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24226"/>
  <mc:AlternateContent xmlns:mc="http://schemas.openxmlformats.org/markup-compatibility/2006">
    <mc:Choice Requires="x15">
      <x15ac:absPath xmlns:x15ac="http://schemas.microsoft.com/office/spreadsheetml/2010/11/ac" url="https://d.docs.live.net/940a138d5667ee1b/Documentos/UVic/Courses/UVIC-2022/Summer 2022/IESVic Co-op Term 2/IESVic-Pyomo-Test/Model-data/"/>
    </mc:Choice>
  </mc:AlternateContent>
  <xr:revisionPtr revIDLastSave="31" documentId="8_{4F3DA133-CE2F-4E8B-8B77-CDA505CA701E}" xr6:coauthVersionLast="47" xr6:coauthVersionMax="47" xr10:uidLastSave="{D7BD2428-3AFF-46FD-96EF-AC9D53599225}"/>
  <bookViews>
    <workbookView xWindow="-108" yWindow="-108" windowWidth="23256" windowHeight="12456" tabRatio="869" firstSheet="1" activeTab="5" xr2:uid="{00000000-000D-0000-FFFF-FFFF00000000}"/>
  </bookViews>
  <sheets>
    <sheet name="VersionLog" sheetId="24" r:id="rId1"/>
    <sheet name="TOC" sheetId="23" r:id="rId2"/>
    <sheet name="SETS-Other" sheetId="6" r:id="rId3"/>
    <sheet name="SETS-Techs" sheetId="5" r:id="rId4"/>
    <sheet name="General" sheetId="1" r:id="rId5"/>
    <sheet name="Demand" sheetId="2" r:id="rId6"/>
    <sheet name="DemandII" sheetId="3" r:id="rId7"/>
    <sheet name="Techs" sheetId="4" r:id="rId8"/>
    <sheet name="Capacity" sheetId="7" r:id="rId9"/>
    <sheet name="CapEx" sheetId="8" r:id="rId10"/>
    <sheet name="FOM" sheetId="16" r:id="rId11"/>
    <sheet name="VOM" sheetId="17" r:id="rId12"/>
    <sheet name="ActRatios" sheetId="10" r:id="rId13"/>
    <sheet name="AF&amp;CF" sheetId="11" r:id="rId14"/>
    <sheet name="ResMarg" sheetId="12" r:id="rId15"/>
    <sheet name="Emissions" sheetId="13" r:id="rId16"/>
    <sheet name="Storage" sheetId="14" r:id="rId17"/>
    <sheet name="RE" sheetId="15" r:id="rId18"/>
  </sheets>
  <externalReferences>
    <externalReference r:id="rId19"/>
  </externalReferences>
  <definedNames>
    <definedName name="AccumulatedAnnualDemand">Demand!$B$30</definedName>
    <definedName name="AnnualEmissionLimit">Emissions!$B$142</definedName>
    <definedName name="AnnualExogenousEmission">Emissions!$B$129</definedName>
    <definedName name="AvailabilityFactor">'AF&amp;CF'!$B$5</definedName>
    <definedName name="CapacityFactor">'AF&amp;CF'!#REF!</definedName>
    <definedName name="CapacityOfOneTechnologyUnit">Capacity!$B$119</definedName>
    <definedName name="CapacityToActivityUnit">Techs!$B$5</definedName>
    <definedName name="CapitalCost">CapEx!$B$7</definedName>
    <definedName name="CapitalCostStorage">Storage!#REF!</definedName>
    <definedName name="Conversionld">DemandII!$B$2420</definedName>
    <definedName name="Conversionlh">DemandII!$C$29</definedName>
    <definedName name="Conversionls">DemandII!$B$8</definedName>
    <definedName name="DAILY_TIME_BRACKET">'SETS-Other'!$B$18</definedName>
    <definedName name="DaysInDayType">DemandII!$C$46</definedName>
    <definedName name="DaySplit">DemandII!$C$41</definedName>
    <definedName name="DAYTYPE">'SETS-Other'!$B$15</definedName>
    <definedName name="DepreciationMethod">General!$B$9</definedName>
    <definedName name="DiscountRate">General!$B$4</definedName>
    <definedName name="EmissionActivityRatio">Emissions!$B$5</definedName>
    <definedName name="EmissionsPenalty">Emissions!$B$117</definedName>
    <definedName name="FixedCost">FOM!$B$5</definedName>
    <definedName name="FUEL">'SETS-Other'!$B$3</definedName>
    <definedName name="InputActivityRatio">ActRatios!#REF!</definedName>
    <definedName name="MinStorageCharge">Storage!$B$93</definedName>
    <definedName name="MODE_OF_OPERATION">'SETS-Other'!$B$7</definedName>
    <definedName name="ModelPeriodEmissionLimit">Emissions!$B$158</definedName>
    <definedName name="ModelPeriodExogenousEmission">Emissions!$B$154</definedName>
    <definedName name="OperationalLife">Techs!$B$58</definedName>
    <definedName name="OperationalLifeStorage">Storage!$B$109</definedName>
    <definedName name="OutputActivityRatio">ActRatios!#REF!</definedName>
    <definedName name="REGION">'SETS-Other'!$B$8</definedName>
    <definedName name="REMinProductionTarget">RE!$B$148</definedName>
    <definedName name="ReserveMargin">ResMarg!$B$34</definedName>
    <definedName name="ReserveMarginTagFuel">ResMarg!$B$5</definedName>
    <definedName name="ReserveMarginTagTechnology">ResMarg!$B$49</definedName>
    <definedName name="ResidualCapacity">Capacity!$B$5</definedName>
    <definedName name="ResidualStorageCapacity">Storage!$B$131</definedName>
    <definedName name="RETagFuel">RE!$B$119</definedName>
    <definedName name="RETagTechnology">RE!$B$5</definedName>
    <definedName name="SEASON">'SETS-Other'!$B$12</definedName>
    <definedName name="SpecifiedAnnualDemand">Demand!$B$5</definedName>
    <definedName name="SpecifiedDemandProfile">Demand!#REF!</definedName>
    <definedName name="STORAGE">'SETS-Other'!$B$20</definedName>
    <definedName name="StorageLevelStart">Storage!$B$74</definedName>
    <definedName name="StorageMaxChargeRate">Storage!$B$83</definedName>
    <definedName name="StorageMaxDischargeRate">Storage!$B$88</definedName>
    <definedName name="TECHNOLOGY">'SETS-Techs'!$B$3</definedName>
    <definedName name="TechnologyFromStorage">Storage!$B$70</definedName>
    <definedName name="TechnologyToStorage">Storage!$B$50</definedName>
    <definedName name="TechWithCapacityNeededToMeetPeakTS">Techs!$B$32</definedName>
    <definedName name="TIMESLICE">'SETS-Other'!$B$6</definedName>
    <definedName name="TotalAnnualMaxCapacity">Capacity!$B$163</definedName>
    <definedName name="TotalAnnualMaxCapacityInvestment">Capacity!$B$247</definedName>
    <definedName name="TotalAnnualMinCapacity">Capacity!$B$222</definedName>
    <definedName name="TotalAnnualMinCapacityInvestment">Capacity!$B$363</definedName>
    <definedName name="TotalTechnologyAnnualActivityLowerLimit">Capacity!$B$501</definedName>
    <definedName name="TotalTechnologyAnnualActivityUpperLimit">Capacity!$B$477</definedName>
    <definedName name="TotalTechnologyModelPeriodActivityLowerLimit">Capacity!$B$581</definedName>
    <definedName name="TotalTechnologyModelPeriodActivityUpperLimit">Capacity!$B$552</definedName>
    <definedName name="TradeRoute">General!$B$16</definedName>
    <definedName name="VariableCost">VOM!$B$6</definedName>
    <definedName name="YEAR">'SETS-Other'!$B$5</definedName>
    <definedName name="YearSplit">Demand!#REF!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Y6" i="6" l="1"/>
  <c r="BV6" i="6"/>
  <c r="BW6" i="6" s="1"/>
  <c r="BX6" i="6" s="1"/>
  <c r="BP6" i="6"/>
  <c r="BQ6" i="6"/>
  <c r="BR6" i="6"/>
  <c r="BS6" i="6" s="1"/>
  <c r="BT6" i="6" s="1"/>
  <c r="BU6" i="6" s="1"/>
  <c r="BJ6" i="6"/>
  <c r="BK6" i="6"/>
  <c r="BL6" i="6"/>
  <c r="BM6" i="6"/>
  <c r="BN6" i="6"/>
  <c r="BO6" i="6"/>
  <c r="BC6" i="6"/>
  <c r="BD6" i="6" s="1"/>
  <c r="BE6" i="6" s="1"/>
  <c r="BF6" i="6" s="1"/>
  <c r="BG6" i="6" s="1"/>
  <c r="BH6" i="6" s="1"/>
  <c r="BI6" i="6" s="1"/>
  <c r="BB6" i="6"/>
  <c r="D59" i="2"/>
  <c r="C95" i="13"/>
  <c r="C96" i="13" s="1"/>
  <c r="C97" i="13" s="1"/>
  <c r="C98" i="13" s="1"/>
  <c r="C99" i="13" s="1"/>
  <c r="C100" i="13" s="1"/>
  <c r="C101" i="13" s="1"/>
  <c r="C102" i="13" s="1"/>
  <c r="C103" i="13" s="1"/>
  <c r="C104" i="13" s="1"/>
  <c r="C105" i="13" s="1"/>
  <c r="C106" i="13" s="1"/>
  <c r="C107" i="13" s="1"/>
  <c r="C108" i="13" s="1"/>
  <c r="C109" i="13" s="1"/>
  <c r="C110" i="13" s="1"/>
  <c r="C111" i="13" s="1"/>
  <c r="C112" i="13" s="1"/>
  <c r="C113" i="13" s="1"/>
  <c r="C114" i="13" s="1"/>
  <c r="D1524" i="11"/>
  <c r="D1525" i="11" s="1"/>
  <c r="D1526" i="11" s="1"/>
  <c r="D1527" i="11" s="1"/>
  <c r="D1528" i="11" s="1"/>
  <c r="D1529" i="11" s="1"/>
  <c r="D1530" i="11" s="1"/>
  <c r="D1531" i="11" s="1"/>
  <c r="D1532" i="11" s="1"/>
  <c r="D1533" i="11" s="1"/>
  <c r="D1534" i="11" s="1"/>
  <c r="D1535" i="11" s="1"/>
  <c r="D1536" i="11" s="1"/>
  <c r="D1537" i="11" s="1"/>
  <c r="D1538" i="11" s="1"/>
  <c r="D1539" i="11" s="1"/>
  <c r="D1540" i="11" s="1"/>
  <c r="D1541" i="11" s="1"/>
  <c r="D1542" i="11" s="1"/>
  <c r="D1543" i="11" s="1"/>
  <c r="D1544" i="11" s="1"/>
  <c r="D1545" i="11" s="1"/>
  <c r="D1546" i="11" s="1"/>
  <c r="D1547" i="11" s="1"/>
  <c r="D1548" i="11" s="1"/>
  <c r="D1549" i="11" s="1"/>
  <c r="D1550" i="11" s="1"/>
  <c r="D1551" i="11" s="1"/>
  <c r="D1552" i="11" s="1"/>
  <c r="D1553" i="11" s="1"/>
  <c r="D1554" i="11" s="1"/>
  <c r="D1555" i="11" s="1"/>
  <c r="D1556" i="11" s="1"/>
  <c r="D1557" i="11" s="1"/>
  <c r="D1558" i="11" s="1"/>
  <c r="D1559" i="11" s="1"/>
  <c r="D1560" i="11" s="1"/>
  <c r="D1561" i="11" s="1"/>
  <c r="D1562" i="11" s="1"/>
  <c r="D1563" i="11" s="1"/>
  <c r="D1564" i="11" s="1"/>
  <c r="D1565" i="11" s="1"/>
  <c r="D1566" i="11" s="1"/>
  <c r="D1567" i="11" s="1"/>
  <c r="D1568" i="11" s="1"/>
  <c r="D1569" i="11" s="1"/>
  <c r="D1523" i="11"/>
  <c r="D1475" i="11"/>
  <c r="D1476" i="11" s="1"/>
  <c r="D1477" i="11" s="1"/>
  <c r="D1478" i="11" s="1"/>
  <c r="D1479" i="11" s="1"/>
  <c r="D1480" i="11" s="1"/>
  <c r="D1481" i="11" s="1"/>
  <c r="D1482" i="11" s="1"/>
  <c r="D1483" i="11" s="1"/>
  <c r="D1484" i="11" s="1"/>
  <c r="D1485" i="11" s="1"/>
  <c r="D1486" i="11" s="1"/>
  <c r="D1487" i="11" s="1"/>
  <c r="D1488" i="11" s="1"/>
  <c r="D1489" i="11" s="1"/>
  <c r="D1490" i="11" s="1"/>
  <c r="D1491" i="11" s="1"/>
  <c r="D1492" i="11" s="1"/>
  <c r="D1493" i="11" s="1"/>
  <c r="D1494" i="11" s="1"/>
  <c r="D1495" i="11" s="1"/>
  <c r="D1496" i="11" s="1"/>
  <c r="D1497" i="11" s="1"/>
  <c r="D1498" i="11" s="1"/>
  <c r="D1499" i="11" s="1"/>
  <c r="D1500" i="11" s="1"/>
  <c r="D1501" i="11" s="1"/>
  <c r="D1502" i="11" s="1"/>
  <c r="D1503" i="11" s="1"/>
  <c r="D1504" i="11" s="1"/>
  <c r="D1505" i="11" s="1"/>
  <c r="D1506" i="11" s="1"/>
  <c r="D1507" i="11" s="1"/>
  <c r="D1508" i="11" s="1"/>
  <c r="D1509" i="11" s="1"/>
  <c r="D1510" i="11" s="1"/>
  <c r="D1511" i="11" s="1"/>
  <c r="D1512" i="11" s="1"/>
  <c r="D1513" i="11" s="1"/>
  <c r="D1514" i="11" s="1"/>
  <c r="D1515" i="11" s="1"/>
  <c r="D1516" i="11" s="1"/>
  <c r="D1517" i="11" s="1"/>
  <c r="D1518" i="11" s="1"/>
  <c r="D1519" i="11" s="1"/>
  <c r="D1520" i="11" s="1"/>
  <c r="D1521" i="11" s="1"/>
  <c r="D1427" i="11"/>
  <c r="D1428" i="11" s="1"/>
  <c r="D1429" i="11" s="1"/>
  <c r="D1430" i="11" s="1"/>
  <c r="D1431" i="11" s="1"/>
  <c r="D1432" i="11" s="1"/>
  <c r="D1433" i="11" s="1"/>
  <c r="D1434" i="11" s="1"/>
  <c r="D1435" i="11" s="1"/>
  <c r="D1436" i="11" s="1"/>
  <c r="D1437" i="11" s="1"/>
  <c r="D1438" i="11" s="1"/>
  <c r="D1439" i="11" s="1"/>
  <c r="D1440" i="11" s="1"/>
  <c r="D1441" i="11" s="1"/>
  <c r="D1442" i="11" s="1"/>
  <c r="D1443" i="11" s="1"/>
  <c r="D1444" i="11" s="1"/>
  <c r="D1445" i="11" s="1"/>
  <c r="D1446" i="11" s="1"/>
  <c r="D1447" i="11" s="1"/>
  <c r="D1448" i="11" s="1"/>
  <c r="D1449" i="11" s="1"/>
  <c r="D1450" i="11" s="1"/>
  <c r="D1451" i="11" s="1"/>
  <c r="D1452" i="11" s="1"/>
  <c r="D1453" i="11" s="1"/>
  <c r="D1454" i="11" s="1"/>
  <c r="D1455" i="11" s="1"/>
  <c r="D1456" i="11" s="1"/>
  <c r="D1457" i="11" s="1"/>
  <c r="D1458" i="11" s="1"/>
  <c r="D1459" i="11" s="1"/>
  <c r="D1460" i="11" s="1"/>
  <c r="D1461" i="11" s="1"/>
  <c r="D1462" i="11" s="1"/>
  <c r="D1463" i="11" s="1"/>
  <c r="D1464" i="11" s="1"/>
  <c r="D1465" i="11" s="1"/>
  <c r="D1466" i="11" s="1"/>
  <c r="D1467" i="11" s="1"/>
  <c r="D1468" i="11" s="1"/>
  <c r="D1469" i="11" s="1"/>
  <c r="D1470" i="11" s="1"/>
  <c r="D1471" i="11" s="1"/>
  <c r="D1472" i="11" s="1"/>
  <c r="D1473" i="11" s="1"/>
  <c r="D1379" i="11"/>
  <c r="D1380" i="11" s="1"/>
  <c r="D1381" i="11" s="1"/>
  <c r="D1382" i="11" s="1"/>
  <c r="D1383" i="11" s="1"/>
  <c r="D1384" i="11" s="1"/>
  <c r="D1385" i="11" s="1"/>
  <c r="D1386" i="11" s="1"/>
  <c r="D1387" i="11" s="1"/>
  <c r="D1388" i="11" s="1"/>
  <c r="D1389" i="11" s="1"/>
  <c r="D1390" i="11" s="1"/>
  <c r="D1391" i="11" s="1"/>
  <c r="D1392" i="11" s="1"/>
  <c r="D1393" i="11" s="1"/>
  <c r="D1394" i="11" s="1"/>
  <c r="D1395" i="11" s="1"/>
  <c r="D1396" i="11" s="1"/>
  <c r="D1397" i="11" s="1"/>
  <c r="D1398" i="11" s="1"/>
  <c r="D1399" i="11" s="1"/>
  <c r="D1400" i="11" s="1"/>
  <c r="D1401" i="11" s="1"/>
  <c r="D1402" i="11" s="1"/>
  <c r="D1403" i="11" s="1"/>
  <c r="D1404" i="11" s="1"/>
  <c r="D1405" i="11" s="1"/>
  <c r="D1406" i="11" s="1"/>
  <c r="D1407" i="11" s="1"/>
  <c r="D1408" i="11" s="1"/>
  <c r="D1409" i="11" s="1"/>
  <c r="D1410" i="11" s="1"/>
  <c r="D1411" i="11" s="1"/>
  <c r="D1412" i="11" s="1"/>
  <c r="D1413" i="11" s="1"/>
  <c r="D1414" i="11" s="1"/>
  <c r="D1415" i="11" s="1"/>
  <c r="D1416" i="11" s="1"/>
  <c r="D1417" i="11" s="1"/>
  <c r="D1418" i="11" s="1"/>
  <c r="D1419" i="11" s="1"/>
  <c r="D1420" i="11" s="1"/>
  <c r="D1421" i="11" s="1"/>
  <c r="D1422" i="11" s="1"/>
  <c r="D1423" i="11" s="1"/>
  <c r="D1424" i="11" s="1"/>
  <c r="D1425" i="11" s="1"/>
  <c r="D1332" i="11"/>
  <c r="D1333" i="11" s="1"/>
  <c r="D1334" i="11" s="1"/>
  <c r="D1335" i="11" s="1"/>
  <c r="D1336" i="11" s="1"/>
  <c r="D1337" i="11" s="1"/>
  <c r="D1338" i="11" s="1"/>
  <c r="D1339" i="11" s="1"/>
  <c r="D1340" i="11" s="1"/>
  <c r="D1341" i="11" s="1"/>
  <c r="D1342" i="11" s="1"/>
  <c r="D1343" i="11" s="1"/>
  <c r="D1344" i="11" s="1"/>
  <c r="D1345" i="11" s="1"/>
  <c r="D1346" i="11" s="1"/>
  <c r="D1347" i="11" s="1"/>
  <c r="D1348" i="11" s="1"/>
  <c r="D1349" i="11" s="1"/>
  <c r="D1350" i="11" s="1"/>
  <c r="D1351" i="11" s="1"/>
  <c r="D1352" i="11" s="1"/>
  <c r="D1353" i="11" s="1"/>
  <c r="D1354" i="11" s="1"/>
  <c r="D1355" i="11" s="1"/>
  <c r="D1356" i="11" s="1"/>
  <c r="D1357" i="11" s="1"/>
  <c r="D1358" i="11" s="1"/>
  <c r="D1359" i="11" s="1"/>
  <c r="D1360" i="11" s="1"/>
  <c r="D1361" i="11" s="1"/>
  <c r="D1362" i="11" s="1"/>
  <c r="D1363" i="11" s="1"/>
  <c r="D1364" i="11" s="1"/>
  <c r="D1365" i="11" s="1"/>
  <c r="D1366" i="11" s="1"/>
  <c r="D1367" i="11" s="1"/>
  <c r="D1368" i="11" s="1"/>
  <c r="D1369" i="11" s="1"/>
  <c r="D1370" i="11" s="1"/>
  <c r="D1371" i="11" s="1"/>
  <c r="D1372" i="11" s="1"/>
  <c r="D1373" i="11" s="1"/>
  <c r="D1374" i="11" s="1"/>
  <c r="D1375" i="11" s="1"/>
  <c r="D1376" i="11" s="1"/>
  <c r="D1377" i="11" s="1"/>
  <c r="D1331" i="11"/>
  <c r="D1283" i="11"/>
  <c r="D1284" i="11" s="1"/>
  <c r="D1285" i="11" s="1"/>
  <c r="D1286" i="11" s="1"/>
  <c r="D1287" i="11" s="1"/>
  <c r="D1288" i="11" s="1"/>
  <c r="D1289" i="11" s="1"/>
  <c r="D1290" i="11" s="1"/>
  <c r="D1291" i="11" s="1"/>
  <c r="D1292" i="11" s="1"/>
  <c r="D1293" i="11" s="1"/>
  <c r="D1294" i="11" s="1"/>
  <c r="D1295" i="11" s="1"/>
  <c r="D1296" i="11" s="1"/>
  <c r="D1297" i="11" s="1"/>
  <c r="D1298" i="11" s="1"/>
  <c r="D1299" i="11" s="1"/>
  <c r="D1300" i="11" s="1"/>
  <c r="D1301" i="11" s="1"/>
  <c r="D1302" i="11" s="1"/>
  <c r="D1303" i="11" s="1"/>
  <c r="D1304" i="11" s="1"/>
  <c r="D1305" i="11" s="1"/>
  <c r="D1306" i="11" s="1"/>
  <c r="D1307" i="11" s="1"/>
  <c r="D1308" i="11" s="1"/>
  <c r="D1309" i="11" s="1"/>
  <c r="D1310" i="11" s="1"/>
  <c r="D1311" i="11" s="1"/>
  <c r="D1312" i="11" s="1"/>
  <c r="D1313" i="11" s="1"/>
  <c r="D1314" i="11" s="1"/>
  <c r="D1315" i="11" s="1"/>
  <c r="D1316" i="11" s="1"/>
  <c r="D1317" i="11" s="1"/>
  <c r="D1318" i="11" s="1"/>
  <c r="D1319" i="11" s="1"/>
  <c r="D1320" i="11" s="1"/>
  <c r="D1321" i="11" s="1"/>
  <c r="D1322" i="11" s="1"/>
  <c r="D1323" i="11" s="1"/>
  <c r="D1324" i="11" s="1"/>
  <c r="D1325" i="11" s="1"/>
  <c r="D1326" i="11" s="1"/>
  <c r="D1327" i="11" s="1"/>
  <c r="D1328" i="11" s="1"/>
  <c r="D1329" i="11" s="1"/>
  <c r="E80" i="17"/>
  <c r="D535" i="7"/>
  <c r="D496" i="7"/>
  <c r="D495" i="7"/>
  <c r="D494" i="7"/>
  <c r="D213" i="7"/>
  <c r="D746" i="2"/>
  <c r="D747" i="2" s="1"/>
  <c r="D748" i="2" s="1"/>
  <c r="D749" i="2" s="1"/>
  <c r="D750" i="2" s="1"/>
  <c r="D751" i="2" s="1"/>
  <c r="D752" i="2" s="1"/>
  <c r="D753" i="2" s="1"/>
  <c r="D754" i="2" s="1"/>
  <c r="D755" i="2" s="1"/>
  <c r="D756" i="2" s="1"/>
  <c r="D757" i="2" s="1"/>
  <c r="D758" i="2" s="1"/>
  <c r="D759" i="2" s="1"/>
  <c r="D760" i="2" s="1"/>
  <c r="D761" i="2" s="1"/>
  <c r="D762" i="2" s="1"/>
  <c r="D763" i="2" s="1"/>
  <c r="D764" i="2" s="1"/>
  <c r="D765" i="2" s="1"/>
  <c r="D766" i="2" s="1"/>
  <c r="D767" i="2" s="1"/>
  <c r="D768" i="2" s="1"/>
  <c r="D769" i="2" s="1"/>
  <c r="D770" i="2" s="1"/>
  <c r="D771" i="2" s="1"/>
  <c r="D772" i="2" s="1"/>
  <c r="D773" i="2" s="1"/>
  <c r="D774" i="2" s="1"/>
  <c r="D775" i="2" s="1"/>
  <c r="D776" i="2" s="1"/>
  <c r="D777" i="2" s="1"/>
  <c r="D778" i="2" s="1"/>
  <c r="D779" i="2" s="1"/>
  <c r="D780" i="2" s="1"/>
  <c r="D781" i="2" s="1"/>
  <c r="D782" i="2" s="1"/>
  <c r="D783" i="2" s="1"/>
  <c r="D784" i="2" s="1"/>
  <c r="D785" i="2" s="1"/>
  <c r="D786" i="2" s="1"/>
  <c r="D787" i="2" s="1"/>
  <c r="D788" i="2" s="1"/>
  <c r="D789" i="2" s="1"/>
  <c r="D790" i="2" s="1"/>
  <c r="D791" i="2" s="1"/>
  <c r="D792" i="2" s="1"/>
  <c r="C746" i="2"/>
  <c r="C747" i="2" s="1"/>
  <c r="C748" i="2" s="1"/>
  <c r="C749" i="2" s="1"/>
  <c r="C750" i="2" s="1"/>
  <c r="C751" i="2" s="1"/>
  <c r="C752" i="2" s="1"/>
  <c r="C753" i="2" s="1"/>
  <c r="C754" i="2" s="1"/>
  <c r="C755" i="2" s="1"/>
  <c r="C756" i="2" s="1"/>
  <c r="C757" i="2" s="1"/>
  <c r="C758" i="2" s="1"/>
  <c r="C759" i="2" s="1"/>
  <c r="C760" i="2" s="1"/>
  <c r="C761" i="2" s="1"/>
  <c r="C762" i="2" s="1"/>
  <c r="C763" i="2" s="1"/>
  <c r="C764" i="2" s="1"/>
  <c r="C765" i="2" s="1"/>
  <c r="C766" i="2" s="1"/>
  <c r="C767" i="2" s="1"/>
  <c r="C768" i="2" s="1"/>
  <c r="C769" i="2" s="1"/>
  <c r="C770" i="2" s="1"/>
  <c r="C771" i="2" s="1"/>
  <c r="C772" i="2" s="1"/>
  <c r="C773" i="2" s="1"/>
  <c r="C774" i="2" s="1"/>
  <c r="C775" i="2" s="1"/>
  <c r="C776" i="2" s="1"/>
  <c r="C777" i="2" s="1"/>
  <c r="C778" i="2" s="1"/>
  <c r="C779" i="2" s="1"/>
  <c r="C780" i="2" s="1"/>
  <c r="C781" i="2" s="1"/>
  <c r="C782" i="2" s="1"/>
  <c r="C783" i="2" s="1"/>
  <c r="C784" i="2" s="1"/>
  <c r="C785" i="2" s="1"/>
  <c r="C786" i="2" s="1"/>
  <c r="C787" i="2" s="1"/>
  <c r="C788" i="2" s="1"/>
  <c r="C789" i="2" s="1"/>
  <c r="C790" i="2" s="1"/>
  <c r="C791" i="2" s="1"/>
  <c r="C792" i="2" s="1"/>
  <c r="D702" i="2"/>
  <c r="D703" i="2" s="1"/>
  <c r="D704" i="2" s="1"/>
  <c r="D705" i="2" s="1"/>
  <c r="D706" i="2" s="1"/>
  <c r="D707" i="2" s="1"/>
  <c r="D708" i="2" s="1"/>
  <c r="D709" i="2" s="1"/>
  <c r="D710" i="2" s="1"/>
  <c r="D711" i="2" s="1"/>
  <c r="D712" i="2" s="1"/>
  <c r="D713" i="2" s="1"/>
  <c r="D714" i="2" s="1"/>
  <c r="D715" i="2" s="1"/>
  <c r="D716" i="2" s="1"/>
  <c r="D717" i="2" s="1"/>
  <c r="D718" i="2" s="1"/>
  <c r="D719" i="2" s="1"/>
  <c r="D720" i="2" s="1"/>
  <c r="D721" i="2" s="1"/>
  <c r="D722" i="2" s="1"/>
  <c r="D723" i="2" s="1"/>
  <c r="D724" i="2" s="1"/>
  <c r="D725" i="2" s="1"/>
  <c r="D726" i="2" s="1"/>
  <c r="D727" i="2" s="1"/>
  <c r="D728" i="2" s="1"/>
  <c r="D729" i="2" s="1"/>
  <c r="D730" i="2" s="1"/>
  <c r="D731" i="2" s="1"/>
  <c r="D732" i="2" s="1"/>
  <c r="D733" i="2" s="1"/>
  <c r="D734" i="2" s="1"/>
  <c r="D735" i="2" s="1"/>
  <c r="D736" i="2" s="1"/>
  <c r="D737" i="2" s="1"/>
  <c r="D738" i="2" s="1"/>
  <c r="D739" i="2" s="1"/>
  <c r="D740" i="2" s="1"/>
  <c r="D741" i="2" s="1"/>
  <c r="D742" i="2" s="1"/>
  <c r="D743" i="2" s="1"/>
  <c r="D744" i="2" s="1"/>
  <c r="C702" i="2"/>
  <c r="C703" i="2" s="1"/>
  <c r="C704" i="2" s="1"/>
  <c r="C705" i="2" s="1"/>
  <c r="C706" i="2" s="1"/>
  <c r="C707" i="2" s="1"/>
  <c r="C708" i="2" s="1"/>
  <c r="C709" i="2" s="1"/>
  <c r="C710" i="2" s="1"/>
  <c r="C711" i="2" s="1"/>
  <c r="C712" i="2" s="1"/>
  <c r="C713" i="2" s="1"/>
  <c r="C714" i="2" s="1"/>
  <c r="C715" i="2" s="1"/>
  <c r="C716" i="2" s="1"/>
  <c r="C717" i="2" s="1"/>
  <c r="C718" i="2" s="1"/>
  <c r="C719" i="2" s="1"/>
  <c r="C720" i="2" s="1"/>
  <c r="C721" i="2" s="1"/>
  <c r="C722" i="2" s="1"/>
  <c r="C723" i="2" s="1"/>
  <c r="C724" i="2" s="1"/>
  <c r="C725" i="2" s="1"/>
  <c r="C726" i="2" s="1"/>
  <c r="C727" i="2" s="1"/>
  <c r="C728" i="2" s="1"/>
  <c r="C729" i="2" s="1"/>
  <c r="C730" i="2" s="1"/>
  <c r="C731" i="2" s="1"/>
  <c r="C732" i="2" s="1"/>
  <c r="C733" i="2" s="1"/>
  <c r="C734" i="2" s="1"/>
  <c r="C735" i="2" s="1"/>
  <c r="C736" i="2" s="1"/>
  <c r="C737" i="2" s="1"/>
  <c r="C738" i="2" s="1"/>
  <c r="C739" i="2" s="1"/>
  <c r="C740" i="2" s="1"/>
  <c r="C741" i="2" s="1"/>
  <c r="C742" i="2" s="1"/>
  <c r="C743" i="2" s="1"/>
  <c r="C744" i="2" s="1"/>
  <c r="B702" i="2"/>
  <c r="B703" i="2" s="1"/>
  <c r="B704" i="2" s="1"/>
  <c r="B705" i="2" s="1"/>
  <c r="B706" i="2" s="1"/>
  <c r="B707" i="2" s="1"/>
  <c r="B708" i="2" s="1"/>
  <c r="B709" i="2" s="1"/>
  <c r="B710" i="2" s="1"/>
  <c r="B711" i="2" s="1"/>
  <c r="B712" i="2" s="1"/>
  <c r="B713" i="2" s="1"/>
  <c r="B714" i="2" s="1"/>
  <c r="B715" i="2" s="1"/>
  <c r="B716" i="2" s="1"/>
  <c r="B717" i="2" s="1"/>
  <c r="B718" i="2" s="1"/>
  <c r="B719" i="2" s="1"/>
  <c r="B720" i="2" s="1"/>
  <c r="B721" i="2" s="1"/>
  <c r="B722" i="2" s="1"/>
  <c r="B723" i="2" s="1"/>
  <c r="B724" i="2" s="1"/>
  <c r="B725" i="2" s="1"/>
  <c r="B726" i="2" s="1"/>
  <c r="B727" i="2" s="1"/>
  <c r="B728" i="2" s="1"/>
  <c r="B729" i="2" s="1"/>
  <c r="B730" i="2" s="1"/>
  <c r="B731" i="2" s="1"/>
  <c r="B732" i="2" s="1"/>
  <c r="B733" i="2" s="1"/>
  <c r="B734" i="2" s="1"/>
  <c r="B735" i="2" s="1"/>
  <c r="B736" i="2" s="1"/>
  <c r="B737" i="2" s="1"/>
  <c r="B738" i="2" s="1"/>
  <c r="B739" i="2" s="1"/>
  <c r="B740" i="2" s="1"/>
  <c r="B741" i="2" s="1"/>
  <c r="B742" i="2" s="1"/>
  <c r="B743" i="2" s="1"/>
  <c r="B744" i="2" s="1"/>
  <c r="B745" i="2" s="1"/>
  <c r="B746" i="2" s="1"/>
  <c r="B747" i="2" s="1"/>
  <c r="B748" i="2" s="1"/>
  <c r="B749" i="2" s="1"/>
  <c r="B750" i="2" s="1"/>
  <c r="B751" i="2" s="1"/>
  <c r="B752" i="2" s="1"/>
  <c r="B753" i="2" s="1"/>
  <c r="B754" i="2" s="1"/>
  <c r="B755" i="2" s="1"/>
  <c r="B756" i="2" s="1"/>
  <c r="B757" i="2" s="1"/>
  <c r="B758" i="2" s="1"/>
  <c r="B759" i="2" s="1"/>
  <c r="B760" i="2" s="1"/>
  <c r="B761" i="2" s="1"/>
  <c r="B762" i="2" s="1"/>
  <c r="B763" i="2" s="1"/>
  <c r="B764" i="2" s="1"/>
  <c r="B765" i="2" s="1"/>
  <c r="B766" i="2" s="1"/>
  <c r="B767" i="2" s="1"/>
  <c r="B768" i="2" s="1"/>
  <c r="B769" i="2" s="1"/>
  <c r="B770" i="2" s="1"/>
  <c r="B771" i="2" s="1"/>
  <c r="B772" i="2" s="1"/>
  <c r="B773" i="2" s="1"/>
  <c r="B774" i="2" s="1"/>
  <c r="B775" i="2" s="1"/>
  <c r="B776" i="2" s="1"/>
  <c r="B777" i="2" s="1"/>
  <c r="B778" i="2" s="1"/>
  <c r="B779" i="2" s="1"/>
  <c r="B780" i="2" s="1"/>
  <c r="B781" i="2" s="1"/>
  <c r="B782" i="2" s="1"/>
  <c r="B783" i="2" s="1"/>
  <c r="B784" i="2" s="1"/>
  <c r="B785" i="2" s="1"/>
  <c r="B786" i="2" s="1"/>
  <c r="B787" i="2" s="1"/>
  <c r="B788" i="2" s="1"/>
  <c r="B789" i="2" s="1"/>
  <c r="B790" i="2" s="1"/>
  <c r="B791" i="2" s="1"/>
  <c r="B792" i="2" s="1"/>
  <c r="C73" i="13"/>
  <c r="C74" i="13" s="1"/>
  <c r="C75" i="13" s="1"/>
  <c r="C76" i="13" s="1"/>
  <c r="C77" i="13" s="1"/>
  <c r="C78" i="13" s="1"/>
  <c r="C79" i="13" s="1"/>
  <c r="C80" i="13" s="1"/>
  <c r="C81" i="13" s="1"/>
  <c r="C82" i="13" s="1"/>
  <c r="C83" i="13" s="1"/>
  <c r="C84" i="13" s="1"/>
  <c r="C85" i="13" s="1"/>
  <c r="C86" i="13" s="1"/>
  <c r="C87" i="13" s="1"/>
  <c r="C88" i="13" s="1"/>
  <c r="C89" i="13" s="1"/>
  <c r="C90" i="13" s="1"/>
  <c r="C91" i="13" s="1"/>
  <c r="C92" i="13" s="1"/>
  <c r="D1234" i="11"/>
  <c r="D1235" i="11" s="1"/>
  <c r="D1236" i="11" s="1"/>
  <c r="D1237" i="11" s="1"/>
  <c r="D1238" i="11" s="1"/>
  <c r="D1239" i="11" s="1"/>
  <c r="D1240" i="11" s="1"/>
  <c r="D1241" i="11" s="1"/>
  <c r="D1242" i="11" s="1"/>
  <c r="D1243" i="11" s="1"/>
  <c r="D1244" i="11" s="1"/>
  <c r="D1245" i="11" s="1"/>
  <c r="D1246" i="11" s="1"/>
  <c r="D1247" i="11" s="1"/>
  <c r="D1248" i="11" s="1"/>
  <c r="D1249" i="11" s="1"/>
  <c r="D1250" i="11" s="1"/>
  <c r="D1251" i="11" s="1"/>
  <c r="D1252" i="11" s="1"/>
  <c r="D1253" i="11" s="1"/>
  <c r="D1254" i="11" s="1"/>
  <c r="D1255" i="11" s="1"/>
  <c r="D1256" i="11" s="1"/>
  <c r="D1257" i="11" s="1"/>
  <c r="D1258" i="11" s="1"/>
  <c r="D1259" i="11" s="1"/>
  <c r="D1260" i="11" s="1"/>
  <c r="D1261" i="11" s="1"/>
  <c r="D1262" i="11" s="1"/>
  <c r="D1263" i="11" s="1"/>
  <c r="D1264" i="11" s="1"/>
  <c r="D1265" i="11" s="1"/>
  <c r="D1266" i="11" s="1"/>
  <c r="D1267" i="11" s="1"/>
  <c r="D1268" i="11" s="1"/>
  <c r="D1269" i="11" s="1"/>
  <c r="D1270" i="11" s="1"/>
  <c r="D1271" i="11" s="1"/>
  <c r="D1272" i="11" s="1"/>
  <c r="D1273" i="11" s="1"/>
  <c r="D1274" i="11" s="1"/>
  <c r="D1275" i="11" s="1"/>
  <c r="D1276" i="11" s="1"/>
  <c r="D1277" i="11" s="1"/>
  <c r="D1278" i="11" s="1"/>
  <c r="D1279" i="11" s="1"/>
  <c r="D1280" i="11" s="1"/>
  <c r="D1186" i="11"/>
  <c r="D1187" i="11" s="1"/>
  <c r="D1188" i="11" s="1"/>
  <c r="D1189" i="11" s="1"/>
  <c r="D1190" i="11" s="1"/>
  <c r="D1191" i="11" s="1"/>
  <c r="D1192" i="11" s="1"/>
  <c r="D1193" i="11" s="1"/>
  <c r="D1194" i="11" s="1"/>
  <c r="D1195" i="11" s="1"/>
  <c r="D1196" i="11" s="1"/>
  <c r="D1197" i="11" s="1"/>
  <c r="D1198" i="11" s="1"/>
  <c r="D1199" i="11" s="1"/>
  <c r="D1200" i="11" s="1"/>
  <c r="D1201" i="11" s="1"/>
  <c r="D1202" i="11" s="1"/>
  <c r="D1203" i="11" s="1"/>
  <c r="D1204" i="11" s="1"/>
  <c r="D1205" i="11" s="1"/>
  <c r="D1206" i="11" s="1"/>
  <c r="D1207" i="11" s="1"/>
  <c r="D1208" i="11" s="1"/>
  <c r="D1209" i="11" s="1"/>
  <c r="D1210" i="11" s="1"/>
  <c r="D1211" i="11" s="1"/>
  <c r="D1212" i="11" s="1"/>
  <c r="D1213" i="11" s="1"/>
  <c r="D1214" i="11" s="1"/>
  <c r="D1215" i="11" s="1"/>
  <c r="D1216" i="11" s="1"/>
  <c r="D1217" i="11" s="1"/>
  <c r="D1218" i="11" s="1"/>
  <c r="D1219" i="11" s="1"/>
  <c r="D1220" i="11" s="1"/>
  <c r="D1221" i="11" s="1"/>
  <c r="D1222" i="11" s="1"/>
  <c r="D1223" i="11" s="1"/>
  <c r="D1224" i="11" s="1"/>
  <c r="D1225" i="11" s="1"/>
  <c r="D1226" i="11" s="1"/>
  <c r="D1227" i="11" s="1"/>
  <c r="D1228" i="11" s="1"/>
  <c r="D1229" i="11" s="1"/>
  <c r="D1230" i="11" s="1"/>
  <c r="D1231" i="11" s="1"/>
  <c r="D1232" i="11" s="1"/>
  <c r="D1138" i="11"/>
  <c r="D1139" i="11" s="1"/>
  <c r="D1140" i="11" s="1"/>
  <c r="D1141" i="11" s="1"/>
  <c r="D1142" i="11" s="1"/>
  <c r="D1143" i="11" s="1"/>
  <c r="D1144" i="11" s="1"/>
  <c r="D1145" i="11" s="1"/>
  <c r="D1146" i="11" s="1"/>
  <c r="D1147" i="11" s="1"/>
  <c r="D1148" i="11" s="1"/>
  <c r="D1149" i="11" s="1"/>
  <c r="D1150" i="11" s="1"/>
  <c r="D1151" i="11" s="1"/>
  <c r="D1152" i="11" s="1"/>
  <c r="D1153" i="11" s="1"/>
  <c r="D1154" i="11" s="1"/>
  <c r="D1155" i="11" s="1"/>
  <c r="D1156" i="11" s="1"/>
  <c r="D1157" i="11" s="1"/>
  <c r="D1158" i="11" s="1"/>
  <c r="D1159" i="11" s="1"/>
  <c r="D1160" i="11" s="1"/>
  <c r="D1161" i="11" s="1"/>
  <c r="D1162" i="11" s="1"/>
  <c r="D1163" i="11" s="1"/>
  <c r="D1164" i="11" s="1"/>
  <c r="D1165" i="11" s="1"/>
  <c r="D1166" i="11" s="1"/>
  <c r="D1167" i="11" s="1"/>
  <c r="D1168" i="11" s="1"/>
  <c r="D1169" i="11" s="1"/>
  <c r="D1170" i="11" s="1"/>
  <c r="D1171" i="11" s="1"/>
  <c r="D1172" i="11" s="1"/>
  <c r="D1173" i="11" s="1"/>
  <c r="D1174" i="11" s="1"/>
  <c r="D1175" i="11" s="1"/>
  <c r="D1176" i="11" s="1"/>
  <c r="D1177" i="11" s="1"/>
  <c r="D1178" i="11" s="1"/>
  <c r="D1179" i="11" s="1"/>
  <c r="D1180" i="11" s="1"/>
  <c r="D1181" i="11" s="1"/>
  <c r="D1182" i="11" s="1"/>
  <c r="D1183" i="11" s="1"/>
  <c r="D1184" i="11" s="1"/>
  <c r="D1090" i="11"/>
  <c r="D1091" i="11" s="1"/>
  <c r="D1092" i="11" s="1"/>
  <c r="D1093" i="11" s="1"/>
  <c r="D1094" i="11" s="1"/>
  <c r="D1095" i="11" s="1"/>
  <c r="D1096" i="11" s="1"/>
  <c r="D1097" i="11" s="1"/>
  <c r="D1098" i="11" s="1"/>
  <c r="D1099" i="11" s="1"/>
  <c r="D1100" i="11" s="1"/>
  <c r="D1101" i="11" s="1"/>
  <c r="D1102" i="11" s="1"/>
  <c r="D1103" i="11" s="1"/>
  <c r="D1104" i="11" s="1"/>
  <c r="D1105" i="11" s="1"/>
  <c r="D1106" i="11" s="1"/>
  <c r="D1107" i="11" s="1"/>
  <c r="D1108" i="11" s="1"/>
  <c r="D1109" i="11" s="1"/>
  <c r="D1110" i="11" s="1"/>
  <c r="D1111" i="11" s="1"/>
  <c r="D1112" i="11" s="1"/>
  <c r="D1113" i="11" s="1"/>
  <c r="D1114" i="11" s="1"/>
  <c r="D1115" i="11" s="1"/>
  <c r="D1116" i="11" s="1"/>
  <c r="D1117" i="11" s="1"/>
  <c r="D1118" i="11" s="1"/>
  <c r="D1119" i="11" s="1"/>
  <c r="D1120" i="11" s="1"/>
  <c r="D1121" i="11" s="1"/>
  <c r="D1122" i="11" s="1"/>
  <c r="D1123" i="11" s="1"/>
  <c r="D1124" i="11" s="1"/>
  <c r="D1125" i="11" s="1"/>
  <c r="D1126" i="11" s="1"/>
  <c r="D1127" i="11" s="1"/>
  <c r="D1128" i="11" s="1"/>
  <c r="D1129" i="11" s="1"/>
  <c r="D1130" i="11" s="1"/>
  <c r="D1131" i="11" s="1"/>
  <c r="D1132" i="11" s="1"/>
  <c r="D1133" i="11" s="1"/>
  <c r="D1134" i="11" s="1"/>
  <c r="D1135" i="11" s="1"/>
  <c r="D1136" i="11" s="1"/>
  <c r="D1042" i="11"/>
  <c r="D1043" i="11" s="1"/>
  <c r="D1044" i="11" s="1"/>
  <c r="D1045" i="11" s="1"/>
  <c r="D1046" i="11" s="1"/>
  <c r="D1047" i="11" s="1"/>
  <c r="D1048" i="11" s="1"/>
  <c r="D1049" i="11" s="1"/>
  <c r="D1050" i="11" s="1"/>
  <c r="D1051" i="11" s="1"/>
  <c r="D1052" i="11" s="1"/>
  <c r="D1053" i="11" s="1"/>
  <c r="D1054" i="11" s="1"/>
  <c r="D1055" i="11" s="1"/>
  <c r="D1056" i="11" s="1"/>
  <c r="D1057" i="11" s="1"/>
  <c r="D1058" i="11" s="1"/>
  <c r="D1059" i="11" s="1"/>
  <c r="D1060" i="11" s="1"/>
  <c r="D1061" i="11" s="1"/>
  <c r="D1062" i="11" s="1"/>
  <c r="D1063" i="11" s="1"/>
  <c r="D1064" i="11" s="1"/>
  <c r="D1065" i="11" s="1"/>
  <c r="D1066" i="11" s="1"/>
  <c r="D1067" i="11" s="1"/>
  <c r="D1068" i="11" s="1"/>
  <c r="D1069" i="11" s="1"/>
  <c r="D1070" i="11" s="1"/>
  <c r="D1071" i="11" s="1"/>
  <c r="D1072" i="11" s="1"/>
  <c r="D1073" i="11" s="1"/>
  <c r="D1074" i="11" s="1"/>
  <c r="D1075" i="11" s="1"/>
  <c r="D1076" i="11" s="1"/>
  <c r="D1077" i="11" s="1"/>
  <c r="D1078" i="11" s="1"/>
  <c r="D1079" i="11" s="1"/>
  <c r="D1080" i="11" s="1"/>
  <c r="D1081" i="11" s="1"/>
  <c r="D1082" i="11" s="1"/>
  <c r="D1083" i="11" s="1"/>
  <c r="D1084" i="11" s="1"/>
  <c r="D1085" i="11" s="1"/>
  <c r="D1086" i="11" s="1"/>
  <c r="D1087" i="11" s="1"/>
  <c r="D1088" i="11" s="1"/>
  <c r="D994" i="11"/>
  <c r="D995" i="11" s="1"/>
  <c r="D996" i="11" s="1"/>
  <c r="D997" i="11" s="1"/>
  <c r="D998" i="11" s="1"/>
  <c r="D999" i="11" s="1"/>
  <c r="D1000" i="11" s="1"/>
  <c r="D1001" i="11" s="1"/>
  <c r="D1002" i="11" s="1"/>
  <c r="D1003" i="11" s="1"/>
  <c r="D1004" i="11" s="1"/>
  <c r="D1005" i="11" s="1"/>
  <c r="D1006" i="11" s="1"/>
  <c r="D1007" i="11" s="1"/>
  <c r="D1008" i="11" s="1"/>
  <c r="D1009" i="11" s="1"/>
  <c r="D1010" i="11" s="1"/>
  <c r="D1011" i="11" s="1"/>
  <c r="D1012" i="11" s="1"/>
  <c r="D1013" i="11" s="1"/>
  <c r="D1014" i="11" s="1"/>
  <c r="D1015" i="11" s="1"/>
  <c r="D1016" i="11" s="1"/>
  <c r="D1017" i="11" s="1"/>
  <c r="D1018" i="11" s="1"/>
  <c r="D1019" i="11" s="1"/>
  <c r="D1020" i="11" s="1"/>
  <c r="D1021" i="11" s="1"/>
  <c r="D1022" i="11" s="1"/>
  <c r="D1023" i="11" s="1"/>
  <c r="D1024" i="11" s="1"/>
  <c r="D1025" i="11" s="1"/>
  <c r="D1026" i="11" s="1"/>
  <c r="D1027" i="11" s="1"/>
  <c r="D1028" i="11" s="1"/>
  <c r="D1029" i="11" s="1"/>
  <c r="D1030" i="11" s="1"/>
  <c r="D1031" i="11" s="1"/>
  <c r="D1032" i="11" s="1"/>
  <c r="D1033" i="11" s="1"/>
  <c r="D1034" i="11" s="1"/>
  <c r="D1035" i="11" s="1"/>
  <c r="D1036" i="11" s="1"/>
  <c r="D1037" i="11" s="1"/>
  <c r="D1038" i="11" s="1"/>
  <c r="D1039" i="11" s="1"/>
  <c r="D1040" i="11" s="1"/>
  <c r="E62" i="17"/>
  <c r="D527" i="7"/>
  <c r="D492" i="7"/>
  <c r="D491" i="7"/>
  <c r="D490" i="7"/>
  <c r="D202" i="7"/>
  <c r="D649" i="2"/>
  <c r="D650" i="2" s="1"/>
  <c r="D651" i="2" s="1"/>
  <c r="D652" i="2" s="1"/>
  <c r="D653" i="2" s="1"/>
  <c r="D654" i="2" s="1"/>
  <c r="D655" i="2" s="1"/>
  <c r="D656" i="2" s="1"/>
  <c r="D657" i="2" s="1"/>
  <c r="D658" i="2" s="1"/>
  <c r="D659" i="2" s="1"/>
  <c r="D660" i="2" s="1"/>
  <c r="D661" i="2" s="1"/>
  <c r="D662" i="2" s="1"/>
  <c r="D663" i="2" s="1"/>
  <c r="D664" i="2" s="1"/>
  <c r="D665" i="2" s="1"/>
  <c r="D666" i="2" s="1"/>
  <c r="D667" i="2" s="1"/>
  <c r="D668" i="2" s="1"/>
  <c r="D669" i="2" s="1"/>
  <c r="D670" i="2" s="1"/>
  <c r="D671" i="2" s="1"/>
  <c r="D672" i="2" s="1"/>
  <c r="D673" i="2" s="1"/>
  <c r="D674" i="2" s="1"/>
  <c r="D675" i="2" s="1"/>
  <c r="D676" i="2" s="1"/>
  <c r="D677" i="2" s="1"/>
  <c r="D678" i="2" s="1"/>
  <c r="D679" i="2" s="1"/>
  <c r="D680" i="2" s="1"/>
  <c r="D681" i="2" s="1"/>
  <c r="D682" i="2" s="1"/>
  <c r="D683" i="2" s="1"/>
  <c r="D684" i="2" s="1"/>
  <c r="D685" i="2" s="1"/>
  <c r="D686" i="2" s="1"/>
  <c r="D687" i="2" s="1"/>
  <c r="D688" i="2" s="1"/>
  <c r="D689" i="2" s="1"/>
  <c r="D690" i="2" s="1"/>
  <c r="D691" i="2" s="1"/>
  <c r="D692" i="2" s="1"/>
  <c r="D693" i="2" s="1"/>
  <c r="D694" i="2" s="1"/>
  <c r="D695" i="2" s="1"/>
  <c r="C649" i="2"/>
  <c r="C650" i="2" s="1"/>
  <c r="C651" i="2" s="1"/>
  <c r="C652" i="2" s="1"/>
  <c r="C653" i="2" s="1"/>
  <c r="C654" i="2" s="1"/>
  <c r="C655" i="2" s="1"/>
  <c r="C656" i="2" s="1"/>
  <c r="C657" i="2" s="1"/>
  <c r="C658" i="2" s="1"/>
  <c r="C659" i="2" s="1"/>
  <c r="C660" i="2" s="1"/>
  <c r="C661" i="2" s="1"/>
  <c r="C662" i="2" s="1"/>
  <c r="C663" i="2" s="1"/>
  <c r="C664" i="2" s="1"/>
  <c r="C665" i="2" s="1"/>
  <c r="C666" i="2" s="1"/>
  <c r="C667" i="2" s="1"/>
  <c r="C668" i="2" s="1"/>
  <c r="C669" i="2" s="1"/>
  <c r="C670" i="2" s="1"/>
  <c r="C671" i="2" s="1"/>
  <c r="C672" i="2" s="1"/>
  <c r="C673" i="2" s="1"/>
  <c r="C674" i="2" s="1"/>
  <c r="C675" i="2" s="1"/>
  <c r="C676" i="2" s="1"/>
  <c r="C677" i="2" s="1"/>
  <c r="C678" i="2" s="1"/>
  <c r="C679" i="2" s="1"/>
  <c r="C680" i="2" s="1"/>
  <c r="C681" i="2" s="1"/>
  <c r="C682" i="2" s="1"/>
  <c r="C683" i="2" s="1"/>
  <c r="C684" i="2" s="1"/>
  <c r="C685" i="2" s="1"/>
  <c r="C686" i="2" s="1"/>
  <c r="C687" i="2" s="1"/>
  <c r="C688" i="2" s="1"/>
  <c r="C689" i="2" s="1"/>
  <c r="C690" i="2" s="1"/>
  <c r="C691" i="2" s="1"/>
  <c r="C692" i="2" s="1"/>
  <c r="C693" i="2" s="1"/>
  <c r="C694" i="2" s="1"/>
  <c r="C695" i="2" s="1"/>
  <c r="E669" i="2"/>
  <c r="E670" i="2" s="1"/>
  <c r="E671" i="2" s="1"/>
  <c r="E672" i="2" s="1"/>
  <c r="E673" i="2" s="1"/>
  <c r="E674" i="2" s="1"/>
  <c r="E675" i="2" s="1"/>
  <c r="E676" i="2" s="1"/>
  <c r="E677" i="2" s="1"/>
  <c r="E678" i="2" s="1"/>
  <c r="E679" i="2" s="1"/>
  <c r="E680" i="2" s="1"/>
  <c r="E681" i="2" s="1"/>
  <c r="E682" i="2" s="1"/>
  <c r="E683" i="2" s="1"/>
  <c r="E684" i="2" s="1"/>
  <c r="E685" i="2" s="1"/>
  <c r="E686" i="2" s="1"/>
  <c r="E687" i="2" s="1"/>
  <c r="E688" i="2" s="1"/>
  <c r="E689" i="2" s="1"/>
  <c r="E690" i="2" s="1"/>
  <c r="E691" i="2" s="1"/>
  <c r="E692" i="2" s="1"/>
  <c r="E693" i="2" s="1"/>
  <c r="E694" i="2" s="1"/>
  <c r="E695" i="2" s="1"/>
  <c r="D605" i="2"/>
  <c r="D606" i="2" s="1"/>
  <c r="D607" i="2" s="1"/>
  <c r="D608" i="2" s="1"/>
  <c r="D609" i="2" s="1"/>
  <c r="D610" i="2" s="1"/>
  <c r="D611" i="2" s="1"/>
  <c r="D612" i="2" s="1"/>
  <c r="D613" i="2" s="1"/>
  <c r="D614" i="2" s="1"/>
  <c r="D615" i="2" s="1"/>
  <c r="D616" i="2" s="1"/>
  <c r="D617" i="2" s="1"/>
  <c r="D618" i="2" s="1"/>
  <c r="D619" i="2" s="1"/>
  <c r="D620" i="2" s="1"/>
  <c r="D621" i="2" s="1"/>
  <c r="D622" i="2" s="1"/>
  <c r="D623" i="2" s="1"/>
  <c r="D624" i="2" s="1"/>
  <c r="D625" i="2" s="1"/>
  <c r="D626" i="2" s="1"/>
  <c r="D627" i="2" s="1"/>
  <c r="D628" i="2" s="1"/>
  <c r="D629" i="2" s="1"/>
  <c r="D630" i="2" s="1"/>
  <c r="D631" i="2" s="1"/>
  <c r="D632" i="2" s="1"/>
  <c r="D633" i="2" s="1"/>
  <c r="D634" i="2" s="1"/>
  <c r="D635" i="2" s="1"/>
  <c r="D636" i="2" s="1"/>
  <c r="D637" i="2" s="1"/>
  <c r="D638" i="2" s="1"/>
  <c r="D639" i="2" s="1"/>
  <c r="D640" i="2" s="1"/>
  <c r="D641" i="2" s="1"/>
  <c r="D642" i="2" s="1"/>
  <c r="D643" i="2" s="1"/>
  <c r="D644" i="2" s="1"/>
  <c r="D645" i="2" s="1"/>
  <c r="D646" i="2" s="1"/>
  <c r="D647" i="2" s="1"/>
  <c r="C605" i="2"/>
  <c r="C606" i="2" s="1"/>
  <c r="C607" i="2" s="1"/>
  <c r="C608" i="2" s="1"/>
  <c r="C609" i="2" s="1"/>
  <c r="C610" i="2" s="1"/>
  <c r="C611" i="2" s="1"/>
  <c r="C612" i="2" s="1"/>
  <c r="C613" i="2" s="1"/>
  <c r="C614" i="2" s="1"/>
  <c r="C615" i="2" s="1"/>
  <c r="C616" i="2" s="1"/>
  <c r="C617" i="2" s="1"/>
  <c r="C618" i="2" s="1"/>
  <c r="C619" i="2" s="1"/>
  <c r="C620" i="2" s="1"/>
  <c r="C621" i="2" s="1"/>
  <c r="C622" i="2" s="1"/>
  <c r="C623" i="2" s="1"/>
  <c r="C624" i="2" s="1"/>
  <c r="C625" i="2" s="1"/>
  <c r="C626" i="2" s="1"/>
  <c r="C627" i="2" s="1"/>
  <c r="C628" i="2" s="1"/>
  <c r="C629" i="2" s="1"/>
  <c r="C630" i="2" s="1"/>
  <c r="C631" i="2" s="1"/>
  <c r="C632" i="2" s="1"/>
  <c r="C633" i="2" s="1"/>
  <c r="C634" i="2" s="1"/>
  <c r="C635" i="2" s="1"/>
  <c r="C636" i="2" s="1"/>
  <c r="C637" i="2" s="1"/>
  <c r="C638" i="2" s="1"/>
  <c r="C639" i="2" s="1"/>
  <c r="C640" i="2" s="1"/>
  <c r="C641" i="2" s="1"/>
  <c r="C642" i="2" s="1"/>
  <c r="C643" i="2" s="1"/>
  <c r="C644" i="2" s="1"/>
  <c r="C645" i="2" s="1"/>
  <c r="C646" i="2" s="1"/>
  <c r="C647" i="2" s="1"/>
  <c r="B605" i="2"/>
  <c r="B606" i="2" s="1"/>
  <c r="B607" i="2" s="1"/>
  <c r="B608" i="2" s="1"/>
  <c r="B609" i="2" s="1"/>
  <c r="B610" i="2" s="1"/>
  <c r="B611" i="2" s="1"/>
  <c r="B612" i="2" s="1"/>
  <c r="B613" i="2" s="1"/>
  <c r="B614" i="2" s="1"/>
  <c r="B615" i="2" s="1"/>
  <c r="B616" i="2" s="1"/>
  <c r="B617" i="2" s="1"/>
  <c r="B618" i="2" s="1"/>
  <c r="B619" i="2" s="1"/>
  <c r="B620" i="2" s="1"/>
  <c r="B621" i="2" s="1"/>
  <c r="B622" i="2" s="1"/>
  <c r="B623" i="2" s="1"/>
  <c r="B624" i="2" s="1"/>
  <c r="B625" i="2" s="1"/>
  <c r="B626" i="2" s="1"/>
  <c r="B627" i="2" s="1"/>
  <c r="B628" i="2" s="1"/>
  <c r="B629" i="2" s="1"/>
  <c r="B630" i="2" s="1"/>
  <c r="B631" i="2" s="1"/>
  <c r="B632" i="2" s="1"/>
  <c r="B633" i="2" s="1"/>
  <c r="B634" i="2" s="1"/>
  <c r="B635" i="2" s="1"/>
  <c r="B636" i="2" s="1"/>
  <c r="B637" i="2" s="1"/>
  <c r="B638" i="2" s="1"/>
  <c r="B639" i="2" s="1"/>
  <c r="B640" i="2" s="1"/>
  <c r="B641" i="2" s="1"/>
  <c r="B642" i="2" s="1"/>
  <c r="B643" i="2" s="1"/>
  <c r="B644" i="2" s="1"/>
  <c r="B645" i="2" s="1"/>
  <c r="B646" i="2" s="1"/>
  <c r="B647" i="2" s="1"/>
  <c r="B648" i="2" s="1"/>
  <c r="B649" i="2" s="1"/>
  <c r="B650" i="2" s="1"/>
  <c r="B651" i="2" s="1"/>
  <c r="B652" i="2" s="1"/>
  <c r="B653" i="2" s="1"/>
  <c r="B654" i="2" s="1"/>
  <c r="B655" i="2" s="1"/>
  <c r="B656" i="2" s="1"/>
  <c r="B657" i="2" s="1"/>
  <c r="B658" i="2" s="1"/>
  <c r="B659" i="2" s="1"/>
  <c r="B660" i="2" s="1"/>
  <c r="B661" i="2" s="1"/>
  <c r="B662" i="2" s="1"/>
  <c r="B663" i="2" s="1"/>
  <c r="B664" i="2" s="1"/>
  <c r="B665" i="2" s="1"/>
  <c r="B666" i="2" s="1"/>
  <c r="B667" i="2" s="1"/>
  <c r="B668" i="2" s="1"/>
  <c r="B669" i="2" s="1"/>
  <c r="B670" i="2" s="1"/>
  <c r="B671" i="2" s="1"/>
  <c r="B672" i="2" s="1"/>
  <c r="B673" i="2" s="1"/>
  <c r="B674" i="2" s="1"/>
  <c r="B675" i="2" s="1"/>
  <c r="B676" i="2" s="1"/>
  <c r="B677" i="2" s="1"/>
  <c r="B678" i="2" s="1"/>
  <c r="B679" i="2" s="1"/>
  <c r="B680" i="2" s="1"/>
  <c r="B681" i="2" s="1"/>
  <c r="B682" i="2" s="1"/>
  <c r="B683" i="2" s="1"/>
  <c r="B684" i="2" s="1"/>
  <c r="B685" i="2" s="1"/>
  <c r="B686" i="2" s="1"/>
  <c r="B687" i="2" s="1"/>
  <c r="B688" i="2" s="1"/>
  <c r="B689" i="2" s="1"/>
  <c r="B690" i="2" s="1"/>
  <c r="B691" i="2" s="1"/>
  <c r="B692" i="2" s="1"/>
  <c r="B693" i="2" s="1"/>
  <c r="B694" i="2" s="1"/>
  <c r="B695" i="2" s="1"/>
  <c r="C51" i="13"/>
  <c r="C52" i="13" s="1"/>
  <c r="C53" i="13" s="1"/>
  <c r="C54" i="13" s="1"/>
  <c r="C55" i="13" s="1"/>
  <c r="C56" i="13" s="1"/>
  <c r="C57" i="13" s="1"/>
  <c r="C58" i="13" s="1"/>
  <c r="C59" i="13" s="1"/>
  <c r="C60" i="13" s="1"/>
  <c r="C61" i="13" s="1"/>
  <c r="C62" i="13" s="1"/>
  <c r="C63" i="13" s="1"/>
  <c r="C64" i="13" s="1"/>
  <c r="C65" i="13" s="1"/>
  <c r="C66" i="13" s="1"/>
  <c r="C67" i="13" s="1"/>
  <c r="C68" i="13" s="1"/>
  <c r="C69" i="13" s="1"/>
  <c r="C70" i="13" s="1"/>
  <c r="D945" i="11"/>
  <c r="D946" i="11" s="1"/>
  <c r="D947" i="11" s="1"/>
  <c r="D948" i="11" s="1"/>
  <c r="D949" i="11" s="1"/>
  <c r="D950" i="11" s="1"/>
  <c r="D951" i="11" s="1"/>
  <c r="D952" i="11" s="1"/>
  <c r="D953" i="11" s="1"/>
  <c r="D954" i="11" s="1"/>
  <c r="D955" i="11" s="1"/>
  <c r="D956" i="11" s="1"/>
  <c r="D957" i="11" s="1"/>
  <c r="D958" i="11" s="1"/>
  <c r="D959" i="11" s="1"/>
  <c r="D960" i="11" s="1"/>
  <c r="D961" i="11" s="1"/>
  <c r="D962" i="11" s="1"/>
  <c r="D963" i="11" s="1"/>
  <c r="D964" i="11" s="1"/>
  <c r="D965" i="11" s="1"/>
  <c r="D966" i="11" s="1"/>
  <c r="D967" i="11" s="1"/>
  <c r="D968" i="11" s="1"/>
  <c r="D969" i="11" s="1"/>
  <c r="D970" i="11" s="1"/>
  <c r="D971" i="11" s="1"/>
  <c r="D972" i="11" s="1"/>
  <c r="D973" i="11" s="1"/>
  <c r="D974" i="11" s="1"/>
  <c r="D975" i="11" s="1"/>
  <c r="D976" i="11" s="1"/>
  <c r="D977" i="11" s="1"/>
  <c r="D978" i="11" s="1"/>
  <c r="D979" i="11" s="1"/>
  <c r="D980" i="11" s="1"/>
  <c r="D981" i="11" s="1"/>
  <c r="D982" i="11" s="1"/>
  <c r="D983" i="11" s="1"/>
  <c r="D984" i="11" s="1"/>
  <c r="D985" i="11" s="1"/>
  <c r="D986" i="11" s="1"/>
  <c r="D987" i="11" s="1"/>
  <c r="D988" i="11" s="1"/>
  <c r="D989" i="11" s="1"/>
  <c r="D990" i="11" s="1"/>
  <c r="D991" i="11" s="1"/>
  <c r="D897" i="11"/>
  <c r="D898" i="11" s="1"/>
  <c r="D899" i="11" s="1"/>
  <c r="D900" i="11" s="1"/>
  <c r="D901" i="11" s="1"/>
  <c r="D902" i="11" s="1"/>
  <c r="D903" i="11" s="1"/>
  <c r="D904" i="11" s="1"/>
  <c r="D905" i="11" s="1"/>
  <c r="D906" i="11" s="1"/>
  <c r="D907" i="11" s="1"/>
  <c r="D908" i="11" s="1"/>
  <c r="D909" i="11" s="1"/>
  <c r="D910" i="11" s="1"/>
  <c r="D911" i="11" s="1"/>
  <c r="D912" i="11" s="1"/>
  <c r="D913" i="11" s="1"/>
  <c r="D914" i="11" s="1"/>
  <c r="D915" i="11" s="1"/>
  <c r="D916" i="11" s="1"/>
  <c r="D917" i="11" s="1"/>
  <c r="D918" i="11" s="1"/>
  <c r="D919" i="11" s="1"/>
  <c r="D920" i="11" s="1"/>
  <c r="D921" i="11" s="1"/>
  <c r="D922" i="11" s="1"/>
  <c r="D923" i="11" s="1"/>
  <c r="D924" i="11" s="1"/>
  <c r="D925" i="11" s="1"/>
  <c r="D926" i="11" s="1"/>
  <c r="D927" i="11" s="1"/>
  <c r="D928" i="11" s="1"/>
  <c r="D929" i="11" s="1"/>
  <c r="D930" i="11" s="1"/>
  <c r="D931" i="11" s="1"/>
  <c r="D932" i="11" s="1"/>
  <c r="D933" i="11" s="1"/>
  <c r="D934" i="11" s="1"/>
  <c r="D935" i="11" s="1"/>
  <c r="D936" i="11" s="1"/>
  <c r="D937" i="11" s="1"/>
  <c r="D938" i="11" s="1"/>
  <c r="D939" i="11" s="1"/>
  <c r="D940" i="11" s="1"/>
  <c r="D941" i="11" s="1"/>
  <c r="D942" i="11" s="1"/>
  <c r="D943" i="11" s="1"/>
  <c r="D849" i="11"/>
  <c r="D850" i="11" s="1"/>
  <c r="D851" i="11" s="1"/>
  <c r="D852" i="11" s="1"/>
  <c r="D853" i="11" s="1"/>
  <c r="D854" i="11" s="1"/>
  <c r="D855" i="11" s="1"/>
  <c r="D856" i="11" s="1"/>
  <c r="D857" i="11" s="1"/>
  <c r="D858" i="11" s="1"/>
  <c r="D859" i="11" s="1"/>
  <c r="D860" i="11" s="1"/>
  <c r="D861" i="11" s="1"/>
  <c r="D862" i="11" s="1"/>
  <c r="D863" i="11" s="1"/>
  <c r="D864" i="11" s="1"/>
  <c r="D865" i="11" s="1"/>
  <c r="D866" i="11" s="1"/>
  <c r="D867" i="11" s="1"/>
  <c r="D868" i="11" s="1"/>
  <c r="D869" i="11" s="1"/>
  <c r="D870" i="11" s="1"/>
  <c r="D871" i="11" s="1"/>
  <c r="D872" i="11" s="1"/>
  <c r="D873" i="11" s="1"/>
  <c r="D874" i="11" s="1"/>
  <c r="D875" i="11" s="1"/>
  <c r="D876" i="11" s="1"/>
  <c r="D877" i="11" s="1"/>
  <c r="D878" i="11" s="1"/>
  <c r="D879" i="11" s="1"/>
  <c r="D880" i="11" s="1"/>
  <c r="D881" i="11" s="1"/>
  <c r="D882" i="11" s="1"/>
  <c r="D883" i="11" s="1"/>
  <c r="D884" i="11" s="1"/>
  <c r="D885" i="11" s="1"/>
  <c r="D886" i="11" s="1"/>
  <c r="D887" i="11" s="1"/>
  <c r="D888" i="11" s="1"/>
  <c r="D889" i="11" s="1"/>
  <c r="D890" i="11" s="1"/>
  <c r="D891" i="11" s="1"/>
  <c r="D892" i="11" s="1"/>
  <c r="D893" i="11" s="1"/>
  <c r="D894" i="11" s="1"/>
  <c r="D895" i="11" s="1"/>
  <c r="D801" i="11"/>
  <c r="D802" i="11" s="1"/>
  <c r="D803" i="11" s="1"/>
  <c r="D804" i="11" s="1"/>
  <c r="D805" i="11" s="1"/>
  <c r="D806" i="11" s="1"/>
  <c r="D807" i="11" s="1"/>
  <c r="D808" i="11" s="1"/>
  <c r="D809" i="11" s="1"/>
  <c r="D810" i="11" s="1"/>
  <c r="D811" i="11" s="1"/>
  <c r="D812" i="11" s="1"/>
  <c r="D813" i="11" s="1"/>
  <c r="D814" i="11" s="1"/>
  <c r="D815" i="11" s="1"/>
  <c r="D816" i="11" s="1"/>
  <c r="D817" i="11" s="1"/>
  <c r="D818" i="11" s="1"/>
  <c r="D819" i="11" s="1"/>
  <c r="D820" i="11" s="1"/>
  <c r="D821" i="11" s="1"/>
  <c r="D822" i="11" s="1"/>
  <c r="D823" i="11" s="1"/>
  <c r="D824" i="11" s="1"/>
  <c r="D825" i="11" s="1"/>
  <c r="D826" i="11" s="1"/>
  <c r="D827" i="11" s="1"/>
  <c r="D828" i="11" s="1"/>
  <c r="D829" i="11" s="1"/>
  <c r="D830" i="11" s="1"/>
  <c r="D831" i="11" s="1"/>
  <c r="D832" i="11" s="1"/>
  <c r="D833" i="11" s="1"/>
  <c r="D834" i="11" s="1"/>
  <c r="D835" i="11" s="1"/>
  <c r="D836" i="11" s="1"/>
  <c r="D837" i="11" s="1"/>
  <c r="D838" i="11" s="1"/>
  <c r="D839" i="11" s="1"/>
  <c r="D840" i="11" s="1"/>
  <c r="D841" i="11" s="1"/>
  <c r="D842" i="11" s="1"/>
  <c r="D843" i="11" s="1"/>
  <c r="D844" i="11" s="1"/>
  <c r="D845" i="11" s="1"/>
  <c r="D846" i="11" s="1"/>
  <c r="D847" i="11" s="1"/>
  <c r="D753" i="11"/>
  <c r="D754" i="11" s="1"/>
  <c r="D755" i="11" s="1"/>
  <c r="D756" i="11" s="1"/>
  <c r="D757" i="11" s="1"/>
  <c r="D758" i="11" s="1"/>
  <c r="D759" i="11" s="1"/>
  <c r="D760" i="11" s="1"/>
  <c r="D761" i="11" s="1"/>
  <c r="D762" i="11" s="1"/>
  <c r="D763" i="11" s="1"/>
  <c r="D764" i="11" s="1"/>
  <c r="D765" i="11" s="1"/>
  <c r="D766" i="11" s="1"/>
  <c r="D767" i="11" s="1"/>
  <c r="D768" i="11" s="1"/>
  <c r="D769" i="11" s="1"/>
  <c r="D770" i="11" s="1"/>
  <c r="D771" i="11" s="1"/>
  <c r="D772" i="11" s="1"/>
  <c r="D773" i="11" s="1"/>
  <c r="D774" i="11" s="1"/>
  <c r="D775" i="11" s="1"/>
  <c r="D776" i="11" s="1"/>
  <c r="D777" i="11" s="1"/>
  <c r="D778" i="11" s="1"/>
  <c r="D779" i="11" s="1"/>
  <c r="D780" i="11" s="1"/>
  <c r="D781" i="11" s="1"/>
  <c r="D782" i="11" s="1"/>
  <c r="D783" i="11" s="1"/>
  <c r="D784" i="11" s="1"/>
  <c r="D785" i="11" s="1"/>
  <c r="D786" i="11" s="1"/>
  <c r="D787" i="11" s="1"/>
  <c r="D788" i="11" s="1"/>
  <c r="D789" i="11" s="1"/>
  <c r="D790" i="11" s="1"/>
  <c r="D791" i="11" s="1"/>
  <c r="D792" i="11" s="1"/>
  <c r="D793" i="11" s="1"/>
  <c r="D794" i="11" s="1"/>
  <c r="D795" i="11" s="1"/>
  <c r="D796" i="11" s="1"/>
  <c r="D797" i="11" s="1"/>
  <c r="D798" i="11" s="1"/>
  <c r="D799" i="11" s="1"/>
  <c r="D705" i="11"/>
  <c r="D706" i="11" s="1"/>
  <c r="D707" i="11" s="1"/>
  <c r="D708" i="11" s="1"/>
  <c r="D709" i="11" s="1"/>
  <c r="D710" i="11" s="1"/>
  <c r="D711" i="11" s="1"/>
  <c r="D712" i="11" s="1"/>
  <c r="D713" i="11" s="1"/>
  <c r="D714" i="11" s="1"/>
  <c r="D715" i="11" s="1"/>
  <c r="D716" i="11" s="1"/>
  <c r="D717" i="11" s="1"/>
  <c r="D718" i="11" s="1"/>
  <c r="D719" i="11" s="1"/>
  <c r="D720" i="11" s="1"/>
  <c r="D721" i="11" s="1"/>
  <c r="D722" i="11" s="1"/>
  <c r="D723" i="11" s="1"/>
  <c r="D724" i="11" s="1"/>
  <c r="D725" i="11" s="1"/>
  <c r="D726" i="11" s="1"/>
  <c r="D727" i="11" s="1"/>
  <c r="D728" i="11" s="1"/>
  <c r="D729" i="11" s="1"/>
  <c r="D730" i="11" s="1"/>
  <c r="D731" i="11" s="1"/>
  <c r="D732" i="11" s="1"/>
  <c r="D733" i="11" s="1"/>
  <c r="D734" i="11" s="1"/>
  <c r="D735" i="11" s="1"/>
  <c r="D736" i="11" s="1"/>
  <c r="D737" i="11" s="1"/>
  <c r="D738" i="11" s="1"/>
  <c r="D739" i="11" s="1"/>
  <c r="D740" i="11" s="1"/>
  <c r="D741" i="11" s="1"/>
  <c r="D742" i="11" s="1"/>
  <c r="D743" i="11" s="1"/>
  <c r="D744" i="11" s="1"/>
  <c r="D745" i="11" s="1"/>
  <c r="D746" i="11" s="1"/>
  <c r="D747" i="11" s="1"/>
  <c r="D748" i="11" s="1"/>
  <c r="D749" i="11" s="1"/>
  <c r="D750" i="11" s="1"/>
  <c r="D751" i="11" s="1"/>
  <c r="E44" i="17"/>
  <c r="D519" i="7"/>
  <c r="D488" i="7"/>
  <c r="D487" i="7"/>
  <c r="D486" i="7"/>
  <c r="D191" i="7"/>
  <c r="D552" i="2"/>
  <c r="D553" i="2" s="1"/>
  <c r="D554" i="2" s="1"/>
  <c r="D555" i="2" s="1"/>
  <c r="D556" i="2" s="1"/>
  <c r="D557" i="2" s="1"/>
  <c r="D558" i="2" s="1"/>
  <c r="D559" i="2" s="1"/>
  <c r="D560" i="2" s="1"/>
  <c r="D561" i="2" s="1"/>
  <c r="D562" i="2" s="1"/>
  <c r="D563" i="2" s="1"/>
  <c r="D564" i="2" s="1"/>
  <c r="D565" i="2" s="1"/>
  <c r="D566" i="2" s="1"/>
  <c r="D567" i="2" s="1"/>
  <c r="D568" i="2" s="1"/>
  <c r="D569" i="2" s="1"/>
  <c r="D570" i="2" s="1"/>
  <c r="D571" i="2" s="1"/>
  <c r="D572" i="2" s="1"/>
  <c r="D573" i="2" s="1"/>
  <c r="D574" i="2" s="1"/>
  <c r="D575" i="2" s="1"/>
  <c r="D576" i="2" s="1"/>
  <c r="D577" i="2" s="1"/>
  <c r="D578" i="2" s="1"/>
  <c r="D579" i="2" s="1"/>
  <c r="D580" i="2" s="1"/>
  <c r="D581" i="2" s="1"/>
  <c r="D582" i="2" s="1"/>
  <c r="D583" i="2" s="1"/>
  <c r="D584" i="2" s="1"/>
  <c r="D585" i="2" s="1"/>
  <c r="D586" i="2" s="1"/>
  <c r="D587" i="2" s="1"/>
  <c r="D588" i="2" s="1"/>
  <c r="D589" i="2" s="1"/>
  <c r="D590" i="2" s="1"/>
  <c r="D591" i="2" s="1"/>
  <c r="D592" i="2" s="1"/>
  <c r="D593" i="2" s="1"/>
  <c r="D594" i="2" s="1"/>
  <c r="D595" i="2" s="1"/>
  <c r="D596" i="2" s="1"/>
  <c r="D597" i="2" s="1"/>
  <c r="D598" i="2" s="1"/>
  <c r="C552" i="2"/>
  <c r="C553" i="2" s="1"/>
  <c r="C554" i="2" s="1"/>
  <c r="C555" i="2" s="1"/>
  <c r="C556" i="2" s="1"/>
  <c r="C557" i="2" s="1"/>
  <c r="C558" i="2" s="1"/>
  <c r="C559" i="2" s="1"/>
  <c r="C560" i="2" s="1"/>
  <c r="C561" i="2" s="1"/>
  <c r="C562" i="2" s="1"/>
  <c r="C563" i="2" s="1"/>
  <c r="C564" i="2" s="1"/>
  <c r="C565" i="2" s="1"/>
  <c r="C566" i="2" s="1"/>
  <c r="C567" i="2" s="1"/>
  <c r="C568" i="2" s="1"/>
  <c r="C569" i="2" s="1"/>
  <c r="C570" i="2" s="1"/>
  <c r="C571" i="2" s="1"/>
  <c r="C572" i="2" s="1"/>
  <c r="C573" i="2" s="1"/>
  <c r="C574" i="2" s="1"/>
  <c r="C575" i="2" s="1"/>
  <c r="C576" i="2" s="1"/>
  <c r="C577" i="2" s="1"/>
  <c r="C578" i="2" s="1"/>
  <c r="C579" i="2" s="1"/>
  <c r="C580" i="2" s="1"/>
  <c r="C581" i="2" s="1"/>
  <c r="C582" i="2" s="1"/>
  <c r="C583" i="2" s="1"/>
  <c r="C584" i="2" s="1"/>
  <c r="C585" i="2" s="1"/>
  <c r="C586" i="2" s="1"/>
  <c r="C587" i="2" s="1"/>
  <c r="C588" i="2" s="1"/>
  <c r="C589" i="2" s="1"/>
  <c r="C590" i="2" s="1"/>
  <c r="C591" i="2" s="1"/>
  <c r="C592" i="2" s="1"/>
  <c r="C593" i="2" s="1"/>
  <c r="C594" i="2" s="1"/>
  <c r="C595" i="2" s="1"/>
  <c r="C596" i="2" s="1"/>
  <c r="C597" i="2" s="1"/>
  <c r="C598" i="2" s="1"/>
  <c r="E551" i="2"/>
  <c r="E552" i="2" s="1"/>
  <c r="E553" i="2" s="1"/>
  <c r="E554" i="2" s="1"/>
  <c r="E555" i="2" s="1"/>
  <c r="E556" i="2" s="1"/>
  <c r="E557" i="2" s="1"/>
  <c r="E558" i="2" s="1"/>
  <c r="E559" i="2" s="1"/>
  <c r="E560" i="2" s="1"/>
  <c r="E561" i="2" s="1"/>
  <c r="E562" i="2" s="1"/>
  <c r="E563" i="2" s="1"/>
  <c r="E564" i="2" s="1"/>
  <c r="E565" i="2" s="1"/>
  <c r="E566" i="2" s="1"/>
  <c r="E567" i="2" s="1"/>
  <c r="E568" i="2" s="1"/>
  <c r="E569" i="2" s="1"/>
  <c r="E570" i="2" s="1"/>
  <c r="E571" i="2" s="1"/>
  <c r="E572" i="2" s="1"/>
  <c r="E573" i="2" s="1"/>
  <c r="E574" i="2" s="1"/>
  <c r="E575" i="2" s="1"/>
  <c r="E576" i="2" s="1"/>
  <c r="E577" i="2" s="1"/>
  <c r="E578" i="2" s="1"/>
  <c r="E579" i="2" s="1"/>
  <c r="E580" i="2" s="1"/>
  <c r="E581" i="2" s="1"/>
  <c r="E582" i="2" s="1"/>
  <c r="E583" i="2" s="1"/>
  <c r="E584" i="2" s="1"/>
  <c r="E585" i="2" s="1"/>
  <c r="E586" i="2" s="1"/>
  <c r="E587" i="2" s="1"/>
  <c r="E588" i="2" s="1"/>
  <c r="E589" i="2" s="1"/>
  <c r="E590" i="2" s="1"/>
  <c r="E591" i="2" s="1"/>
  <c r="E592" i="2" s="1"/>
  <c r="E593" i="2" s="1"/>
  <c r="E594" i="2" s="1"/>
  <c r="E595" i="2" s="1"/>
  <c r="E596" i="2" s="1"/>
  <c r="E597" i="2" s="1"/>
  <c r="E598" i="2" s="1"/>
  <c r="D508" i="2"/>
  <c r="D509" i="2" s="1"/>
  <c r="D510" i="2" s="1"/>
  <c r="D511" i="2" s="1"/>
  <c r="D512" i="2" s="1"/>
  <c r="D513" i="2" s="1"/>
  <c r="D514" i="2" s="1"/>
  <c r="D515" i="2" s="1"/>
  <c r="D516" i="2" s="1"/>
  <c r="D517" i="2" s="1"/>
  <c r="D518" i="2" s="1"/>
  <c r="D519" i="2" s="1"/>
  <c r="D520" i="2" s="1"/>
  <c r="D521" i="2" s="1"/>
  <c r="D522" i="2" s="1"/>
  <c r="D523" i="2" s="1"/>
  <c r="D524" i="2" s="1"/>
  <c r="D525" i="2" s="1"/>
  <c r="D526" i="2" s="1"/>
  <c r="D527" i="2" s="1"/>
  <c r="D528" i="2" s="1"/>
  <c r="D529" i="2" s="1"/>
  <c r="D530" i="2" s="1"/>
  <c r="D531" i="2" s="1"/>
  <c r="D532" i="2" s="1"/>
  <c r="D533" i="2" s="1"/>
  <c r="D534" i="2" s="1"/>
  <c r="D535" i="2" s="1"/>
  <c r="D536" i="2" s="1"/>
  <c r="D537" i="2" s="1"/>
  <c r="D538" i="2" s="1"/>
  <c r="D539" i="2" s="1"/>
  <c r="D540" i="2" s="1"/>
  <c r="D541" i="2" s="1"/>
  <c r="D542" i="2" s="1"/>
  <c r="D543" i="2" s="1"/>
  <c r="D544" i="2" s="1"/>
  <c r="D545" i="2" s="1"/>
  <c r="D546" i="2" s="1"/>
  <c r="D547" i="2" s="1"/>
  <c r="D548" i="2" s="1"/>
  <c r="D549" i="2" s="1"/>
  <c r="D550" i="2" s="1"/>
  <c r="C508" i="2"/>
  <c r="C509" i="2" s="1"/>
  <c r="C510" i="2" s="1"/>
  <c r="C511" i="2" s="1"/>
  <c r="C512" i="2" s="1"/>
  <c r="C513" i="2" s="1"/>
  <c r="C514" i="2" s="1"/>
  <c r="C515" i="2" s="1"/>
  <c r="C516" i="2" s="1"/>
  <c r="C517" i="2" s="1"/>
  <c r="C518" i="2" s="1"/>
  <c r="C519" i="2" s="1"/>
  <c r="C520" i="2" s="1"/>
  <c r="C521" i="2" s="1"/>
  <c r="C522" i="2" s="1"/>
  <c r="C523" i="2" s="1"/>
  <c r="C524" i="2" s="1"/>
  <c r="C525" i="2" s="1"/>
  <c r="C526" i="2" s="1"/>
  <c r="C527" i="2" s="1"/>
  <c r="C528" i="2" s="1"/>
  <c r="C529" i="2" s="1"/>
  <c r="C530" i="2" s="1"/>
  <c r="C531" i="2" s="1"/>
  <c r="C532" i="2" s="1"/>
  <c r="C533" i="2" s="1"/>
  <c r="C534" i="2" s="1"/>
  <c r="C535" i="2" s="1"/>
  <c r="C536" i="2" s="1"/>
  <c r="C537" i="2" s="1"/>
  <c r="C538" i="2" s="1"/>
  <c r="C539" i="2" s="1"/>
  <c r="C540" i="2" s="1"/>
  <c r="C541" i="2" s="1"/>
  <c r="C542" i="2" s="1"/>
  <c r="C543" i="2" s="1"/>
  <c r="C544" i="2" s="1"/>
  <c r="C545" i="2" s="1"/>
  <c r="C546" i="2" s="1"/>
  <c r="C547" i="2" s="1"/>
  <c r="C548" i="2" s="1"/>
  <c r="C549" i="2" s="1"/>
  <c r="C550" i="2" s="1"/>
  <c r="B508" i="2"/>
  <c r="B509" i="2" s="1"/>
  <c r="B510" i="2" s="1"/>
  <c r="B511" i="2" s="1"/>
  <c r="B512" i="2" s="1"/>
  <c r="B513" i="2" s="1"/>
  <c r="B514" i="2" s="1"/>
  <c r="B515" i="2" s="1"/>
  <c r="B516" i="2" s="1"/>
  <c r="B517" i="2" s="1"/>
  <c r="B518" i="2" s="1"/>
  <c r="B519" i="2" s="1"/>
  <c r="B520" i="2" s="1"/>
  <c r="B521" i="2" s="1"/>
  <c r="B522" i="2" s="1"/>
  <c r="B523" i="2" s="1"/>
  <c r="B524" i="2" s="1"/>
  <c r="B525" i="2" s="1"/>
  <c r="B526" i="2" s="1"/>
  <c r="B527" i="2" s="1"/>
  <c r="B528" i="2" s="1"/>
  <c r="B529" i="2" s="1"/>
  <c r="B530" i="2" s="1"/>
  <c r="B531" i="2" s="1"/>
  <c r="B532" i="2" s="1"/>
  <c r="B533" i="2" s="1"/>
  <c r="B534" i="2" s="1"/>
  <c r="B535" i="2" s="1"/>
  <c r="B536" i="2" s="1"/>
  <c r="B537" i="2" s="1"/>
  <c r="B538" i="2" s="1"/>
  <c r="B539" i="2" s="1"/>
  <c r="B540" i="2" s="1"/>
  <c r="B541" i="2" s="1"/>
  <c r="B542" i="2" s="1"/>
  <c r="B543" i="2" s="1"/>
  <c r="B544" i="2" s="1"/>
  <c r="B545" i="2" s="1"/>
  <c r="B546" i="2" s="1"/>
  <c r="B547" i="2" s="1"/>
  <c r="B548" i="2" s="1"/>
  <c r="B549" i="2" s="1"/>
  <c r="B550" i="2" s="1"/>
  <c r="B551" i="2" s="1"/>
  <c r="B552" i="2" s="1"/>
  <c r="B553" i="2" s="1"/>
  <c r="B554" i="2" s="1"/>
  <c r="B555" i="2" s="1"/>
  <c r="B556" i="2" s="1"/>
  <c r="B557" i="2" s="1"/>
  <c r="B558" i="2" s="1"/>
  <c r="B559" i="2" s="1"/>
  <c r="B560" i="2" s="1"/>
  <c r="B561" i="2" s="1"/>
  <c r="B562" i="2" s="1"/>
  <c r="B563" i="2" s="1"/>
  <c r="B564" i="2" s="1"/>
  <c r="B565" i="2" s="1"/>
  <c r="B566" i="2" s="1"/>
  <c r="B567" i="2" s="1"/>
  <c r="B568" i="2" s="1"/>
  <c r="B569" i="2" s="1"/>
  <c r="B570" i="2" s="1"/>
  <c r="B571" i="2" s="1"/>
  <c r="B572" i="2" s="1"/>
  <c r="B573" i="2" s="1"/>
  <c r="B574" i="2" s="1"/>
  <c r="B575" i="2" s="1"/>
  <c r="B576" i="2" s="1"/>
  <c r="B577" i="2" s="1"/>
  <c r="B578" i="2" s="1"/>
  <c r="B579" i="2" s="1"/>
  <c r="B580" i="2" s="1"/>
  <c r="B581" i="2" s="1"/>
  <c r="B582" i="2" s="1"/>
  <c r="B583" i="2" s="1"/>
  <c r="B584" i="2" s="1"/>
  <c r="B585" i="2" s="1"/>
  <c r="B586" i="2" s="1"/>
  <c r="B587" i="2" s="1"/>
  <c r="B588" i="2" s="1"/>
  <c r="B589" i="2" s="1"/>
  <c r="B590" i="2" s="1"/>
  <c r="B591" i="2" s="1"/>
  <c r="B592" i="2" s="1"/>
  <c r="B593" i="2" s="1"/>
  <c r="B594" i="2" s="1"/>
  <c r="B595" i="2" s="1"/>
  <c r="B596" i="2" s="1"/>
  <c r="B597" i="2" s="1"/>
  <c r="B598" i="2" s="1"/>
  <c r="E26" i="17"/>
  <c r="D511" i="7"/>
  <c r="D484" i="7"/>
  <c r="D483" i="7"/>
  <c r="D482" i="7"/>
  <c r="D180" i="7"/>
  <c r="C29" i="13"/>
  <c r="C30" i="13" s="1"/>
  <c r="C31" i="13" s="1"/>
  <c r="C32" i="13" s="1"/>
  <c r="C33" i="13" s="1"/>
  <c r="C34" i="13" s="1"/>
  <c r="C35" i="13" s="1"/>
  <c r="C36" i="13" s="1"/>
  <c r="C37" i="13" s="1"/>
  <c r="C38" i="13" s="1"/>
  <c r="C39" i="13" s="1"/>
  <c r="C40" i="13" s="1"/>
  <c r="C41" i="13" s="1"/>
  <c r="C42" i="13" s="1"/>
  <c r="C43" i="13" s="1"/>
  <c r="C44" i="13" s="1"/>
  <c r="C45" i="13" s="1"/>
  <c r="C46" i="13" s="1"/>
  <c r="C47" i="13" s="1"/>
  <c r="C48" i="13" s="1"/>
  <c r="D656" i="11"/>
  <c r="D657" i="11" s="1"/>
  <c r="D658" i="11" s="1"/>
  <c r="D659" i="11" s="1"/>
  <c r="D660" i="11" s="1"/>
  <c r="D661" i="11" s="1"/>
  <c r="D662" i="11" s="1"/>
  <c r="D663" i="11" s="1"/>
  <c r="D664" i="11" s="1"/>
  <c r="D665" i="11" s="1"/>
  <c r="D666" i="11" s="1"/>
  <c r="D667" i="11" s="1"/>
  <c r="D668" i="11" s="1"/>
  <c r="D669" i="11" s="1"/>
  <c r="D670" i="11" s="1"/>
  <c r="D671" i="11" s="1"/>
  <c r="D672" i="11" s="1"/>
  <c r="D673" i="11" s="1"/>
  <c r="D674" i="11" s="1"/>
  <c r="D675" i="11" s="1"/>
  <c r="D676" i="11" s="1"/>
  <c r="D677" i="11" s="1"/>
  <c r="D678" i="11" s="1"/>
  <c r="D679" i="11" s="1"/>
  <c r="D680" i="11" s="1"/>
  <c r="D681" i="11" s="1"/>
  <c r="D682" i="11" s="1"/>
  <c r="D683" i="11" s="1"/>
  <c r="D684" i="11" s="1"/>
  <c r="D685" i="11" s="1"/>
  <c r="D686" i="11" s="1"/>
  <c r="D687" i="11" s="1"/>
  <c r="D688" i="11" s="1"/>
  <c r="D689" i="11" s="1"/>
  <c r="D690" i="11" s="1"/>
  <c r="D691" i="11" s="1"/>
  <c r="D692" i="11" s="1"/>
  <c r="D693" i="11" s="1"/>
  <c r="D694" i="11" s="1"/>
  <c r="D695" i="11" s="1"/>
  <c r="D696" i="11" s="1"/>
  <c r="D697" i="11" s="1"/>
  <c r="D698" i="11" s="1"/>
  <c r="D699" i="11" s="1"/>
  <c r="D700" i="11" s="1"/>
  <c r="D701" i="11" s="1"/>
  <c r="D702" i="11" s="1"/>
  <c r="D608" i="11"/>
  <c r="D609" i="11" s="1"/>
  <c r="D610" i="11" s="1"/>
  <c r="D611" i="11" s="1"/>
  <c r="D612" i="11" s="1"/>
  <c r="D613" i="11" s="1"/>
  <c r="D614" i="11" s="1"/>
  <c r="D615" i="11" s="1"/>
  <c r="D616" i="11" s="1"/>
  <c r="D617" i="11" s="1"/>
  <c r="D618" i="11" s="1"/>
  <c r="D619" i="11" s="1"/>
  <c r="D620" i="11" s="1"/>
  <c r="D621" i="11" s="1"/>
  <c r="D622" i="11" s="1"/>
  <c r="D623" i="11" s="1"/>
  <c r="D624" i="11" s="1"/>
  <c r="D625" i="11" s="1"/>
  <c r="D626" i="11" s="1"/>
  <c r="D627" i="11" s="1"/>
  <c r="D628" i="11" s="1"/>
  <c r="D629" i="11" s="1"/>
  <c r="D630" i="11" s="1"/>
  <c r="D631" i="11" s="1"/>
  <c r="D632" i="11" s="1"/>
  <c r="D633" i="11" s="1"/>
  <c r="D634" i="11" s="1"/>
  <c r="D635" i="11" s="1"/>
  <c r="D636" i="11" s="1"/>
  <c r="D637" i="11" s="1"/>
  <c r="D638" i="11" s="1"/>
  <c r="D639" i="11" s="1"/>
  <c r="D640" i="11" s="1"/>
  <c r="D641" i="11" s="1"/>
  <c r="D642" i="11" s="1"/>
  <c r="D643" i="11" s="1"/>
  <c r="D644" i="11" s="1"/>
  <c r="D645" i="11" s="1"/>
  <c r="D646" i="11" s="1"/>
  <c r="D647" i="11" s="1"/>
  <c r="D648" i="11" s="1"/>
  <c r="D649" i="11" s="1"/>
  <c r="D650" i="11" s="1"/>
  <c r="D651" i="11" s="1"/>
  <c r="D652" i="11" s="1"/>
  <c r="D653" i="11" s="1"/>
  <c r="D654" i="11" s="1"/>
  <c r="D560" i="11"/>
  <c r="D561" i="11" s="1"/>
  <c r="D562" i="11" s="1"/>
  <c r="D563" i="11" s="1"/>
  <c r="D564" i="11" s="1"/>
  <c r="D565" i="11" s="1"/>
  <c r="D566" i="11" s="1"/>
  <c r="D567" i="11" s="1"/>
  <c r="D568" i="11" s="1"/>
  <c r="D569" i="11" s="1"/>
  <c r="D570" i="11" s="1"/>
  <c r="D571" i="11" s="1"/>
  <c r="D572" i="11" s="1"/>
  <c r="D573" i="11" s="1"/>
  <c r="D574" i="11" s="1"/>
  <c r="D575" i="11" s="1"/>
  <c r="D576" i="11" s="1"/>
  <c r="D577" i="11" s="1"/>
  <c r="D578" i="11" s="1"/>
  <c r="D579" i="11" s="1"/>
  <c r="D580" i="11" s="1"/>
  <c r="D581" i="11" s="1"/>
  <c r="D582" i="11" s="1"/>
  <c r="D583" i="11" s="1"/>
  <c r="D584" i="11" s="1"/>
  <c r="D585" i="11" s="1"/>
  <c r="D586" i="11" s="1"/>
  <c r="D587" i="11" s="1"/>
  <c r="D588" i="11" s="1"/>
  <c r="D589" i="11" s="1"/>
  <c r="D590" i="11" s="1"/>
  <c r="D591" i="11" s="1"/>
  <c r="D592" i="11" s="1"/>
  <c r="D593" i="11" s="1"/>
  <c r="D594" i="11" s="1"/>
  <c r="D595" i="11" s="1"/>
  <c r="D596" i="11" s="1"/>
  <c r="D597" i="11" s="1"/>
  <c r="D598" i="11" s="1"/>
  <c r="D599" i="11" s="1"/>
  <c r="D600" i="11" s="1"/>
  <c r="D601" i="11" s="1"/>
  <c r="D602" i="11" s="1"/>
  <c r="D603" i="11" s="1"/>
  <c r="D604" i="11" s="1"/>
  <c r="D605" i="11" s="1"/>
  <c r="D606" i="11" s="1"/>
  <c r="D512" i="11"/>
  <c r="D513" i="11" s="1"/>
  <c r="D514" i="11" s="1"/>
  <c r="D515" i="11" s="1"/>
  <c r="D516" i="11" s="1"/>
  <c r="D517" i="11" s="1"/>
  <c r="D518" i="11" s="1"/>
  <c r="D519" i="11" s="1"/>
  <c r="D520" i="11" s="1"/>
  <c r="D521" i="11" s="1"/>
  <c r="D522" i="11" s="1"/>
  <c r="D523" i="11" s="1"/>
  <c r="D524" i="11" s="1"/>
  <c r="D525" i="11" s="1"/>
  <c r="D526" i="11" s="1"/>
  <c r="D527" i="11" s="1"/>
  <c r="D528" i="11" s="1"/>
  <c r="D529" i="11" s="1"/>
  <c r="D530" i="11" s="1"/>
  <c r="D531" i="11" s="1"/>
  <c r="D532" i="11" s="1"/>
  <c r="D533" i="11" s="1"/>
  <c r="D534" i="11" s="1"/>
  <c r="D535" i="11" s="1"/>
  <c r="D536" i="11" s="1"/>
  <c r="D537" i="11" s="1"/>
  <c r="D538" i="11" s="1"/>
  <c r="D539" i="11" s="1"/>
  <c r="D540" i="11" s="1"/>
  <c r="D541" i="11" s="1"/>
  <c r="D542" i="11" s="1"/>
  <c r="D543" i="11" s="1"/>
  <c r="D544" i="11" s="1"/>
  <c r="D545" i="11" s="1"/>
  <c r="D546" i="11" s="1"/>
  <c r="D547" i="11" s="1"/>
  <c r="D548" i="11" s="1"/>
  <c r="D549" i="11" s="1"/>
  <c r="D550" i="11" s="1"/>
  <c r="D551" i="11" s="1"/>
  <c r="D552" i="11" s="1"/>
  <c r="D553" i="11" s="1"/>
  <c r="D554" i="11" s="1"/>
  <c r="D555" i="11" s="1"/>
  <c r="D556" i="11" s="1"/>
  <c r="D557" i="11" s="1"/>
  <c r="D558" i="11" s="1"/>
  <c r="D464" i="11"/>
  <c r="D465" i="11" s="1"/>
  <c r="D466" i="11" s="1"/>
  <c r="D467" i="11" s="1"/>
  <c r="D468" i="11" s="1"/>
  <c r="D469" i="11" s="1"/>
  <c r="D470" i="11" s="1"/>
  <c r="D471" i="11" s="1"/>
  <c r="D472" i="11" s="1"/>
  <c r="D473" i="11" s="1"/>
  <c r="D474" i="11" s="1"/>
  <c r="D475" i="11" s="1"/>
  <c r="D476" i="11" s="1"/>
  <c r="D477" i="11" s="1"/>
  <c r="D478" i="11" s="1"/>
  <c r="D479" i="11" s="1"/>
  <c r="D480" i="11" s="1"/>
  <c r="D481" i="11" s="1"/>
  <c r="D482" i="11" s="1"/>
  <c r="D483" i="11" s="1"/>
  <c r="D484" i="11" s="1"/>
  <c r="D485" i="11" s="1"/>
  <c r="D486" i="11" s="1"/>
  <c r="D487" i="11" s="1"/>
  <c r="D488" i="11" s="1"/>
  <c r="D489" i="11" s="1"/>
  <c r="D490" i="11" s="1"/>
  <c r="D491" i="11" s="1"/>
  <c r="D492" i="11" s="1"/>
  <c r="D493" i="11" s="1"/>
  <c r="D494" i="11" s="1"/>
  <c r="D495" i="11" s="1"/>
  <c r="D496" i="11" s="1"/>
  <c r="D497" i="11" s="1"/>
  <c r="D498" i="11" s="1"/>
  <c r="D499" i="11" s="1"/>
  <c r="D500" i="11" s="1"/>
  <c r="D501" i="11" s="1"/>
  <c r="D502" i="11" s="1"/>
  <c r="D503" i="11" s="1"/>
  <c r="D504" i="11" s="1"/>
  <c r="D505" i="11" s="1"/>
  <c r="D506" i="11" s="1"/>
  <c r="D507" i="11" s="1"/>
  <c r="D508" i="11" s="1"/>
  <c r="D509" i="11" s="1"/>
  <c r="D510" i="11" s="1"/>
  <c r="D416" i="11"/>
  <c r="D417" i="11" s="1"/>
  <c r="D418" i="11" s="1"/>
  <c r="D419" i="11" s="1"/>
  <c r="D420" i="11" s="1"/>
  <c r="D421" i="11" s="1"/>
  <c r="D422" i="11" s="1"/>
  <c r="D423" i="11" s="1"/>
  <c r="D424" i="11" s="1"/>
  <c r="D425" i="11" s="1"/>
  <c r="D426" i="11" s="1"/>
  <c r="D427" i="11" s="1"/>
  <c r="D428" i="11" s="1"/>
  <c r="D429" i="11" s="1"/>
  <c r="D430" i="11" s="1"/>
  <c r="D431" i="11" s="1"/>
  <c r="D432" i="11" s="1"/>
  <c r="D433" i="11" s="1"/>
  <c r="D434" i="11" s="1"/>
  <c r="D435" i="11" s="1"/>
  <c r="D436" i="11" s="1"/>
  <c r="D437" i="11" s="1"/>
  <c r="D438" i="11" s="1"/>
  <c r="D439" i="11" s="1"/>
  <c r="D440" i="11" s="1"/>
  <c r="D441" i="11" s="1"/>
  <c r="D442" i="11" s="1"/>
  <c r="D443" i="11" s="1"/>
  <c r="D444" i="11" s="1"/>
  <c r="D445" i="11" s="1"/>
  <c r="D446" i="11" s="1"/>
  <c r="D447" i="11" s="1"/>
  <c r="D448" i="11" s="1"/>
  <c r="D449" i="11" s="1"/>
  <c r="D450" i="11" s="1"/>
  <c r="D451" i="11" s="1"/>
  <c r="D452" i="11" s="1"/>
  <c r="D453" i="11" s="1"/>
  <c r="D454" i="11" s="1"/>
  <c r="D455" i="11" s="1"/>
  <c r="D456" i="11" s="1"/>
  <c r="D457" i="11" s="1"/>
  <c r="D458" i="11" s="1"/>
  <c r="D459" i="11" s="1"/>
  <c r="D460" i="11" s="1"/>
  <c r="D461" i="11" s="1"/>
  <c r="D462" i="11" s="1"/>
  <c r="D455" i="2"/>
  <c r="D456" i="2" s="1"/>
  <c r="D457" i="2" s="1"/>
  <c r="D458" i="2" s="1"/>
  <c r="D459" i="2" s="1"/>
  <c r="D460" i="2" s="1"/>
  <c r="D461" i="2" s="1"/>
  <c r="D462" i="2" s="1"/>
  <c r="D463" i="2" s="1"/>
  <c r="D464" i="2" s="1"/>
  <c r="D465" i="2" s="1"/>
  <c r="D466" i="2" s="1"/>
  <c r="D467" i="2" s="1"/>
  <c r="D468" i="2" s="1"/>
  <c r="D469" i="2" s="1"/>
  <c r="D470" i="2" s="1"/>
  <c r="D471" i="2" s="1"/>
  <c r="D472" i="2" s="1"/>
  <c r="D473" i="2" s="1"/>
  <c r="D474" i="2" s="1"/>
  <c r="D475" i="2" s="1"/>
  <c r="D476" i="2" s="1"/>
  <c r="D477" i="2" s="1"/>
  <c r="D478" i="2" s="1"/>
  <c r="D479" i="2" s="1"/>
  <c r="D480" i="2" s="1"/>
  <c r="D481" i="2" s="1"/>
  <c r="D482" i="2" s="1"/>
  <c r="D483" i="2" s="1"/>
  <c r="D484" i="2" s="1"/>
  <c r="D485" i="2" s="1"/>
  <c r="D486" i="2" s="1"/>
  <c r="D487" i="2" s="1"/>
  <c r="D488" i="2" s="1"/>
  <c r="D489" i="2" s="1"/>
  <c r="D490" i="2" s="1"/>
  <c r="D491" i="2" s="1"/>
  <c r="D492" i="2" s="1"/>
  <c r="D493" i="2" s="1"/>
  <c r="D494" i="2" s="1"/>
  <c r="D495" i="2" s="1"/>
  <c r="D496" i="2" s="1"/>
  <c r="D497" i="2" s="1"/>
  <c r="D498" i="2" s="1"/>
  <c r="D499" i="2" s="1"/>
  <c r="D500" i="2" s="1"/>
  <c r="D501" i="2" s="1"/>
  <c r="C455" i="2"/>
  <c r="C456" i="2" s="1"/>
  <c r="C457" i="2" s="1"/>
  <c r="C458" i="2" s="1"/>
  <c r="C459" i="2" s="1"/>
  <c r="C460" i="2" s="1"/>
  <c r="C461" i="2" s="1"/>
  <c r="C462" i="2" s="1"/>
  <c r="C463" i="2" s="1"/>
  <c r="C464" i="2" s="1"/>
  <c r="C465" i="2" s="1"/>
  <c r="C466" i="2" s="1"/>
  <c r="C467" i="2" s="1"/>
  <c r="C468" i="2" s="1"/>
  <c r="C469" i="2" s="1"/>
  <c r="C470" i="2" s="1"/>
  <c r="C471" i="2" s="1"/>
  <c r="C472" i="2" s="1"/>
  <c r="C473" i="2" s="1"/>
  <c r="C474" i="2" s="1"/>
  <c r="C475" i="2" s="1"/>
  <c r="C476" i="2" s="1"/>
  <c r="C477" i="2" s="1"/>
  <c r="C478" i="2" s="1"/>
  <c r="C479" i="2" s="1"/>
  <c r="C480" i="2" s="1"/>
  <c r="C481" i="2" s="1"/>
  <c r="C482" i="2" s="1"/>
  <c r="C483" i="2" s="1"/>
  <c r="C484" i="2" s="1"/>
  <c r="C485" i="2" s="1"/>
  <c r="C486" i="2" s="1"/>
  <c r="C487" i="2" s="1"/>
  <c r="C488" i="2" s="1"/>
  <c r="C489" i="2" s="1"/>
  <c r="C490" i="2" s="1"/>
  <c r="C491" i="2" s="1"/>
  <c r="C492" i="2" s="1"/>
  <c r="C493" i="2" s="1"/>
  <c r="C494" i="2" s="1"/>
  <c r="C495" i="2" s="1"/>
  <c r="C496" i="2" s="1"/>
  <c r="C497" i="2" s="1"/>
  <c r="C498" i="2" s="1"/>
  <c r="C499" i="2" s="1"/>
  <c r="C500" i="2" s="1"/>
  <c r="C501" i="2" s="1"/>
  <c r="E444" i="2"/>
  <c r="E445" i="2" s="1"/>
  <c r="E446" i="2" s="1"/>
  <c r="E447" i="2" s="1"/>
  <c r="E448" i="2" s="1"/>
  <c r="E449" i="2" s="1"/>
  <c r="E450" i="2" s="1"/>
  <c r="E451" i="2" s="1"/>
  <c r="E452" i="2" s="1"/>
  <c r="E453" i="2" s="1"/>
  <c r="E454" i="2" s="1"/>
  <c r="E455" i="2" s="1"/>
  <c r="E456" i="2" s="1"/>
  <c r="E457" i="2" s="1"/>
  <c r="E458" i="2" s="1"/>
  <c r="E459" i="2" s="1"/>
  <c r="E460" i="2" s="1"/>
  <c r="E461" i="2" s="1"/>
  <c r="E462" i="2" s="1"/>
  <c r="E463" i="2" s="1"/>
  <c r="E464" i="2" s="1"/>
  <c r="E465" i="2" s="1"/>
  <c r="E466" i="2" s="1"/>
  <c r="E467" i="2" s="1"/>
  <c r="E468" i="2" s="1"/>
  <c r="E469" i="2" s="1"/>
  <c r="E470" i="2" s="1"/>
  <c r="E471" i="2" s="1"/>
  <c r="E472" i="2" s="1"/>
  <c r="E473" i="2" s="1"/>
  <c r="E474" i="2" s="1"/>
  <c r="E475" i="2" s="1"/>
  <c r="E476" i="2" s="1"/>
  <c r="E477" i="2" s="1"/>
  <c r="E478" i="2" s="1"/>
  <c r="E479" i="2" s="1"/>
  <c r="E480" i="2" s="1"/>
  <c r="E481" i="2" s="1"/>
  <c r="E482" i="2" s="1"/>
  <c r="E483" i="2" s="1"/>
  <c r="E484" i="2" s="1"/>
  <c r="E485" i="2" s="1"/>
  <c r="E486" i="2" s="1"/>
  <c r="E487" i="2" s="1"/>
  <c r="E488" i="2" s="1"/>
  <c r="E489" i="2" s="1"/>
  <c r="E490" i="2" s="1"/>
  <c r="E491" i="2" s="1"/>
  <c r="E492" i="2" s="1"/>
  <c r="E493" i="2" s="1"/>
  <c r="E494" i="2" s="1"/>
  <c r="E495" i="2" s="1"/>
  <c r="E496" i="2" s="1"/>
  <c r="E497" i="2" s="1"/>
  <c r="E498" i="2" s="1"/>
  <c r="E499" i="2" s="1"/>
  <c r="E500" i="2" s="1"/>
  <c r="E501" i="2" s="1"/>
  <c r="D411" i="2"/>
  <c r="D412" i="2" s="1"/>
  <c r="D413" i="2" s="1"/>
  <c r="D414" i="2" s="1"/>
  <c r="D415" i="2" s="1"/>
  <c r="D416" i="2" s="1"/>
  <c r="D417" i="2" s="1"/>
  <c r="D418" i="2" s="1"/>
  <c r="D419" i="2" s="1"/>
  <c r="D420" i="2" s="1"/>
  <c r="D421" i="2" s="1"/>
  <c r="D422" i="2" s="1"/>
  <c r="D423" i="2" s="1"/>
  <c r="D424" i="2" s="1"/>
  <c r="D425" i="2" s="1"/>
  <c r="D426" i="2" s="1"/>
  <c r="D427" i="2" s="1"/>
  <c r="D428" i="2" s="1"/>
  <c r="D429" i="2" s="1"/>
  <c r="D430" i="2" s="1"/>
  <c r="D431" i="2" s="1"/>
  <c r="D432" i="2" s="1"/>
  <c r="D433" i="2" s="1"/>
  <c r="D434" i="2" s="1"/>
  <c r="D435" i="2" s="1"/>
  <c r="D436" i="2" s="1"/>
  <c r="D437" i="2" s="1"/>
  <c r="D438" i="2" s="1"/>
  <c r="D439" i="2" s="1"/>
  <c r="D440" i="2" s="1"/>
  <c r="D441" i="2" s="1"/>
  <c r="D442" i="2" s="1"/>
  <c r="D443" i="2" s="1"/>
  <c r="D444" i="2" s="1"/>
  <c r="D445" i="2" s="1"/>
  <c r="D446" i="2" s="1"/>
  <c r="D447" i="2" s="1"/>
  <c r="D448" i="2" s="1"/>
  <c r="D449" i="2" s="1"/>
  <c r="D450" i="2" s="1"/>
  <c r="D451" i="2" s="1"/>
  <c r="D452" i="2" s="1"/>
  <c r="D453" i="2" s="1"/>
  <c r="C411" i="2"/>
  <c r="C412" i="2" s="1"/>
  <c r="C413" i="2" s="1"/>
  <c r="B411" i="2"/>
  <c r="B412" i="2" s="1"/>
  <c r="B413" i="2" s="1"/>
  <c r="B414" i="2" s="1"/>
  <c r="B415" i="2" s="1"/>
  <c r="B416" i="2" s="1"/>
  <c r="B417" i="2" s="1"/>
  <c r="B418" i="2" s="1"/>
  <c r="B419" i="2" s="1"/>
  <c r="B420" i="2" s="1"/>
  <c r="B421" i="2" s="1"/>
  <c r="B422" i="2" s="1"/>
  <c r="B423" i="2" s="1"/>
  <c r="B424" i="2" s="1"/>
  <c r="B425" i="2" s="1"/>
  <c r="B426" i="2" s="1"/>
  <c r="B427" i="2" s="1"/>
  <c r="B428" i="2" s="1"/>
  <c r="B429" i="2" s="1"/>
  <c r="B430" i="2" s="1"/>
  <c r="B431" i="2" s="1"/>
  <c r="B432" i="2" s="1"/>
  <c r="B433" i="2" s="1"/>
  <c r="B434" i="2" s="1"/>
  <c r="B435" i="2" s="1"/>
  <c r="B436" i="2" s="1"/>
  <c r="B437" i="2" s="1"/>
  <c r="B438" i="2" s="1"/>
  <c r="B439" i="2" s="1"/>
  <c r="B440" i="2" s="1"/>
  <c r="B441" i="2" s="1"/>
  <c r="B442" i="2" s="1"/>
  <c r="B443" i="2" s="1"/>
  <c r="B444" i="2" s="1"/>
  <c r="B445" i="2" s="1"/>
  <c r="B446" i="2" s="1"/>
  <c r="B447" i="2" s="1"/>
  <c r="B448" i="2" s="1"/>
  <c r="B449" i="2" s="1"/>
  <c r="B450" i="2" s="1"/>
  <c r="B451" i="2" s="1"/>
  <c r="B452" i="2" s="1"/>
  <c r="B453" i="2" s="1"/>
  <c r="B454" i="2" s="1"/>
  <c r="B455" i="2" s="1"/>
  <c r="B456" i="2" s="1"/>
  <c r="B457" i="2" s="1"/>
  <c r="B458" i="2" s="1"/>
  <c r="B459" i="2" s="1"/>
  <c r="B460" i="2" s="1"/>
  <c r="B461" i="2" s="1"/>
  <c r="B462" i="2" s="1"/>
  <c r="B463" i="2" s="1"/>
  <c r="B464" i="2" s="1"/>
  <c r="B465" i="2" s="1"/>
  <c r="B466" i="2" s="1"/>
  <c r="B467" i="2" s="1"/>
  <c r="B468" i="2" s="1"/>
  <c r="B469" i="2" s="1"/>
  <c r="B470" i="2" s="1"/>
  <c r="B471" i="2" s="1"/>
  <c r="B472" i="2" s="1"/>
  <c r="B473" i="2" s="1"/>
  <c r="B474" i="2" s="1"/>
  <c r="B475" i="2" s="1"/>
  <c r="B476" i="2" s="1"/>
  <c r="B477" i="2" s="1"/>
  <c r="B478" i="2" s="1"/>
  <c r="B479" i="2" s="1"/>
  <c r="B480" i="2" s="1"/>
  <c r="B481" i="2" s="1"/>
  <c r="B482" i="2" s="1"/>
  <c r="B483" i="2" s="1"/>
  <c r="B484" i="2" s="1"/>
  <c r="B485" i="2" s="1"/>
  <c r="B486" i="2" s="1"/>
  <c r="B487" i="2" s="1"/>
  <c r="B488" i="2" s="1"/>
  <c r="B489" i="2" s="1"/>
  <c r="B490" i="2" s="1"/>
  <c r="B491" i="2" s="1"/>
  <c r="B492" i="2" s="1"/>
  <c r="B493" i="2" s="1"/>
  <c r="B494" i="2" s="1"/>
  <c r="B495" i="2" s="1"/>
  <c r="B496" i="2" s="1"/>
  <c r="B497" i="2" s="1"/>
  <c r="B498" i="2" s="1"/>
  <c r="B499" i="2" s="1"/>
  <c r="B500" i="2" s="1"/>
  <c r="B501" i="2" s="1"/>
  <c r="C402" i="3"/>
  <c r="C403" i="3" s="1"/>
  <c r="C404" i="3" s="1"/>
  <c r="C405" i="3" s="1"/>
  <c r="C406" i="3" s="1"/>
  <c r="C407" i="3" s="1"/>
  <c r="C408" i="3" s="1"/>
  <c r="C409" i="3" s="1"/>
  <c r="C410" i="3" s="1"/>
  <c r="C411" i="3" s="1"/>
  <c r="C412" i="3" s="1"/>
  <c r="C413" i="3" s="1"/>
  <c r="C414" i="3" s="1"/>
  <c r="C415" i="3" s="1"/>
  <c r="C416" i="3" s="1"/>
  <c r="C417" i="3" s="1"/>
  <c r="C418" i="3" s="1"/>
  <c r="C419" i="3" s="1"/>
  <c r="C420" i="3" s="1"/>
  <c r="C421" i="3" s="1"/>
  <c r="C422" i="3" s="1"/>
  <c r="C423" i="3" s="1"/>
  <c r="C424" i="3" s="1"/>
  <c r="C425" i="3" s="1"/>
  <c r="C426" i="3" s="1"/>
  <c r="C427" i="3" s="1"/>
  <c r="C428" i="3" s="1"/>
  <c r="C429" i="3" s="1"/>
  <c r="C430" i="3" s="1"/>
  <c r="C431" i="3" s="1"/>
  <c r="C432" i="3" s="1"/>
  <c r="C433" i="3" s="1"/>
  <c r="C434" i="3" s="1"/>
  <c r="C435" i="3" s="1"/>
  <c r="C436" i="3" s="1"/>
  <c r="C437" i="3" s="1"/>
  <c r="C438" i="3" s="1"/>
  <c r="C439" i="3" s="1"/>
  <c r="C440" i="3" s="1"/>
  <c r="C441" i="3" s="1"/>
  <c r="C442" i="3" s="1"/>
  <c r="C443" i="3" s="1"/>
  <c r="C444" i="3" s="1"/>
  <c r="C445" i="3" s="1"/>
  <c r="C446" i="3" s="1"/>
  <c r="C447" i="3" s="1"/>
  <c r="C448" i="3" s="1"/>
  <c r="C450" i="3"/>
  <c r="C451" i="3" s="1"/>
  <c r="C452" i="3" s="1"/>
  <c r="C453" i="3" s="1"/>
  <c r="C454" i="3" s="1"/>
  <c r="C455" i="3" s="1"/>
  <c r="C456" i="3" s="1"/>
  <c r="C457" i="3" s="1"/>
  <c r="C458" i="3" s="1"/>
  <c r="C459" i="3" s="1"/>
  <c r="C460" i="3" s="1"/>
  <c r="C461" i="3" s="1"/>
  <c r="C462" i="3" s="1"/>
  <c r="C463" i="3" s="1"/>
  <c r="C464" i="3" s="1"/>
  <c r="C465" i="3" s="1"/>
  <c r="C466" i="3" s="1"/>
  <c r="C467" i="3" s="1"/>
  <c r="C468" i="3" s="1"/>
  <c r="C469" i="3" s="1"/>
  <c r="C470" i="3" s="1"/>
  <c r="C471" i="3" s="1"/>
  <c r="C472" i="3" s="1"/>
  <c r="C473" i="3" s="1"/>
  <c r="C474" i="3" s="1"/>
  <c r="C475" i="3" s="1"/>
  <c r="C476" i="3" s="1"/>
  <c r="C477" i="3" s="1"/>
  <c r="C478" i="3" s="1"/>
  <c r="C479" i="3" s="1"/>
  <c r="C480" i="3" s="1"/>
  <c r="C481" i="3" s="1"/>
  <c r="C482" i="3" s="1"/>
  <c r="C483" i="3" s="1"/>
  <c r="C484" i="3" s="1"/>
  <c r="C485" i="3" s="1"/>
  <c r="C486" i="3" s="1"/>
  <c r="C487" i="3" s="1"/>
  <c r="C488" i="3" s="1"/>
  <c r="C489" i="3" s="1"/>
  <c r="C490" i="3" s="1"/>
  <c r="C491" i="3" s="1"/>
  <c r="C492" i="3" s="1"/>
  <c r="C493" i="3" s="1"/>
  <c r="C494" i="3" s="1"/>
  <c r="C495" i="3" s="1"/>
  <c r="C496" i="3" s="1"/>
  <c r="C498" i="3"/>
  <c r="C499" i="3" s="1"/>
  <c r="C500" i="3" s="1"/>
  <c r="C501" i="3" s="1"/>
  <c r="C502" i="3" s="1"/>
  <c r="C503" i="3" s="1"/>
  <c r="C504" i="3" s="1"/>
  <c r="C505" i="3" s="1"/>
  <c r="C506" i="3" s="1"/>
  <c r="C507" i="3" s="1"/>
  <c r="C508" i="3" s="1"/>
  <c r="C509" i="3" s="1"/>
  <c r="C510" i="3" s="1"/>
  <c r="C511" i="3" s="1"/>
  <c r="C512" i="3" s="1"/>
  <c r="C513" i="3" s="1"/>
  <c r="C514" i="3" s="1"/>
  <c r="C515" i="3" s="1"/>
  <c r="C516" i="3" s="1"/>
  <c r="C517" i="3" s="1"/>
  <c r="C518" i="3" s="1"/>
  <c r="C519" i="3" s="1"/>
  <c r="C520" i="3" s="1"/>
  <c r="C521" i="3" s="1"/>
  <c r="C522" i="3" s="1"/>
  <c r="C523" i="3" s="1"/>
  <c r="C524" i="3" s="1"/>
  <c r="C525" i="3" s="1"/>
  <c r="C526" i="3" s="1"/>
  <c r="C527" i="3" s="1"/>
  <c r="C528" i="3" s="1"/>
  <c r="C529" i="3" s="1"/>
  <c r="C530" i="3" s="1"/>
  <c r="C531" i="3" s="1"/>
  <c r="C532" i="3" s="1"/>
  <c r="C533" i="3" s="1"/>
  <c r="C534" i="3" s="1"/>
  <c r="C535" i="3" s="1"/>
  <c r="C536" i="3" s="1"/>
  <c r="C537" i="3" s="1"/>
  <c r="C538" i="3" s="1"/>
  <c r="C539" i="3" s="1"/>
  <c r="C540" i="3" s="1"/>
  <c r="C541" i="3" s="1"/>
  <c r="C542" i="3" s="1"/>
  <c r="C543" i="3" s="1"/>
  <c r="C544" i="3" s="1"/>
  <c r="C546" i="3"/>
  <c r="C547" i="3" s="1"/>
  <c r="C548" i="3" s="1"/>
  <c r="C549" i="3" s="1"/>
  <c r="C550" i="3" s="1"/>
  <c r="C551" i="3" s="1"/>
  <c r="C552" i="3" s="1"/>
  <c r="C553" i="3" s="1"/>
  <c r="C554" i="3" s="1"/>
  <c r="C555" i="3" s="1"/>
  <c r="C556" i="3" s="1"/>
  <c r="C557" i="3" s="1"/>
  <c r="C558" i="3" s="1"/>
  <c r="C559" i="3" s="1"/>
  <c r="C560" i="3" s="1"/>
  <c r="C561" i="3" s="1"/>
  <c r="C562" i="3" s="1"/>
  <c r="C563" i="3" s="1"/>
  <c r="C564" i="3" s="1"/>
  <c r="C565" i="3" s="1"/>
  <c r="C566" i="3" s="1"/>
  <c r="C567" i="3" s="1"/>
  <c r="C568" i="3" s="1"/>
  <c r="C569" i="3" s="1"/>
  <c r="C570" i="3" s="1"/>
  <c r="C571" i="3" s="1"/>
  <c r="C572" i="3" s="1"/>
  <c r="C573" i="3" s="1"/>
  <c r="C574" i="3" s="1"/>
  <c r="C575" i="3" s="1"/>
  <c r="C576" i="3" s="1"/>
  <c r="C577" i="3" s="1"/>
  <c r="C578" i="3" s="1"/>
  <c r="C579" i="3" s="1"/>
  <c r="C580" i="3" s="1"/>
  <c r="C581" i="3" s="1"/>
  <c r="C582" i="3" s="1"/>
  <c r="C583" i="3" s="1"/>
  <c r="C584" i="3" s="1"/>
  <c r="C585" i="3" s="1"/>
  <c r="C586" i="3" s="1"/>
  <c r="C587" i="3" s="1"/>
  <c r="C588" i="3" s="1"/>
  <c r="C589" i="3" s="1"/>
  <c r="C590" i="3" s="1"/>
  <c r="C591" i="3" s="1"/>
  <c r="C592" i="3" s="1"/>
  <c r="C594" i="3"/>
  <c r="C595" i="3" s="1"/>
  <c r="C596" i="3" s="1"/>
  <c r="C597" i="3" s="1"/>
  <c r="C598" i="3" s="1"/>
  <c r="C599" i="3" s="1"/>
  <c r="C600" i="3" s="1"/>
  <c r="C601" i="3" s="1"/>
  <c r="C602" i="3" s="1"/>
  <c r="C603" i="3" s="1"/>
  <c r="C604" i="3" s="1"/>
  <c r="C605" i="3" s="1"/>
  <c r="C606" i="3" s="1"/>
  <c r="C607" i="3" s="1"/>
  <c r="C608" i="3" s="1"/>
  <c r="C609" i="3" s="1"/>
  <c r="C610" i="3" s="1"/>
  <c r="C611" i="3" s="1"/>
  <c r="C612" i="3" s="1"/>
  <c r="C613" i="3" s="1"/>
  <c r="C614" i="3" s="1"/>
  <c r="C615" i="3" s="1"/>
  <c r="C616" i="3" s="1"/>
  <c r="C617" i="3" s="1"/>
  <c r="C618" i="3" s="1"/>
  <c r="C619" i="3" s="1"/>
  <c r="C620" i="3" s="1"/>
  <c r="C621" i="3" s="1"/>
  <c r="C622" i="3" s="1"/>
  <c r="C623" i="3" s="1"/>
  <c r="C624" i="3" s="1"/>
  <c r="C625" i="3" s="1"/>
  <c r="C626" i="3" s="1"/>
  <c r="C627" i="3" s="1"/>
  <c r="C628" i="3" s="1"/>
  <c r="C629" i="3" s="1"/>
  <c r="C630" i="3" s="1"/>
  <c r="C631" i="3" s="1"/>
  <c r="C632" i="3" s="1"/>
  <c r="C633" i="3" s="1"/>
  <c r="C634" i="3" s="1"/>
  <c r="C635" i="3" s="1"/>
  <c r="C636" i="3" s="1"/>
  <c r="C637" i="3" s="1"/>
  <c r="C638" i="3" s="1"/>
  <c r="C639" i="3" s="1"/>
  <c r="C640" i="3" s="1"/>
  <c r="C642" i="3"/>
  <c r="C643" i="3" s="1"/>
  <c r="C644" i="3" s="1"/>
  <c r="C645" i="3" s="1"/>
  <c r="C646" i="3" s="1"/>
  <c r="C647" i="3" s="1"/>
  <c r="C648" i="3" s="1"/>
  <c r="C649" i="3" s="1"/>
  <c r="C650" i="3" s="1"/>
  <c r="C651" i="3" s="1"/>
  <c r="C652" i="3" s="1"/>
  <c r="C653" i="3" s="1"/>
  <c r="C654" i="3" s="1"/>
  <c r="C655" i="3" s="1"/>
  <c r="C656" i="3" s="1"/>
  <c r="C657" i="3" s="1"/>
  <c r="C658" i="3" s="1"/>
  <c r="C659" i="3" s="1"/>
  <c r="C660" i="3" s="1"/>
  <c r="C661" i="3" s="1"/>
  <c r="C662" i="3" s="1"/>
  <c r="C663" i="3" s="1"/>
  <c r="C664" i="3" s="1"/>
  <c r="C665" i="3" s="1"/>
  <c r="C666" i="3" s="1"/>
  <c r="C667" i="3" s="1"/>
  <c r="C668" i="3" s="1"/>
  <c r="C669" i="3" s="1"/>
  <c r="C670" i="3" s="1"/>
  <c r="C671" i="3" s="1"/>
  <c r="C672" i="3" s="1"/>
  <c r="C673" i="3" s="1"/>
  <c r="C674" i="3" s="1"/>
  <c r="C675" i="3" s="1"/>
  <c r="C676" i="3" s="1"/>
  <c r="C677" i="3" s="1"/>
  <c r="C678" i="3" s="1"/>
  <c r="C679" i="3" s="1"/>
  <c r="C680" i="3" s="1"/>
  <c r="C681" i="3" s="1"/>
  <c r="C682" i="3" s="1"/>
  <c r="C683" i="3" s="1"/>
  <c r="C684" i="3" s="1"/>
  <c r="C685" i="3" s="1"/>
  <c r="C686" i="3" s="1"/>
  <c r="C687" i="3" s="1"/>
  <c r="C688" i="3" s="1"/>
  <c r="C689" i="3"/>
  <c r="C690" i="3" s="1"/>
  <c r="C691" i="3" s="1"/>
  <c r="C692" i="3" s="1"/>
  <c r="C693" i="3" s="1"/>
  <c r="C694" i="3" s="1"/>
  <c r="C695" i="3" s="1"/>
  <c r="C696" i="3" s="1"/>
  <c r="C697" i="3" s="1"/>
  <c r="C698" i="3" s="1"/>
  <c r="C699" i="3" s="1"/>
  <c r="C700" i="3" s="1"/>
  <c r="C701" i="3" s="1"/>
  <c r="C702" i="3" s="1"/>
  <c r="C703" i="3" s="1"/>
  <c r="C704" i="3" s="1"/>
  <c r="C705" i="3" s="1"/>
  <c r="C706" i="3" s="1"/>
  <c r="C707" i="3" s="1"/>
  <c r="C708" i="3" s="1"/>
  <c r="C709" i="3" s="1"/>
  <c r="C710" i="3" s="1"/>
  <c r="C711" i="3" s="1"/>
  <c r="C712" i="3" s="1"/>
  <c r="C713" i="3" s="1"/>
  <c r="C714" i="3" s="1"/>
  <c r="C715" i="3" s="1"/>
  <c r="C716" i="3" s="1"/>
  <c r="C717" i="3" s="1"/>
  <c r="C718" i="3" s="1"/>
  <c r="C719" i="3" s="1"/>
  <c r="C720" i="3" s="1"/>
  <c r="C721" i="3" s="1"/>
  <c r="C722" i="3" s="1"/>
  <c r="C723" i="3" s="1"/>
  <c r="C724" i="3" s="1"/>
  <c r="C725" i="3" s="1"/>
  <c r="C726" i="3" s="1"/>
  <c r="C727" i="3" s="1"/>
  <c r="C728" i="3" s="1"/>
  <c r="C729" i="3" s="1"/>
  <c r="C730" i="3" s="1"/>
  <c r="C731" i="3" s="1"/>
  <c r="C732" i="3" s="1"/>
  <c r="C733" i="3" s="1"/>
  <c r="C734" i="3" s="1"/>
  <c r="C735" i="3" s="1"/>
  <c r="C736" i="3" s="1"/>
  <c r="F77" i="14"/>
  <c r="R77" i="14"/>
  <c r="H111" i="14"/>
  <c r="I111" i="14"/>
  <c r="D478" i="7"/>
  <c r="D479" i="7"/>
  <c r="D480" i="7"/>
  <c r="D169" i="7"/>
  <c r="C7" i="13"/>
  <c r="C8" i="13" s="1"/>
  <c r="C9" i="13" s="1"/>
  <c r="C10" i="13" s="1"/>
  <c r="C11" i="13" s="1"/>
  <c r="C12" i="13" s="1"/>
  <c r="C13" i="13" s="1"/>
  <c r="C14" i="13" s="1"/>
  <c r="C15" i="13" s="1"/>
  <c r="C16" i="13" s="1"/>
  <c r="C17" i="13" s="1"/>
  <c r="C18" i="13" s="1"/>
  <c r="C19" i="13" s="1"/>
  <c r="C20" i="13" s="1"/>
  <c r="C21" i="13" s="1"/>
  <c r="C22" i="13" s="1"/>
  <c r="C23" i="13" s="1"/>
  <c r="C24" i="13" s="1"/>
  <c r="C25" i="13" s="1"/>
  <c r="C26" i="13" s="1"/>
  <c r="C354" i="3"/>
  <c r="C355" i="3" s="1"/>
  <c r="C356" i="3" s="1"/>
  <c r="C357" i="3" s="1"/>
  <c r="C358" i="3" s="1"/>
  <c r="C359" i="3" s="1"/>
  <c r="C360" i="3" s="1"/>
  <c r="C361" i="3" s="1"/>
  <c r="C362" i="3" s="1"/>
  <c r="C363" i="3" s="1"/>
  <c r="C364" i="3" s="1"/>
  <c r="C365" i="3" s="1"/>
  <c r="C366" i="3" s="1"/>
  <c r="C367" i="3" s="1"/>
  <c r="C368" i="3" s="1"/>
  <c r="C369" i="3" s="1"/>
  <c r="C370" i="3" s="1"/>
  <c r="C371" i="3" s="1"/>
  <c r="C372" i="3" s="1"/>
  <c r="C373" i="3" s="1"/>
  <c r="C374" i="3" s="1"/>
  <c r="C375" i="3" s="1"/>
  <c r="C376" i="3" s="1"/>
  <c r="C377" i="3" s="1"/>
  <c r="C378" i="3" s="1"/>
  <c r="C379" i="3" s="1"/>
  <c r="C380" i="3" s="1"/>
  <c r="C381" i="3" s="1"/>
  <c r="C382" i="3" s="1"/>
  <c r="C383" i="3" s="1"/>
  <c r="C384" i="3" s="1"/>
  <c r="C385" i="3" s="1"/>
  <c r="C386" i="3" s="1"/>
  <c r="C387" i="3" s="1"/>
  <c r="C388" i="3" s="1"/>
  <c r="C389" i="3" s="1"/>
  <c r="C390" i="3" s="1"/>
  <c r="C391" i="3" s="1"/>
  <c r="C392" i="3" s="1"/>
  <c r="C393" i="3" s="1"/>
  <c r="C394" i="3" s="1"/>
  <c r="C395" i="3" s="1"/>
  <c r="C396" i="3" s="1"/>
  <c r="C397" i="3" s="1"/>
  <c r="C398" i="3" s="1"/>
  <c r="C399" i="3" s="1"/>
  <c r="C400" i="3" s="1"/>
  <c r="C306" i="3"/>
  <c r="C307" i="3" s="1"/>
  <c r="C308" i="3" s="1"/>
  <c r="C309" i="3" s="1"/>
  <c r="C310" i="3" s="1"/>
  <c r="C311" i="3" s="1"/>
  <c r="C312" i="3" s="1"/>
  <c r="C313" i="3" s="1"/>
  <c r="C314" i="3" s="1"/>
  <c r="C315" i="3" s="1"/>
  <c r="C316" i="3" s="1"/>
  <c r="C317" i="3" s="1"/>
  <c r="C318" i="3" s="1"/>
  <c r="C319" i="3" s="1"/>
  <c r="C320" i="3" s="1"/>
  <c r="C321" i="3" s="1"/>
  <c r="C322" i="3" s="1"/>
  <c r="C323" i="3" s="1"/>
  <c r="C324" i="3" s="1"/>
  <c r="C325" i="3" s="1"/>
  <c r="C326" i="3" s="1"/>
  <c r="C327" i="3" s="1"/>
  <c r="C328" i="3" s="1"/>
  <c r="C329" i="3" s="1"/>
  <c r="C330" i="3" s="1"/>
  <c r="C331" i="3" s="1"/>
  <c r="C332" i="3" s="1"/>
  <c r="C333" i="3" s="1"/>
  <c r="C334" i="3" s="1"/>
  <c r="C335" i="3" s="1"/>
  <c r="C336" i="3" s="1"/>
  <c r="C337" i="3" s="1"/>
  <c r="C338" i="3" s="1"/>
  <c r="C339" i="3" s="1"/>
  <c r="C340" i="3" s="1"/>
  <c r="C341" i="3" s="1"/>
  <c r="C342" i="3" s="1"/>
  <c r="C343" i="3" s="1"/>
  <c r="C344" i="3" s="1"/>
  <c r="C345" i="3" s="1"/>
  <c r="C346" i="3" s="1"/>
  <c r="C347" i="3" s="1"/>
  <c r="C348" i="3" s="1"/>
  <c r="C349" i="3" s="1"/>
  <c r="C350" i="3" s="1"/>
  <c r="C351" i="3" s="1"/>
  <c r="C352" i="3" s="1"/>
  <c r="D2420" i="3"/>
  <c r="D367" i="11"/>
  <c r="D368" i="11" s="1"/>
  <c r="D369" i="11" s="1"/>
  <c r="D370" i="11" s="1"/>
  <c r="D371" i="11" s="1"/>
  <c r="D372" i="11" s="1"/>
  <c r="D373" i="11" s="1"/>
  <c r="D374" i="11" s="1"/>
  <c r="D375" i="11" s="1"/>
  <c r="D376" i="11" s="1"/>
  <c r="D377" i="11" s="1"/>
  <c r="D378" i="11" s="1"/>
  <c r="D379" i="11" s="1"/>
  <c r="D380" i="11" s="1"/>
  <c r="D381" i="11" s="1"/>
  <c r="D382" i="11" s="1"/>
  <c r="D383" i="11" s="1"/>
  <c r="D384" i="11" s="1"/>
  <c r="D385" i="11" s="1"/>
  <c r="D386" i="11" s="1"/>
  <c r="D387" i="11" s="1"/>
  <c r="D388" i="11" s="1"/>
  <c r="D389" i="11" s="1"/>
  <c r="D390" i="11" s="1"/>
  <c r="D391" i="11" s="1"/>
  <c r="D392" i="11" s="1"/>
  <c r="D393" i="11" s="1"/>
  <c r="D394" i="11" s="1"/>
  <c r="D395" i="11" s="1"/>
  <c r="D396" i="11" s="1"/>
  <c r="D397" i="11" s="1"/>
  <c r="D398" i="11" s="1"/>
  <c r="D399" i="11" s="1"/>
  <c r="D400" i="11" s="1"/>
  <c r="D401" i="11" s="1"/>
  <c r="D402" i="11" s="1"/>
  <c r="D403" i="11" s="1"/>
  <c r="D404" i="11" s="1"/>
  <c r="D405" i="11" s="1"/>
  <c r="D406" i="11" s="1"/>
  <c r="D407" i="11" s="1"/>
  <c r="D408" i="11" s="1"/>
  <c r="D409" i="11" s="1"/>
  <c r="D410" i="11" s="1"/>
  <c r="D411" i="11" s="1"/>
  <c r="D412" i="11" s="1"/>
  <c r="D413" i="11" s="1"/>
  <c r="D319" i="11"/>
  <c r="D320" i="11" s="1"/>
  <c r="D321" i="11" s="1"/>
  <c r="D322" i="11" s="1"/>
  <c r="D323" i="11" s="1"/>
  <c r="D324" i="11" s="1"/>
  <c r="D325" i="11" s="1"/>
  <c r="D326" i="11" s="1"/>
  <c r="D327" i="11" s="1"/>
  <c r="D328" i="11" s="1"/>
  <c r="D329" i="11" s="1"/>
  <c r="D330" i="11" s="1"/>
  <c r="D331" i="11" s="1"/>
  <c r="D332" i="11" s="1"/>
  <c r="D333" i="11" s="1"/>
  <c r="D334" i="11" s="1"/>
  <c r="D335" i="11" s="1"/>
  <c r="D336" i="11" s="1"/>
  <c r="D337" i="11" s="1"/>
  <c r="D338" i="11" s="1"/>
  <c r="D339" i="11" s="1"/>
  <c r="D340" i="11" s="1"/>
  <c r="D341" i="11" s="1"/>
  <c r="D342" i="11" s="1"/>
  <c r="D343" i="11" s="1"/>
  <c r="D344" i="11" s="1"/>
  <c r="D345" i="11" s="1"/>
  <c r="D346" i="11" s="1"/>
  <c r="D347" i="11" s="1"/>
  <c r="D348" i="11" s="1"/>
  <c r="D349" i="11" s="1"/>
  <c r="D350" i="11" s="1"/>
  <c r="D351" i="11" s="1"/>
  <c r="D352" i="11" s="1"/>
  <c r="D353" i="11" s="1"/>
  <c r="D354" i="11" s="1"/>
  <c r="D355" i="11" s="1"/>
  <c r="D356" i="11" s="1"/>
  <c r="D357" i="11" s="1"/>
  <c r="D358" i="11" s="1"/>
  <c r="D359" i="11" s="1"/>
  <c r="D360" i="11" s="1"/>
  <c r="D361" i="11" s="1"/>
  <c r="D362" i="11" s="1"/>
  <c r="D363" i="11" s="1"/>
  <c r="D364" i="11" s="1"/>
  <c r="D365" i="11" s="1"/>
  <c r="D271" i="11"/>
  <c r="D272" i="11" s="1"/>
  <c r="D273" i="11" s="1"/>
  <c r="D274" i="11" s="1"/>
  <c r="D275" i="11" s="1"/>
  <c r="D276" i="11" s="1"/>
  <c r="D277" i="11" s="1"/>
  <c r="D278" i="11" s="1"/>
  <c r="D279" i="11" s="1"/>
  <c r="D280" i="11" s="1"/>
  <c r="D281" i="11" s="1"/>
  <c r="D282" i="11" s="1"/>
  <c r="D283" i="11" s="1"/>
  <c r="D284" i="11" s="1"/>
  <c r="D285" i="11" s="1"/>
  <c r="D286" i="11" s="1"/>
  <c r="D287" i="11" s="1"/>
  <c r="D288" i="11" s="1"/>
  <c r="D289" i="11" s="1"/>
  <c r="D290" i="11" s="1"/>
  <c r="D291" i="11" s="1"/>
  <c r="D292" i="11" s="1"/>
  <c r="D293" i="11" s="1"/>
  <c r="D294" i="11" s="1"/>
  <c r="D295" i="11" s="1"/>
  <c r="D296" i="11" s="1"/>
  <c r="D297" i="11" s="1"/>
  <c r="D298" i="11" s="1"/>
  <c r="D299" i="11" s="1"/>
  <c r="D300" i="11" s="1"/>
  <c r="D301" i="11" s="1"/>
  <c r="D302" i="11" s="1"/>
  <c r="D303" i="11" s="1"/>
  <c r="D304" i="11" s="1"/>
  <c r="D305" i="11" s="1"/>
  <c r="D306" i="11" s="1"/>
  <c r="D307" i="11" s="1"/>
  <c r="D308" i="11" s="1"/>
  <c r="D309" i="11" s="1"/>
  <c r="D310" i="11" s="1"/>
  <c r="D311" i="11" s="1"/>
  <c r="D312" i="11" s="1"/>
  <c r="D313" i="11" s="1"/>
  <c r="D314" i="11" s="1"/>
  <c r="D315" i="11" s="1"/>
  <c r="D316" i="11" s="1"/>
  <c r="D317" i="11" s="1"/>
  <c r="D223" i="11"/>
  <c r="D224" i="11" s="1"/>
  <c r="D225" i="11" s="1"/>
  <c r="D226" i="11" s="1"/>
  <c r="D227" i="11" s="1"/>
  <c r="D228" i="11" s="1"/>
  <c r="D229" i="11" s="1"/>
  <c r="D230" i="11" s="1"/>
  <c r="D231" i="11" s="1"/>
  <c r="D232" i="11" s="1"/>
  <c r="D233" i="11" s="1"/>
  <c r="D234" i="11" s="1"/>
  <c r="D235" i="11" s="1"/>
  <c r="D236" i="11" s="1"/>
  <c r="D237" i="11" s="1"/>
  <c r="D238" i="11" s="1"/>
  <c r="D239" i="11" s="1"/>
  <c r="D240" i="11" s="1"/>
  <c r="D241" i="11" s="1"/>
  <c r="D242" i="11" s="1"/>
  <c r="D243" i="11" s="1"/>
  <c r="D244" i="11" s="1"/>
  <c r="D245" i="11" s="1"/>
  <c r="D246" i="11" s="1"/>
  <c r="D247" i="11" s="1"/>
  <c r="D248" i="11" s="1"/>
  <c r="D249" i="11" s="1"/>
  <c r="D250" i="11" s="1"/>
  <c r="D251" i="11" s="1"/>
  <c r="D252" i="11" s="1"/>
  <c r="D253" i="11" s="1"/>
  <c r="D254" i="11" s="1"/>
  <c r="D255" i="11" s="1"/>
  <c r="D256" i="11" s="1"/>
  <c r="D257" i="11" s="1"/>
  <c r="D258" i="11" s="1"/>
  <c r="D259" i="11" s="1"/>
  <c r="D260" i="11" s="1"/>
  <c r="D261" i="11" s="1"/>
  <c r="D262" i="11" s="1"/>
  <c r="D263" i="11" s="1"/>
  <c r="D264" i="11" s="1"/>
  <c r="D265" i="11" s="1"/>
  <c r="D266" i="11" s="1"/>
  <c r="D267" i="11" s="1"/>
  <c r="D268" i="11" s="1"/>
  <c r="D269" i="11" s="1"/>
  <c r="D175" i="11"/>
  <c r="D176" i="11" s="1"/>
  <c r="D177" i="11" s="1"/>
  <c r="D178" i="11" s="1"/>
  <c r="D179" i="11" s="1"/>
  <c r="D180" i="11" s="1"/>
  <c r="D181" i="11" s="1"/>
  <c r="D182" i="11" s="1"/>
  <c r="D183" i="11" s="1"/>
  <c r="D184" i="11" s="1"/>
  <c r="D185" i="11" s="1"/>
  <c r="D186" i="11" s="1"/>
  <c r="D187" i="11" s="1"/>
  <c r="D188" i="11" s="1"/>
  <c r="D189" i="11" s="1"/>
  <c r="D190" i="11" s="1"/>
  <c r="D191" i="11" s="1"/>
  <c r="D192" i="11" s="1"/>
  <c r="D193" i="11" s="1"/>
  <c r="D194" i="11" s="1"/>
  <c r="D195" i="11" s="1"/>
  <c r="D196" i="11" s="1"/>
  <c r="D197" i="11" s="1"/>
  <c r="D198" i="11" s="1"/>
  <c r="D199" i="11" s="1"/>
  <c r="D200" i="11" s="1"/>
  <c r="D201" i="11" s="1"/>
  <c r="D202" i="11" s="1"/>
  <c r="D203" i="11" s="1"/>
  <c r="D204" i="11" s="1"/>
  <c r="D205" i="11" s="1"/>
  <c r="D206" i="11" s="1"/>
  <c r="D207" i="11" s="1"/>
  <c r="D208" i="11" s="1"/>
  <c r="D209" i="11" s="1"/>
  <c r="D210" i="11" s="1"/>
  <c r="D211" i="11" s="1"/>
  <c r="D212" i="11" s="1"/>
  <c r="D213" i="11" s="1"/>
  <c r="D214" i="11" s="1"/>
  <c r="D215" i="11" s="1"/>
  <c r="D216" i="11" s="1"/>
  <c r="D217" i="11" s="1"/>
  <c r="D218" i="11" s="1"/>
  <c r="D219" i="11" s="1"/>
  <c r="D220" i="11" s="1"/>
  <c r="D221" i="11" s="1"/>
  <c r="D127" i="11"/>
  <c r="D128" i="11" s="1"/>
  <c r="D129" i="11" s="1"/>
  <c r="D130" i="11" s="1"/>
  <c r="D131" i="11" s="1"/>
  <c r="D132" i="11" s="1"/>
  <c r="D133" i="11" s="1"/>
  <c r="D134" i="11" s="1"/>
  <c r="D135" i="11" s="1"/>
  <c r="D136" i="11" s="1"/>
  <c r="D137" i="11" s="1"/>
  <c r="D138" i="11" s="1"/>
  <c r="D139" i="11" s="1"/>
  <c r="D140" i="11" s="1"/>
  <c r="D141" i="11" s="1"/>
  <c r="D142" i="11" s="1"/>
  <c r="D143" i="11" s="1"/>
  <c r="D144" i="11" s="1"/>
  <c r="D145" i="11" s="1"/>
  <c r="D146" i="11" s="1"/>
  <c r="D147" i="11" s="1"/>
  <c r="D148" i="11" s="1"/>
  <c r="D149" i="11" s="1"/>
  <c r="D150" i="11" s="1"/>
  <c r="D151" i="11" s="1"/>
  <c r="D152" i="11" s="1"/>
  <c r="D153" i="11" s="1"/>
  <c r="D154" i="11" s="1"/>
  <c r="D155" i="11" s="1"/>
  <c r="D156" i="11" s="1"/>
  <c r="D157" i="11" s="1"/>
  <c r="D158" i="11" s="1"/>
  <c r="D159" i="11" s="1"/>
  <c r="D160" i="11" s="1"/>
  <c r="D161" i="11" s="1"/>
  <c r="D162" i="11" s="1"/>
  <c r="D163" i="11" s="1"/>
  <c r="D164" i="11" s="1"/>
  <c r="D165" i="11" s="1"/>
  <c r="D166" i="11" s="1"/>
  <c r="D167" i="11" s="1"/>
  <c r="D168" i="11" s="1"/>
  <c r="D169" i="11" s="1"/>
  <c r="D170" i="11" s="1"/>
  <c r="D171" i="11" s="1"/>
  <c r="D172" i="11" s="1"/>
  <c r="D173" i="11" s="1"/>
  <c r="F14" i="10"/>
  <c r="F13" i="10"/>
  <c r="F11" i="10"/>
  <c r="E8" i="17"/>
  <c r="A505" i="7"/>
  <c r="A71" i="4"/>
  <c r="B62" i="4"/>
  <c r="B63" i="4" s="1"/>
  <c r="B64" i="4" s="1"/>
  <c r="B65" i="4" s="1"/>
  <c r="B60" i="4"/>
  <c r="D358" i="2"/>
  <c r="D359" i="2" s="1"/>
  <c r="D360" i="2" s="1"/>
  <c r="D361" i="2" s="1"/>
  <c r="D362" i="2" s="1"/>
  <c r="D363" i="2" s="1"/>
  <c r="D364" i="2" s="1"/>
  <c r="D365" i="2" s="1"/>
  <c r="D366" i="2" s="1"/>
  <c r="D367" i="2" s="1"/>
  <c r="D368" i="2" s="1"/>
  <c r="D369" i="2" s="1"/>
  <c r="D370" i="2" s="1"/>
  <c r="D371" i="2" s="1"/>
  <c r="D372" i="2" s="1"/>
  <c r="D373" i="2" s="1"/>
  <c r="D374" i="2" s="1"/>
  <c r="D375" i="2" s="1"/>
  <c r="D376" i="2" s="1"/>
  <c r="D377" i="2" s="1"/>
  <c r="D378" i="2" s="1"/>
  <c r="D379" i="2" s="1"/>
  <c r="D380" i="2" s="1"/>
  <c r="D381" i="2" s="1"/>
  <c r="D382" i="2" s="1"/>
  <c r="D383" i="2" s="1"/>
  <c r="D384" i="2" s="1"/>
  <c r="D385" i="2" s="1"/>
  <c r="D386" i="2" s="1"/>
  <c r="D387" i="2" s="1"/>
  <c r="D388" i="2" s="1"/>
  <c r="D389" i="2" s="1"/>
  <c r="D390" i="2" s="1"/>
  <c r="D391" i="2" s="1"/>
  <c r="D392" i="2" s="1"/>
  <c r="D393" i="2" s="1"/>
  <c r="D394" i="2" s="1"/>
  <c r="D395" i="2" s="1"/>
  <c r="D396" i="2" s="1"/>
  <c r="D397" i="2" s="1"/>
  <c r="D398" i="2" s="1"/>
  <c r="D399" i="2" s="1"/>
  <c r="D400" i="2" s="1"/>
  <c r="D401" i="2" s="1"/>
  <c r="D402" i="2" s="1"/>
  <c r="D403" i="2" s="1"/>
  <c r="D404" i="2" s="1"/>
  <c r="C358" i="2"/>
  <c r="C359" i="2" s="1"/>
  <c r="C360" i="2" s="1"/>
  <c r="C361" i="2" s="1"/>
  <c r="C362" i="2" s="1"/>
  <c r="C363" i="2" s="1"/>
  <c r="C364" i="2" s="1"/>
  <c r="C365" i="2" s="1"/>
  <c r="C366" i="2" s="1"/>
  <c r="C367" i="2" s="1"/>
  <c r="C368" i="2" s="1"/>
  <c r="C369" i="2" s="1"/>
  <c r="C370" i="2" s="1"/>
  <c r="C371" i="2" s="1"/>
  <c r="C372" i="2" s="1"/>
  <c r="C373" i="2" s="1"/>
  <c r="C374" i="2" s="1"/>
  <c r="C375" i="2" s="1"/>
  <c r="C376" i="2" s="1"/>
  <c r="C377" i="2" s="1"/>
  <c r="C378" i="2" s="1"/>
  <c r="C379" i="2" s="1"/>
  <c r="C380" i="2" s="1"/>
  <c r="C381" i="2" s="1"/>
  <c r="C382" i="2" s="1"/>
  <c r="C383" i="2" s="1"/>
  <c r="C384" i="2" s="1"/>
  <c r="C385" i="2" s="1"/>
  <c r="C386" i="2" s="1"/>
  <c r="C387" i="2" s="1"/>
  <c r="C388" i="2" s="1"/>
  <c r="C389" i="2" s="1"/>
  <c r="C390" i="2" s="1"/>
  <c r="C391" i="2" s="1"/>
  <c r="C392" i="2" s="1"/>
  <c r="C393" i="2" s="1"/>
  <c r="C394" i="2" s="1"/>
  <c r="C395" i="2" s="1"/>
  <c r="C396" i="2" s="1"/>
  <c r="C397" i="2" s="1"/>
  <c r="C398" i="2" s="1"/>
  <c r="C399" i="2" s="1"/>
  <c r="C400" i="2" s="1"/>
  <c r="C401" i="2" s="1"/>
  <c r="C402" i="2" s="1"/>
  <c r="C403" i="2" s="1"/>
  <c r="C404" i="2" s="1"/>
  <c r="E314" i="2"/>
  <c r="E315" i="2" s="1"/>
  <c r="E316" i="2" s="1"/>
  <c r="E317" i="2" s="1"/>
  <c r="E318" i="2" s="1"/>
  <c r="E319" i="2" s="1"/>
  <c r="E320" i="2" s="1"/>
  <c r="E321" i="2" s="1"/>
  <c r="E322" i="2" s="1"/>
  <c r="E323" i="2" s="1"/>
  <c r="E324" i="2" s="1"/>
  <c r="E325" i="2" s="1"/>
  <c r="E326" i="2" s="1"/>
  <c r="E327" i="2" s="1"/>
  <c r="E328" i="2" s="1"/>
  <c r="E329" i="2" s="1"/>
  <c r="E330" i="2" s="1"/>
  <c r="E331" i="2" s="1"/>
  <c r="E332" i="2" s="1"/>
  <c r="E333" i="2" s="1"/>
  <c r="E334" i="2" s="1"/>
  <c r="E335" i="2" s="1"/>
  <c r="E336" i="2" s="1"/>
  <c r="E337" i="2" s="1"/>
  <c r="E338" i="2" s="1"/>
  <c r="E339" i="2" s="1"/>
  <c r="E340" i="2" s="1"/>
  <c r="E341" i="2" s="1"/>
  <c r="E342" i="2" s="1"/>
  <c r="E343" i="2" s="1"/>
  <c r="E344" i="2" s="1"/>
  <c r="E345" i="2" s="1"/>
  <c r="E346" i="2" s="1"/>
  <c r="E347" i="2" s="1"/>
  <c r="E348" i="2" s="1"/>
  <c r="E349" i="2" s="1"/>
  <c r="E350" i="2" s="1"/>
  <c r="E351" i="2" s="1"/>
  <c r="E352" i="2" s="1"/>
  <c r="E353" i="2" s="1"/>
  <c r="E354" i="2" s="1"/>
  <c r="E355" i="2" s="1"/>
  <c r="E356" i="2" s="1"/>
  <c r="E357" i="2" s="1"/>
  <c r="E358" i="2" s="1"/>
  <c r="E359" i="2" s="1"/>
  <c r="E360" i="2" s="1"/>
  <c r="E361" i="2" s="1"/>
  <c r="E362" i="2" s="1"/>
  <c r="E363" i="2" s="1"/>
  <c r="E364" i="2" s="1"/>
  <c r="E365" i="2" s="1"/>
  <c r="E366" i="2" s="1"/>
  <c r="E367" i="2" s="1"/>
  <c r="E368" i="2" s="1"/>
  <c r="E369" i="2" s="1"/>
  <c r="E370" i="2" s="1"/>
  <c r="E371" i="2" s="1"/>
  <c r="E372" i="2" s="1"/>
  <c r="E373" i="2" s="1"/>
  <c r="E374" i="2" s="1"/>
  <c r="E375" i="2" s="1"/>
  <c r="E376" i="2" s="1"/>
  <c r="E377" i="2" s="1"/>
  <c r="E378" i="2" s="1"/>
  <c r="E379" i="2" s="1"/>
  <c r="E380" i="2" s="1"/>
  <c r="E381" i="2" s="1"/>
  <c r="E382" i="2" s="1"/>
  <c r="E383" i="2" s="1"/>
  <c r="E384" i="2" s="1"/>
  <c r="E385" i="2" s="1"/>
  <c r="E386" i="2" s="1"/>
  <c r="E387" i="2" s="1"/>
  <c r="E388" i="2" s="1"/>
  <c r="E389" i="2" s="1"/>
  <c r="E390" i="2" s="1"/>
  <c r="E391" i="2" s="1"/>
  <c r="E392" i="2" s="1"/>
  <c r="E393" i="2" s="1"/>
  <c r="E394" i="2" s="1"/>
  <c r="E395" i="2" s="1"/>
  <c r="E396" i="2" s="1"/>
  <c r="E397" i="2" s="1"/>
  <c r="E398" i="2" s="1"/>
  <c r="E399" i="2" s="1"/>
  <c r="E400" i="2" s="1"/>
  <c r="E401" i="2" s="1"/>
  <c r="E402" i="2" s="1"/>
  <c r="E403" i="2" s="1"/>
  <c r="E404" i="2" s="1"/>
  <c r="D314" i="2"/>
  <c r="D315" i="2" s="1"/>
  <c r="D316" i="2" s="1"/>
  <c r="D317" i="2" s="1"/>
  <c r="D318" i="2" s="1"/>
  <c r="D319" i="2" s="1"/>
  <c r="D320" i="2" s="1"/>
  <c r="D321" i="2" s="1"/>
  <c r="D322" i="2" s="1"/>
  <c r="D323" i="2" s="1"/>
  <c r="D324" i="2" s="1"/>
  <c r="D325" i="2" s="1"/>
  <c r="D326" i="2" s="1"/>
  <c r="D327" i="2" s="1"/>
  <c r="D328" i="2" s="1"/>
  <c r="D329" i="2" s="1"/>
  <c r="D330" i="2" s="1"/>
  <c r="D331" i="2" s="1"/>
  <c r="D332" i="2" s="1"/>
  <c r="D333" i="2" s="1"/>
  <c r="D334" i="2" s="1"/>
  <c r="D335" i="2" s="1"/>
  <c r="D336" i="2" s="1"/>
  <c r="D337" i="2" s="1"/>
  <c r="D338" i="2" s="1"/>
  <c r="D339" i="2" s="1"/>
  <c r="D340" i="2" s="1"/>
  <c r="D341" i="2" s="1"/>
  <c r="D342" i="2" s="1"/>
  <c r="D343" i="2" s="1"/>
  <c r="D344" i="2" s="1"/>
  <c r="D345" i="2" s="1"/>
  <c r="D346" i="2" s="1"/>
  <c r="D347" i="2" s="1"/>
  <c r="D348" i="2" s="1"/>
  <c r="D349" i="2" s="1"/>
  <c r="D350" i="2" s="1"/>
  <c r="D351" i="2" s="1"/>
  <c r="D352" i="2" s="1"/>
  <c r="D353" i="2" s="1"/>
  <c r="D354" i="2" s="1"/>
  <c r="D355" i="2" s="1"/>
  <c r="D356" i="2" s="1"/>
  <c r="C314" i="2"/>
  <c r="C315" i="2" s="1"/>
  <c r="C316" i="2" s="1"/>
  <c r="C317" i="2" s="1"/>
  <c r="C318" i="2" s="1"/>
  <c r="C319" i="2" s="1"/>
  <c r="C320" i="2" s="1"/>
  <c r="C321" i="2" s="1"/>
  <c r="C322" i="2" s="1"/>
  <c r="C323" i="2" s="1"/>
  <c r="C324" i="2" s="1"/>
  <c r="C325" i="2" s="1"/>
  <c r="C326" i="2" s="1"/>
  <c r="C327" i="2" s="1"/>
  <c r="C328" i="2" s="1"/>
  <c r="C329" i="2" s="1"/>
  <c r="C330" i="2" s="1"/>
  <c r="C331" i="2" s="1"/>
  <c r="C332" i="2" s="1"/>
  <c r="C333" i="2" s="1"/>
  <c r="C334" i="2" s="1"/>
  <c r="C335" i="2" s="1"/>
  <c r="C336" i="2" s="1"/>
  <c r="C337" i="2" s="1"/>
  <c r="C338" i="2" s="1"/>
  <c r="C339" i="2" s="1"/>
  <c r="C340" i="2" s="1"/>
  <c r="C341" i="2" s="1"/>
  <c r="C342" i="2" s="1"/>
  <c r="C343" i="2" s="1"/>
  <c r="C344" i="2" s="1"/>
  <c r="C345" i="2" s="1"/>
  <c r="C346" i="2" s="1"/>
  <c r="C347" i="2" s="1"/>
  <c r="C348" i="2" s="1"/>
  <c r="C349" i="2" s="1"/>
  <c r="C350" i="2" s="1"/>
  <c r="C351" i="2" s="1"/>
  <c r="C352" i="2" s="1"/>
  <c r="C353" i="2" s="1"/>
  <c r="C354" i="2" s="1"/>
  <c r="C355" i="2" s="1"/>
  <c r="C356" i="2" s="1"/>
  <c r="B314" i="2"/>
  <c r="B315" i="2" s="1"/>
  <c r="B316" i="2" s="1"/>
  <c r="B317" i="2" s="1"/>
  <c r="B318" i="2" s="1"/>
  <c r="B319" i="2" s="1"/>
  <c r="B320" i="2" s="1"/>
  <c r="B321" i="2" s="1"/>
  <c r="B322" i="2" s="1"/>
  <c r="B323" i="2" s="1"/>
  <c r="B324" i="2" s="1"/>
  <c r="B325" i="2" s="1"/>
  <c r="B326" i="2" s="1"/>
  <c r="B327" i="2" s="1"/>
  <c r="B328" i="2" s="1"/>
  <c r="B329" i="2" s="1"/>
  <c r="B330" i="2" s="1"/>
  <c r="B331" i="2" s="1"/>
  <c r="B332" i="2" s="1"/>
  <c r="B333" i="2" s="1"/>
  <c r="B334" i="2" s="1"/>
  <c r="B335" i="2" s="1"/>
  <c r="B336" i="2" s="1"/>
  <c r="B337" i="2" s="1"/>
  <c r="B338" i="2" s="1"/>
  <c r="B339" i="2" s="1"/>
  <c r="B340" i="2" s="1"/>
  <c r="B341" i="2" s="1"/>
  <c r="B342" i="2" s="1"/>
  <c r="B343" i="2" s="1"/>
  <c r="B344" i="2" s="1"/>
  <c r="B345" i="2" s="1"/>
  <c r="B346" i="2" s="1"/>
  <c r="B347" i="2" s="1"/>
  <c r="B348" i="2" s="1"/>
  <c r="B349" i="2" s="1"/>
  <c r="B350" i="2" s="1"/>
  <c r="B351" i="2" s="1"/>
  <c r="B352" i="2" s="1"/>
  <c r="B353" i="2" s="1"/>
  <c r="B354" i="2" s="1"/>
  <c r="B355" i="2" s="1"/>
  <c r="B356" i="2" s="1"/>
  <c r="B357" i="2" s="1"/>
  <c r="B358" i="2" s="1"/>
  <c r="B359" i="2" s="1"/>
  <c r="B360" i="2" s="1"/>
  <c r="B361" i="2" s="1"/>
  <c r="B362" i="2" s="1"/>
  <c r="B363" i="2" s="1"/>
  <c r="B364" i="2" s="1"/>
  <c r="B365" i="2" s="1"/>
  <c r="B366" i="2" s="1"/>
  <c r="B367" i="2" s="1"/>
  <c r="B368" i="2" s="1"/>
  <c r="B369" i="2" s="1"/>
  <c r="B370" i="2" s="1"/>
  <c r="B371" i="2" s="1"/>
  <c r="B372" i="2" s="1"/>
  <c r="B373" i="2" s="1"/>
  <c r="B374" i="2" s="1"/>
  <c r="B375" i="2" s="1"/>
  <c r="B376" i="2" s="1"/>
  <c r="B377" i="2" s="1"/>
  <c r="B378" i="2" s="1"/>
  <c r="B379" i="2" s="1"/>
  <c r="B380" i="2" s="1"/>
  <c r="B381" i="2" s="1"/>
  <c r="B382" i="2" s="1"/>
  <c r="B383" i="2" s="1"/>
  <c r="B384" i="2" s="1"/>
  <c r="B385" i="2" s="1"/>
  <c r="B386" i="2" s="1"/>
  <c r="B387" i="2" s="1"/>
  <c r="B388" i="2" s="1"/>
  <c r="B389" i="2" s="1"/>
  <c r="B390" i="2" s="1"/>
  <c r="B391" i="2" s="1"/>
  <c r="B392" i="2" s="1"/>
  <c r="B393" i="2" s="1"/>
  <c r="B394" i="2" s="1"/>
  <c r="B395" i="2" s="1"/>
  <c r="B396" i="2" s="1"/>
  <c r="B397" i="2" s="1"/>
  <c r="B398" i="2" s="1"/>
  <c r="B399" i="2" s="1"/>
  <c r="B400" i="2" s="1"/>
  <c r="B401" i="2" s="1"/>
  <c r="B402" i="2" s="1"/>
  <c r="B403" i="2" s="1"/>
  <c r="B404" i="2" s="1"/>
  <c r="C414" i="2" l="1"/>
  <c r="C415" i="2" s="1"/>
  <c r="C416" i="2" s="1"/>
  <c r="C417" i="2" s="1"/>
  <c r="C418" i="2" s="1"/>
  <c r="C419" i="2" s="1"/>
  <c r="C420" i="2" s="1"/>
  <c r="C421" i="2" s="1"/>
  <c r="C422" i="2" s="1"/>
  <c r="C423" i="2" s="1"/>
  <c r="C424" i="2" s="1"/>
  <c r="C425" i="2" s="1"/>
  <c r="C426" i="2" s="1"/>
  <c r="C427" i="2" s="1"/>
  <c r="C428" i="2" s="1"/>
  <c r="C429" i="2" s="1"/>
  <c r="C430" i="2" s="1"/>
  <c r="C431" i="2" s="1"/>
  <c r="C432" i="2" s="1"/>
  <c r="C433" i="2" s="1"/>
  <c r="C434" i="2" s="1"/>
  <c r="C435" i="2" s="1"/>
  <c r="C436" i="2" s="1"/>
  <c r="C437" i="2" s="1"/>
  <c r="C438" i="2" s="1"/>
  <c r="C439" i="2" s="1"/>
  <c r="C440" i="2" s="1"/>
  <c r="C441" i="2" s="1"/>
  <c r="C442" i="2" s="1"/>
  <c r="C443" i="2" s="1"/>
  <c r="C444" i="2" s="1"/>
  <c r="C445" i="2" s="1"/>
  <c r="C446" i="2" s="1"/>
  <c r="C447" i="2" s="1"/>
  <c r="C448" i="2" s="1"/>
  <c r="C449" i="2" s="1"/>
  <c r="C450" i="2" s="1"/>
  <c r="C451" i="2" s="1"/>
  <c r="C452" i="2" s="1"/>
  <c r="C453" i="2" s="1"/>
  <c r="C737" i="3"/>
  <c r="C738" i="3" s="1"/>
  <c r="C739" i="3" s="1"/>
  <c r="C740" i="3" s="1"/>
  <c r="C741" i="3" s="1"/>
  <c r="C742" i="3" s="1"/>
  <c r="C743" i="3" s="1"/>
  <c r="C744" i="3" s="1"/>
  <c r="C745" i="3" s="1"/>
  <c r="C746" i="3" s="1"/>
  <c r="C747" i="3" s="1"/>
  <c r="C748" i="3" s="1"/>
  <c r="C749" i="3" s="1"/>
  <c r="C750" i="3" s="1"/>
  <c r="C751" i="3" s="1"/>
  <c r="C752" i="3" s="1"/>
  <c r="C753" i="3" s="1"/>
  <c r="C754" i="3" s="1"/>
  <c r="C755" i="3" s="1"/>
  <c r="C756" i="3" s="1"/>
  <c r="C757" i="3" s="1"/>
  <c r="C758" i="3" s="1"/>
  <c r="C759" i="3" s="1"/>
  <c r="C760" i="3" s="1"/>
  <c r="C761" i="3" s="1"/>
  <c r="C762" i="3" s="1"/>
  <c r="C763" i="3" s="1"/>
  <c r="C764" i="3" s="1"/>
  <c r="C765" i="3" s="1"/>
  <c r="C766" i="3" s="1"/>
  <c r="C767" i="3" s="1"/>
  <c r="C768" i="3" s="1"/>
  <c r="C769" i="3" s="1"/>
  <c r="C770" i="3" s="1"/>
  <c r="C771" i="3" s="1"/>
  <c r="C772" i="3" s="1"/>
  <c r="C773" i="3" s="1"/>
  <c r="C774" i="3" s="1"/>
  <c r="C775" i="3" s="1"/>
  <c r="C776" i="3" s="1"/>
  <c r="C777" i="3" s="1"/>
  <c r="C778" i="3" s="1"/>
  <c r="C779" i="3" s="1"/>
  <c r="C780" i="3" s="1"/>
  <c r="C781" i="3" s="1"/>
  <c r="C782" i="3" s="1"/>
  <c r="C783" i="3" s="1"/>
  <c r="C784" i="3" s="1"/>
  <c r="B67" i="4"/>
  <c r="B66" i="4"/>
  <c r="B68" i="4" s="1"/>
  <c r="C785" i="3" l="1"/>
  <c r="C786" i="3" s="1"/>
  <c r="C787" i="3" s="1"/>
  <c r="C788" i="3" s="1"/>
  <c r="C789" i="3" s="1"/>
  <c r="C790" i="3" s="1"/>
  <c r="C791" i="3" s="1"/>
  <c r="C792" i="3" s="1"/>
  <c r="C793" i="3" s="1"/>
  <c r="C794" i="3" s="1"/>
  <c r="C795" i="3" s="1"/>
  <c r="C796" i="3" s="1"/>
  <c r="C797" i="3" s="1"/>
  <c r="C798" i="3" s="1"/>
  <c r="C799" i="3" s="1"/>
  <c r="C800" i="3" s="1"/>
  <c r="C801" i="3" s="1"/>
  <c r="C802" i="3" s="1"/>
  <c r="C803" i="3" s="1"/>
  <c r="C804" i="3" s="1"/>
  <c r="C805" i="3" s="1"/>
  <c r="C806" i="3" s="1"/>
  <c r="C807" i="3" s="1"/>
  <c r="C808" i="3" s="1"/>
  <c r="C809" i="3" s="1"/>
  <c r="C810" i="3" s="1"/>
  <c r="C811" i="3" s="1"/>
  <c r="C812" i="3" s="1"/>
  <c r="C813" i="3" s="1"/>
  <c r="C814" i="3" s="1"/>
  <c r="C815" i="3" s="1"/>
  <c r="C816" i="3" s="1"/>
  <c r="C817" i="3" s="1"/>
  <c r="C818" i="3" s="1"/>
  <c r="C819" i="3" s="1"/>
  <c r="C820" i="3" s="1"/>
  <c r="C821" i="3" s="1"/>
  <c r="C822" i="3" s="1"/>
  <c r="C823" i="3" s="1"/>
  <c r="C824" i="3" s="1"/>
  <c r="C825" i="3" s="1"/>
  <c r="C826" i="3" s="1"/>
  <c r="C827" i="3" s="1"/>
  <c r="C828" i="3" s="1"/>
  <c r="C829" i="3" s="1"/>
  <c r="C830" i="3" s="1"/>
  <c r="C831" i="3" s="1"/>
  <c r="C832" i="3" s="1"/>
  <c r="D503" i="7"/>
  <c r="C833" i="3" l="1"/>
  <c r="C834" i="3" s="1"/>
  <c r="C835" i="3" s="1"/>
  <c r="C836" i="3" s="1"/>
  <c r="C837" i="3" s="1"/>
  <c r="C838" i="3" s="1"/>
  <c r="C839" i="3" s="1"/>
  <c r="C840" i="3" s="1"/>
  <c r="C841" i="3" s="1"/>
  <c r="C842" i="3" s="1"/>
  <c r="C843" i="3" s="1"/>
  <c r="C844" i="3" s="1"/>
  <c r="C845" i="3" s="1"/>
  <c r="C846" i="3" s="1"/>
  <c r="C847" i="3" s="1"/>
  <c r="C848" i="3" s="1"/>
  <c r="C849" i="3" s="1"/>
  <c r="C850" i="3" s="1"/>
  <c r="C851" i="3" s="1"/>
  <c r="C852" i="3" s="1"/>
  <c r="C853" i="3" s="1"/>
  <c r="C854" i="3" s="1"/>
  <c r="C855" i="3" s="1"/>
  <c r="C856" i="3" s="1"/>
  <c r="C857" i="3" s="1"/>
  <c r="C858" i="3" s="1"/>
  <c r="C859" i="3" s="1"/>
  <c r="C860" i="3" s="1"/>
  <c r="C861" i="3" s="1"/>
  <c r="C862" i="3" s="1"/>
  <c r="C863" i="3" s="1"/>
  <c r="C864" i="3" s="1"/>
  <c r="C865" i="3" s="1"/>
  <c r="C866" i="3" s="1"/>
  <c r="C867" i="3" s="1"/>
  <c r="C868" i="3" s="1"/>
  <c r="C869" i="3" s="1"/>
  <c r="C870" i="3" s="1"/>
  <c r="C871" i="3" s="1"/>
  <c r="C872" i="3" s="1"/>
  <c r="C873" i="3" s="1"/>
  <c r="C874" i="3" s="1"/>
  <c r="C875" i="3" s="1"/>
  <c r="C876" i="3" s="1"/>
  <c r="C877" i="3" s="1"/>
  <c r="C878" i="3" s="1"/>
  <c r="C879" i="3" s="1"/>
  <c r="C880" i="3" s="1"/>
  <c r="D111" i="14"/>
  <c r="C881" i="3" l="1"/>
  <c r="C882" i="3" s="1"/>
  <c r="C883" i="3" s="1"/>
  <c r="C884" i="3" s="1"/>
  <c r="C885" i="3" s="1"/>
  <c r="C886" i="3" s="1"/>
  <c r="C887" i="3" s="1"/>
  <c r="C888" i="3" s="1"/>
  <c r="C889" i="3" s="1"/>
  <c r="C890" i="3" s="1"/>
  <c r="C891" i="3" s="1"/>
  <c r="C892" i="3" s="1"/>
  <c r="C893" i="3" s="1"/>
  <c r="C894" i="3" s="1"/>
  <c r="C895" i="3" s="1"/>
  <c r="C896" i="3" s="1"/>
  <c r="C897" i="3" s="1"/>
  <c r="C898" i="3" s="1"/>
  <c r="C899" i="3" s="1"/>
  <c r="C900" i="3" s="1"/>
  <c r="C901" i="3" s="1"/>
  <c r="C902" i="3" s="1"/>
  <c r="C903" i="3" s="1"/>
  <c r="C904" i="3" s="1"/>
  <c r="C905" i="3" s="1"/>
  <c r="C906" i="3" s="1"/>
  <c r="C907" i="3" s="1"/>
  <c r="C908" i="3" s="1"/>
  <c r="C909" i="3" s="1"/>
  <c r="C910" i="3" s="1"/>
  <c r="C911" i="3" s="1"/>
  <c r="C912" i="3" s="1"/>
  <c r="C913" i="3" s="1"/>
  <c r="C914" i="3" s="1"/>
  <c r="C915" i="3" s="1"/>
  <c r="C916" i="3" s="1"/>
  <c r="C917" i="3" s="1"/>
  <c r="C918" i="3" s="1"/>
  <c r="C919" i="3" s="1"/>
  <c r="C920" i="3" s="1"/>
  <c r="C921" i="3" s="1"/>
  <c r="C922" i="3" s="1"/>
  <c r="C923" i="3" s="1"/>
  <c r="C924" i="3" s="1"/>
  <c r="C925" i="3" s="1"/>
  <c r="C926" i="3" s="1"/>
  <c r="C927" i="3" s="1"/>
  <c r="C928" i="3" s="1"/>
  <c r="D26" i="8"/>
  <c r="D25" i="8"/>
  <c r="D24" i="8"/>
  <c r="D23" i="8"/>
  <c r="D22" i="8"/>
  <c r="C929" i="3" l="1"/>
  <c r="C930" i="3" s="1"/>
  <c r="C931" i="3" s="1"/>
  <c r="C932" i="3" s="1"/>
  <c r="C933" i="3" s="1"/>
  <c r="C934" i="3" s="1"/>
  <c r="C935" i="3" s="1"/>
  <c r="C936" i="3" s="1"/>
  <c r="C937" i="3" s="1"/>
  <c r="C938" i="3" s="1"/>
  <c r="C939" i="3" s="1"/>
  <c r="C940" i="3" s="1"/>
  <c r="C941" i="3" s="1"/>
  <c r="C942" i="3" s="1"/>
  <c r="C943" i="3" s="1"/>
  <c r="C944" i="3" s="1"/>
  <c r="C945" i="3" s="1"/>
  <c r="C946" i="3" s="1"/>
  <c r="C947" i="3" s="1"/>
  <c r="C948" i="3" s="1"/>
  <c r="C949" i="3" s="1"/>
  <c r="C950" i="3" s="1"/>
  <c r="C951" i="3" s="1"/>
  <c r="C952" i="3" s="1"/>
  <c r="C953" i="3" s="1"/>
  <c r="C954" i="3" s="1"/>
  <c r="C955" i="3" s="1"/>
  <c r="C956" i="3" s="1"/>
  <c r="C957" i="3" s="1"/>
  <c r="C958" i="3" s="1"/>
  <c r="C959" i="3" s="1"/>
  <c r="C960" i="3" s="1"/>
  <c r="C961" i="3" s="1"/>
  <c r="C962" i="3" s="1"/>
  <c r="C963" i="3" s="1"/>
  <c r="C964" i="3" s="1"/>
  <c r="C965" i="3" s="1"/>
  <c r="C966" i="3" s="1"/>
  <c r="C967" i="3" s="1"/>
  <c r="C968" i="3" s="1"/>
  <c r="C969" i="3" s="1"/>
  <c r="C970" i="3" s="1"/>
  <c r="C971" i="3" s="1"/>
  <c r="C972" i="3" s="1"/>
  <c r="C973" i="3" s="1"/>
  <c r="C974" i="3" s="1"/>
  <c r="C975" i="3" s="1"/>
  <c r="C976" i="3" s="1"/>
  <c r="I26" i="8"/>
  <c r="H26" i="8"/>
  <c r="H23" i="8"/>
  <c r="I23" i="8"/>
  <c r="H24" i="8"/>
  <c r="I24" i="8"/>
  <c r="H25" i="8"/>
  <c r="I25" i="8"/>
  <c r="I22" i="8"/>
  <c r="H22" i="8"/>
  <c r="C977" i="3" l="1"/>
  <c r="C978" i="3" s="1"/>
  <c r="C979" i="3" s="1"/>
  <c r="C980" i="3" s="1"/>
  <c r="C981" i="3" s="1"/>
  <c r="C982" i="3" s="1"/>
  <c r="C983" i="3" s="1"/>
  <c r="C984" i="3" s="1"/>
  <c r="C985" i="3" s="1"/>
  <c r="C986" i="3" s="1"/>
  <c r="C987" i="3" s="1"/>
  <c r="C988" i="3" s="1"/>
  <c r="C989" i="3" s="1"/>
  <c r="C990" i="3" s="1"/>
  <c r="C991" i="3" s="1"/>
  <c r="C992" i="3" s="1"/>
  <c r="C993" i="3" s="1"/>
  <c r="C994" i="3" s="1"/>
  <c r="C995" i="3" s="1"/>
  <c r="C996" i="3" s="1"/>
  <c r="C997" i="3" s="1"/>
  <c r="C998" i="3" s="1"/>
  <c r="C999" i="3" s="1"/>
  <c r="C1000" i="3" s="1"/>
  <c r="C1001" i="3" s="1"/>
  <c r="C1002" i="3" s="1"/>
  <c r="C1003" i="3" s="1"/>
  <c r="C1004" i="3" s="1"/>
  <c r="C1005" i="3" s="1"/>
  <c r="C1006" i="3" s="1"/>
  <c r="C1007" i="3" s="1"/>
  <c r="C1008" i="3" s="1"/>
  <c r="C1009" i="3" s="1"/>
  <c r="C1010" i="3" s="1"/>
  <c r="C1011" i="3" s="1"/>
  <c r="C1012" i="3" s="1"/>
  <c r="C1013" i="3" s="1"/>
  <c r="C1014" i="3" s="1"/>
  <c r="C1015" i="3" s="1"/>
  <c r="C1016" i="3" s="1"/>
  <c r="C1017" i="3" s="1"/>
  <c r="C1018" i="3" s="1"/>
  <c r="C1019" i="3" s="1"/>
  <c r="C1020" i="3" s="1"/>
  <c r="C1021" i="3" s="1"/>
  <c r="C1022" i="3" s="1"/>
  <c r="C1023" i="3" s="1"/>
  <c r="C1024" i="3" s="1"/>
  <c r="A584" i="7"/>
  <c r="A585" i="7"/>
  <c r="A586" i="7"/>
  <c r="A587" i="7"/>
  <c r="A506" i="7"/>
  <c r="A507" i="7"/>
  <c r="A508" i="7"/>
  <c r="A26" i="5"/>
  <c r="A27" i="5"/>
  <c r="A28" i="5"/>
  <c r="A29" i="5"/>
  <c r="A30" i="5"/>
  <c r="C1025" i="3" l="1"/>
  <c r="C1073" i="3" s="1"/>
  <c r="C1026" i="3" l="1"/>
  <c r="C1027" i="3" s="1"/>
  <c r="C1028" i="3" s="1"/>
  <c r="C1029" i="3" s="1"/>
  <c r="C1030" i="3" s="1"/>
  <c r="C1031" i="3" s="1"/>
  <c r="C1032" i="3" s="1"/>
  <c r="C1033" i="3" s="1"/>
  <c r="C1034" i="3" s="1"/>
  <c r="C1035" i="3" s="1"/>
  <c r="C1036" i="3" s="1"/>
  <c r="C1037" i="3" s="1"/>
  <c r="C1038" i="3" s="1"/>
  <c r="C1039" i="3" s="1"/>
  <c r="C1040" i="3" s="1"/>
  <c r="C1041" i="3" s="1"/>
  <c r="C1042" i="3" s="1"/>
  <c r="C1043" i="3" s="1"/>
  <c r="C1044" i="3" s="1"/>
  <c r="C1045" i="3" s="1"/>
  <c r="C1046" i="3" s="1"/>
  <c r="C1047" i="3" s="1"/>
  <c r="C1048" i="3" s="1"/>
  <c r="C1049" i="3" s="1"/>
  <c r="C1050" i="3" s="1"/>
  <c r="C1051" i="3" s="1"/>
  <c r="C1052" i="3" s="1"/>
  <c r="C1053" i="3" s="1"/>
  <c r="C1054" i="3" s="1"/>
  <c r="C1055" i="3" s="1"/>
  <c r="C1056" i="3" s="1"/>
  <c r="C1057" i="3" s="1"/>
  <c r="C1058" i="3" s="1"/>
  <c r="C1059" i="3" s="1"/>
  <c r="C1060" i="3" s="1"/>
  <c r="C1061" i="3" s="1"/>
  <c r="C1062" i="3" s="1"/>
  <c r="C1063" i="3" s="1"/>
  <c r="C1064" i="3" s="1"/>
  <c r="C1065" i="3" s="1"/>
  <c r="C1066" i="3" s="1"/>
  <c r="C1067" i="3" s="1"/>
  <c r="C1068" i="3" s="1"/>
  <c r="C1069" i="3" s="1"/>
  <c r="C1070" i="3" s="1"/>
  <c r="C1071" i="3" s="1"/>
  <c r="C1072" i="3" s="1"/>
  <c r="C1121" i="3"/>
  <c r="C1074" i="3"/>
  <c r="C1075" i="3" s="1"/>
  <c r="C1076" i="3" s="1"/>
  <c r="C1077" i="3" s="1"/>
  <c r="C1078" i="3" s="1"/>
  <c r="C1079" i="3" s="1"/>
  <c r="C1080" i="3" s="1"/>
  <c r="C1081" i="3" s="1"/>
  <c r="C1082" i="3" s="1"/>
  <c r="C1083" i="3" s="1"/>
  <c r="C1084" i="3" s="1"/>
  <c r="C1085" i="3" s="1"/>
  <c r="C1086" i="3" s="1"/>
  <c r="C1087" i="3" s="1"/>
  <c r="C1088" i="3" s="1"/>
  <c r="C1089" i="3" s="1"/>
  <c r="C1090" i="3" s="1"/>
  <c r="C1091" i="3" s="1"/>
  <c r="C1092" i="3" s="1"/>
  <c r="C1093" i="3" s="1"/>
  <c r="C1094" i="3" s="1"/>
  <c r="C1095" i="3" s="1"/>
  <c r="C1096" i="3" s="1"/>
  <c r="C1097" i="3" s="1"/>
  <c r="C1098" i="3" s="1"/>
  <c r="C1099" i="3" s="1"/>
  <c r="C1100" i="3" s="1"/>
  <c r="C1101" i="3" s="1"/>
  <c r="C1102" i="3" s="1"/>
  <c r="C1103" i="3" s="1"/>
  <c r="C1104" i="3" s="1"/>
  <c r="C1105" i="3" s="1"/>
  <c r="C1106" i="3" s="1"/>
  <c r="C1107" i="3" s="1"/>
  <c r="C1108" i="3" s="1"/>
  <c r="C1109" i="3" s="1"/>
  <c r="C1110" i="3" s="1"/>
  <c r="C1111" i="3" s="1"/>
  <c r="C1112" i="3" s="1"/>
  <c r="C1113" i="3" s="1"/>
  <c r="C1114" i="3" s="1"/>
  <c r="C1115" i="3" s="1"/>
  <c r="C1116" i="3" s="1"/>
  <c r="C1117" i="3" s="1"/>
  <c r="C1118" i="3" s="1"/>
  <c r="C1119" i="3" s="1"/>
  <c r="C1120" i="3" s="1"/>
  <c r="C1169" i="3" l="1"/>
  <c r="C1122" i="3"/>
  <c r="C1123" i="3" s="1"/>
  <c r="C1124" i="3" s="1"/>
  <c r="C1125" i="3" s="1"/>
  <c r="C1126" i="3" s="1"/>
  <c r="C1127" i="3" s="1"/>
  <c r="C1128" i="3" s="1"/>
  <c r="C1129" i="3" s="1"/>
  <c r="C1130" i="3" s="1"/>
  <c r="C1131" i="3" s="1"/>
  <c r="C1132" i="3" s="1"/>
  <c r="C1133" i="3" s="1"/>
  <c r="C1134" i="3" s="1"/>
  <c r="C1135" i="3" s="1"/>
  <c r="C1136" i="3" s="1"/>
  <c r="C1137" i="3" s="1"/>
  <c r="C1138" i="3" s="1"/>
  <c r="C1139" i="3" s="1"/>
  <c r="C1140" i="3" s="1"/>
  <c r="C1141" i="3" s="1"/>
  <c r="C1142" i="3" s="1"/>
  <c r="C1143" i="3" s="1"/>
  <c r="C1144" i="3" s="1"/>
  <c r="C1145" i="3" s="1"/>
  <c r="C1146" i="3" s="1"/>
  <c r="C1147" i="3" s="1"/>
  <c r="C1148" i="3" s="1"/>
  <c r="C1149" i="3" s="1"/>
  <c r="C1150" i="3" s="1"/>
  <c r="C1151" i="3" s="1"/>
  <c r="C1152" i="3" s="1"/>
  <c r="C1153" i="3" s="1"/>
  <c r="C1154" i="3" s="1"/>
  <c r="C1155" i="3" s="1"/>
  <c r="C1156" i="3" s="1"/>
  <c r="C1157" i="3" s="1"/>
  <c r="C1158" i="3" s="1"/>
  <c r="C1159" i="3" s="1"/>
  <c r="C1160" i="3" s="1"/>
  <c r="C1161" i="3" s="1"/>
  <c r="C1162" i="3" s="1"/>
  <c r="C1163" i="3" s="1"/>
  <c r="C1164" i="3" s="1"/>
  <c r="C1165" i="3" s="1"/>
  <c r="C1166" i="3" s="1"/>
  <c r="C1167" i="3" s="1"/>
  <c r="C1168" i="3" s="1"/>
  <c r="C1217" i="3" l="1"/>
  <c r="C1170" i="3"/>
  <c r="C1171" i="3" s="1"/>
  <c r="C1172" i="3" s="1"/>
  <c r="C1173" i="3" s="1"/>
  <c r="C1174" i="3" s="1"/>
  <c r="C1175" i="3" s="1"/>
  <c r="C1176" i="3" s="1"/>
  <c r="C1177" i="3" s="1"/>
  <c r="C1178" i="3" s="1"/>
  <c r="C1179" i="3" s="1"/>
  <c r="C1180" i="3" s="1"/>
  <c r="C1181" i="3" s="1"/>
  <c r="C1182" i="3" s="1"/>
  <c r="C1183" i="3" s="1"/>
  <c r="C1184" i="3" s="1"/>
  <c r="C1185" i="3" s="1"/>
  <c r="C1186" i="3" s="1"/>
  <c r="C1187" i="3" s="1"/>
  <c r="C1188" i="3" s="1"/>
  <c r="C1189" i="3" s="1"/>
  <c r="C1190" i="3" s="1"/>
  <c r="C1191" i="3" s="1"/>
  <c r="C1192" i="3" s="1"/>
  <c r="C1193" i="3" s="1"/>
  <c r="C1194" i="3" s="1"/>
  <c r="C1195" i="3" s="1"/>
  <c r="C1196" i="3" s="1"/>
  <c r="C1197" i="3" s="1"/>
  <c r="C1198" i="3" s="1"/>
  <c r="C1199" i="3" s="1"/>
  <c r="C1200" i="3" s="1"/>
  <c r="C1201" i="3" s="1"/>
  <c r="C1202" i="3" s="1"/>
  <c r="C1203" i="3" s="1"/>
  <c r="C1204" i="3" s="1"/>
  <c r="C1205" i="3" s="1"/>
  <c r="C1206" i="3" s="1"/>
  <c r="C1207" i="3" s="1"/>
  <c r="C1208" i="3" s="1"/>
  <c r="C1209" i="3" s="1"/>
  <c r="C1210" i="3" s="1"/>
  <c r="C1211" i="3" s="1"/>
  <c r="C1212" i="3" s="1"/>
  <c r="C1213" i="3" s="1"/>
  <c r="C1214" i="3" s="1"/>
  <c r="C1215" i="3" s="1"/>
  <c r="C1216" i="3" s="1"/>
  <c r="C1265" i="3" l="1"/>
  <c r="C1218" i="3"/>
  <c r="C1219" i="3" s="1"/>
  <c r="C1220" i="3" s="1"/>
  <c r="C1221" i="3" s="1"/>
  <c r="C1222" i="3" s="1"/>
  <c r="C1223" i="3" s="1"/>
  <c r="C1224" i="3" s="1"/>
  <c r="C1225" i="3" s="1"/>
  <c r="C1226" i="3" s="1"/>
  <c r="C1227" i="3" s="1"/>
  <c r="C1228" i="3" s="1"/>
  <c r="C1229" i="3" s="1"/>
  <c r="C1230" i="3" s="1"/>
  <c r="C1231" i="3" s="1"/>
  <c r="C1232" i="3" s="1"/>
  <c r="C1233" i="3" s="1"/>
  <c r="C1234" i="3" s="1"/>
  <c r="C1235" i="3" s="1"/>
  <c r="C1236" i="3" s="1"/>
  <c r="C1237" i="3" s="1"/>
  <c r="C1238" i="3" s="1"/>
  <c r="C1239" i="3" s="1"/>
  <c r="C1240" i="3" s="1"/>
  <c r="C1241" i="3" s="1"/>
  <c r="C1242" i="3" s="1"/>
  <c r="C1243" i="3" s="1"/>
  <c r="C1244" i="3" s="1"/>
  <c r="C1245" i="3" s="1"/>
  <c r="C1246" i="3" s="1"/>
  <c r="C1247" i="3" s="1"/>
  <c r="C1248" i="3" s="1"/>
  <c r="C1249" i="3" s="1"/>
  <c r="C1250" i="3" s="1"/>
  <c r="C1251" i="3" s="1"/>
  <c r="C1252" i="3" s="1"/>
  <c r="C1253" i="3" s="1"/>
  <c r="C1254" i="3" s="1"/>
  <c r="C1255" i="3" s="1"/>
  <c r="C1256" i="3" s="1"/>
  <c r="C1257" i="3" s="1"/>
  <c r="C1258" i="3" s="1"/>
  <c r="C1259" i="3" s="1"/>
  <c r="C1260" i="3" s="1"/>
  <c r="C1261" i="3" s="1"/>
  <c r="C1262" i="3" s="1"/>
  <c r="C1263" i="3" s="1"/>
  <c r="C1264" i="3" s="1"/>
  <c r="C1313" i="3" l="1"/>
  <c r="C1266" i="3"/>
  <c r="C1267" i="3" s="1"/>
  <c r="C1268" i="3" s="1"/>
  <c r="C1269" i="3" s="1"/>
  <c r="C1270" i="3" s="1"/>
  <c r="C1271" i="3" s="1"/>
  <c r="C1272" i="3" s="1"/>
  <c r="C1273" i="3" s="1"/>
  <c r="C1274" i="3" s="1"/>
  <c r="C1275" i="3" s="1"/>
  <c r="C1276" i="3" s="1"/>
  <c r="C1277" i="3" s="1"/>
  <c r="C1278" i="3" s="1"/>
  <c r="C1279" i="3" s="1"/>
  <c r="C1280" i="3" s="1"/>
  <c r="C1281" i="3" s="1"/>
  <c r="C1282" i="3" s="1"/>
  <c r="C1283" i="3" s="1"/>
  <c r="C1284" i="3" s="1"/>
  <c r="C1285" i="3" s="1"/>
  <c r="C1286" i="3" s="1"/>
  <c r="C1287" i="3" s="1"/>
  <c r="C1288" i="3" s="1"/>
  <c r="C1289" i="3" s="1"/>
  <c r="C1290" i="3" s="1"/>
  <c r="C1291" i="3" s="1"/>
  <c r="C1292" i="3" s="1"/>
  <c r="C1293" i="3" s="1"/>
  <c r="C1294" i="3" s="1"/>
  <c r="C1295" i="3" s="1"/>
  <c r="C1296" i="3" s="1"/>
  <c r="C1297" i="3" s="1"/>
  <c r="C1298" i="3" s="1"/>
  <c r="C1299" i="3" s="1"/>
  <c r="C1300" i="3" s="1"/>
  <c r="C1301" i="3" s="1"/>
  <c r="C1302" i="3" s="1"/>
  <c r="C1303" i="3" s="1"/>
  <c r="C1304" i="3" s="1"/>
  <c r="C1305" i="3" s="1"/>
  <c r="C1306" i="3" s="1"/>
  <c r="C1307" i="3" s="1"/>
  <c r="C1308" i="3" s="1"/>
  <c r="C1309" i="3" s="1"/>
  <c r="C1310" i="3" s="1"/>
  <c r="C1311" i="3" s="1"/>
  <c r="C1312" i="3" s="1"/>
  <c r="C1314" i="3" l="1"/>
  <c r="C1315" i="3" s="1"/>
  <c r="C1316" i="3" s="1"/>
  <c r="C1317" i="3" s="1"/>
  <c r="C1318" i="3" s="1"/>
  <c r="C1319" i="3" s="1"/>
  <c r="C1320" i="3" s="1"/>
  <c r="C1321" i="3" s="1"/>
  <c r="C1322" i="3" s="1"/>
  <c r="C1323" i="3" s="1"/>
  <c r="C1324" i="3" s="1"/>
  <c r="C1325" i="3" s="1"/>
  <c r="C1326" i="3" s="1"/>
  <c r="C1327" i="3" s="1"/>
  <c r="C1328" i="3" s="1"/>
  <c r="C1329" i="3" s="1"/>
  <c r="C1330" i="3" s="1"/>
  <c r="C1331" i="3" s="1"/>
  <c r="C1332" i="3" s="1"/>
  <c r="C1333" i="3" s="1"/>
  <c r="C1334" i="3" s="1"/>
  <c r="C1335" i="3" s="1"/>
  <c r="C1336" i="3" s="1"/>
  <c r="C1337" i="3" s="1"/>
  <c r="C1338" i="3" s="1"/>
  <c r="C1339" i="3" s="1"/>
  <c r="C1340" i="3" s="1"/>
  <c r="C1341" i="3" s="1"/>
  <c r="C1342" i="3" s="1"/>
  <c r="C1343" i="3" s="1"/>
  <c r="C1344" i="3" s="1"/>
  <c r="C1345" i="3" s="1"/>
  <c r="C1346" i="3" s="1"/>
  <c r="C1347" i="3" s="1"/>
  <c r="C1348" i="3" s="1"/>
  <c r="C1349" i="3" s="1"/>
  <c r="C1350" i="3" s="1"/>
  <c r="C1351" i="3" s="1"/>
  <c r="C1352" i="3" s="1"/>
  <c r="C1353" i="3" s="1"/>
  <c r="C1354" i="3" s="1"/>
  <c r="C1355" i="3" s="1"/>
  <c r="C1356" i="3" s="1"/>
  <c r="C1357" i="3" s="1"/>
  <c r="C1358" i="3" s="1"/>
  <c r="C1359" i="3" s="1"/>
  <c r="C1360" i="3" s="1"/>
  <c r="C1361" i="3"/>
  <c r="C1362" i="3" l="1"/>
  <c r="C1363" i="3" s="1"/>
  <c r="C1364" i="3" s="1"/>
  <c r="C1365" i="3" s="1"/>
  <c r="C1366" i="3" s="1"/>
  <c r="C1367" i="3" s="1"/>
  <c r="C1368" i="3" s="1"/>
  <c r="C1369" i="3" s="1"/>
  <c r="C1370" i="3" s="1"/>
  <c r="C1371" i="3" s="1"/>
  <c r="C1372" i="3" s="1"/>
  <c r="C1373" i="3" s="1"/>
  <c r="C1374" i="3" s="1"/>
  <c r="C1375" i="3" s="1"/>
  <c r="C1376" i="3" s="1"/>
  <c r="C1377" i="3" s="1"/>
  <c r="C1378" i="3" s="1"/>
  <c r="C1379" i="3" s="1"/>
  <c r="C1380" i="3" s="1"/>
  <c r="C1381" i="3" s="1"/>
  <c r="C1382" i="3" s="1"/>
  <c r="C1383" i="3" s="1"/>
  <c r="C1384" i="3" s="1"/>
  <c r="C1385" i="3" s="1"/>
  <c r="C1386" i="3" s="1"/>
  <c r="C1387" i="3" s="1"/>
  <c r="C1388" i="3" s="1"/>
  <c r="C1389" i="3" s="1"/>
  <c r="C1390" i="3" s="1"/>
  <c r="C1391" i="3" s="1"/>
  <c r="C1392" i="3" s="1"/>
  <c r="C1393" i="3" s="1"/>
  <c r="C1394" i="3" s="1"/>
  <c r="C1395" i="3" s="1"/>
  <c r="C1396" i="3" s="1"/>
  <c r="C1397" i="3" s="1"/>
  <c r="C1398" i="3" s="1"/>
  <c r="C1399" i="3" s="1"/>
  <c r="C1400" i="3" s="1"/>
  <c r="C1401" i="3" s="1"/>
  <c r="C1402" i="3" s="1"/>
  <c r="C1403" i="3" s="1"/>
  <c r="C1404" i="3" s="1"/>
  <c r="C1405" i="3" s="1"/>
  <c r="C1406" i="3" s="1"/>
  <c r="C1407" i="3" s="1"/>
  <c r="C1408" i="3" s="1"/>
  <c r="C1409" i="3"/>
  <c r="C1410" i="3" l="1"/>
  <c r="C1411" i="3" s="1"/>
  <c r="C1412" i="3" s="1"/>
  <c r="C1413" i="3" s="1"/>
  <c r="C1414" i="3" s="1"/>
  <c r="C1415" i="3" s="1"/>
  <c r="C1416" i="3" s="1"/>
  <c r="C1417" i="3" s="1"/>
  <c r="C1418" i="3" s="1"/>
  <c r="C1419" i="3" s="1"/>
  <c r="C1420" i="3" s="1"/>
  <c r="C1421" i="3" s="1"/>
  <c r="C1422" i="3" s="1"/>
  <c r="C1423" i="3" s="1"/>
  <c r="C1424" i="3" s="1"/>
  <c r="C1425" i="3" s="1"/>
  <c r="C1426" i="3" s="1"/>
  <c r="C1427" i="3" s="1"/>
  <c r="C1428" i="3" s="1"/>
  <c r="C1429" i="3" s="1"/>
  <c r="C1430" i="3" s="1"/>
  <c r="C1431" i="3" s="1"/>
  <c r="C1432" i="3" s="1"/>
  <c r="C1433" i="3" s="1"/>
  <c r="C1434" i="3" s="1"/>
  <c r="C1435" i="3" s="1"/>
  <c r="C1436" i="3" s="1"/>
  <c r="C1437" i="3" s="1"/>
  <c r="C1438" i="3" s="1"/>
  <c r="C1439" i="3" s="1"/>
  <c r="C1440" i="3" s="1"/>
  <c r="C1441" i="3" s="1"/>
  <c r="C1442" i="3" s="1"/>
  <c r="C1443" i="3" s="1"/>
  <c r="C1444" i="3" s="1"/>
  <c r="C1445" i="3" s="1"/>
  <c r="C1446" i="3" s="1"/>
  <c r="C1447" i="3" s="1"/>
  <c r="C1448" i="3" s="1"/>
  <c r="C1449" i="3" s="1"/>
  <c r="C1450" i="3" s="1"/>
  <c r="C1451" i="3" s="1"/>
  <c r="C1452" i="3" s="1"/>
  <c r="C1453" i="3" s="1"/>
  <c r="C1454" i="3" s="1"/>
  <c r="C1455" i="3" s="1"/>
  <c r="C1456" i="3" s="1"/>
  <c r="C1457" i="3"/>
  <c r="C1458" i="3" l="1"/>
  <c r="C1459" i="3" s="1"/>
  <c r="C1460" i="3" s="1"/>
  <c r="C1461" i="3" s="1"/>
  <c r="C1462" i="3" s="1"/>
  <c r="C1463" i="3" s="1"/>
  <c r="C1464" i="3" s="1"/>
  <c r="C1465" i="3" s="1"/>
  <c r="C1466" i="3" s="1"/>
  <c r="C1467" i="3" s="1"/>
  <c r="C1468" i="3" s="1"/>
  <c r="C1469" i="3" s="1"/>
  <c r="C1470" i="3" s="1"/>
  <c r="C1471" i="3" s="1"/>
  <c r="C1472" i="3" s="1"/>
  <c r="C1473" i="3" s="1"/>
  <c r="C1474" i="3" s="1"/>
  <c r="C1475" i="3" s="1"/>
  <c r="C1476" i="3" s="1"/>
  <c r="C1477" i="3" s="1"/>
  <c r="C1478" i="3" s="1"/>
  <c r="C1479" i="3" s="1"/>
  <c r="C1480" i="3" s="1"/>
  <c r="C1481" i="3" s="1"/>
  <c r="C1482" i="3" s="1"/>
  <c r="C1483" i="3" s="1"/>
  <c r="C1484" i="3" s="1"/>
  <c r="C1485" i="3" s="1"/>
  <c r="C1486" i="3" s="1"/>
  <c r="C1487" i="3" s="1"/>
  <c r="C1488" i="3" s="1"/>
  <c r="C1489" i="3" s="1"/>
  <c r="C1490" i="3" s="1"/>
  <c r="C1491" i="3" s="1"/>
  <c r="C1492" i="3" s="1"/>
  <c r="C1493" i="3" s="1"/>
  <c r="C1494" i="3" s="1"/>
  <c r="C1495" i="3" s="1"/>
  <c r="C1496" i="3" s="1"/>
  <c r="C1497" i="3" s="1"/>
  <c r="C1498" i="3" s="1"/>
  <c r="C1499" i="3" s="1"/>
  <c r="C1500" i="3" s="1"/>
  <c r="C1501" i="3" s="1"/>
  <c r="C1502" i="3" s="1"/>
  <c r="C1503" i="3" s="1"/>
  <c r="C1504" i="3" s="1"/>
  <c r="C1505" i="3"/>
  <c r="C1553" i="3" l="1"/>
  <c r="C1506" i="3"/>
  <c r="C1507" i="3" s="1"/>
  <c r="C1508" i="3" s="1"/>
  <c r="C1509" i="3" s="1"/>
  <c r="C1510" i="3" s="1"/>
  <c r="C1511" i="3" s="1"/>
  <c r="C1512" i="3" s="1"/>
  <c r="C1513" i="3" s="1"/>
  <c r="C1514" i="3" s="1"/>
  <c r="C1515" i="3" s="1"/>
  <c r="C1516" i="3" s="1"/>
  <c r="C1517" i="3" s="1"/>
  <c r="C1518" i="3" s="1"/>
  <c r="C1519" i="3" s="1"/>
  <c r="C1520" i="3" s="1"/>
  <c r="C1521" i="3" s="1"/>
  <c r="C1522" i="3" s="1"/>
  <c r="C1523" i="3" s="1"/>
  <c r="C1524" i="3" s="1"/>
  <c r="C1525" i="3" s="1"/>
  <c r="C1526" i="3" s="1"/>
  <c r="C1527" i="3" s="1"/>
  <c r="C1528" i="3" s="1"/>
  <c r="C1529" i="3" s="1"/>
  <c r="C1530" i="3" s="1"/>
  <c r="C1531" i="3" s="1"/>
  <c r="C1532" i="3" s="1"/>
  <c r="C1533" i="3" s="1"/>
  <c r="C1534" i="3" s="1"/>
  <c r="C1535" i="3" s="1"/>
  <c r="C1536" i="3" s="1"/>
  <c r="C1537" i="3" s="1"/>
  <c r="C1538" i="3" s="1"/>
  <c r="C1539" i="3" s="1"/>
  <c r="C1540" i="3" s="1"/>
  <c r="C1541" i="3" s="1"/>
  <c r="C1542" i="3" s="1"/>
  <c r="C1543" i="3" s="1"/>
  <c r="C1544" i="3" s="1"/>
  <c r="C1545" i="3" s="1"/>
  <c r="C1546" i="3" s="1"/>
  <c r="C1547" i="3" s="1"/>
  <c r="C1548" i="3" s="1"/>
  <c r="C1549" i="3" s="1"/>
  <c r="C1550" i="3" s="1"/>
  <c r="C1551" i="3" s="1"/>
  <c r="C1552" i="3" s="1"/>
  <c r="C1601" i="3" l="1"/>
  <c r="C1554" i="3"/>
  <c r="C1555" i="3" s="1"/>
  <c r="C1556" i="3" s="1"/>
  <c r="C1557" i="3" s="1"/>
  <c r="C1558" i="3" s="1"/>
  <c r="C1559" i="3" s="1"/>
  <c r="C1560" i="3" s="1"/>
  <c r="C1561" i="3" s="1"/>
  <c r="C1562" i="3" s="1"/>
  <c r="C1563" i="3" s="1"/>
  <c r="C1564" i="3" s="1"/>
  <c r="C1565" i="3" s="1"/>
  <c r="C1566" i="3" s="1"/>
  <c r="C1567" i="3" s="1"/>
  <c r="C1568" i="3" s="1"/>
  <c r="C1569" i="3" s="1"/>
  <c r="C1570" i="3" s="1"/>
  <c r="C1571" i="3" s="1"/>
  <c r="C1572" i="3" s="1"/>
  <c r="C1573" i="3" s="1"/>
  <c r="C1574" i="3" s="1"/>
  <c r="C1575" i="3" s="1"/>
  <c r="C1576" i="3" s="1"/>
  <c r="C1577" i="3" s="1"/>
  <c r="C1578" i="3" s="1"/>
  <c r="C1579" i="3" s="1"/>
  <c r="C1580" i="3" s="1"/>
  <c r="C1581" i="3" s="1"/>
  <c r="C1582" i="3" s="1"/>
  <c r="C1583" i="3" s="1"/>
  <c r="C1584" i="3" s="1"/>
  <c r="C1585" i="3" s="1"/>
  <c r="C1586" i="3" s="1"/>
  <c r="C1587" i="3" s="1"/>
  <c r="C1588" i="3" s="1"/>
  <c r="C1589" i="3" s="1"/>
  <c r="C1590" i="3" s="1"/>
  <c r="C1591" i="3" s="1"/>
  <c r="C1592" i="3" s="1"/>
  <c r="C1593" i="3" s="1"/>
  <c r="C1594" i="3" s="1"/>
  <c r="C1595" i="3" s="1"/>
  <c r="C1596" i="3" s="1"/>
  <c r="C1597" i="3" s="1"/>
  <c r="C1598" i="3" s="1"/>
  <c r="C1599" i="3" s="1"/>
  <c r="C1600" i="3" s="1"/>
  <c r="C1649" i="3" l="1"/>
  <c r="C1602" i="3"/>
  <c r="C1603" i="3" s="1"/>
  <c r="C1604" i="3" s="1"/>
  <c r="C1605" i="3" s="1"/>
  <c r="C1606" i="3" s="1"/>
  <c r="C1607" i="3" s="1"/>
  <c r="C1608" i="3" s="1"/>
  <c r="C1609" i="3" s="1"/>
  <c r="C1610" i="3" s="1"/>
  <c r="C1611" i="3" s="1"/>
  <c r="C1612" i="3" s="1"/>
  <c r="C1613" i="3" s="1"/>
  <c r="C1614" i="3" s="1"/>
  <c r="C1615" i="3" s="1"/>
  <c r="C1616" i="3" s="1"/>
  <c r="C1617" i="3" s="1"/>
  <c r="C1618" i="3" s="1"/>
  <c r="C1619" i="3" s="1"/>
  <c r="C1620" i="3" s="1"/>
  <c r="C1621" i="3" s="1"/>
  <c r="C1622" i="3" s="1"/>
  <c r="C1623" i="3" s="1"/>
  <c r="C1624" i="3" s="1"/>
  <c r="C1625" i="3" s="1"/>
  <c r="C1626" i="3" s="1"/>
  <c r="C1627" i="3" s="1"/>
  <c r="C1628" i="3" s="1"/>
  <c r="C1629" i="3" s="1"/>
  <c r="C1630" i="3" s="1"/>
  <c r="C1631" i="3" s="1"/>
  <c r="C1632" i="3" s="1"/>
  <c r="C1633" i="3" s="1"/>
  <c r="C1634" i="3" s="1"/>
  <c r="C1635" i="3" s="1"/>
  <c r="C1636" i="3" s="1"/>
  <c r="C1637" i="3" s="1"/>
  <c r="C1638" i="3" s="1"/>
  <c r="C1639" i="3" s="1"/>
  <c r="C1640" i="3" s="1"/>
  <c r="C1641" i="3" s="1"/>
  <c r="C1642" i="3" s="1"/>
  <c r="C1643" i="3" s="1"/>
  <c r="C1644" i="3" s="1"/>
  <c r="C1645" i="3" s="1"/>
  <c r="C1646" i="3" s="1"/>
  <c r="C1647" i="3" s="1"/>
  <c r="C1648" i="3" s="1"/>
  <c r="C1697" i="3" l="1"/>
  <c r="C1650" i="3"/>
  <c r="C1651" i="3" s="1"/>
  <c r="C1652" i="3" s="1"/>
  <c r="C1653" i="3" s="1"/>
  <c r="C1654" i="3" s="1"/>
  <c r="C1655" i="3" s="1"/>
  <c r="C1656" i="3" s="1"/>
  <c r="C1657" i="3" s="1"/>
  <c r="C1658" i="3" s="1"/>
  <c r="C1659" i="3" s="1"/>
  <c r="C1660" i="3" s="1"/>
  <c r="C1661" i="3" s="1"/>
  <c r="C1662" i="3" s="1"/>
  <c r="C1663" i="3" s="1"/>
  <c r="C1664" i="3" s="1"/>
  <c r="C1665" i="3" s="1"/>
  <c r="C1666" i="3" s="1"/>
  <c r="C1667" i="3" s="1"/>
  <c r="C1668" i="3" s="1"/>
  <c r="C1669" i="3" s="1"/>
  <c r="C1670" i="3" s="1"/>
  <c r="C1671" i="3" s="1"/>
  <c r="C1672" i="3" s="1"/>
  <c r="C1673" i="3" s="1"/>
  <c r="C1674" i="3" s="1"/>
  <c r="C1675" i="3" s="1"/>
  <c r="C1676" i="3" s="1"/>
  <c r="C1677" i="3" s="1"/>
  <c r="C1678" i="3" s="1"/>
  <c r="C1679" i="3" s="1"/>
  <c r="C1680" i="3" s="1"/>
  <c r="C1681" i="3" s="1"/>
  <c r="C1682" i="3" s="1"/>
  <c r="C1683" i="3" s="1"/>
  <c r="C1684" i="3" s="1"/>
  <c r="C1685" i="3" s="1"/>
  <c r="C1686" i="3" s="1"/>
  <c r="C1687" i="3" s="1"/>
  <c r="C1688" i="3" s="1"/>
  <c r="C1689" i="3" s="1"/>
  <c r="C1690" i="3" s="1"/>
  <c r="C1691" i="3" s="1"/>
  <c r="C1692" i="3" s="1"/>
  <c r="C1693" i="3" s="1"/>
  <c r="C1694" i="3" s="1"/>
  <c r="C1695" i="3" s="1"/>
  <c r="C1696" i="3" s="1"/>
  <c r="C1745" i="3" l="1"/>
  <c r="C1698" i="3"/>
  <c r="C1699" i="3" s="1"/>
  <c r="C1700" i="3" s="1"/>
  <c r="C1701" i="3" s="1"/>
  <c r="C1702" i="3" s="1"/>
  <c r="C1703" i="3" s="1"/>
  <c r="C1704" i="3" s="1"/>
  <c r="C1705" i="3" s="1"/>
  <c r="C1706" i="3" s="1"/>
  <c r="C1707" i="3" s="1"/>
  <c r="C1708" i="3" s="1"/>
  <c r="C1709" i="3" s="1"/>
  <c r="C1710" i="3" s="1"/>
  <c r="C1711" i="3" s="1"/>
  <c r="C1712" i="3" s="1"/>
  <c r="C1713" i="3" s="1"/>
  <c r="C1714" i="3" s="1"/>
  <c r="C1715" i="3" s="1"/>
  <c r="C1716" i="3" s="1"/>
  <c r="C1717" i="3" s="1"/>
  <c r="C1718" i="3" s="1"/>
  <c r="C1719" i="3" s="1"/>
  <c r="C1720" i="3" s="1"/>
  <c r="C1721" i="3" s="1"/>
  <c r="C1722" i="3" s="1"/>
  <c r="C1723" i="3" s="1"/>
  <c r="C1724" i="3" s="1"/>
  <c r="C1725" i="3" s="1"/>
  <c r="C1726" i="3" s="1"/>
  <c r="C1727" i="3" s="1"/>
  <c r="C1728" i="3" s="1"/>
  <c r="C1729" i="3" s="1"/>
  <c r="C1730" i="3" s="1"/>
  <c r="C1731" i="3" s="1"/>
  <c r="C1732" i="3" s="1"/>
  <c r="C1733" i="3" s="1"/>
  <c r="C1734" i="3" s="1"/>
  <c r="C1735" i="3" s="1"/>
  <c r="C1736" i="3" s="1"/>
  <c r="C1737" i="3" s="1"/>
  <c r="C1738" i="3" s="1"/>
  <c r="C1739" i="3" s="1"/>
  <c r="C1740" i="3" s="1"/>
  <c r="C1741" i="3" s="1"/>
  <c r="C1742" i="3" s="1"/>
  <c r="C1743" i="3" s="1"/>
  <c r="C1744" i="3" s="1"/>
  <c r="C1793" i="3" l="1"/>
  <c r="C1746" i="3"/>
  <c r="C1747" i="3" s="1"/>
  <c r="C1748" i="3" s="1"/>
  <c r="C1749" i="3" s="1"/>
  <c r="C1750" i="3" s="1"/>
  <c r="C1751" i="3" s="1"/>
  <c r="C1752" i="3" s="1"/>
  <c r="C1753" i="3" s="1"/>
  <c r="C1754" i="3" s="1"/>
  <c r="C1755" i="3" s="1"/>
  <c r="C1756" i="3" s="1"/>
  <c r="C1757" i="3" s="1"/>
  <c r="C1758" i="3" s="1"/>
  <c r="C1759" i="3" s="1"/>
  <c r="C1760" i="3" s="1"/>
  <c r="C1761" i="3" s="1"/>
  <c r="C1762" i="3" s="1"/>
  <c r="C1763" i="3" s="1"/>
  <c r="C1764" i="3" s="1"/>
  <c r="C1765" i="3" s="1"/>
  <c r="C1766" i="3" s="1"/>
  <c r="C1767" i="3" s="1"/>
  <c r="C1768" i="3" s="1"/>
  <c r="C1769" i="3" s="1"/>
  <c r="C1770" i="3" s="1"/>
  <c r="C1771" i="3" s="1"/>
  <c r="C1772" i="3" s="1"/>
  <c r="C1773" i="3" s="1"/>
  <c r="C1774" i="3" s="1"/>
  <c r="C1775" i="3" s="1"/>
  <c r="C1776" i="3" s="1"/>
  <c r="C1777" i="3" s="1"/>
  <c r="C1778" i="3" s="1"/>
  <c r="C1779" i="3" s="1"/>
  <c r="C1780" i="3" s="1"/>
  <c r="C1781" i="3" s="1"/>
  <c r="C1782" i="3" s="1"/>
  <c r="C1783" i="3" s="1"/>
  <c r="C1784" i="3" s="1"/>
  <c r="C1785" i="3" s="1"/>
  <c r="C1786" i="3" s="1"/>
  <c r="C1787" i="3" s="1"/>
  <c r="C1788" i="3" s="1"/>
  <c r="C1789" i="3" s="1"/>
  <c r="C1790" i="3" s="1"/>
  <c r="C1791" i="3" s="1"/>
  <c r="C1792" i="3" s="1"/>
  <c r="C1794" i="3" l="1"/>
  <c r="C1795" i="3" s="1"/>
  <c r="C1796" i="3" s="1"/>
  <c r="C1797" i="3" s="1"/>
  <c r="C1798" i="3" s="1"/>
  <c r="C1799" i="3" s="1"/>
  <c r="C1800" i="3" s="1"/>
  <c r="C1801" i="3" s="1"/>
  <c r="C1802" i="3" s="1"/>
  <c r="C1803" i="3" s="1"/>
  <c r="C1804" i="3" s="1"/>
  <c r="C1805" i="3" s="1"/>
  <c r="C1806" i="3" s="1"/>
  <c r="C1807" i="3" s="1"/>
  <c r="C1808" i="3" s="1"/>
  <c r="C1809" i="3" s="1"/>
  <c r="C1810" i="3" s="1"/>
  <c r="C1811" i="3" s="1"/>
  <c r="C1812" i="3" s="1"/>
  <c r="C1813" i="3" s="1"/>
  <c r="C1814" i="3" s="1"/>
  <c r="C1815" i="3" s="1"/>
  <c r="C1816" i="3" s="1"/>
  <c r="C1817" i="3" s="1"/>
  <c r="C1818" i="3" s="1"/>
  <c r="C1819" i="3" s="1"/>
  <c r="C1820" i="3" s="1"/>
  <c r="C1821" i="3" s="1"/>
  <c r="C1822" i="3" s="1"/>
  <c r="C1823" i="3" s="1"/>
  <c r="C1824" i="3" s="1"/>
  <c r="C1825" i="3" s="1"/>
  <c r="C1826" i="3" s="1"/>
  <c r="C1827" i="3" s="1"/>
  <c r="C1828" i="3" s="1"/>
  <c r="C1829" i="3" s="1"/>
  <c r="C1830" i="3" s="1"/>
  <c r="C1831" i="3" s="1"/>
  <c r="C1832" i="3" s="1"/>
  <c r="C1833" i="3" s="1"/>
  <c r="C1834" i="3" s="1"/>
  <c r="C1835" i="3" s="1"/>
  <c r="C1836" i="3" s="1"/>
  <c r="C1837" i="3" s="1"/>
  <c r="C1838" i="3" s="1"/>
  <c r="C1839" i="3" s="1"/>
  <c r="C1840" i="3" s="1"/>
  <c r="C1841" i="3"/>
  <c r="C1889" i="3" l="1"/>
  <c r="C1842" i="3"/>
  <c r="C1843" i="3" s="1"/>
  <c r="C1844" i="3" s="1"/>
  <c r="C1845" i="3" s="1"/>
  <c r="C1846" i="3" s="1"/>
  <c r="C1847" i="3" s="1"/>
  <c r="C1848" i="3" s="1"/>
  <c r="C1849" i="3" s="1"/>
  <c r="C1850" i="3" s="1"/>
  <c r="C1851" i="3" s="1"/>
  <c r="C1852" i="3" s="1"/>
  <c r="C1853" i="3" s="1"/>
  <c r="C1854" i="3" s="1"/>
  <c r="C1855" i="3" s="1"/>
  <c r="C1856" i="3" s="1"/>
  <c r="C1857" i="3" s="1"/>
  <c r="C1858" i="3" s="1"/>
  <c r="C1859" i="3" s="1"/>
  <c r="C1860" i="3" s="1"/>
  <c r="C1861" i="3" s="1"/>
  <c r="C1862" i="3" s="1"/>
  <c r="C1863" i="3" s="1"/>
  <c r="C1864" i="3" s="1"/>
  <c r="C1865" i="3" s="1"/>
  <c r="C1866" i="3" s="1"/>
  <c r="C1867" i="3" s="1"/>
  <c r="C1868" i="3" s="1"/>
  <c r="C1869" i="3" s="1"/>
  <c r="C1870" i="3" s="1"/>
  <c r="C1871" i="3" s="1"/>
  <c r="C1872" i="3" s="1"/>
  <c r="C1873" i="3" s="1"/>
  <c r="C1874" i="3" s="1"/>
  <c r="C1875" i="3" s="1"/>
  <c r="C1876" i="3" s="1"/>
  <c r="C1877" i="3" s="1"/>
  <c r="C1878" i="3" s="1"/>
  <c r="C1879" i="3" s="1"/>
  <c r="C1880" i="3" s="1"/>
  <c r="C1881" i="3" s="1"/>
  <c r="C1882" i="3" s="1"/>
  <c r="C1883" i="3" s="1"/>
  <c r="C1884" i="3" s="1"/>
  <c r="C1885" i="3" s="1"/>
  <c r="C1886" i="3" s="1"/>
  <c r="C1887" i="3" s="1"/>
  <c r="C1888" i="3" s="1"/>
  <c r="C1937" i="3" l="1"/>
  <c r="C1890" i="3"/>
  <c r="C1891" i="3" s="1"/>
  <c r="C1892" i="3" s="1"/>
  <c r="C1893" i="3" s="1"/>
  <c r="C1894" i="3" s="1"/>
  <c r="C1895" i="3" s="1"/>
  <c r="C1896" i="3" s="1"/>
  <c r="C1897" i="3" s="1"/>
  <c r="C1898" i="3" s="1"/>
  <c r="C1899" i="3" s="1"/>
  <c r="C1900" i="3" s="1"/>
  <c r="C1901" i="3" s="1"/>
  <c r="C1902" i="3" s="1"/>
  <c r="C1903" i="3" s="1"/>
  <c r="C1904" i="3" s="1"/>
  <c r="C1905" i="3" s="1"/>
  <c r="C1906" i="3" s="1"/>
  <c r="C1907" i="3" s="1"/>
  <c r="C1908" i="3" s="1"/>
  <c r="C1909" i="3" s="1"/>
  <c r="C1910" i="3" s="1"/>
  <c r="C1911" i="3" s="1"/>
  <c r="C1912" i="3" s="1"/>
  <c r="C1913" i="3" s="1"/>
  <c r="C1914" i="3" s="1"/>
  <c r="C1915" i="3" s="1"/>
  <c r="C1916" i="3" s="1"/>
  <c r="C1917" i="3" s="1"/>
  <c r="C1918" i="3" s="1"/>
  <c r="C1919" i="3" s="1"/>
  <c r="C1920" i="3" s="1"/>
  <c r="C1921" i="3" s="1"/>
  <c r="C1922" i="3" s="1"/>
  <c r="C1923" i="3" s="1"/>
  <c r="C1924" i="3" s="1"/>
  <c r="C1925" i="3" s="1"/>
  <c r="C1926" i="3" s="1"/>
  <c r="C1927" i="3" s="1"/>
  <c r="C1928" i="3" s="1"/>
  <c r="C1929" i="3" s="1"/>
  <c r="C1930" i="3" s="1"/>
  <c r="C1931" i="3" s="1"/>
  <c r="C1932" i="3" s="1"/>
  <c r="C1933" i="3" s="1"/>
  <c r="C1934" i="3" s="1"/>
  <c r="C1935" i="3" s="1"/>
  <c r="C1936" i="3" s="1"/>
  <c r="C1985" i="3" l="1"/>
  <c r="C1938" i="3"/>
  <c r="C1939" i="3" s="1"/>
  <c r="C1940" i="3" s="1"/>
  <c r="C1941" i="3" s="1"/>
  <c r="C1942" i="3" s="1"/>
  <c r="C1943" i="3" s="1"/>
  <c r="C1944" i="3" s="1"/>
  <c r="C1945" i="3" s="1"/>
  <c r="C1946" i="3" s="1"/>
  <c r="C1947" i="3" s="1"/>
  <c r="C1948" i="3" s="1"/>
  <c r="C1949" i="3" s="1"/>
  <c r="C1950" i="3" s="1"/>
  <c r="C1951" i="3" s="1"/>
  <c r="C1952" i="3" s="1"/>
  <c r="C1953" i="3" s="1"/>
  <c r="C1954" i="3" s="1"/>
  <c r="C1955" i="3" s="1"/>
  <c r="C1956" i="3" s="1"/>
  <c r="C1957" i="3" s="1"/>
  <c r="C1958" i="3" s="1"/>
  <c r="C1959" i="3" s="1"/>
  <c r="C1960" i="3" s="1"/>
  <c r="C1961" i="3" s="1"/>
  <c r="C1962" i="3" s="1"/>
  <c r="C1963" i="3" s="1"/>
  <c r="C1964" i="3" s="1"/>
  <c r="C1965" i="3" s="1"/>
  <c r="C1966" i="3" s="1"/>
  <c r="C1967" i="3" s="1"/>
  <c r="C1968" i="3" s="1"/>
  <c r="C1969" i="3" s="1"/>
  <c r="C1970" i="3" s="1"/>
  <c r="C1971" i="3" s="1"/>
  <c r="C1972" i="3" s="1"/>
  <c r="C1973" i="3" s="1"/>
  <c r="C1974" i="3" s="1"/>
  <c r="C1975" i="3" s="1"/>
  <c r="C1976" i="3" s="1"/>
  <c r="C1977" i="3" s="1"/>
  <c r="C1978" i="3" s="1"/>
  <c r="C1979" i="3" s="1"/>
  <c r="C1980" i="3" s="1"/>
  <c r="C1981" i="3" s="1"/>
  <c r="C1982" i="3" s="1"/>
  <c r="C1983" i="3" s="1"/>
  <c r="C1984" i="3" s="1"/>
  <c r="C2033" i="3" l="1"/>
  <c r="C1986" i="3"/>
  <c r="C1987" i="3" s="1"/>
  <c r="C1988" i="3" s="1"/>
  <c r="C1989" i="3" s="1"/>
  <c r="C1990" i="3" s="1"/>
  <c r="C1991" i="3" s="1"/>
  <c r="C1992" i="3" s="1"/>
  <c r="C1993" i="3" s="1"/>
  <c r="C1994" i="3" s="1"/>
  <c r="C1995" i="3" s="1"/>
  <c r="C1996" i="3" s="1"/>
  <c r="C1997" i="3" s="1"/>
  <c r="C1998" i="3" s="1"/>
  <c r="C1999" i="3" s="1"/>
  <c r="C2000" i="3" s="1"/>
  <c r="C2001" i="3" s="1"/>
  <c r="C2002" i="3" s="1"/>
  <c r="C2003" i="3" s="1"/>
  <c r="C2004" i="3" s="1"/>
  <c r="C2005" i="3" s="1"/>
  <c r="C2006" i="3" s="1"/>
  <c r="C2007" i="3" s="1"/>
  <c r="C2008" i="3" s="1"/>
  <c r="C2009" i="3" s="1"/>
  <c r="C2010" i="3" s="1"/>
  <c r="C2011" i="3" s="1"/>
  <c r="C2012" i="3" s="1"/>
  <c r="C2013" i="3" s="1"/>
  <c r="C2014" i="3" s="1"/>
  <c r="C2015" i="3" s="1"/>
  <c r="C2016" i="3" s="1"/>
  <c r="C2017" i="3" s="1"/>
  <c r="C2018" i="3" s="1"/>
  <c r="C2019" i="3" s="1"/>
  <c r="C2020" i="3" s="1"/>
  <c r="C2021" i="3" s="1"/>
  <c r="C2022" i="3" s="1"/>
  <c r="C2023" i="3" s="1"/>
  <c r="C2024" i="3" s="1"/>
  <c r="C2025" i="3" s="1"/>
  <c r="C2026" i="3" s="1"/>
  <c r="C2027" i="3" s="1"/>
  <c r="C2028" i="3" s="1"/>
  <c r="C2029" i="3" s="1"/>
  <c r="C2030" i="3" s="1"/>
  <c r="C2031" i="3" s="1"/>
  <c r="C2032" i="3" s="1"/>
  <c r="C2034" i="3" l="1"/>
  <c r="C2035" i="3" s="1"/>
  <c r="C2036" i="3" s="1"/>
  <c r="C2037" i="3" s="1"/>
  <c r="C2038" i="3" s="1"/>
  <c r="C2039" i="3" s="1"/>
  <c r="C2040" i="3" s="1"/>
  <c r="C2041" i="3" s="1"/>
  <c r="C2042" i="3" s="1"/>
  <c r="C2043" i="3" s="1"/>
  <c r="C2044" i="3" s="1"/>
  <c r="C2045" i="3" s="1"/>
  <c r="C2046" i="3" s="1"/>
  <c r="C2047" i="3" s="1"/>
  <c r="C2048" i="3" s="1"/>
  <c r="C2049" i="3" s="1"/>
  <c r="C2050" i="3" s="1"/>
  <c r="C2051" i="3" s="1"/>
  <c r="C2052" i="3" s="1"/>
  <c r="C2053" i="3" s="1"/>
  <c r="C2054" i="3" s="1"/>
  <c r="C2055" i="3" s="1"/>
  <c r="C2056" i="3" s="1"/>
  <c r="C2057" i="3" s="1"/>
  <c r="C2058" i="3" s="1"/>
  <c r="C2059" i="3" s="1"/>
  <c r="C2060" i="3" s="1"/>
  <c r="C2061" i="3" s="1"/>
  <c r="C2062" i="3" s="1"/>
  <c r="C2063" i="3" s="1"/>
  <c r="C2064" i="3" s="1"/>
  <c r="C2065" i="3" s="1"/>
  <c r="C2066" i="3" s="1"/>
  <c r="C2067" i="3" s="1"/>
  <c r="C2068" i="3" s="1"/>
  <c r="C2069" i="3" s="1"/>
  <c r="C2070" i="3" s="1"/>
  <c r="C2071" i="3" s="1"/>
  <c r="C2072" i="3" s="1"/>
  <c r="C2073" i="3" s="1"/>
  <c r="C2074" i="3" s="1"/>
  <c r="C2075" i="3" s="1"/>
  <c r="C2076" i="3" s="1"/>
  <c r="C2077" i="3" s="1"/>
  <c r="C2078" i="3" s="1"/>
  <c r="C2079" i="3" s="1"/>
  <c r="C2080" i="3" s="1"/>
  <c r="C2081" i="3"/>
  <c r="C2082" i="3" l="1"/>
  <c r="C2083" i="3" s="1"/>
  <c r="C2084" i="3" s="1"/>
  <c r="C2085" i="3" s="1"/>
  <c r="C2086" i="3" s="1"/>
  <c r="C2087" i="3" s="1"/>
  <c r="C2088" i="3" s="1"/>
  <c r="C2089" i="3" s="1"/>
  <c r="C2090" i="3" s="1"/>
  <c r="C2091" i="3" s="1"/>
  <c r="C2092" i="3" s="1"/>
  <c r="C2093" i="3" s="1"/>
  <c r="C2094" i="3" s="1"/>
  <c r="C2095" i="3" s="1"/>
  <c r="C2096" i="3" s="1"/>
  <c r="C2097" i="3" s="1"/>
  <c r="C2098" i="3" s="1"/>
  <c r="C2099" i="3" s="1"/>
  <c r="C2100" i="3" s="1"/>
  <c r="C2101" i="3" s="1"/>
  <c r="C2102" i="3" s="1"/>
  <c r="C2103" i="3" s="1"/>
  <c r="C2104" i="3" s="1"/>
  <c r="C2105" i="3" s="1"/>
  <c r="C2106" i="3" s="1"/>
  <c r="C2107" i="3" s="1"/>
  <c r="C2108" i="3" s="1"/>
  <c r="C2109" i="3" s="1"/>
  <c r="C2110" i="3" s="1"/>
  <c r="C2111" i="3" s="1"/>
  <c r="C2112" i="3" s="1"/>
  <c r="C2113" i="3" s="1"/>
  <c r="C2114" i="3" s="1"/>
  <c r="C2115" i="3" s="1"/>
  <c r="C2116" i="3" s="1"/>
  <c r="C2117" i="3" s="1"/>
  <c r="C2118" i="3" s="1"/>
  <c r="C2119" i="3" s="1"/>
  <c r="C2120" i="3" s="1"/>
  <c r="C2121" i="3" s="1"/>
  <c r="C2122" i="3" s="1"/>
  <c r="C2123" i="3" s="1"/>
  <c r="C2124" i="3" s="1"/>
  <c r="C2125" i="3" s="1"/>
  <c r="C2126" i="3" s="1"/>
  <c r="C2127" i="3" s="1"/>
  <c r="C2128" i="3" s="1"/>
  <c r="C2129" i="3"/>
  <c r="C2130" i="3" l="1"/>
  <c r="C2131" i="3" s="1"/>
  <c r="C2132" i="3" s="1"/>
  <c r="C2133" i="3" s="1"/>
  <c r="C2134" i="3" s="1"/>
  <c r="C2135" i="3" s="1"/>
  <c r="C2136" i="3" s="1"/>
  <c r="C2137" i="3" s="1"/>
  <c r="C2138" i="3" s="1"/>
  <c r="C2139" i="3" s="1"/>
  <c r="C2140" i="3" s="1"/>
  <c r="C2141" i="3" s="1"/>
  <c r="C2142" i="3" s="1"/>
  <c r="C2143" i="3" s="1"/>
  <c r="C2144" i="3" s="1"/>
  <c r="C2145" i="3" s="1"/>
  <c r="C2146" i="3" s="1"/>
  <c r="C2147" i="3" s="1"/>
  <c r="C2148" i="3" s="1"/>
  <c r="C2149" i="3" s="1"/>
  <c r="C2150" i="3" s="1"/>
  <c r="C2151" i="3" s="1"/>
  <c r="C2152" i="3" s="1"/>
  <c r="C2153" i="3" s="1"/>
  <c r="C2154" i="3" s="1"/>
  <c r="C2155" i="3" s="1"/>
  <c r="C2156" i="3" s="1"/>
  <c r="C2157" i="3" s="1"/>
  <c r="C2158" i="3" s="1"/>
  <c r="C2159" i="3" s="1"/>
  <c r="C2160" i="3" s="1"/>
  <c r="C2161" i="3" s="1"/>
  <c r="C2162" i="3" s="1"/>
  <c r="C2163" i="3" s="1"/>
  <c r="C2164" i="3" s="1"/>
  <c r="C2165" i="3" s="1"/>
  <c r="C2166" i="3" s="1"/>
  <c r="C2167" i="3" s="1"/>
  <c r="C2168" i="3" s="1"/>
  <c r="C2169" i="3" s="1"/>
  <c r="C2170" i="3" s="1"/>
  <c r="C2171" i="3" s="1"/>
  <c r="C2172" i="3" s="1"/>
  <c r="C2173" i="3" s="1"/>
  <c r="C2174" i="3" s="1"/>
  <c r="C2175" i="3" s="1"/>
  <c r="C2176" i="3" s="1"/>
  <c r="C2177" i="3"/>
  <c r="C2178" i="3" l="1"/>
  <c r="C2179" i="3" s="1"/>
  <c r="C2180" i="3" s="1"/>
  <c r="C2181" i="3" s="1"/>
  <c r="C2182" i="3" s="1"/>
  <c r="C2183" i="3" s="1"/>
  <c r="C2184" i="3" s="1"/>
  <c r="C2185" i="3" s="1"/>
  <c r="C2186" i="3" s="1"/>
  <c r="C2187" i="3" s="1"/>
  <c r="C2188" i="3" s="1"/>
  <c r="C2189" i="3" s="1"/>
  <c r="C2190" i="3" s="1"/>
  <c r="C2191" i="3" s="1"/>
  <c r="C2192" i="3" s="1"/>
  <c r="C2193" i="3" s="1"/>
  <c r="C2194" i="3" s="1"/>
  <c r="C2195" i="3" s="1"/>
  <c r="C2196" i="3" s="1"/>
  <c r="C2197" i="3" s="1"/>
  <c r="C2198" i="3" s="1"/>
  <c r="C2199" i="3" s="1"/>
  <c r="C2200" i="3" s="1"/>
  <c r="C2201" i="3" s="1"/>
  <c r="C2202" i="3" s="1"/>
  <c r="C2203" i="3" s="1"/>
  <c r="C2204" i="3" s="1"/>
  <c r="C2205" i="3" s="1"/>
  <c r="C2206" i="3" s="1"/>
  <c r="C2207" i="3" s="1"/>
  <c r="C2208" i="3" s="1"/>
  <c r="C2209" i="3" s="1"/>
  <c r="C2210" i="3" s="1"/>
  <c r="C2211" i="3" s="1"/>
  <c r="C2212" i="3" s="1"/>
  <c r="C2213" i="3" s="1"/>
  <c r="C2214" i="3" s="1"/>
  <c r="C2215" i="3" s="1"/>
  <c r="C2216" i="3" s="1"/>
  <c r="C2217" i="3" s="1"/>
  <c r="C2218" i="3" s="1"/>
  <c r="C2219" i="3" s="1"/>
  <c r="C2220" i="3" s="1"/>
  <c r="C2221" i="3" s="1"/>
  <c r="C2222" i="3" s="1"/>
  <c r="C2223" i="3" s="1"/>
  <c r="C2224" i="3" s="1"/>
  <c r="C2225" i="3"/>
  <c r="C2226" i="3" l="1"/>
  <c r="C2227" i="3" s="1"/>
  <c r="C2228" i="3" s="1"/>
  <c r="C2229" i="3" s="1"/>
  <c r="C2230" i="3" s="1"/>
  <c r="C2231" i="3" s="1"/>
  <c r="C2232" i="3" s="1"/>
  <c r="C2233" i="3" s="1"/>
  <c r="C2234" i="3" s="1"/>
  <c r="C2235" i="3" s="1"/>
  <c r="C2236" i="3" s="1"/>
  <c r="C2237" i="3" s="1"/>
  <c r="C2238" i="3" s="1"/>
  <c r="C2239" i="3" s="1"/>
  <c r="C2240" i="3" s="1"/>
  <c r="C2241" i="3" s="1"/>
  <c r="C2242" i="3" s="1"/>
  <c r="C2243" i="3" s="1"/>
  <c r="C2244" i="3" s="1"/>
  <c r="C2245" i="3" s="1"/>
  <c r="C2246" i="3" s="1"/>
  <c r="C2247" i="3" s="1"/>
  <c r="C2248" i="3" s="1"/>
  <c r="C2249" i="3" s="1"/>
  <c r="C2250" i="3" s="1"/>
  <c r="C2251" i="3" s="1"/>
  <c r="C2252" i="3" s="1"/>
  <c r="C2253" i="3" s="1"/>
  <c r="C2254" i="3" s="1"/>
  <c r="C2255" i="3" s="1"/>
  <c r="C2256" i="3" s="1"/>
  <c r="C2257" i="3" s="1"/>
  <c r="C2258" i="3" s="1"/>
  <c r="C2259" i="3" s="1"/>
  <c r="C2260" i="3" s="1"/>
  <c r="C2261" i="3" s="1"/>
  <c r="C2262" i="3" s="1"/>
  <c r="C2263" i="3" s="1"/>
  <c r="C2264" i="3" s="1"/>
  <c r="C2265" i="3" s="1"/>
  <c r="C2266" i="3" s="1"/>
  <c r="C2267" i="3" s="1"/>
  <c r="C2268" i="3" s="1"/>
  <c r="C2269" i="3" s="1"/>
  <c r="C2270" i="3" s="1"/>
  <c r="C2271" i="3" s="1"/>
  <c r="C2272" i="3" s="1"/>
  <c r="C2273" i="3"/>
  <c r="C2274" i="3" l="1"/>
  <c r="C2275" i="3" s="1"/>
  <c r="C2276" i="3" s="1"/>
  <c r="C2277" i="3" s="1"/>
  <c r="C2278" i="3" s="1"/>
  <c r="C2279" i="3" s="1"/>
  <c r="C2280" i="3" s="1"/>
  <c r="C2281" i="3" s="1"/>
  <c r="C2282" i="3" s="1"/>
  <c r="C2283" i="3" s="1"/>
  <c r="C2284" i="3" s="1"/>
  <c r="C2285" i="3" s="1"/>
  <c r="C2286" i="3" s="1"/>
  <c r="C2287" i="3" s="1"/>
  <c r="C2288" i="3" s="1"/>
  <c r="C2289" i="3" s="1"/>
  <c r="C2290" i="3" s="1"/>
  <c r="C2291" i="3" s="1"/>
  <c r="C2292" i="3" s="1"/>
  <c r="C2293" i="3" s="1"/>
  <c r="C2294" i="3" s="1"/>
  <c r="C2295" i="3" s="1"/>
  <c r="C2296" i="3" s="1"/>
  <c r="C2297" i="3" s="1"/>
  <c r="C2298" i="3" s="1"/>
  <c r="C2299" i="3" s="1"/>
  <c r="C2300" i="3" s="1"/>
  <c r="C2301" i="3" s="1"/>
  <c r="C2302" i="3" s="1"/>
  <c r="C2303" i="3" s="1"/>
  <c r="C2304" i="3" s="1"/>
  <c r="C2305" i="3" s="1"/>
  <c r="C2306" i="3" s="1"/>
  <c r="C2307" i="3" s="1"/>
  <c r="C2308" i="3" s="1"/>
  <c r="C2309" i="3" s="1"/>
  <c r="C2310" i="3" s="1"/>
  <c r="C2311" i="3" s="1"/>
  <c r="C2312" i="3" s="1"/>
  <c r="C2313" i="3" s="1"/>
  <c r="C2314" i="3" s="1"/>
  <c r="C2315" i="3" s="1"/>
  <c r="C2316" i="3" s="1"/>
  <c r="C2317" i="3" s="1"/>
  <c r="C2318" i="3" s="1"/>
  <c r="C2319" i="3" s="1"/>
  <c r="C2320" i="3" s="1"/>
  <c r="C2321" i="3"/>
  <c r="C2322" i="3" l="1"/>
  <c r="C2323" i="3" s="1"/>
  <c r="C2324" i="3" s="1"/>
  <c r="C2325" i="3" s="1"/>
  <c r="C2326" i="3" s="1"/>
  <c r="C2327" i="3" s="1"/>
  <c r="C2328" i="3" s="1"/>
  <c r="C2329" i="3" s="1"/>
  <c r="C2330" i="3" s="1"/>
  <c r="C2331" i="3" s="1"/>
  <c r="C2332" i="3" s="1"/>
  <c r="C2333" i="3" s="1"/>
  <c r="C2334" i="3" s="1"/>
  <c r="C2335" i="3" s="1"/>
  <c r="C2336" i="3" s="1"/>
  <c r="C2337" i="3" s="1"/>
  <c r="C2338" i="3" s="1"/>
  <c r="C2339" i="3" s="1"/>
  <c r="C2340" i="3" s="1"/>
  <c r="C2341" i="3" s="1"/>
  <c r="C2342" i="3" s="1"/>
  <c r="C2343" i="3" s="1"/>
  <c r="C2344" i="3" s="1"/>
  <c r="C2345" i="3" s="1"/>
  <c r="C2346" i="3" s="1"/>
  <c r="C2347" i="3" s="1"/>
  <c r="C2348" i="3" s="1"/>
  <c r="C2349" i="3" s="1"/>
  <c r="C2350" i="3" s="1"/>
  <c r="C2351" i="3" s="1"/>
  <c r="C2352" i="3" s="1"/>
  <c r="C2353" i="3" s="1"/>
  <c r="C2354" i="3" s="1"/>
  <c r="C2355" i="3" s="1"/>
  <c r="C2356" i="3" s="1"/>
  <c r="C2357" i="3" s="1"/>
  <c r="C2358" i="3" s="1"/>
  <c r="C2359" i="3" s="1"/>
  <c r="C2360" i="3" s="1"/>
  <c r="C2361" i="3" s="1"/>
  <c r="C2362" i="3" s="1"/>
  <c r="C2363" i="3" s="1"/>
  <c r="C2364" i="3" s="1"/>
  <c r="C2365" i="3" s="1"/>
  <c r="C2366" i="3" s="1"/>
  <c r="C2367" i="3" s="1"/>
  <c r="C2368" i="3" s="1"/>
  <c r="C2369" i="3"/>
  <c r="C2370" i="3" s="1"/>
  <c r="C2371" i="3" s="1"/>
  <c r="C2372" i="3" s="1"/>
  <c r="C2373" i="3" s="1"/>
  <c r="C2374" i="3" s="1"/>
  <c r="C2375" i="3" s="1"/>
  <c r="C2376" i="3" s="1"/>
  <c r="C2377" i="3" s="1"/>
  <c r="C2378" i="3" s="1"/>
  <c r="C2379" i="3" s="1"/>
  <c r="C2380" i="3" s="1"/>
  <c r="C2381" i="3" s="1"/>
  <c r="C2382" i="3" s="1"/>
  <c r="C2383" i="3" s="1"/>
  <c r="C2384" i="3" s="1"/>
  <c r="C2385" i="3" s="1"/>
  <c r="C2386" i="3" s="1"/>
  <c r="C2387" i="3" s="1"/>
  <c r="C2388" i="3" s="1"/>
  <c r="C2389" i="3" s="1"/>
  <c r="C2390" i="3" s="1"/>
  <c r="C2391" i="3" s="1"/>
  <c r="C2392" i="3" s="1"/>
  <c r="C2393" i="3" s="1"/>
  <c r="C2394" i="3" s="1"/>
  <c r="C2395" i="3" s="1"/>
  <c r="C2396" i="3" s="1"/>
  <c r="C2397" i="3" s="1"/>
  <c r="C2398" i="3" s="1"/>
  <c r="C2399" i="3" s="1"/>
  <c r="C2400" i="3" s="1"/>
  <c r="C2401" i="3" s="1"/>
  <c r="C2402" i="3" s="1"/>
  <c r="C2403" i="3" s="1"/>
  <c r="C2404" i="3" s="1"/>
  <c r="C2405" i="3" s="1"/>
  <c r="C2406" i="3" s="1"/>
  <c r="C2407" i="3" s="1"/>
  <c r="C2408" i="3" s="1"/>
  <c r="C2409" i="3" s="1"/>
  <c r="C2410" i="3" s="1"/>
  <c r="C2411" i="3" s="1"/>
  <c r="C2412" i="3" s="1"/>
  <c r="C2413" i="3" s="1"/>
  <c r="C2414" i="3" s="1"/>
  <c r="C2415" i="3" s="1"/>
  <c r="C2416" i="3" s="1"/>
</calcChain>
</file>

<file path=xl/sharedStrings.xml><?xml version="1.0" encoding="utf-8"?>
<sst xmlns="http://schemas.openxmlformats.org/spreadsheetml/2006/main" count="12837" uniqueCount="354">
  <si>
    <t>#</t>
  </si>
  <si>
    <t># DepreciationMethod; equal to 1 for Sinking Fund and 2 for Straight Line Depreciation</t>
  </si>
  <si>
    <t>param</t>
  </si>
  <si>
    <t xml:space="preserve">DiscountRate </t>
  </si>
  <si>
    <t xml:space="preserve">default </t>
  </si>
  <si>
    <t>:=;</t>
  </si>
  <si>
    <t xml:space="preserve">param </t>
  </si>
  <si>
    <t xml:space="preserve">DepreciationMethod </t>
  </si>
  <si>
    <t># Used by BC Hydro</t>
  </si>
  <si>
    <t># Sinking fund is common for utilities because of long-term, expensive assets</t>
  </si>
  <si>
    <t>YearSplit</t>
  </si>
  <si>
    <t>:=</t>
  </si>
  <si>
    <t># The fraction of the year in each time slice.</t>
  </si>
  <si>
    <t># The annual requirement for each output fuel.</t>
  </si>
  <si>
    <t>SpecifiedAnnualDemand</t>
  </si>
  <si>
    <t>default</t>
  </si>
  <si>
    <t>;</t>
  </si>
  <si>
    <t xml:space="preserve"># </t>
  </si>
  <si>
    <t>SpecifiedDemandProfile</t>
  </si>
  <si>
    <t># SpecifiedAnnualDemand{r in REGION, f in FUEL, y in YEAR}  Units: GWh</t>
  </si>
  <si>
    <t># TradeRoute{r in REGION, rr in REGION, f in FUEL, y in YEAR}</t>
  </si>
  <si>
    <t>Conversionld</t>
  </si>
  <si>
    <t>Conversionlh</t>
  </si>
  <si>
    <t>set</t>
  </si>
  <si>
    <t>EMISSION</t>
  </si>
  <si>
    <t>TECHNOLOGY</t>
  </si>
  <si>
    <t>FUEL</t>
  </si>
  <si>
    <t>YEAR</t>
  </si>
  <si>
    <t>TIMESLICE</t>
  </si>
  <si>
    <t>MODE_OF_OPERATION</t>
  </si>
  <si>
    <t>REGION</t>
  </si>
  <si>
    <t xml:space="preserve">#  SEASON (Use consecutive numbers only, i.e, 1,2,3,4!, e.g., 1 = winter, 2 = spring, 3 = summer, 4 = autumn. The seasons with the higher number follow those with lower numbers.) </t>
  </si>
  <si>
    <t>#  Note: in the UTOPIA case, energy is not stored from one season to another. Rather, the available capacity is assumed to be infinite. Therefore, it can be assumed that the intermediate season is between winter and summer without any consequences for the model results (and not both, between winter and summer, and between summer and winter).</t>
  </si>
  <si>
    <t>#  DAYTYPE (Use consecutive numbers only, i.e, 1,2,3,4!, e.g., 1 = weekdays, 2 = weekends. The weekdays with the higher numbers follow those with lower numbers.)</t>
  </si>
  <si>
    <t>#  DAILYTIMEBRACKET (Use consecutive numbers only, i.e, 1,2,3,4!, e.g., 1 = first hour of day, 2 = 2nd hour of day, etc. The time brackets with the higher numbers follow those with lower numbers)</t>
  </si>
  <si>
    <t>STORAGE</t>
  </si>
  <si>
    <t>General</t>
  </si>
  <si>
    <t xml:space="preserve">set </t>
  </si>
  <si>
    <t>SEASON</t>
  </si>
  <si>
    <t>DAYTYPE</t>
  </si>
  <si>
    <t>DAILYTIMEBRACKET</t>
  </si>
  <si>
    <t>CapacityToActivityUnit</t>
  </si>
  <si>
    <t># Flags the technologies that can be used to meet the peak demand for the fuel they produce.</t>
  </si>
  <si>
    <t>TechWithCapacityNeededToMeetPeakTS</t>
  </si>
  <si>
    <t># CapacityToActivityUnit{r in REGION, t in TECHNOLOGY};  Units: GWh/GW-YR</t>
  </si>
  <si>
    <t># param OperationalLife{r in Region, t in Technology};  Units: years</t>
  </si>
  <si>
    <t>OperationalLife</t>
  </si>
  <si>
    <t># ResidualCapacity{r in Region, t in Technology, y in Year} Units: GW</t>
  </si>
  <si>
    <t># The capacity left over from periods prior to the modeling period.</t>
  </si>
  <si>
    <t># CapacityOfOneTechnologyUnit{r in REGION, t in TECHNOLOGY, y in YEAR}; Unit: GW</t>
  </si>
  <si>
    <t>CapacityOfOneTechnologyUnit</t>
  </si>
  <si>
    <t xml:space="preserve">param  </t>
  </si>
  <si>
    <t># TotalAnnualMaxCapacity{r in Region, t in Technology, y in Year} Units: GW</t>
  </si>
  <si>
    <t># Maximum total (residual and new) capacity each year.</t>
  </si>
  <si>
    <t>TotalAnnualMaxCapacity</t>
  </si>
  <si>
    <t># TotalAnnualMinCapacity{r in Region, t in Technology, y in Year} Units: GW</t>
  </si>
  <si>
    <t># Minimum total (residual and new) capacity each year.</t>
  </si>
  <si>
    <t>TotalAnnualMinCapacity</t>
  </si>
  <si>
    <t># TotalAnnualMaxCapacityInvestment{r in Region, t in Technology, y in Year} Units: GW</t>
  </si>
  <si>
    <t># Maximum new capacity each year.  Use this to stop OSeMOSYS investing in existing technologies.</t>
  </si>
  <si>
    <t>TotalAnnualMaxCapacityInvestment</t>
  </si>
  <si>
    <t># TotalAnnualMinCapacityInvestment{r in Region, t in Technology, y in Year} Units: GW</t>
  </si>
  <si>
    <t># Minimum new capacity each year.</t>
  </si>
  <si>
    <t>TotalAnnualMinCapacityInvestment</t>
  </si>
  <si>
    <t># Maximum amount of activity that a technology can perform each year.</t>
  </si>
  <si>
    <t>TotalTechnologyAnnualActivityUpperLimit</t>
  </si>
  <si>
    <t># Minimum activity that a technology can perform each year.</t>
  </si>
  <si>
    <t>TotalTechnologyAnnualActivityLowerLimit</t>
  </si>
  <si>
    <t># Maximum level of activity by a technology over the whole model period.</t>
  </si>
  <si>
    <t>TotalTechnologyModelPeriodActivityUpperLimit</t>
  </si>
  <si>
    <t># Minimum level of activity by a technology over the whole model period.</t>
  </si>
  <si>
    <t>TotalTechnologyModelPeriodActivityLowerLimit</t>
  </si>
  <si>
    <t># Total capital cost (including interest paid during construction)per unit of capacity for new capacity additions</t>
  </si>
  <si>
    <t>CapitalCost</t>
  </si>
  <si>
    <t># CapitalCost{r in Region, t in Technology, y in Year} Units: M$/GW Capacity</t>
  </si>
  <si>
    <t># The annual cost per unit of capacity of a technology.</t>
  </si>
  <si>
    <t>FixedCost</t>
  </si>
  <si>
    <t># Cost per unit of activity of the technology</t>
  </si>
  <si>
    <t># This variable records both the nonfuel O&amp;M costs of processes and fuel costs of each fuel supplied to those processes.</t>
  </si>
  <si>
    <t>VariableCost</t>
  </si>
  <si>
    <t># FixedCost{r in Region, t in Technology, y in Year} Units: M$/GW of Capacity</t>
  </si>
  <si>
    <t># VariableCost{r in Region, t in Technology, m in ModeOfOperation, y in Year} Units: M$/GWh= /GJ</t>
  </si>
  <si>
    <t>InputActivityRatio</t>
  </si>
  <si>
    <t>OutputActivityRatio</t>
  </si>
  <si>
    <t># AvailabilityFactor{r in Region, t in Technology, y in Year} Units: Fraction of Hours in Year</t>
  </si>
  <si>
    <t># Maximum time technology may run for the whole year. Often used to simulate planned outages. OSeMOSYS will choose when to run or not run.</t>
  </si>
  <si>
    <t>AvailabilityFactor</t>
  </si>
  <si>
    <t>CapacityFactor</t>
  </si>
  <si>
    <t># ReserveMarginTagFuel{r in Region,f in Fuel, y in Year} Units: 1=yes, 0=no</t>
  </si>
  <si>
    <t># Indicates if the output fuel has a reserve margin associated with it</t>
  </si>
  <si>
    <t>ReserveMarginTagFuel</t>
  </si>
  <si>
    <t># ReserveMargin{r in Region, y in Year} Units: Ratio (Installed/Peak)</t>
  </si>
  <si>
    <t># The reserve (installed) capacity required relative to the peak demand for the specified fuel.</t>
  </si>
  <si>
    <t>ReserveMargin</t>
  </si>
  <si>
    <t># ReserveMarginTagTechnology{r in Region,t in Technology, y in Year} Units: fraction</t>
  </si>
  <si>
    <t># Amount the technology contributes to the reserve margin 1=100%  0.2=20%.</t>
  </si>
  <si>
    <t>ReserveMarginTagTechnology</t>
  </si>
  <si>
    <t>EmissionActivityRatio</t>
  </si>
  <si>
    <t>EmissionsPenalty</t>
  </si>
  <si>
    <t>AnnualExogenousEmission</t>
  </si>
  <si>
    <t>AnnualEmissionLimit</t>
  </si>
  <si>
    <t>ModelPeriodExogenousEmission</t>
  </si>
  <si>
    <t>ModelPeriodEmissionLimit</t>
  </si>
  <si>
    <t>TechnologyToStorage</t>
  </si>
  <si>
    <t>TechnologyFromStorage</t>
  </si>
  <si>
    <t>CapitalCostStorage</t>
  </si>
  <si>
    <t># RETagTechnology{r in Region, t in Technology, y in Year} Units: 1=yes, 0=no</t>
  </si>
  <si>
    <t># Flags technologies that are allowed to contribute to the renewable capacity of the system.</t>
  </si>
  <si>
    <t>RETagTechnology</t>
  </si>
  <si>
    <t># RETagFuel{r in Region,f in Fuel, y in Year} Units: 1=yes, 0=no</t>
  </si>
  <si>
    <t># The fuels for which there is a renewable target.</t>
  </si>
  <si>
    <t>RETagFuel</t>
  </si>
  <si>
    <t># REMinProductionTarget{r in Region, y in Year}  Units: Fraction</t>
  </si>
  <si>
    <t># What fraction of the fuels (tagged in the RETagFuel parameter) must come from the Renewable technologies (tagged in the RETagTechnology parameter)</t>
  </si>
  <si>
    <t>REMinProductionTarget</t>
  </si>
  <si>
    <t>AccumulatedAnnualDemand</t>
  </si>
  <si>
    <t># This type of demand can be satisfied at any time of the year, as long as the total is met.</t>
  </si>
  <si>
    <t># AccumulatedAnnualDemand{r in REGION, f in FUEL, y in YEAR}  Units: GWh</t>
  </si>
  <si>
    <t># param TotalTechnologyAnnualActivityUpperLimit{r in Region, t in Technology, y in Year} Units: GWh</t>
  </si>
  <si>
    <t># TotalTechnologyAnnualActivityLowerLimit{r in Region, t in Technology, y in Year} Units: GWh</t>
  </si>
  <si>
    <t># TotalTechnologyModelPeriodActivityUpperLimit{r in Region, t in Technology} Units: GWh</t>
  </si>
  <si>
    <t># TotalTechnologyModelPeriodActivityLowerLimit{r in Region, t in Technology} Units: GWh</t>
  </si>
  <si>
    <t># TechWithCapacityNeededToMeetPeakTS {r in Region, t in Technology}  Units: 1=yes, 0=no</t>
  </si>
  <si>
    <t>SETS</t>
  </si>
  <si>
    <t>DAILY_TIME_BRACKET</t>
  </si>
  <si>
    <t>PARAMETERS</t>
  </si>
  <si>
    <t>Conversionls</t>
  </si>
  <si>
    <t>DaysInDayType</t>
  </si>
  <si>
    <t>DaySplit</t>
  </si>
  <si>
    <t>DepreciationMethod</t>
  </si>
  <si>
    <t>DiscountRate</t>
  </si>
  <si>
    <t>MinStorageCharge</t>
  </si>
  <si>
    <t>OperationalLifeStorage</t>
  </si>
  <si>
    <t>ResidualCapacity</t>
  </si>
  <si>
    <t>ResidualStorageCapacity</t>
  </si>
  <si>
    <t>StorageLevelStart</t>
  </si>
  <si>
    <t>StorageMaxChargeRate</t>
  </si>
  <si>
    <t>StorageMaxDischargeRate</t>
  </si>
  <si>
    <t>TradeRoute</t>
  </si>
  <si>
    <t>Version</t>
  </si>
  <si>
    <t>Changes made</t>
  </si>
  <si>
    <t>Version modified from</t>
  </si>
  <si>
    <t>Compatible moded file</t>
  </si>
  <si>
    <t>Based on Ben's OSeMOSYS 3.3 and Jeff's BC model</t>
  </si>
  <si>
    <t>Includes a BC electricity model with options for electrification of all types of road transportation</t>
  </si>
  <si>
    <t>Interties to AB and MIDC "regions" - These two regions are not modelled. Rather, they work as generators that may create or consume electricity</t>
  </si>
  <si>
    <t>To include for next versions:</t>
  </si>
  <si>
    <t>Intra day storage</t>
  </si>
  <si>
    <t>are</t>
  </si>
  <si>
    <t>of</t>
  </si>
  <si>
    <t>to</t>
  </si>
  <si>
    <t>for</t>
  </si>
  <si>
    <t>in</t>
  </si>
  <si>
    <t>out</t>
  </si>
  <si>
    <t>not</t>
  </si>
  <si>
    <r>
      <t xml:space="preserve"># Indicates the </t>
    </r>
    <r>
      <rPr>
        <b/>
        <sz val="14"/>
        <rFont val="Calibri"/>
        <family val="2"/>
        <scheme val="minor"/>
      </rPr>
      <t>maximum</t>
    </r>
    <r>
      <rPr>
        <sz val="11"/>
        <color theme="1"/>
        <rFont val="Calibri"/>
        <family val="2"/>
        <scheme val="minor"/>
      </rPr>
      <t xml:space="preserve"> time technology may run in a given time slice.</t>
    </r>
  </si>
  <si>
    <t># https://canwea.ca/wind-integration-study/wind-data/</t>
  </si>
  <si>
    <t xml:space="preserve"># One unit of capacity of an electricity generator can run for 8760 (24*365) hours of the year, hence generating this many units of output </t>
  </si>
  <si>
    <t># This parameter represents the output of a unit of capacity of a generator over the course of a year</t>
  </si>
  <si>
    <t># Capital costs based on EIA, Cost and Performance Characteristics of New Generating Technologies, Annual Energy Outlook 2017, January 2017, unless otherwise stated</t>
  </si>
  <si>
    <t># All values in 2015 US dollars</t>
  </si>
  <si>
    <t>0:=</t>
  </si>
  <si>
    <t>y</t>
  </si>
  <si>
    <t>YEAR};</t>
  </si>
  <si>
    <t>i.e.,</t>
  </si>
  <si>
    <t>Conversionls{l</t>
  </si>
  <si>
    <t>TIMESLICE,</t>
  </si>
  <si>
    <t>ls</t>
  </si>
  <si>
    <t>SEASON}"</t>
  </si>
  <si>
    <t>Set</t>
  </si>
  <si>
    <t>equal</t>
  </si>
  <si>
    <t>assign</t>
  </si>
  <si>
    <t>a</t>
  </si>
  <si>
    <t>particular</t>
  </si>
  <si>
    <t>time</t>
  </si>
  <si>
    <t>slice</t>
  </si>
  <si>
    <t>season.</t>
  </si>
  <si>
    <t>order</t>
  </si>
  <si>
    <t>Conversionld{l</t>
  </si>
  <si>
    <t>ld</t>
  </si>
  <si>
    <t>DAYTYPE}</t>
  </si>
  <si>
    <t>Conversionlh{l</t>
  </si>
  <si>
    <t>lh</t>
  </si>
  <si>
    <t>DAILYTIMEBRACKET}</t>
  </si>
  <si>
    <t>DaySplit{lh</t>
  </si>
  <si>
    <t>DAILYTIMEBRACKET,</t>
  </si>
  <si>
    <t>DaysInDayType{ls</t>
  </si>
  <si>
    <t>SEASON,</t>
  </si>
  <si>
    <t>DAYTYPE,</t>
  </si>
  <si>
    <t>Number</t>
  </si>
  <si>
    <t>days</t>
  </si>
  <si>
    <t>each</t>
  </si>
  <si>
    <t>day</t>
  </si>
  <si>
    <t>type</t>
  </si>
  <si>
    <t>within</t>
  </si>
  <si>
    <t>week,</t>
  </si>
  <si>
    <t>#Unless using OSeMOSYS storage equations and studying different day types, do not change any of these values</t>
  </si>
  <si>
    <t># Trade routes modelled for energy trading with other modelled regions. In this version AB and MID-C are modelled as generators rather than regions, here there are no trade routes in this version</t>
  </si>
  <si>
    <t>Units</t>
  </si>
  <si>
    <t>#Inputs</t>
  </si>
  <si>
    <t>energy</t>
  </si>
  <si>
    <t># Input activity ratios based on efficiency of generators</t>
  </si>
  <si>
    <t>#Outputs</t>
  </si>
  <si>
    <t>Based on must run hydro resources - Transmission service freshet rate, Preliminary evaluation report for year 1. Appendix D, BC hydro system conditions during freshet and associated management strategies</t>
  </si>
  <si>
    <t>Seasonal intertie wholesale electricity purchase/ sales values (AB &amp; MID-C)</t>
  </si>
  <si>
    <t>Names re-arrenged for ease of understanding</t>
  </si>
  <si>
    <t xml:space="preserve">First version </t>
  </si>
  <si>
    <t>Hydro is not modelled as storage, rather separated into two generators - One 100% flexible, the other has a gen profile</t>
  </si>
  <si>
    <t>Capacity credit of wind adjusted up (26%)</t>
  </si>
  <si>
    <t>Capacity credit hydro ROR adjusted down</t>
  </si>
  <si>
    <t>Transmission line efficiency (98%)</t>
  </si>
  <si>
    <t>Sources added</t>
  </si>
  <si>
    <t>OSeMOSYS_2017_11_08.mod</t>
  </si>
  <si>
    <t>Vancouver</t>
  </si>
  <si>
    <t>CO2</t>
  </si>
  <si>
    <t>dELEC</t>
  </si>
  <si>
    <t>gWASTEu</t>
  </si>
  <si>
    <t>gWINDu</t>
  </si>
  <si>
    <t>gSOLARu</t>
  </si>
  <si>
    <t>gHYDRO_FLEXr</t>
  </si>
  <si>
    <t>gHYDRO_MUSTRUNr</t>
  </si>
  <si>
    <t>gWINDr</t>
  </si>
  <si>
    <t>gSOLARr</t>
  </si>
  <si>
    <t>gDUMMY</t>
  </si>
  <si>
    <t># Normalized load profile, as in the hourly load as a fraction of the total annual demand</t>
  </si>
  <si>
    <t>#Operational lifetime of a generator (although we are only modelling a single year, the operational lifetime affects the salvage value of each technology and therefore influences the minimized total system cost)</t>
  </si>
  <si>
    <t>#This is a single-year model without any maximum investment contraints</t>
  </si>
  <si>
    <t>rWASTE</t>
  </si>
  <si>
    <t># Profiles for wind are based on CanWeaPan-Canadian Wind Integration Study, scenario: 35% TRGT</t>
  </si>
  <si>
    <t>#CapacityFactor{r in Region, t in Technology, l in TIMESLICE, y in Year} Units: Fraction of Hours in Year</t>
  </si>
  <si>
    <t># No reserve margin used in this model</t>
  </si>
  <si>
    <t>SETS-Other</t>
  </si>
  <si>
    <t>SETS-Techs</t>
  </si>
  <si>
    <t>Demand</t>
  </si>
  <si>
    <t>DemandII</t>
  </si>
  <si>
    <t>Techs</t>
  </si>
  <si>
    <t>Capacity</t>
  </si>
  <si>
    <t>CapEx</t>
  </si>
  <si>
    <t>FOM</t>
  </si>
  <si>
    <t>VOM</t>
  </si>
  <si>
    <t>ActRatios</t>
  </si>
  <si>
    <t>AF&amp;CF</t>
  </si>
  <si>
    <t>ResMarg</t>
  </si>
  <si>
    <t>Emissions</t>
  </si>
  <si>
    <t>Storage</t>
  </si>
  <si>
    <t>RE</t>
  </si>
  <si>
    <t>###########################################################################</t>
  </si>
  <si>
    <t># Storage hydro must run and ROR hydro profiles are based on BC hydro Transmission Service Freshet Rate, Appendix D, BC Hydro conditions during Freshet and Associated Management Strategies</t>
  </si>
  <si>
    <t>#;</t>
  </si>
  <si>
    <t>#param</t>
  </si>
  <si>
    <t>#param OutputActivityRatio{r in REGION, t in TECHNOLOGY, f in FUEL, m in MODE_OF_OPERATION, y in YEAR};</t>
  </si>
  <si>
    <t xml:space="preserve">dELEC   </t>
  </si>
  <si>
    <t>fWASTE</t>
  </si>
  <si>
    <t>removed, and replaced with TechnologyStorage</t>
  </si>
  <si>
    <t>TechnologyStorage</t>
  </si>
  <si>
    <t xml:space="preserve"># TechnologyToStorage{r in REGION, t in TECHNOLOGY, s in STORAGE, m in MODE_OF_OPERATION}  </t>
  </si>
  <si>
    <t>TechnologyFromStorage{r in REGION, t in TECHNOLOGY, s in STORAGE, m in MODE_OF_OPERATION}</t>
  </si>
  <si>
    <t>StorageLevelStart{r in REGION, s in STORAGE}</t>
  </si>
  <si>
    <t>StorageMaxChargeRate{r in REGION, s in STORAGE}; Unit: GW</t>
  </si>
  <si>
    <t>StorageMaxDischargeRate{r in REGION, s in STORAGE}; Unit: GW</t>
  </si>
  <si>
    <t>MinStorageCharge{r in REGION, s in STORAGE, y in YEAR}; Unit: fraction of MaxStorageCharge, i.e., between 0 and 0.99)</t>
  </si>
  <si>
    <t>#Storage Techs</t>
  </si>
  <si>
    <t>#default is usually 0.00137</t>
  </si>
  <si>
    <t>TechnologyStorage{r in REGION, t in TECHNOLOGY, s in STORAGE, m in MODE_OF_OPERATION};</t>
  </si>
  <si>
    <t>DiscountRateStorage{r in REGION, s in STORAGE};</t>
  </si>
  <si>
    <t>DiscountRateStorage</t>
  </si>
  <si>
    <t>StoredEnergyValue{r in REGION, s in STORAGE}</t>
  </si>
  <si>
    <t>StoredEnergyValue</t>
  </si>
  <si>
    <t>StorageMaxCapacity</t>
  </si>
  <si>
    <t>#gHYDRO_MUSTRUNr lower limit enforces that MUSTRUN actually runs at the defined capacity factor. The value is computed as: (Residual Capacity * 8760h * Annual Average Capacity Factor)</t>
  </si>
  <si>
    <t>StorageMaxCapacity{r in REGION, s in STORAGE, y in YEAR}; Unit: GWh</t>
  </si>
  <si>
    <t>CapitalCostStorage{r in REGION, s in STORAGE, y in YEAR}; Unit: M$/GWh</t>
  </si>
  <si>
    <t>gPUMPED_HYDROr1</t>
  </si>
  <si>
    <t>gPUMPED_HYDROr2</t>
  </si>
  <si>
    <t>sPUMPED_HYDROr1</t>
  </si>
  <si>
    <t>sPUMPED_HYDROr2</t>
  </si>
  <si>
    <t>changed to var in model file</t>
  </si>
  <si>
    <t>sPUMPED_HYDROr3</t>
  </si>
  <si>
    <t>sPUMPED_HYDROr4</t>
  </si>
  <si>
    <t>gPUMPED_HYDROr3</t>
  </si>
  <si>
    <t>gPUMPED_HYDROr4</t>
  </si>
  <si>
    <t>#The dummy technology ensures a solution to the model extists, but it is very high cost so should only be chosen if the model were otherwise unsolvable</t>
  </si>
  <si>
    <t>#urban electricity generators</t>
  </si>
  <si>
    <t>#rural electricity generators</t>
  </si>
  <si>
    <t>gBATTERYu</t>
  </si>
  <si>
    <t>sBATTERYu</t>
  </si>
  <si>
    <t>$/kWh</t>
  </si>
  <si>
    <t>sources</t>
  </si>
  <si>
    <t>Knight_Piesold 2010 - BC Hydro Evaluation of Pumped Storage Hydroelectric Potential - Screening Assessment Report</t>
  </si>
  <si>
    <t>OperationalLifeStorage{r in REGION, s in STORAGE}; Unit: years</t>
  </si>
  <si>
    <t xml:space="preserve"># storage technologies can be activated / deactivated throughout this Excel file by inserting '#' (to deactivate) or a space ' ' (to activate) in the orange cells </t>
  </si>
  <si>
    <t xml:space="preserve"> </t>
  </si>
  <si>
    <t>Values for 4 pumped hydro clusters:</t>
  </si>
  <si>
    <t>Values for 2 pumped hydro clusters:</t>
  </si>
  <si>
    <t>DiscountRateStorage is deactivated (not used in objective function or constraints). Use DiscountRate instead</t>
  </si>
  <si>
    <t>ResidualStorageCapacity{r in REGION, s in STORAGE, y in YEAR}; Unit: GWh</t>
  </si>
  <si>
    <t>sPUMPED_HYDROrX</t>
  </si>
  <si>
    <t>cost:</t>
  </si>
  <si>
    <t>price for one powerwall &amp; hardware = 10900$ + 2000$ installation cost / 13.5 kWh of energy capacity.</t>
  </si>
  <si>
    <t>Source: https://www.tesla.com/en_CA/powerwall (Accessed March 29, 2019)</t>
  </si>
  <si>
    <t>GWh</t>
  </si>
  <si>
    <t>One powerwall per capita</t>
  </si>
  <si>
    <t>#Deactivated: install a small amount of technology connected to storage in order to avoid numerical instability associated with very small values close to zero</t>
  </si>
  <si>
    <t>#set to 99.9 % of maximum in order to accomdate model rounding errors</t>
  </si>
  <si>
    <t># heat rate of 18000 BTU/kWh for Municipal Solid Waste generators. Source: EIA, Cost and Performance Characteristics of New Generating Technologies, Annual Energy Outlook 2019, January 2019</t>
  </si>
  <si>
    <t># Solar generation profiles are based on PVWatts</t>
  </si>
  <si>
    <t>#alternative year costs for 2030 and 2050</t>
  </si>
  <si>
    <t>#2030</t>
  </si>
  <si>
    <t>#2016</t>
  </si>
  <si>
    <t>#2050</t>
  </si>
  <si>
    <t>#OLD</t>
  </si>
  <si>
    <t>new cost of storage from Investment Cost Energy, Tables S4 and S8 in Schmidt et al. 2019 Projecting the Future Levelized Cost ofElectricity Storage Technologies</t>
  </si>
  <si>
    <t>dHEAT</t>
  </si>
  <si>
    <t>SpecifiedDemandProfile{r in REGION, f in FUEL, l in TIMESLICE, y in YEAR} Units: fraction of SpecifiedAnnualDemand per hour</t>
  </si>
  <si>
    <t>#Waste-stream biomass for biogas production</t>
  </si>
  <si>
    <t>#no emissions limit for now</t>
  </si>
  <si>
    <t>Mt/GWh</t>
  </si>
  <si>
    <t>#Heaters</t>
  </si>
  <si>
    <t>hBASEBOARDe</t>
  </si>
  <si>
    <t>hHEATPUMPe</t>
  </si>
  <si>
    <t>hFURNACEg</t>
  </si>
  <si>
    <t>#e: electric fuel</t>
  </si>
  <si>
    <t>#g: gas fuel</t>
  </si>
  <si>
    <t>hDUMMY</t>
  </si>
  <si>
    <t># InputActivityRatio{r in REGION, t in TECHNOLOGY, f in FUEL, m in MODE_OF_OPERATION, y in YEAR}  Units: Ratio</t>
  </si>
  <si>
    <t># The input (use) of fuel per unit of activity for each technology.</t>
  </si>
  <si>
    <t>#Weighted mean of "Heating System Stock Efficiencies" &amp; "Heating System Stock by Heating System Type" in Natural Resources Canada, Comprehensive Energy Use Database, British Columbia, Residential  Sector, Tables 21 and 26</t>
  </si>
  <si>
    <t>#assuming baseboards are 100% efficient</t>
  </si>
  <si>
    <t>#assuming heat pump COP of 3.5</t>
  </si>
  <si>
    <t>#based on NREL database ktekx - commercial prices</t>
  </si>
  <si>
    <t>fGAS</t>
  </si>
  <si>
    <t>rNGAS_WELL</t>
  </si>
  <si>
    <t>rH2_ELECTRO</t>
  </si>
  <si>
    <t># fossil fuel gas well: fGAS can be produced by rNGAS_WELL or rH2_ELECTRO</t>
  </si>
  <si>
    <t>#Renewable Gas resource: fGAS can be produced by rNGAS_WELL or rH2_ELECTRO</t>
  </si>
  <si>
    <t>#Fossil and renewable gas generators</t>
  </si>
  <si>
    <t>#DOE Hydrogen and Fuel Cells Program Record (2014): 12% replacement cost every 10 years.  So assume 1.2% of capital cost annually</t>
  </si>
  <si>
    <t>#DOE Hydrogen and Fuel Cells Program Record (2014): Total uninstalled capital for Future Central Plant $400 (2012USD)</t>
  </si>
  <si>
    <t>#Assuming electrolyzer is 80% efficient in converting electricity to gas</t>
  </si>
  <si>
    <t>gGAS_STOR</t>
  </si>
  <si>
    <t>sGAS_STOR</t>
  </si>
  <si>
    <t>#no heat pumps allowed in reference scenario</t>
  </si>
  <si>
    <t>#red cells are modified per scenario</t>
  </si>
  <si>
    <t>#no furnaces allowed in electrification scenario</t>
  </si>
  <si>
    <t>#peak heat demand is 5.95 GW and 2016 electric heating share across residential and commercial sectors was ~ 25% --&gt; 1.49 GW installed baseboard capacity</t>
  </si>
  <si>
    <t>#peak heat demand is 5.95 GW and 2016 fossil fuel (plus wood) heating share across residential and commercial sectors was ~ 76% times a 0.84% efficiency --&gt; 5.38 GW installed furnace capacity</t>
  </si>
  <si>
    <t>dTRANS</t>
  </si>
  <si>
    <t>#Vancouver</t>
  </si>
  <si>
    <t>values for 2015</t>
  </si>
  <si>
    <t>.</t>
  </si>
  <si>
    <t># Vancouver</t>
  </si>
  <si>
    <t>#25</t>
  </si>
  <si>
    <t>24;</t>
  </si>
  <si>
    <t># YearSplit{l in TIMESLICE, y in YEAR}  Units: Fraction of total TIMESLICEs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</si>
</sst>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3">
    <numFmt numFmtId="164" formatCode="&quot;$&quot;#,##0_);\(&quot;$&quot;#,##0\)"/>
    <numFmt numFmtId="165" formatCode="&quot;$&quot;#,##0_);[Red]\(&quot;$&quot;#,##0\)"/>
    <numFmt numFmtId="166" formatCode="&quot;$&quot;#,##0.00_);[Red]\(&quot;$&quot;#,##0.00\)"/>
    <numFmt numFmtId="167" formatCode="_(* #,##0_);_(* \(#,##0\);_(* &quot;-&quot;_);_(@_)"/>
    <numFmt numFmtId="168" formatCode="_(&quot;$&quot;* #,##0.00_);_(&quot;$&quot;* \(#,##0.00\);_(&quot;$&quot;* &quot;-&quot;??_);_(@_)"/>
    <numFmt numFmtId="169" formatCode="_(* #,##0.00_);_(* \(#,##0.00\);_(* &quot;-&quot;??_);_(@_)"/>
    <numFmt numFmtId="170" formatCode="0.0"/>
    <numFmt numFmtId="171" formatCode="0.0_)\%;\(0.0\)\%;0.0_)\%;@_)_%"/>
    <numFmt numFmtId="172" formatCode="#,##0.0_)_%;\(#,##0.0\)_%;0.0_)_%;@_)_%"/>
    <numFmt numFmtId="173" formatCode="#,##0.0_);\(#,##0.0\);#,##0.0_);@_)"/>
    <numFmt numFmtId="174" formatCode="&quot;$&quot;_(#,##0.00_);&quot;$&quot;\(#,##0.00\);&quot;$&quot;_(0.00_);@_)"/>
    <numFmt numFmtId="175" formatCode="#,##0.00_);\(#,##0.00\);0.00_);@_)"/>
    <numFmt numFmtId="176" formatCode="\€_(#,##0.00_);\€\(#,##0.00\);\€_(0.00_);@_)"/>
    <numFmt numFmtId="177" formatCode="#,##0_)\x;\(#,##0\)\x;0_)\x;@_)_x"/>
    <numFmt numFmtId="178" formatCode="#,##0_)_x;\(#,##0\)_x;0_)_x;@_)_x"/>
    <numFmt numFmtId="179" formatCode="_(* #,##0.000_);_(* \(#,##0.000\);_(* &quot;-&quot;??_);_(@_)"/>
    <numFmt numFmtId="180" formatCode="&quot;$&quot;#,##0.0;[Red]\-&quot;$&quot;#,##0.0"/>
    <numFmt numFmtId="181" formatCode="#,##0.0_);[Red]\(#,##0.0\)"/>
    <numFmt numFmtId="182" formatCode="_(* #,##0.0_);_(* \(#,##0.0\);_(* &quot;-&quot;_0_);_(@_)"/>
    <numFmt numFmtId="183" formatCode="#,##0."/>
    <numFmt numFmtId="184" formatCode="#,##0.0"/>
    <numFmt numFmtId="185" formatCode="\$#."/>
    <numFmt numFmtId="186" formatCode="m/d/yy\ h:mm"/>
    <numFmt numFmtId="187" formatCode="0_);\(0\)"/>
    <numFmt numFmtId="188" formatCode="_([$€-2]* #,##0.00_);_([$€-2]* \(#,##0.00\);_([$€-2]* &quot;-&quot;??_)"/>
    <numFmt numFmtId="189" formatCode="_-* #,##0.0_-;\-* #,##0.0_-;_-* &quot;-&quot;??_-;_-@_-"/>
    <numFmt numFmtId="190" formatCode="#,##0__;[Red]\(#,##0\)_]"/>
    <numFmt numFmtId="191" formatCode="#,##0.00&quot; $&quot;;\-#,##0.00&quot; $&quot;"/>
    <numFmt numFmtId="192" formatCode="_-* #,##0\ _$_-;\-* #,##0\ _$_-;_-* &quot;-&quot;\ _$_-;_-@_-"/>
    <numFmt numFmtId="193" formatCode="_(&quot;N$&quot;* #,##0_);_(&quot;N$&quot;* \(#,##0\);_(&quot;N$&quot;* &quot;-&quot;_);_(@_)"/>
    <numFmt numFmtId="194" formatCode="_(&quot;N$&quot;* #,##0.00_);_(&quot;N$&quot;* \(#,##0.00\);_(&quot;N$&quot;* &quot;-&quot;??_);_(@_)"/>
    <numFmt numFmtId="195" formatCode="_-* #,##0\ &quot;$&quot;_-;\-* #,##0\ &quot;$&quot;_-;_-* &quot;-&quot;\ &quot;$&quot;_-;_-@_-"/>
    <numFmt numFmtId="196" formatCode="_-* #,##0.00\ &quot;$&quot;_-;\-* #,##0.00\ &quot;$&quot;_-;_-* &quot;-&quot;??\ &quot;$&quot;_-;_-@_-"/>
    <numFmt numFmtId="197" formatCode="mmm\-yyyy"/>
    <numFmt numFmtId="198" formatCode="#,##0.0000\ ;[Red]\(#,##0.0000\)"/>
    <numFmt numFmtId="199" formatCode="&quot;$&quot;\ #,###,###,##0_);\(&quot;$&quot;\ #,###,###,##0\)_);&quot;&quot;_)"/>
    <numFmt numFmtId="200" formatCode="%#."/>
    <numFmt numFmtId="201" formatCode="&quot;$&quot;\ #,###,##0_);\(&quot;$&quot;\ #,###,##0\)_)"/>
    <numFmt numFmtId="202" formatCode="#,###,###,##0_);\(#,###,###,##0\)_)"/>
    <numFmt numFmtId="203" formatCode="0.00\ ;\-0.00\ ;&quot;- &quot;"/>
    <numFmt numFmtId="204" formatCode="mmm\ dd\,\ yyyy"/>
    <numFmt numFmtId="205" formatCode="yyyy"/>
    <numFmt numFmtId="206" formatCode="#,###,##0.0_)"/>
    <numFmt numFmtId="207" formatCode="#,##0.00;[Red]#,##0.00"/>
    <numFmt numFmtId="208" formatCode="#,##0\ ;[Red]\(#,##0\)"/>
    <numFmt numFmtId="209" formatCode="_(&quot;$&quot;* #,##0.0000_);_(&quot;$&quot;* \(#,##0.0000\);_(&quot;$&quot;* &quot;-&quot;????_);_(@_)"/>
    <numFmt numFmtId="210" formatCode="_(* 0%_);_(* \(0%\);_(* \-_%_)"/>
    <numFmt numFmtId="211" formatCode="#,##0.0\ \ \ \ ;[Red]\(#,##0.0\)\ \ "/>
    <numFmt numFmtId="212" formatCode="0.0\ \ \ \ \ \ ;[Red]\(0.0\)\ \ \ \ "/>
    <numFmt numFmtId="213" formatCode="0.0\ \ \ \ \ \ \ \ ;[Red]\(0.0\)\ \ \ \ \ \ "/>
    <numFmt numFmtId="214" formatCode="0.000"/>
    <numFmt numFmtId="215" formatCode="0.0000"/>
    <numFmt numFmtId="216" formatCode="0.00000"/>
  </numFmts>
  <fonts count="14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name val="Tahoma"/>
      <family val="2"/>
    </font>
    <font>
      <sz val="10"/>
      <name val="Arial"/>
      <family val="2"/>
    </font>
    <font>
      <b/>
      <sz val="22"/>
      <color indexed="18"/>
      <name val="Arial"/>
      <family val="2"/>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sz val="11"/>
      <color indexed="8"/>
      <name val="Calibri"/>
      <family val="2"/>
    </font>
    <font>
      <sz val="10"/>
      <name val="Times New Roman"/>
      <family val="1"/>
    </font>
    <font>
      <sz val="11"/>
      <color indexed="9"/>
      <name val="Calibri"/>
      <family val="2"/>
    </font>
    <font>
      <b/>
      <sz val="10"/>
      <name val="Arial"/>
      <family val="2"/>
    </font>
    <font>
      <sz val="11"/>
      <color indexed="20"/>
      <name val="Calibri"/>
      <family val="2"/>
    </font>
    <font>
      <sz val="8"/>
      <color indexed="13"/>
      <name val="Arial"/>
      <family val="2"/>
    </font>
    <font>
      <b/>
      <sz val="8"/>
      <color indexed="12"/>
      <name val="Arial"/>
      <family val="2"/>
    </font>
    <font>
      <b/>
      <sz val="10"/>
      <color indexed="10"/>
      <name val="Arial"/>
      <family val="2"/>
    </font>
    <font>
      <b/>
      <sz val="11"/>
      <color indexed="52"/>
      <name val="Calibri"/>
      <family val="2"/>
    </font>
    <font>
      <b/>
      <sz val="11"/>
      <color indexed="9"/>
      <name val="Calibri"/>
      <family val="2"/>
    </font>
    <font>
      <b/>
      <sz val="8"/>
      <name val="Arial"/>
      <family val="2"/>
    </font>
    <font>
      <sz val="10"/>
      <name val="Arial Narrow"/>
      <family val="2"/>
    </font>
    <font>
      <b/>
      <i/>
      <sz val="12"/>
      <color indexed="12"/>
      <name val="Arial"/>
      <family val="2"/>
    </font>
    <font>
      <sz val="8"/>
      <name val="Palatino"/>
      <family val="1"/>
    </font>
    <font>
      <sz val="1"/>
      <color indexed="8"/>
      <name val="Courier"/>
      <family val="3"/>
    </font>
    <font>
      <sz val="12"/>
      <name val="Helv"/>
    </font>
    <font>
      <sz val="8"/>
      <name val="BERNHARD"/>
    </font>
    <font>
      <sz val="10"/>
      <name val="Helvetica"/>
      <family val="2"/>
    </font>
    <font>
      <i/>
      <sz val="9"/>
      <name val="MS Sans Serif"/>
      <family val="2"/>
    </font>
    <font>
      <sz val="12"/>
      <name val="Courier"/>
      <family val="3"/>
    </font>
    <font>
      <sz val="11"/>
      <name val="??"/>
      <family val="3"/>
      <charset val="129"/>
    </font>
    <font>
      <sz val="8"/>
      <name val="Times New Roman"/>
      <family val="1"/>
    </font>
    <font>
      <sz val="8"/>
      <name val="Arial"/>
      <family val="2"/>
    </font>
    <font>
      <i/>
      <sz val="11"/>
      <color indexed="23"/>
      <name val="Calibri"/>
      <family val="2"/>
    </font>
    <font>
      <b/>
      <sz val="11"/>
      <color indexed="32"/>
      <name val="Arial"/>
      <family val="2"/>
    </font>
    <font>
      <sz val="10"/>
      <name val="Helv"/>
    </font>
    <font>
      <sz val="7"/>
      <name val="Palatino"/>
      <family val="1"/>
    </font>
    <font>
      <sz val="9"/>
      <name val="Arial"/>
      <family val="2"/>
    </font>
    <font>
      <sz val="11"/>
      <color indexed="17"/>
      <name val="Calibri"/>
      <family val="2"/>
    </font>
    <font>
      <b/>
      <u/>
      <sz val="11"/>
      <color indexed="37"/>
      <name val="Arial"/>
      <family val="2"/>
    </font>
    <font>
      <sz val="9"/>
      <color indexed="13"/>
      <name val="Arial"/>
      <family val="2"/>
    </font>
    <font>
      <b/>
      <sz val="15"/>
      <color indexed="56"/>
      <name val="Calibri"/>
      <family val="2"/>
    </font>
    <font>
      <b/>
      <sz val="13"/>
      <color indexed="56"/>
      <name val="Calibri"/>
      <family val="2"/>
    </font>
    <font>
      <b/>
      <sz val="11"/>
      <color indexed="56"/>
      <name val="Calibri"/>
      <family val="2"/>
    </font>
    <font>
      <sz val="9"/>
      <name val="Helv"/>
    </font>
    <font>
      <sz val="10"/>
      <color indexed="12"/>
      <name val="Arial"/>
      <family val="2"/>
    </font>
    <font>
      <sz val="11"/>
      <color indexed="62"/>
      <name val="Calibri"/>
      <family val="2"/>
    </font>
    <font>
      <i/>
      <sz val="10"/>
      <name val="Arial"/>
      <family val="2"/>
    </font>
    <font>
      <sz val="11"/>
      <color indexed="52"/>
      <name val="Calibri"/>
      <family val="2"/>
    </font>
    <font>
      <sz val="11"/>
      <color indexed="60"/>
      <name val="Calibri"/>
      <family val="2"/>
    </font>
    <font>
      <sz val="7"/>
      <name val="Small Fonts"/>
      <family val="2"/>
    </font>
    <font>
      <sz val="8"/>
      <name val="HelveticaWN"/>
    </font>
    <font>
      <sz val="8"/>
      <color indexed="12"/>
      <name val="Times New Roman"/>
      <family val="1"/>
    </font>
    <font>
      <b/>
      <sz val="11"/>
      <color indexed="63"/>
      <name val="Calibri"/>
      <family val="2"/>
    </font>
    <font>
      <sz val="10"/>
      <color indexed="16"/>
      <name val="Helvetica-Black"/>
    </font>
    <font>
      <i/>
      <sz val="10"/>
      <color indexed="10"/>
      <name val="Arial"/>
      <family val="2"/>
    </font>
    <font>
      <sz val="8"/>
      <color indexed="32"/>
      <name val="Arial"/>
      <family val="2"/>
    </font>
    <font>
      <sz val="8"/>
      <color indexed="8"/>
      <name val="Arial"/>
      <family val="2"/>
    </font>
    <font>
      <sz val="10"/>
      <color indexed="8"/>
      <name val="Helvetica"/>
      <family val="2"/>
    </font>
    <font>
      <b/>
      <sz val="10"/>
      <color indexed="8"/>
      <name val="Arial"/>
      <family val="2"/>
    </font>
    <font>
      <b/>
      <sz val="10"/>
      <color indexed="62"/>
      <name val="Arial"/>
      <family val="2"/>
    </font>
    <font>
      <sz val="10"/>
      <color indexed="8"/>
      <name val="Arial"/>
      <family val="2"/>
    </font>
    <font>
      <sz val="9"/>
      <color indexed="20"/>
      <name val="Arial"/>
      <family val="2"/>
    </font>
    <font>
      <b/>
      <sz val="12"/>
      <name val="Arial"/>
      <family val="2"/>
    </font>
    <font>
      <b/>
      <i/>
      <sz val="10"/>
      <name val="Times New Roman"/>
      <family val="1"/>
    </font>
    <font>
      <b/>
      <sz val="9"/>
      <name val="Palatino"/>
      <family val="1"/>
    </font>
    <font>
      <sz val="9"/>
      <color indexed="21"/>
      <name val="Helvetica-Black"/>
    </font>
    <font>
      <sz val="9"/>
      <name val="Helvetica-Black"/>
    </font>
    <font>
      <b/>
      <sz val="10"/>
      <color indexed="56"/>
      <name val="Arial"/>
      <family val="2"/>
    </font>
    <font>
      <b/>
      <sz val="12"/>
      <name val="Tms Rmn"/>
    </font>
    <font>
      <b/>
      <sz val="18"/>
      <color indexed="56"/>
      <name val="Cambria"/>
      <family val="2"/>
    </font>
    <font>
      <b/>
      <sz val="9"/>
      <name val="Arial"/>
      <family val="2"/>
    </font>
    <font>
      <b/>
      <sz val="11"/>
      <color indexed="8"/>
      <name val="Calibri"/>
      <family val="2"/>
    </font>
    <font>
      <sz val="8"/>
      <color indexed="12"/>
      <name val="Arial"/>
      <family val="2"/>
    </font>
    <font>
      <sz val="10"/>
      <name val="Courier"/>
      <family val="3"/>
    </font>
    <font>
      <sz val="10"/>
      <color indexed="14"/>
      <name val="Arial"/>
      <family val="2"/>
    </font>
    <font>
      <sz val="11"/>
      <color indexed="10"/>
      <name val="Calibri"/>
      <family val="2"/>
    </font>
    <font>
      <sz val="7.5"/>
      <name val="Arial"/>
      <family val="2"/>
    </font>
    <font>
      <sz val="8"/>
      <name val="Helv"/>
    </font>
    <font>
      <sz val="10"/>
      <name val="Arial Cyr"/>
    </font>
    <font>
      <sz val="12"/>
      <name val="Times New Roman Cyr"/>
      <family val="1"/>
      <charset val="204"/>
    </font>
    <font>
      <sz val="10"/>
      <name val="Geneva"/>
      <family val="2"/>
    </font>
    <font>
      <sz val="11"/>
      <color indexed="14"/>
      <name val="Calibri"/>
      <family val="2"/>
    </font>
    <font>
      <sz val="12"/>
      <name val="Arial"/>
      <family val="2"/>
    </font>
    <font>
      <sz val="9"/>
      <name val="Geneva"/>
      <family val="2"/>
    </font>
    <font>
      <sz val="10"/>
      <color indexed="17"/>
      <name val="Arial"/>
      <family val="2"/>
    </font>
    <font>
      <sz val="18"/>
      <name val="Arial"/>
      <family val="2"/>
    </font>
    <font>
      <b/>
      <sz val="15"/>
      <color indexed="62"/>
      <name val="Calibri"/>
      <family val="2"/>
    </font>
    <font>
      <b/>
      <sz val="13"/>
      <color indexed="62"/>
      <name val="Calibri"/>
      <family val="2"/>
    </font>
    <font>
      <b/>
      <sz val="11"/>
      <color indexed="62"/>
      <name val="Calibri"/>
      <family val="2"/>
    </font>
    <font>
      <u/>
      <sz val="10"/>
      <color indexed="12"/>
      <name val="Arial"/>
      <family val="2"/>
    </font>
    <font>
      <u/>
      <sz val="8.5"/>
      <color indexed="12"/>
      <name val="Arial"/>
      <family val="2"/>
    </font>
    <font>
      <sz val="9"/>
      <name val="Century Gothic"/>
      <family val="2"/>
    </font>
    <font>
      <sz val="11"/>
      <color indexed="8"/>
      <name val="Times New Roman"/>
      <family val="2"/>
    </font>
    <font>
      <sz val="12"/>
      <name val="Times New Roman"/>
      <family val="1"/>
    </font>
    <font>
      <b/>
      <sz val="10"/>
      <name val="Times New Roman"/>
      <family val="1"/>
    </font>
    <font>
      <b/>
      <sz val="18"/>
      <color indexed="62"/>
      <name val="Cambria"/>
      <family val="2"/>
    </font>
    <font>
      <b/>
      <sz val="15"/>
      <color indexed="62"/>
      <name val="Calibri"/>
      <family val="2"/>
      <scheme val="minor"/>
    </font>
    <font>
      <b/>
      <sz val="13"/>
      <color indexed="62"/>
      <name val="Calibri"/>
      <family val="2"/>
      <scheme val="minor"/>
    </font>
    <font>
      <b/>
      <sz val="11"/>
      <color indexed="62"/>
      <name val="Calibri"/>
      <family val="2"/>
      <scheme val="minor"/>
    </font>
    <font>
      <b/>
      <sz val="18"/>
      <color indexed="62"/>
      <name val="Cambria"/>
      <family val="2"/>
      <scheme val="major"/>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sz val="10"/>
      <color indexed="10"/>
      <name val="Arial"/>
      <family val="2"/>
    </font>
    <font>
      <sz val="10"/>
      <color indexed="64"/>
      <name val="Arial"/>
      <family val="2"/>
    </font>
    <font>
      <b/>
      <sz val="10"/>
      <color indexed="64"/>
      <name val="Arial"/>
      <family val="2"/>
    </font>
    <font>
      <sz val="10"/>
      <name val="MS Sans Serif"/>
      <family val="2"/>
    </font>
    <font>
      <sz val="9"/>
      <color theme="1"/>
      <name val="Calibri"/>
      <family val="2"/>
      <scheme val="minor"/>
    </font>
    <font>
      <sz val="18"/>
      <color theme="3"/>
      <name val="Cambria"/>
      <family val="2"/>
      <scheme val="major"/>
    </font>
    <font>
      <sz val="12"/>
      <color theme="1"/>
      <name val="Calibri"/>
      <family val="2"/>
      <scheme val="minor"/>
    </font>
    <font>
      <sz val="10"/>
      <color theme="1"/>
      <name val="Arial"/>
      <family val="2"/>
    </font>
    <font>
      <sz val="11"/>
      <name val="Calibri"/>
      <family val="2"/>
      <scheme val="minor"/>
    </font>
    <font>
      <sz val="9"/>
      <color indexed="8"/>
      <name val="Calibri"/>
      <family val="2"/>
    </font>
    <font>
      <b/>
      <sz val="9"/>
      <color indexed="8"/>
      <name val="Calibri"/>
      <family val="2"/>
    </font>
    <font>
      <b/>
      <sz val="12"/>
      <color indexed="30"/>
      <name val="Calibri"/>
      <family val="2"/>
    </font>
    <font>
      <b/>
      <sz val="14"/>
      <name val="Calibri"/>
      <family val="2"/>
      <scheme val="minor"/>
    </font>
    <font>
      <sz val="10"/>
      <color theme="1"/>
      <name val="Arial Unicode MS"/>
      <family val="2"/>
    </font>
    <font>
      <sz val="8"/>
      <name val="Calibri"/>
      <family val="2"/>
      <scheme val="minor"/>
    </font>
  </fonts>
  <fills count="8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4"/>
        <bgColor indexed="64"/>
      </patternFill>
    </fill>
    <fill>
      <patternFill patternType="solid">
        <fgColor indexed="43"/>
        <bgColor indexed="64"/>
      </patternFill>
    </fill>
    <fill>
      <patternFill patternType="solid">
        <fgColor indexed="32"/>
        <bgColor indexed="64"/>
      </patternFill>
    </fill>
    <fill>
      <patternFill patternType="solid">
        <fgColor indexed="22"/>
      </patternFill>
    </fill>
    <fill>
      <patternFill patternType="solid">
        <fgColor indexed="55"/>
      </patternFill>
    </fill>
    <fill>
      <patternFill patternType="solid">
        <fgColor indexed="35"/>
        <bgColor indexed="64"/>
      </patternFill>
    </fill>
    <fill>
      <patternFill patternType="solid">
        <fgColor indexed="22"/>
        <bgColor indexed="64"/>
      </patternFill>
    </fill>
    <fill>
      <patternFill patternType="solid">
        <fgColor indexed="26"/>
        <bgColor indexed="64"/>
      </patternFill>
    </fill>
    <fill>
      <patternFill patternType="solid">
        <fgColor indexed="13"/>
        <bgColor indexed="64"/>
      </patternFill>
    </fill>
    <fill>
      <patternFill patternType="solid">
        <fgColor indexed="26"/>
      </patternFill>
    </fill>
    <fill>
      <patternFill patternType="solid">
        <fgColor indexed="41"/>
        <bgColor indexed="41"/>
      </patternFill>
    </fill>
    <fill>
      <patternFill patternType="solid">
        <fgColor indexed="22"/>
        <bgColor indexed="9"/>
      </patternFill>
    </fill>
    <fill>
      <patternFill patternType="solid">
        <fgColor indexed="39"/>
        <bgColor indexed="55"/>
      </patternFill>
    </fill>
    <fill>
      <patternFill patternType="solid">
        <fgColor indexed="42"/>
        <bgColor indexed="42"/>
      </patternFill>
    </fill>
    <fill>
      <patternFill patternType="solid">
        <fgColor indexed="39"/>
        <bgColor indexed="22"/>
      </patternFill>
    </fill>
    <fill>
      <patternFill patternType="solid">
        <fgColor indexed="14"/>
        <bgColor indexed="64"/>
      </patternFill>
    </fill>
    <fill>
      <patternFill patternType="solid">
        <fgColor indexed="42"/>
        <bgColor indexed="64"/>
      </patternFill>
    </fill>
    <fill>
      <patternFill patternType="solid">
        <fgColor indexed="31"/>
        <bgColor indexed="8"/>
      </patternFill>
    </fill>
    <fill>
      <patternFill patternType="solid">
        <fgColor indexed="43"/>
        <bgColor indexed="8"/>
      </patternFill>
    </fill>
    <fill>
      <patternFill patternType="solid">
        <fgColor indexed="16"/>
        <bgColor indexed="64"/>
      </patternFill>
    </fill>
    <fill>
      <patternFill patternType="solid">
        <fgColor indexed="8"/>
        <bgColor indexed="64"/>
      </patternFill>
    </fill>
    <fill>
      <patternFill patternType="solid">
        <fgColor indexed="10"/>
        <bgColor indexed="64"/>
      </patternFill>
    </fill>
    <fill>
      <patternFill patternType="solid">
        <fgColor indexed="9"/>
        <bgColor indexed="64"/>
      </patternFill>
    </fill>
    <fill>
      <patternFill patternType="solid">
        <fgColor indexed="9"/>
      </patternFill>
    </fill>
    <fill>
      <patternFill patternType="solid">
        <fgColor indexed="41"/>
      </patternFill>
    </fill>
    <fill>
      <patternFill patternType="solid">
        <fgColor indexed="39"/>
      </patternFill>
    </fill>
    <fill>
      <patternFill patternType="solid">
        <fgColor indexed="24"/>
      </patternFill>
    </fill>
    <fill>
      <patternFill patternType="solid">
        <fgColor indexed="25"/>
      </patternFill>
    </fill>
    <fill>
      <patternFill patternType="solid">
        <fgColor indexed="19"/>
      </patternFill>
    </fill>
    <fill>
      <patternFill patternType="solid">
        <fgColor indexed="54"/>
      </patternFill>
    </fill>
    <fill>
      <patternFill patternType="lightGray"/>
    </fill>
    <fill>
      <patternFill patternType="gray0625"/>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5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hair">
        <color indexed="8"/>
      </top>
      <bottom style="hair">
        <color indexed="8"/>
      </bottom>
      <diagonal/>
    </border>
    <border>
      <left/>
      <right/>
      <top/>
      <bottom style="medium">
        <color indexed="18"/>
      </bottom>
      <diagonal/>
    </border>
    <border>
      <left style="double">
        <color indexed="64"/>
      </left>
      <right/>
      <top/>
      <bottom style="hair">
        <color indexed="64"/>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medium">
        <color indexed="64"/>
      </bottom>
      <diagonal/>
    </border>
    <border>
      <left/>
      <right/>
      <top/>
      <bottom style="dotted">
        <color indexed="64"/>
      </bottom>
      <diagonal/>
    </border>
    <border>
      <left style="thin">
        <color indexed="64"/>
      </left>
      <right/>
      <top style="thin">
        <color indexed="64"/>
      </top>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4"/>
      </left>
      <right style="double">
        <color indexed="64"/>
      </right>
      <top style="double">
        <color indexed="64"/>
      </top>
      <bottom style="double">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style="thin">
        <color indexed="64"/>
      </right>
      <top/>
      <bottom/>
      <diagonal/>
    </border>
    <border>
      <left/>
      <right/>
      <top style="medium">
        <color indexed="39"/>
      </top>
      <bottom/>
      <diagonal/>
    </border>
    <border>
      <left style="medium">
        <color indexed="39"/>
      </left>
      <right/>
      <top style="medium">
        <color indexed="39"/>
      </top>
      <bottom/>
      <diagonal/>
    </border>
    <border>
      <left/>
      <right style="thin">
        <color indexed="8"/>
      </right>
      <top/>
      <bottom/>
      <diagonal/>
    </border>
    <border>
      <left/>
      <right/>
      <top style="thin">
        <color indexed="62"/>
      </top>
      <bottom style="double">
        <color indexed="62"/>
      </bottom>
      <diagonal/>
    </border>
    <border>
      <left/>
      <right/>
      <top style="thin">
        <color indexed="64"/>
      </top>
      <bottom style="medium">
        <color indexed="64"/>
      </bottom>
      <diagonal/>
    </border>
    <border>
      <left style="thin">
        <color indexed="8"/>
      </left>
      <right style="thin">
        <color indexed="8"/>
      </right>
      <top style="thin">
        <color indexed="8"/>
      </top>
      <bottom style="thin">
        <color indexed="8"/>
      </bottom>
      <diagonal/>
    </border>
    <border>
      <left/>
      <right/>
      <top/>
      <bottom style="thin">
        <color indexed="10"/>
      </bottom>
      <diagonal/>
    </border>
    <border>
      <left/>
      <right/>
      <top/>
      <bottom style="thick">
        <color indexed="49"/>
      </bottom>
      <diagonal/>
    </border>
    <border>
      <left/>
      <right/>
      <top/>
      <bottom style="thick">
        <color indexed="39"/>
      </bottom>
      <diagonal/>
    </border>
    <border>
      <left/>
      <right/>
      <top/>
      <bottom style="thick">
        <color indexed="24"/>
      </bottom>
      <diagonal/>
    </border>
    <border>
      <left/>
      <right/>
      <top/>
      <bottom style="medium">
        <color indexed="49"/>
      </bottom>
      <diagonal/>
    </border>
    <border>
      <left/>
      <right/>
      <top/>
      <bottom style="medium">
        <color indexed="39"/>
      </bottom>
      <diagonal/>
    </border>
    <border>
      <left/>
      <right/>
      <top/>
      <bottom style="medium">
        <color indexed="24"/>
      </bottom>
      <diagonal/>
    </border>
    <border>
      <left/>
      <right/>
      <top style="double">
        <color indexed="0"/>
      </top>
      <bottom/>
      <diagonal/>
    </border>
    <border>
      <left/>
      <right/>
      <top style="thin">
        <color indexed="49"/>
      </top>
      <bottom style="double">
        <color indexed="49"/>
      </bottom>
      <diagonal/>
    </border>
    <border>
      <left/>
      <right/>
      <top/>
      <bottom style="dashed">
        <color theme="0" tint="-0.24994659260841701"/>
      </bottom>
      <diagonal/>
    </border>
    <border>
      <left/>
      <right/>
      <top/>
      <bottom style="dashed">
        <color rgb="FFBFBFBF"/>
      </bottom>
      <diagonal/>
    </border>
    <border>
      <left/>
      <right/>
      <top style="medium">
        <color rgb="FF0096D7"/>
      </top>
      <bottom/>
      <diagonal/>
    </border>
    <border>
      <left/>
      <right/>
      <top/>
      <bottom style="thin">
        <color rgb="FFBFBFBF"/>
      </bottom>
      <diagonal/>
    </border>
    <border>
      <left/>
      <right/>
      <top/>
      <bottom style="thick">
        <color rgb="FF0096D7"/>
      </bottom>
      <diagonal/>
    </border>
  </borders>
  <cellStyleXfs count="4487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xf numFmtId="169" fontId="20" fillId="0" borderId="0" applyFont="0" applyFill="0" applyBorder="0" applyAlignment="0" applyProtection="0"/>
    <xf numFmtId="0" fontId="1" fillId="0" borderId="0"/>
    <xf numFmtId="171" fontId="20" fillId="0" borderId="0" applyFont="0" applyFill="0" applyBorder="0" applyAlignment="0" applyProtection="0"/>
    <xf numFmtId="172" fontId="20" fillId="0" borderId="0" applyFont="0" applyFill="0" applyBorder="0" applyAlignment="0" applyProtection="0"/>
    <xf numFmtId="173" fontId="20" fillId="0" borderId="0" applyFont="0" applyFill="0" applyBorder="0" applyAlignment="0" applyProtection="0"/>
    <xf numFmtId="174" fontId="20" fillId="0" borderId="0" applyFont="0" applyFill="0" applyBorder="0" applyAlignment="0" applyProtection="0"/>
    <xf numFmtId="175" fontId="20" fillId="0" borderId="0" applyFont="0" applyFill="0" applyBorder="0" applyAlignment="0" applyProtection="0"/>
    <xf numFmtId="176" fontId="20" fillId="0" borderId="0" applyFont="0" applyFill="0" applyBorder="0" applyAlignment="0" applyProtection="0"/>
    <xf numFmtId="0" fontId="21" fillId="0" borderId="0" applyNumberFormat="0" applyFill="0" applyBorder="0" applyAlignment="0" applyProtection="0"/>
    <xf numFmtId="0" fontId="20" fillId="33" borderId="0" applyNumberFormat="0" applyFont="0" applyAlignment="0" applyProtection="0"/>
    <xf numFmtId="177" fontId="20" fillId="0" borderId="0" applyFont="0" applyFill="0" applyBorder="0" applyAlignment="0" applyProtection="0"/>
    <xf numFmtId="178" fontId="20" fillId="0" borderId="0" applyFont="0" applyFill="0" applyBorder="0" applyProtection="0">
      <alignment horizontal="right"/>
    </xf>
    <xf numFmtId="0" fontId="22" fillId="0" borderId="0" applyNumberFormat="0" applyFill="0" applyBorder="0" applyProtection="0">
      <alignment vertical="top"/>
    </xf>
    <xf numFmtId="0" fontId="23" fillId="0" borderId="13" applyNumberFormat="0" applyFill="0" applyAlignment="0" applyProtection="0"/>
    <xf numFmtId="0" fontId="24" fillId="0" borderId="14" applyNumberFormat="0" applyFill="0" applyProtection="0">
      <alignment horizontal="center"/>
    </xf>
    <xf numFmtId="0" fontId="24" fillId="0" borderId="0" applyNumberFormat="0" applyFill="0" applyBorder="0" applyProtection="0">
      <alignment horizontal="left"/>
    </xf>
    <xf numFmtId="0" fontId="25" fillId="0" borderId="0" applyNumberFormat="0" applyFill="0" applyBorder="0" applyProtection="0">
      <alignment horizontal="centerContinuous"/>
    </xf>
    <xf numFmtId="0" fontId="26" fillId="34" borderId="0" applyNumberFormat="0" applyBorder="0" applyAlignment="0" applyProtection="0"/>
    <xf numFmtId="0" fontId="26" fillId="35" borderId="0" applyNumberFormat="0" applyBorder="0" applyAlignment="0" applyProtection="0"/>
    <xf numFmtId="0" fontId="26" fillId="36" borderId="0" applyNumberFormat="0" applyBorder="0" applyAlignment="0" applyProtection="0"/>
    <xf numFmtId="0" fontId="26" fillId="37" borderId="0" applyNumberFormat="0" applyBorder="0" applyAlignment="0" applyProtection="0"/>
    <xf numFmtId="0" fontId="26" fillId="38" borderId="0" applyNumberFormat="0" applyBorder="0" applyAlignment="0" applyProtection="0"/>
    <xf numFmtId="0" fontId="26" fillId="39" borderId="0" applyNumberFormat="0" applyBorder="0" applyAlignment="0" applyProtection="0"/>
    <xf numFmtId="179" fontId="27" fillId="0" borderId="0" applyFont="0" applyFill="0" applyBorder="0" applyAlignment="0">
      <alignment horizontal="right"/>
    </xf>
    <xf numFmtId="0" fontId="26" fillId="40" borderId="0" applyNumberFormat="0" applyBorder="0" applyAlignment="0" applyProtection="0"/>
    <xf numFmtId="0" fontId="26" fillId="41" borderId="0" applyNumberFormat="0" applyBorder="0" applyAlignment="0" applyProtection="0"/>
    <xf numFmtId="0" fontId="26" fillId="42" borderId="0" applyNumberFormat="0" applyBorder="0" applyAlignment="0" applyProtection="0"/>
    <xf numFmtId="0" fontId="26" fillId="37" borderId="0" applyNumberFormat="0" applyBorder="0" applyAlignment="0" applyProtection="0"/>
    <xf numFmtId="0" fontId="26" fillId="40" borderId="0" applyNumberFormat="0" applyBorder="0" applyAlignment="0" applyProtection="0"/>
    <xf numFmtId="0" fontId="26" fillId="43" borderId="0" applyNumberFormat="0" applyBorder="0" applyAlignment="0" applyProtection="0"/>
    <xf numFmtId="0" fontId="28" fillId="44" borderId="0" applyNumberFormat="0" applyBorder="0" applyAlignment="0" applyProtection="0"/>
    <xf numFmtId="0" fontId="28" fillId="41" borderId="0" applyNumberFormat="0" applyBorder="0" applyAlignment="0" applyProtection="0"/>
    <xf numFmtId="0" fontId="28" fillId="42" borderId="0" applyNumberFormat="0" applyBorder="0" applyAlignment="0" applyProtection="0"/>
    <xf numFmtId="0" fontId="28" fillId="45" borderId="0" applyNumberFormat="0" applyBorder="0" applyAlignment="0" applyProtection="0"/>
    <xf numFmtId="0" fontId="28" fillId="46" borderId="0" applyNumberFormat="0" applyBorder="0" applyAlignment="0" applyProtection="0"/>
    <xf numFmtId="0" fontId="28" fillId="47" borderId="0" applyNumberFormat="0" applyBorder="0" applyAlignment="0" applyProtection="0"/>
    <xf numFmtId="0" fontId="28" fillId="48" borderId="0" applyNumberFormat="0" applyBorder="0" applyAlignment="0" applyProtection="0"/>
    <xf numFmtId="0" fontId="28" fillId="49" borderId="0" applyNumberFormat="0" applyBorder="0" applyAlignment="0" applyProtection="0"/>
    <xf numFmtId="0" fontId="28" fillId="50" borderId="0" applyNumberFormat="0" applyBorder="0" applyAlignment="0" applyProtection="0"/>
    <xf numFmtId="0" fontId="28" fillId="45" borderId="0" applyNumberFormat="0" applyBorder="0" applyAlignment="0" applyProtection="0"/>
    <xf numFmtId="0" fontId="28" fillId="46" borderId="0" applyNumberFormat="0" applyBorder="0" applyAlignment="0" applyProtection="0"/>
    <xf numFmtId="0" fontId="28" fillId="51" borderId="0" applyNumberFormat="0" applyBorder="0" applyAlignment="0" applyProtection="0"/>
    <xf numFmtId="180" fontId="27" fillId="52" borderId="15">
      <alignment horizontal="center" vertical="center"/>
    </xf>
    <xf numFmtId="0" fontId="29" fillId="53" borderId="0" applyNumberFormat="0" applyFont="0" applyAlignment="0">
      <alignment vertical="top"/>
    </xf>
    <xf numFmtId="0" fontId="20" fillId="53" borderId="0" applyNumberFormat="0" applyFont="0" applyAlignment="0">
      <alignment vertical="top" wrapText="1"/>
    </xf>
    <xf numFmtId="0" fontId="20" fillId="53" borderId="0" applyNumberFormat="0" applyFont="0" applyAlignment="0">
      <alignment vertical="top" wrapText="1"/>
    </xf>
    <xf numFmtId="0" fontId="30" fillId="35" borderId="0" applyNumberFormat="0" applyBorder="0" applyAlignment="0" applyProtection="0"/>
    <xf numFmtId="1" fontId="31" fillId="54" borderId="16" applyNumberFormat="0" applyBorder="0" applyAlignment="0">
      <alignment horizontal="center" vertical="top" wrapText="1"/>
      <protection hidden="1"/>
    </xf>
    <xf numFmtId="181" fontId="32" fillId="0" borderId="0" applyNumberFormat="0" applyFill="0" applyBorder="0" applyAlignment="0" applyProtection="0">
      <alignment horizontal="center"/>
      <protection locked="0"/>
    </xf>
    <xf numFmtId="179" fontId="33" fillId="0" borderId="16" applyNumberFormat="0" applyFill="0" applyBorder="0" applyAlignment="0" applyProtection="0">
      <alignment horizontal="center"/>
    </xf>
    <xf numFmtId="0" fontId="20" fillId="0" borderId="0" applyNumberFormat="0" applyFill="0" applyBorder="0" applyAlignment="0"/>
    <xf numFmtId="0" fontId="34" fillId="55" borderId="17" applyNumberFormat="0" applyAlignment="0" applyProtection="0"/>
    <xf numFmtId="0" fontId="35" fillId="56" borderId="18" applyNumberFormat="0" applyAlignment="0" applyProtection="0"/>
    <xf numFmtId="170" fontId="36" fillId="0" borderId="0" applyBorder="0">
      <alignment horizontal="right"/>
    </xf>
    <xf numFmtId="170" fontId="36" fillId="0" borderId="19" applyAlignment="0">
      <alignment horizontal="right"/>
    </xf>
    <xf numFmtId="182" fontId="37" fillId="0" borderId="0" applyFont="0" applyFill="0" applyBorder="0" applyAlignment="0" applyProtection="0">
      <alignment vertical="center"/>
    </xf>
    <xf numFmtId="4" fontId="38" fillId="0" borderId="10" applyFont="0" applyFill="0" applyBorder="0" applyAlignment="0">
      <alignment horizontal="center" vertical="center"/>
    </xf>
    <xf numFmtId="0" fontId="39" fillId="0" borderId="0" applyFont="0" applyFill="0" applyBorder="0" applyAlignment="0" applyProtection="0">
      <alignment horizontal="right"/>
    </xf>
    <xf numFmtId="0" fontId="39" fillId="0" borderId="0" applyFont="0" applyFill="0" applyBorder="0" applyAlignment="0" applyProtection="0">
      <alignment horizontal="right"/>
    </xf>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83" fontId="40" fillId="0" borderId="0">
      <protection locked="0"/>
    </xf>
    <xf numFmtId="0" fontId="41" fillId="0" borderId="0"/>
    <xf numFmtId="0" fontId="42" fillId="0" borderId="0"/>
    <xf numFmtId="184" fontId="27" fillId="0" borderId="0" applyFont="0" applyFill="0" applyBorder="0" applyAlignment="0" applyProtection="0"/>
    <xf numFmtId="18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37" fontId="43" fillId="0" borderId="0" applyFill="0" applyBorder="0" applyAlignment="0" applyProtection="0"/>
    <xf numFmtId="0" fontId="44" fillId="0" borderId="0"/>
    <xf numFmtId="0" fontId="45" fillId="0" borderId="0" applyFill="0" applyBorder="0" applyProtection="0"/>
    <xf numFmtId="0" fontId="39" fillId="0" borderId="0" applyFont="0" applyFill="0" applyBorder="0" applyAlignment="0" applyProtection="0">
      <alignment horizontal="right"/>
    </xf>
    <xf numFmtId="0" fontId="39" fillId="0" borderId="0" applyFont="0" applyFill="0" applyBorder="0" applyAlignment="0" applyProtection="0">
      <alignment horizontal="right"/>
    </xf>
    <xf numFmtId="168" fontId="20" fillId="0" borderId="0" applyFont="0" applyFill="0" applyBorder="0" applyAlignment="0" applyProtection="0"/>
    <xf numFmtId="185" fontId="40" fillId="0" borderId="0">
      <protection locked="0"/>
    </xf>
    <xf numFmtId="165" fontId="46" fillId="0" borderId="0">
      <protection locked="0"/>
    </xf>
    <xf numFmtId="15" fontId="36" fillId="0" borderId="0" applyFill="0" applyBorder="0" applyAlignment="0" applyProtection="0"/>
    <xf numFmtId="0" fontId="39" fillId="0" borderId="0" applyFont="0" applyFill="0" applyBorder="0" applyAlignment="0" applyProtection="0"/>
    <xf numFmtId="15" fontId="47" fillId="0" borderId="0" applyFont="0" applyFill="0" applyBorder="0" applyAlignment="0" applyProtection="0">
      <alignment horizontal="center"/>
    </xf>
    <xf numFmtId="186" fontId="20" fillId="0" borderId="0" applyFont="0" applyFill="0" applyBorder="0" applyAlignment="0" applyProtection="0">
      <alignment wrapText="1"/>
    </xf>
    <xf numFmtId="16" fontId="48" fillId="0" borderId="0">
      <alignment horizontal="right"/>
    </xf>
    <xf numFmtId="16" fontId="48" fillId="0" borderId="0">
      <alignment horizontal="right"/>
    </xf>
    <xf numFmtId="15" fontId="48" fillId="0" borderId="0">
      <alignment horizontal="right"/>
    </xf>
    <xf numFmtId="15" fontId="48" fillId="0" borderId="0">
      <alignment horizontal="right"/>
    </xf>
    <xf numFmtId="0" fontId="39" fillId="0" borderId="20" applyNumberFormat="0" applyFont="0" applyFill="0" applyAlignment="0" applyProtection="0"/>
    <xf numFmtId="187" fontId="48" fillId="0" borderId="0" applyFont="0" applyFill="0" applyBorder="0" applyAlignment="0" applyProtection="0"/>
    <xf numFmtId="187" fontId="48" fillId="0" borderId="0" applyFont="0" applyFill="0" applyBorder="0" applyAlignment="0" applyProtection="0"/>
    <xf numFmtId="188" fontId="20" fillId="0" borderId="0" applyFont="0" applyFill="0" applyBorder="0" applyAlignment="0" applyProtection="0"/>
    <xf numFmtId="0" fontId="49" fillId="0" borderId="0" applyNumberFormat="0" applyFill="0" applyBorder="0" applyAlignment="0" applyProtection="0"/>
    <xf numFmtId="1" fontId="50" fillId="57" borderId="21" applyNumberFormat="0" applyBorder="0" applyAlignment="0">
      <alignment horizontal="centerContinuous" vertical="center"/>
      <protection locked="0"/>
    </xf>
    <xf numFmtId="189" fontId="20" fillId="0" borderId="0">
      <protection locked="0"/>
    </xf>
    <xf numFmtId="0" fontId="51" fillId="0" borderId="0"/>
    <xf numFmtId="0" fontId="52" fillId="0" borderId="0" applyFill="0" applyBorder="0" applyProtection="0">
      <alignment horizontal="left"/>
    </xf>
    <xf numFmtId="190" fontId="53" fillId="0" borderId="0">
      <alignment vertical="center"/>
    </xf>
    <xf numFmtId="0" fontId="54" fillId="36" borderId="0" applyNumberFormat="0" applyBorder="0" applyAlignment="0" applyProtection="0"/>
    <xf numFmtId="38" fontId="48" fillId="58" borderId="0" applyNumberFormat="0" applyBorder="0" applyAlignment="0" applyProtection="0"/>
    <xf numFmtId="38" fontId="48" fillId="58" borderId="0" applyNumberFormat="0" applyBorder="0" applyAlignment="0" applyProtection="0"/>
    <xf numFmtId="0" fontId="39" fillId="0" borderId="0" applyFont="0" applyFill="0" applyBorder="0" applyAlignment="0" applyProtection="0">
      <alignment horizontal="right"/>
    </xf>
    <xf numFmtId="0" fontId="55" fillId="0" borderId="0" applyNumberFormat="0" applyFill="0" applyBorder="0" applyAlignment="0" applyProtection="0"/>
    <xf numFmtId="0" fontId="56" fillId="54" borderId="0" applyNumberFormat="0" applyBorder="0" applyAlignment="0">
      <protection hidden="1"/>
    </xf>
    <xf numFmtId="0" fontId="57" fillId="0" borderId="22" applyNumberFormat="0" applyFill="0" applyAlignment="0" applyProtection="0"/>
    <xf numFmtId="0" fontId="58" fillId="0" borderId="23" applyNumberFormat="0" applyFill="0" applyAlignment="0" applyProtection="0"/>
    <xf numFmtId="0" fontId="59" fillId="0" borderId="24" applyNumberFormat="0" applyFill="0" applyAlignment="0" applyProtection="0"/>
    <xf numFmtId="0" fontId="59" fillId="0" borderId="0" applyNumberFormat="0" applyFill="0" applyBorder="0" applyAlignment="0" applyProtection="0"/>
    <xf numFmtId="191" fontId="20" fillId="0" borderId="0">
      <protection locked="0"/>
    </xf>
    <xf numFmtId="191" fontId="20" fillId="0" borderId="0">
      <protection locked="0"/>
    </xf>
    <xf numFmtId="1" fontId="60" fillId="0" borderId="0" applyFill="0" applyBorder="0" applyProtection="0">
      <alignment horizontal="center"/>
    </xf>
    <xf numFmtId="1" fontId="60" fillId="0" borderId="0" applyFill="0" applyBorder="0">
      <alignment horizontal="center"/>
    </xf>
    <xf numFmtId="0" fontId="61" fillId="0" borderId="25" applyNumberFormat="0" applyFill="0" applyAlignment="0" applyProtection="0"/>
    <xf numFmtId="10" fontId="48" fillId="59" borderId="12" applyNumberFormat="0" applyBorder="0" applyAlignment="0" applyProtection="0"/>
    <xf numFmtId="10" fontId="48" fillId="59" borderId="12" applyNumberFormat="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10" fontId="48" fillId="59" borderId="0">
      <protection locked="0"/>
    </xf>
    <xf numFmtId="10" fontId="48" fillId="59" borderId="0">
      <protection locked="0"/>
    </xf>
    <xf numFmtId="0" fontId="63" fillId="60" borderId="0" applyNumberFormat="0" applyBorder="0" applyAlignment="0"/>
    <xf numFmtId="0" fontId="64" fillId="0" borderId="26" applyNumberFormat="0" applyFill="0" applyAlignment="0" applyProtection="0"/>
    <xf numFmtId="181" fontId="48" fillId="0" borderId="0" applyNumberFormat="0" applyFont="0" applyFill="0" applyBorder="0" applyAlignment="0">
      <protection hidden="1"/>
    </xf>
    <xf numFmtId="181" fontId="48" fillId="0" borderId="0" applyNumberFormat="0" applyFont="0" applyFill="0" applyBorder="0" applyAlignment="0">
      <protection hidden="1"/>
    </xf>
    <xf numFmtId="192" fontId="20" fillId="0" borderId="0" applyFont="0" applyFill="0" applyBorder="0" applyAlignment="0" applyProtection="0"/>
    <xf numFmtId="0" fontId="20" fillId="0" borderId="0" applyFont="0" applyFill="0" applyBorder="0" applyAlignment="0" applyProtection="0"/>
    <xf numFmtId="193" fontId="20" fillId="0" borderId="0" applyFont="0" applyFill="0" applyBorder="0" applyAlignment="0" applyProtection="0"/>
    <xf numFmtId="194" fontId="20" fillId="0" borderId="0" applyFont="0" applyFill="0" applyBorder="0" applyAlignment="0" applyProtection="0"/>
    <xf numFmtId="195" fontId="20" fillId="0" borderId="0" applyFont="0" applyFill="0" applyBorder="0" applyAlignment="0" applyProtection="0"/>
    <xf numFmtId="196" fontId="20" fillId="0" borderId="0" applyFont="0" applyFill="0" applyBorder="0" applyAlignment="0" applyProtection="0"/>
    <xf numFmtId="197" fontId="48" fillId="59" borderId="0">
      <alignment horizontal="center"/>
    </xf>
    <xf numFmtId="197" fontId="48" fillId="59" borderId="0">
      <alignment horizontal="center"/>
    </xf>
    <xf numFmtId="0" fontId="39" fillId="0" borderId="0" applyFont="0" applyFill="0" applyBorder="0" applyAlignment="0" applyProtection="0">
      <alignment horizontal="right"/>
    </xf>
    <xf numFmtId="0" fontId="65" fillId="33" borderId="0" applyNumberFormat="0" applyBorder="0" applyAlignment="0" applyProtection="0"/>
    <xf numFmtId="190" fontId="53" fillId="0" borderId="0" applyAlignment="0">
      <alignment vertical="center"/>
    </xf>
    <xf numFmtId="37" fontId="66" fillId="0" borderId="0"/>
    <xf numFmtId="198" fontId="27" fillId="0" borderId="0"/>
    <xf numFmtId="0" fontId="20" fillId="0" borderId="0"/>
    <xf numFmtId="0" fontId="20" fillId="0" borderId="0"/>
    <xf numFmtId="0" fontId="20"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6" fillId="0" borderId="0"/>
    <xf numFmtId="0" fontId="26" fillId="0" borderId="0"/>
    <xf numFmtId="0" fontId="26" fillId="0" borderId="0"/>
    <xf numFmtId="0" fontId="26" fillId="0" borderId="0"/>
    <xf numFmtId="0" fontId="26" fillId="0" borderId="0"/>
    <xf numFmtId="0" fontId="26" fillId="0" borderId="0"/>
    <xf numFmtId="181" fontId="36" fillId="0" borderId="0" applyNumberFormat="0" applyFill="0" applyBorder="0" applyAlignment="0" applyProtection="0"/>
    <xf numFmtId="0" fontId="67" fillId="0" borderId="0"/>
    <xf numFmtId="0" fontId="20" fillId="61" borderId="27" applyNumberFormat="0" applyFont="0" applyAlignment="0" applyProtection="0"/>
    <xf numFmtId="167" fontId="68" fillId="0" borderId="0" applyFont="0" applyFill="0" applyBorder="0" applyAlignment="0" applyProtection="0"/>
    <xf numFmtId="0" fontId="69" fillId="55" borderId="28" applyNumberFormat="0" applyAlignment="0" applyProtection="0"/>
    <xf numFmtId="199" fontId="20" fillId="0" borderId="0">
      <protection hidden="1"/>
    </xf>
    <xf numFmtId="199" fontId="20" fillId="0" borderId="0">
      <protection hidden="1"/>
    </xf>
    <xf numFmtId="1" fontId="70" fillId="0" borderId="0" applyProtection="0">
      <alignment horizontal="right" vertical="center"/>
    </xf>
    <xf numFmtId="10"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200" fontId="40" fillId="0" borderId="0">
      <protection locked="0"/>
    </xf>
    <xf numFmtId="0" fontId="71" fillId="0" borderId="0" applyNumberFormat="0" applyFill="0" applyBorder="0" applyAlignment="0" applyProtection="0"/>
    <xf numFmtId="201" fontId="20" fillId="0" borderId="0"/>
    <xf numFmtId="201" fontId="20" fillId="0" borderId="0"/>
    <xf numFmtId="202" fontId="29" fillId="0" borderId="0"/>
    <xf numFmtId="203" fontId="72" fillId="58" borderId="0" applyBorder="0" applyAlignment="0">
      <protection hidden="1"/>
    </xf>
    <xf numFmtId="1" fontId="72" fillId="58" borderId="0">
      <alignment horizontal="center"/>
    </xf>
    <xf numFmtId="3" fontId="73" fillId="0" borderId="29" applyBorder="0">
      <alignment horizontal="right" wrapText="1"/>
    </xf>
    <xf numFmtId="4" fontId="73" fillId="0" borderId="30" applyBorder="0">
      <alignment horizontal="right" wrapText="1"/>
    </xf>
    <xf numFmtId="0" fontId="74" fillId="0" borderId="0">
      <alignment horizontal="left" vertical="center"/>
    </xf>
    <xf numFmtId="4" fontId="20" fillId="62" borderId="12" applyNumberFormat="0" applyProtection="0">
      <alignment vertical="center"/>
    </xf>
    <xf numFmtId="4" fontId="20" fillId="62" borderId="12" applyNumberFormat="0" applyProtection="0">
      <alignment vertical="center"/>
    </xf>
    <xf numFmtId="4" fontId="75" fillId="63" borderId="0" applyNumberFormat="0" applyProtection="0">
      <alignment horizontal="left" vertical="center" indent="1"/>
    </xf>
    <xf numFmtId="4" fontId="76" fillId="64" borderId="0" applyNumberFormat="0" applyProtection="0">
      <alignmen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77" fillId="65" borderId="12" applyNumberFormat="0" applyProtection="0">
      <alignment horizontal="right" vertical="center"/>
    </xf>
    <xf numFmtId="4" fontId="20" fillId="66" borderId="0" applyNumberFormat="0" applyProtection="0">
      <alignment horizontal="left" vertical="center"/>
    </xf>
    <xf numFmtId="4" fontId="20" fillId="66" borderId="0" applyNumberFormat="0" applyProtection="0">
      <alignment horizontal="left" vertical="center"/>
    </xf>
    <xf numFmtId="0" fontId="78" fillId="67" borderId="0"/>
    <xf numFmtId="1" fontId="27" fillId="0" borderId="0" applyBorder="0">
      <alignment horizontal="left" vertical="top" wrapText="1"/>
    </xf>
    <xf numFmtId="1" fontId="27" fillId="0" borderId="0" applyBorder="0">
      <alignment horizontal="left" vertical="top" wrapText="1"/>
    </xf>
    <xf numFmtId="0" fontId="29" fillId="68" borderId="31" applyFill="0">
      <alignment horizontal="center"/>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3" applyNumberFormat="0" applyAlignment="0" applyProtection="0">
      <alignment wrapText="1"/>
    </xf>
    <xf numFmtId="0" fontId="29" fillId="69" borderId="33" applyNumberFormat="0" applyAlignment="0" applyProtection="0">
      <alignment wrapText="1"/>
    </xf>
    <xf numFmtId="0" fontId="20" fillId="70" borderId="0" applyNumberFormat="0" applyBorder="0">
      <alignment horizontal="center" wrapText="1"/>
    </xf>
    <xf numFmtId="0" fontId="20" fillId="70" borderId="0" applyNumberFormat="0" applyBorder="0">
      <alignment wrapText="1"/>
    </xf>
    <xf numFmtId="0" fontId="20" fillId="0" borderId="0" applyNumberFormat="0" applyFill="0" applyBorder="0" applyProtection="0">
      <alignment horizontal="right" wrapText="1"/>
    </xf>
    <xf numFmtId="204" fontId="20" fillId="0" borderId="0" applyFill="0" applyBorder="0" applyAlignment="0" applyProtection="0">
      <alignment wrapText="1"/>
    </xf>
    <xf numFmtId="197" fontId="20" fillId="0" borderId="0" applyFill="0" applyBorder="0" applyAlignment="0" applyProtection="0">
      <alignment wrapText="1"/>
    </xf>
    <xf numFmtId="205" fontId="20" fillId="0" borderId="0" applyFill="0" applyBorder="0" applyAlignment="0" applyProtection="0">
      <alignment wrapText="1"/>
    </xf>
    <xf numFmtId="0" fontId="20" fillId="0" borderId="0" applyNumberFormat="0" applyFill="0" applyBorder="0" applyProtection="0">
      <alignment horizontal="right" wrapText="1"/>
    </xf>
    <xf numFmtId="0" fontId="20" fillId="0" borderId="0" applyNumberFormat="0" applyFill="0" applyBorder="0">
      <alignment horizontal="right" wrapText="1"/>
    </xf>
    <xf numFmtId="17" fontId="20" fillId="0" borderId="0" applyFill="0" applyBorder="0">
      <alignment horizontal="right" wrapText="1"/>
    </xf>
    <xf numFmtId="166" fontId="20" fillId="0" borderId="0" applyFill="0" applyBorder="0" applyAlignment="0" applyProtection="0">
      <alignment wrapText="1"/>
    </xf>
    <xf numFmtId="0" fontId="79" fillId="0" borderId="0" applyNumberFormat="0" applyFill="0" applyBorder="0">
      <alignment horizontal="left"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0" fillId="0" borderId="34"/>
    <xf numFmtId="0" fontId="80" fillId="0" borderId="0" applyNumberFormat="0" applyFill="0" applyBorder="0" applyProtection="0">
      <alignment horizontal="centerContinuous"/>
    </xf>
    <xf numFmtId="0" fontId="81" fillId="0" borderId="0" applyBorder="0" applyProtection="0">
      <alignment vertical="center"/>
    </xf>
    <xf numFmtId="0" fontId="81" fillId="0" borderId="11" applyBorder="0" applyProtection="0">
      <alignment horizontal="right" vertical="center"/>
    </xf>
    <xf numFmtId="0" fontId="82" fillId="71" borderId="0" applyBorder="0" applyProtection="0">
      <alignment horizontal="centerContinuous" vertical="center"/>
    </xf>
    <xf numFmtId="0" fontId="82" fillId="72" borderId="11" applyBorder="0" applyProtection="0">
      <alignment horizontal="centerContinuous" vertical="center"/>
    </xf>
    <xf numFmtId="0" fontId="83" fillId="0" borderId="0" applyFill="0" applyBorder="0" applyProtection="0">
      <alignment horizontal="left"/>
    </xf>
    <xf numFmtId="0" fontId="52" fillId="0" borderId="16" applyFill="0" applyBorder="0" applyProtection="0">
      <alignment horizontal="left" vertical="top"/>
    </xf>
    <xf numFmtId="0" fontId="84" fillId="73" borderId="0" applyNumberFormat="0" applyBorder="0" applyAlignment="0"/>
    <xf numFmtId="1" fontId="85" fillId="0" borderId="0" applyFill="0" applyBorder="0">
      <alignment horizontal="left"/>
    </xf>
    <xf numFmtId="0" fontId="86" fillId="0" borderId="0" applyNumberFormat="0" applyFill="0" applyBorder="0" applyAlignment="0" applyProtection="0"/>
    <xf numFmtId="170" fontId="87" fillId="0" borderId="0"/>
    <xf numFmtId="0" fontId="88" fillId="0" borderId="35" applyNumberFormat="0" applyFill="0" applyAlignment="0" applyProtection="0"/>
    <xf numFmtId="170" fontId="36" fillId="0" borderId="36"/>
    <xf numFmtId="202" fontId="61" fillId="0" borderId="37">
      <protection locked="0"/>
    </xf>
    <xf numFmtId="49" fontId="61" fillId="0" borderId="12">
      <alignment vertical="top"/>
      <protection locked="0"/>
    </xf>
    <xf numFmtId="206" fontId="61" fillId="0" borderId="37">
      <protection locked="0"/>
    </xf>
    <xf numFmtId="49" fontId="61" fillId="0" borderId="37">
      <protection locked="0"/>
    </xf>
    <xf numFmtId="37" fontId="48" fillId="53" borderId="0" applyNumberFormat="0" applyBorder="0" applyAlignment="0" applyProtection="0"/>
    <xf numFmtId="37" fontId="48" fillId="53" borderId="0" applyNumberFormat="0" applyBorder="0" applyAlignment="0" applyProtection="0"/>
    <xf numFmtId="37" fontId="48" fillId="0" borderId="0"/>
    <xf numFmtId="3" fontId="89" fillId="0" borderId="25" applyProtection="0"/>
    <xf numFmtId="203" fontId="72" fillId="58" borderId="16" applyBorder="0">
      <alignment horizontal="right" vertical="center"/>
      <protection locked="0"/>
    </xf>
    <xf numFmtId="0" fontId="43" fillId="0" borderId="11">
      <alignment horizontal="centerContinuous" vertical="center"/>
    </xf>
    <xf numFmtId="0" fontId="90" fillId="0" borderId="0"/>
    <xf numFmtId="0" fontId="91" fillId="0" borderId="38" applyNumberFormat="0" applyAlignment="0"/>
    <xf numFmtId="0" fontId="92" fillId="0" borderId="0" applyNumberFormat="0" applyFill="0" applyBorder="0" applyAlignment="0" applyProtection="0"/>
    <xf numFmtId="0" fontId="93" fillId="0" borderId="0" applyNumberFormat="0" applyFill="0" applyBorder="0" applyAlignment="0" applyProtection="0"/>
    <xf numFmtId="1" fontId="94" fillId="0" borderId="0" applyNumberFormat="0"/>
    <xf numFmtId="1" fontId="72" fillId="58" borderId="0">
      <alignment horizontal="center"/>
    </xf>
    <xf numFmtId="207" fontId="48" fillId="0" borderId="12" applyFont="0" applyFill="0" applyBorder="0" applyAlignment="0" applyProtection="0"/>
    <xf numFmtId="207" fontId="48" fillId="0" borderId="12" applyFont="0" applyFill="0" applyBorder="0" applyAlignment="0" applyProtection="0"/>
    <xf numFmtId="0" fontId="95" fillId="0" borderId="0" applyFont="0" applyFill="0" applyBorder="0" applyAlignment="0" applyProtection="0"/>
    <xf numFmtId="0" fontId="95" fillId="0" borderId="0" applyFont="0" applyFill="0" applyBorder="0" applyAlignment="0" applyProtection="0"/>
    <xf numFmtId="0" fontId="96" fillId="74" borderId="0"/>
    <xf numFmtId="0" fontId="95" fillId="0" borderId="0" applyFont="0" applyFill="0" applyBorder="0" applyAlignment="0" applyProtection="0"/>
    <xf numFmtId="0" fontId="95" fillId="0" borderId="0" applyFont="0" applyFill="0" applyBorder="0" applyAlignment="0" applyProtection="0"/>
    <xf numFmtId="0" fontId="95" fillId="0" borderId="0" applyFont="0" applyFill="0" applyBorder="0" applyAlignment="0" applyProtection="0"/>
    <xf numFmtId="0" fontId="95" fillId="0" borderId="0" applyFont="0" applyFill="0" applyBorder="0" applyAlignment="0" applyProtection="0"/>
    <xf numFmtId="0" fontId="20" fillId="0" borderId="0"/>
    <xf numFmtId="9" fontId="1" fillId="0" borderId="0" applyFont="0" applyFill="0" applyBorder="0" applyAlignment="0" applyProtection="0"/>
    <xf numFmtId="0" fontId="20" fillId="0" borderId="0"/>
    <xf numFmtId="0" fontId="20" fillId="0" borderId="0"/>
    <xf numFmtId="0" fontId="1" fillId="0" borderId="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2" fillId="0" borderId="0" applyNumberFormat="0" applyFill="0" applyBorder="0" applyProtection="0">
      <alignment vertical="top"/>
    </xf>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3" fillId="0" borderId="13" applyNumberFormat="0" applyFill="0" applyAlignment="0" applyProtection="0"/>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14" applyNumberFormat="0" applyFill="0" applyProtection="0">
      <alignment horizontal="center"/>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4" fillId="0" borderId="0" applyNumberFormat="0" applyFill="0" applyBorder="0" applyProtection="0">
      <alignment horizontal="left"/>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5" fillId="0" borderId="0" applyNumberFormat="0" applyFill="0" applyBorder="0" applyProtection="0">
      <alignment horizontal="centerContinuous"/>
    </xf>
    <xf numFmtId="0" fontId="26" fillId="34" borderId="0" applyNumberFormat="0" applyBorder="0" applyAlignment="0" applyProtection="0"/>
    <xf numFmtId="0" fontId="26" fillId="34" borderId="0" applyNumberFormat="0" applyBorder="0" applyAlignment="0" applyProtection="0"/>
    <xf numFmtId="0" fontId="26" fillId="75" borderId="0" applyNumberFormat="0" applyBorder="0" applyAlignment="0" applyProtection="0"/>
    <xf numFmtId="0" fontId="26" fillId="34" borderId="0" applyNumberFormat="0" applyBorder="0" applyAlignment="0" applyProtection="0"/>
    <xf numFmtId="0" fontId="26" fillId="34" borderId="0" applyNumberFormat="0" applyBorder="0" applyAlignment="0" applyProtection="0"/>
    <xf numFmtId="0" fontId="77" fillId="39" borderId="0" applyNumberFormat="0" applyBorder="0" applyAlignment="0" applyProtection="0"/>
    <xf numFmtId="0" fontId="26" fillId="34" borderId="0" applyNumberFormat="0" applyBorder="0" applyAlignment="0" applyProtection="0"/>
    <xf numFmtId="0" fontId="26" fillId="34" borderId="0" applyNumberFormat="0" applyBorder="0" applyAlignment="0" applyProtection="0"/>
    <xf numFmtId="0" fontId="26" fillId="39" borderId="0" applyNumberFormat="0" applyBorder="0" applyAlignment="0" applyProtection="0"/>
    <xf numFmtId="0" fontId="26" fillId="34" borderId="0" applyNumberFormat="0" applyBorder="0" applyAlignment="0" applyProtection="0"/>
    <xf numFmtId="0" fontId="26" fillId="34" borderId="0" applyNumberFormat="0" applyBorder="0" applyAlignment="0" applyProtection="0"/>
    <xf numFmtId="0" fontId="26" fillId="34" borderId="0" applyNumberFormat="0" applyBorder="0" applyAlignment="0" applyProtection="0"/>
    <xf numFmtId="0" fontId="26" fillId="34"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9"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9"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3"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61"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3"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75"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75"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9"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8" borderId="0" applyNumberFormat="0" applyBorder="0" applyAlignment="0" applyProtection="0"/>
    <xf numFmtId="0" fontId="77"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76"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3"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55"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55"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39"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6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33"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33"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55"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55"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77"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78"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3" borderId="0" applyNumberFormat="0" applyBorder="0" applyAlignment="0" applyProtection="0"/>
    <xf numFmtId="0" fontId="77" fillId="43" borderId="0" applyNumberFormat="0" applyBorder="0" applyAlignment="0" applyProtection="0"/>
    <xf numFmtId="0" fontId="26" fillId="43" borderId="0" applyNumberFormat="0" applyBorder="0" applyAlignment="0" applyProtection="0"/>
    <xf numFmtId="0" fontId="26" fillId="39"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39"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3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8" fillId="44" borderId="0" applyNumberFormat="0" applyBorder="0" applyAlignment="0" applyProtection="0"/>
    <xf numFmtId="0" fontId="28" fillId="46"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77"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78"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4"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79"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6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1" borderId="0" applyNumberFormat="0" applyBorder="0" applyAlignment="0" applyProtection="0"/>
    <xf numFmtId="0" fontId="28" fillId="42" borderId="0" applyNumberFormat="0" applyBorder="0" applyAlignment="0" applyProtection="0"/>
    <xf numFmtId="0" fontId="28" fillId="33"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77"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78"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2" borderId="0" applyNumberFormat="0" applyBorder="0" applyAlignment="0" applyProtection="0"/>
    <xf numFmtId="0" fontId="28" fillId="45" borderId="0" applyNumberFormat="0" applyBorder="0" applyAlignment="0" applyProtection="0"/>
    <xf numFmtId="0" fontId="28" fillId="5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5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6" borderId="0" applyNumberFormat="0" applyBorder="0" applyAlignment="0" applyProtection="0"/>
    <xf numFmtId="0" fontId="28" fillId="46" borderId="0" applyNumberFormat="0" applyBorder="0" applyAlignment="0" applyProtection="0"/>
    <xf numFmtId="0" fontId="28" fillId="77" borderId="0" applyNumberFormat="0" applyBorder="0" applyAlignment="0" applyProtection="0"/>
    <xf numFmtId="0" fontId="28" fillId="46" borderId="0" applyNumberFormat="0" applyBorder="0" applyAlignment="0" applyProtection="0"/>
    <xf numFmtId="0" fontId="28" fillId="46" borderId="0" applyNumberFormat="0" applyBorder="0" applyAlignment="0" applyProtection="0"/>
    <xf numFmtId="0" fontId="28" fillId="78" borderId="0" applyNumberFormat="0" applyBorder="0" applyAlignment="0" applyProtection="0"/>
    <xf numFmtId="0" fontId="28" fillId="46" borderId="0" applyNumberFormat="0" applyBorder="0" applyAlignment="0" applyProtection="0"/>
    <xf numFmtId="0" fontId="28" fillId="46" borderId="0" applyNumberFormat="0" applyBorder="0" applyAlignment="0" applyProtection="0"/>
    <xf numFmtId="0" fontId="28" fillId="46" borderId="0" applyNumberFormat="0" applyBorder="0" applyAlignment="0" applyProtection="0"/>
    <xf numFmtId="0" fontId="28" fillId="47" borderId="0" applyNumberFormat="0" applyBorder="0" applyAlignment="0" applyProtection="0"/>
    <xf numFmtId="0" fontId="28" fillId="39" borderId="0" applyNumberFormat="0" applyBorder="0" applyAlignment="0" applyProtection="0"/>
    <xf numFmtId="0" fontId="28" fillId="47" borderId="0" applyNumberFormat="0" applyBorder="0" applyAlignment="0" applyProtection="0"/>
    <xf numFmtId="0" fontId="28" fillId="47" borderId="0" applyNumberFormat="0" applyBorder="0" applyAlignment="0" applyProtection="0"/>
    <xf numFmtId="0" fontId="28" fillId="39" borderId="0" applyNumberFormat="0" applyBorder="0" applyAlignment="0" applyProtection="0"/>
    <xf numFmtId="0" fontId="28" fillId="47" borderId="0" applyNumberFormat="0" applyBorder="0" applyAlignment="0" applyProtection="0"/>
    <xf numFmtId="0" fontId="28" fillId="47" borderId="0" applyNumberFormat="0" applyBorder="0" applyAlignment="0" applyProtection="0"/>
    <xf numFmtId="0" fontId="28" fillId="33" borderId="0" applyNumberFormat="0" applyBorder="0" applyAlignment="0" applyProtection="0"/>
    <xf numFmtId="0" fontId="28" fillId="47" borderId="0" applyNumberFormat="0" applyBorder="0" applyAlignment="0" applyProtection="0"/>
    <xf numFmtId="0" fontId="28" fillId="47" borderId="0" applyNumberFormat="0" applyBorder="0" applyAlignment="0" applyProtection="0"/>
    <xf numFmtId="0" fontId="28" fillId="47" borderId="0" applyNumberFormat="0" applyBorder="0" applyAlignment="0" applyProtection="0"/>
    <xf numFmtId="0" fontId="28" fillId="48" borderId="0" applyNumberFormat="0" applyBorder="0" applyAlignment="0" applyProtection="0"/>
    <xf numFmtId="0" fontId="28" fillId="46" borderId="0" applyNumberFormat="0" applyBorder="0" applyAlignment="0" applyProtection="0"/>
    <xf numFmtId="0" fontId="28" fillId="48" borderId="0" applyNumberFormat="0" applyBorder="0" applyAlignment="0" applyProtection="0"/>
    <xf numFmtId="0" fontId="28" fillId="48" borderId="0" applyNumberFormat="0" applyBorder="0" applyAlignment="0" applyProtection="0"/>
    <xf numFmtId="0" fontId="28" fillId="46" borderId="0" applyNumberFormat="0" applyBorder="0" applyAlignment="0" applyProtection="0"/>
    <xf numFmtId="0" fontId="28" fillId="48" borderId="0" applyNumberFormat="0" applyBorder="0" applyAlignment="0" applyProtection="0"/>
    <xf numFmtId="0" fontId="28" fillId="48" borderId="0" applyNumberFormat="0" applyBorder="0" applyAlignment="0" applyProtection="0"/>
    <xf numFmtId="0" fontId="28" fillId="48" borderId="0" applyNumberFormat="0" applyBorder="0" applyAlignment="0" applyProtection="0"/>
    <xf numFmtId="0" fontId="28" fillId="49" borderId="0" applyNumberFormat="0" applyBorder="0" applyAlignment="0" applyProtection="0"/>
    <xf numFmtId="0" fontId="28" fillId="80" borderId="0" applyNumberFormat="0" applyBorder="0" applyAlignment="0" applyProtection="0"/>
    <xf numFmtId="0" fontId="28" fillId="49" borderId="0" applyNumberFormat="0" applyBorder="0" applyAlignment="0" applyProtection="0"/>
    <xf numFmtId="0" fontId="28" fillId="49" borderId="0" applyNumberFormat="0" applyBorder="0" applyAlignment="0" applyProtection="0"/>
    <xf numFmtId="0" fontId="28" fillId="79" borderId="0" applyNumberFormat="0" applyBorder="0" applyAlignment="0" applyProtection="0"/>
    <xf numFmtId="0" fontId="28" fillId="49" borderId="0" applyNumberFormat="0" applyBorder="0" applyAlignment="0" applyProtection="0"/>
    <xf numFmtId="0" fontId="28" fillId="49" borderId="0" applyNumberFormat="0" applyBorder="0" applyAlignment="0" applyProtection="0"/>
    <xf numFmtId="0" fontId="28" fillId="61" borderId="0" applyNumberFormat="0" applyBorder="0" applyAlignment="0" applyProtection="0"/>
    <xf numFmtId="0" fontId="28" fillId="49" borderId="0" applyNumberFormat="0" applyBorder="0" applyAlignment="0" applyProtection="0"/>
    <xf numFmtId="0" fontId="28" fillId="49" borderId="0" applyNumberFormat="0" applyBorder="0" applyAlignment="0" applyProtection="0"/>
    <xf numFmtId="0" fontId="28" fillId="49" borderId="0" applyNumberFormat="0" applyBorder="0" applyAlignment="0" applyProtection="0"/>
    <xf numFmtId="0" fontId="28" fillId="50" borderId="0" applyNumberFormat="0" applyBorder="0" applyAlignment="0" applyProtection="0"/>
    <xf numFmtId="0" fontId="28" fillId="80" borderId="0" applyNumberFormat="0" applyBorder="0" applyAlignment="0" applyProtection="0"/>
    <xf numFmtId="0" fontId="28" fillId="50" borderId="0" applyNumberFormat="0" applyBorder="0" applyAlignment="0" applyProtection="0"/>
    <xf numFmtId="0" fontId="28" fillId="50" borderId="0" applyNumberFormat="0" applyBorder="0" applyAlignment="0" applyProtection="0"/>
    <xf numFmtId="0" fontId="28" fillId="77" borderId="0" applyNumberFormat="0" applyBorder="0" applyAlignment="0" applyProtection="0"/>
    <xf numFmtId="0" fontId="28" fillId="50" borderId="0" applyNumberFormat="0" applyBorder="0" applyAlignment="0" applyProtection="0"/>
    <xf numFmtId="0" fontId="28" fillId="50" borderId="0" applyNumberFormat="0" applyBorder="0" applyAlignment="0" applyProtection="0"/>
    <xf numFmtId="0" fontId="28" fillId="78" borderId="0" applyNumberFormat="0" applyBorder="0" applyAlignment="0" applyProtection="0"/>
    <xf numFmtId="0" fontId="28" fillId="50" borderId="0" applyNumberFormat="0" applyBorder="0" applyAlignment="0" applyProtection="0"/>
    <xf numFmtId="0" fontId="28" fillId="50" borderId="0" applyNumberFormat="0" applyBorder="0" applyAlignment="0" applyProtection="0"/>
    <xf numFmtId="0" fontId="28" fillId="50" borderId="0" applyNumberFormat="0" applyBorder="0" applyAlignment="0" applyProtection="0"/>
    <xf numFmtId="0" fontId="28" fillId="45" borderId="0" applyNumberFormat="0" applyBorder="0" applyAlignment="0" applyProtection="0"/>
    <xf numFmtId="0" fontId="28" fillId="81"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81"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5" borderId="0" applyNumberFormat="0" applyBorder="0" applyAlignment="0" applyProtection="0"/>
    <xf numFmtId="0" fontId="28" fillId="46" borderId="0" applyNumberFormat="0" applyBorder="0" applyAlignment="0" applyProtection="0"/>
    <xf numFmtId="0" fontId="28" fillId="46" borderId="0" applyNumberFormat="0" applyBorder="0" applyAlignment="0" applyProtection="0"/>
    <xf numFmtId="0" fontId="28" fillId="46" borderId="0" applyNumberFormat="0" applyBorder="0" applyAlignment="0" applyProtection="0"/>
    <xf numFmtId="0" fontId="28" fillId="51" borderId="0" applyNumberFormat="0" applyBorder="0" applyAlignment="0" applyProtection="0"/>
    <xf numFmtId="0" fontId="28" fillId="51" borderId="0" applyNumberFormat="0" applyBorder="0" applyAlignment="0" applyProtection="0"/>
    <xf numFmtId="0" fontId="28" fillId="79" borderId="0" applyNumberFormat="0" applyBorder="0" applyAlignment="0" applyProtection="0"/>
    <xf numFmtId="0" fontId="28" fillId="51" borderId="0" applyNumberFormat="0" applyBorder="0" applyAlignment="0" applyProtection="0"/>
    <xf numFmtId="0" fontId="28" fillId="51" borderId="0" applyNumberFormat="0" applyBorder="0" applyAlignment="0" applyProtection="0"/>
    <xf numFmtId="0" fontId="28" fillId="61" borderId="0" applyNumberFormat="0" applyBorder="0" applyAlignment="0" applyProtection="0"/>
    <xf numFmtId="0" fontId="28" fillId="51" borderId="0" applyNumberFormat="0" applyBorder="0" applyAlignment="0" applyProtection="0"/>
    <xf numFmtId="0" fontId="28" fillId="51" borderId="0" applyNumberFormat="0" applyBorder="0" applyAlignment="0" applyProtection="0"/>
    <xf numFmtId="0" fontId="28" fillId="51" borderId="0" applyNumberFormat="0" applyBorder="0" applyAlignment="0" applyProtection="0"/>
    <xf numFmtId="0" fontId="97" fillId="0" borderId="0" applyNumberFormat="0" applyFont="0" applyFill="0" applyBorder="0" applyProtection="0">
      <alignment vertical="top" wrapText="1"/>
    </xf>
    <xf numFmtId="0" fontId="30" fillId="35" borderId="0" applyNumberFormat="0" applyBorder="0" applyAlignment="0" applyProtection="0"/>
    <xf numFmtId="0" fontId="98"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5" fillId="56" borderId="18" applyNumberFormat="0" applyAlignment="0" applyProtection="0"/>
    <xf numFmtId="0" fontId="35" fillId="56" borderId="18" applyNumberFormat="0" applyAlignment="0" applyProtection="0"/>
    <xf numFmtId="0" fontId="35" fillId="56" borderId="18" applyNumberFormat="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38" fontId="48" fillId="0" borderId="0">
      <alignment horizontal="right"/>
    </xf>
    <xf numFmtId="208" fontId="97" fillId="0" borderId="0" applyFont="0" applyFill="0" applyBorder="0" applyAlignment="0" applyProtection="0"/>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3" fontId="99" fillId="0" borderId="0" applyFont="0" applyFill="0" applyBorder="0" applyAlignment="0" applyProtection="0"/>
    <xf numFmtId="183" fontId="40" fillId="0" borderId="0">
      <protection locked="0"/>
    </xf>
    <xf numFmtId="183" fontId="40" fillId="0" borderId="0">
      <protection locked="0"/>
    </xf>
    <xf numFmtId="183" fontId="40" fillId="0" borderId="0">
      <protection locked="0"/>
    </xf>
    <xf numFmtId="3" fontId="99" fillId="0" borderId="0" applyFont="0" applyFill="0" applyBorder="0" applyAlignment="0" applyProtection="0"/>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37" fontId="43" fillId="0" borderId="0" applyFill="0" applyBorder="0" applyAlignment="0" applyProtection="0"/>
    <xf numFmtId="37" fontId="43" fillId="0" borderId="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0" fontId="45" fillId="0" borderId="0" applyFill="0" applyBorder="0" applyProtection="0"/>
    <xf numFmtId="168" fontId="37" fillId="0" borderId="0" applyFont="0" applyFill="0" applyBorder="0" applyAlignment="0" applyProtection="0"/>
    <xf numFmtId="209" fontId="37"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85" fontId="40" fillId="0" borderId="0">
      <protection locked="0"/>
    </xf>
    <xf numFmtId="185" fontId="40" fillId="0" borderId="0">
      <protection locked="0"/>
    </xf>
    <xf numFmtId="164" fontId="99" fillId="0" borderId="0" applyFont="0" applyFill="0" applyBorder="0" applyAlignment="0" applyProtection="0"/>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185" fontId="40" fillId="0" borderId="0">
      <protection locked="0"/>
    </xf>
    <xf numFmtId="0" fontId="99" fillId="0" borderId="0" applyFont="0" applyFill="0" applyBorder="0" applyAlignment="0" applyProtection="0"/>
    <xf numFmtId="0" fontId="99" fillId="0" borderId="0" applyFont="0" applyFill="0" applyBorder="0" applyAlignment="0" applyProtection="0"/>
    <xf numFmtId="165" fontId="46" fillId="0" borderId="0">
      <protection locked="0"/>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189" fontId="20" fillId="0" borderId="0">
      <protection locked="0"/>
    </xf>
    <xf numFmtId="189" fontId="20" fillId="0" borderId="0">
      <protection locked="0"/>
    </xf>
    <xf numFmtId="189" fontId="20" fillId="0" borderId="0">
      <protection locked="0"/>
    </xf>
    <xf numFmtId="2" fontId="99" fillId="0" borderId="0" applyFont="0" applyFill="0" applyBorder="0" applyAlignment="0" applyProtection="0"/>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0" fontId="100" fillId="0" borderId="0" applyNumberFormat="0" applyFill="0" applyBorder="0" applyAlignment="0" applyProtection="0"/>
    <xf numFmtId="0" fontId="101" fillId="36" borderId="0" applyNumberFormat="0" applyBorder="0" applyAlignment="0" applyProtection="0"/>
    <xf numFmtId="0" fontId="54" fillId="36" borderId="0" applyNumberFormat="0" applyBorder="0" applyAlignment="0" applyProtection="0"/>
    <xf numFmtId="0" fontId="54" fillId="36" borderId="0" applyNumberFormat="0" applyBorder="0" applyAlignment="0" applyProtection="0"/>
    <xf numFmtId="0" fontId="54" fillId="36" borderId="0" applyNumberFormat="0" applyBorder="0" applyAlignment="0" applyProtection="0"/>
    <xf numFmtId="0" fontId="57" fillId="0" borderId="22" applyNumberFormat="0" applyFill="0" applyAlignment="0" applyProtection="0"/>
    <xf numFmtId="0" fontId="102" fillId="0" borderId="0" applyNumberFormat="0" applyFont="0" applyBorder="0" applyAlignment="0" applyProtection="0"/>
    <xf numFmtId="0" fontId="57" fillId="0" borderId="22" applyNumberFormat="0" applyFill="0" applyAlignment="0" applyProtection="0"/>
    <xf numFmtId="0" fontId="102" fillId="0" borderId="0" applyNumberFormat="0" applyFont="0" applyFill="0" applyAlignment="0" applyProtection="0"/>
    <xf numFmtId="0" fontId="57" fillId="0" borderId="22" applyNumberFormat="0" applyFill="0" applyAlignment="0" applyProtection="0"/>
    <xf numFmtId="0" fontId="103" fillId="0" borderId="39" applyNumberFormat="0" applyFill="0" applyAlignment="0" applyProtection="0"/>
    <xf numFmtId="0" fontId="57" fillId="0" borderId="22" applyNumberFormat="0" applyFill="0" applyAlignment="0" applyProtection="0"/>
    <xf numFmtId="0" fontId="103" fillId="0" borderId="39" applyNumberFormat="0" applyFill="0" applyAlignment="0" applyProtection="0"/>
    <xf numFmtId="0" fontId="57" fillId="0" borderId="22" applyNumberFormat="0" applyFill="0" applyAlignment="0" applyProtection="0"/>
    <xf numFmtId="0" fontId="57" fillId="0" borderId="22" applyNumberFormat="0" applyFill="0" applyAlignment="0" applyProtection="0"/>
    <xf numFmtId="0" fontId="57" fillId="0" borderId="22" applyNumberFormat="0" applyFill="0" applyAlignment="0" applyProtection="0"/>
    <xf numFmtId="0" fontId="58" fillId="0" borderId="23" applyNumberFormat="0" applyFill="0" applyAlignment="0" applyProtection="0"/>
    <xf numFmtId="0" fontId="48" fillId="0" borderId="0" applyNumberFormat="0" applyFont="0" applyBorder="0" applyAlignment="0" applyProtection="0"/>
    <xf numFmtId="0" fontId="58" fillId="0" borderId="23" applyNumberFormat="0" applyFill="0" applyAlignment="0" applyProtection="0"/>
    <xf numFmtId="0" fontId="48" fillId="0" borderId="0" applyNumberFormat="0" applyFont="0" applyFill="0" applyAlignment="0" applyProtection="0"/>
    <xf numFmtId="0" fontId="58" fillId="0" borderId="23" applyNumberFormat="0" applyFill="0" applyAlignment="0" applyProtection="0"/>
    <xf numFmtId="0" fontId="104" fillId="0" borderId="40" applyNumberFormat="0" applyFill="0" applyAlignment="0" applyProtection="0"/>
    <xf numFmtId="0" fontId="58" fillId="0" borderId="23" applyNumberFormat="0" applyFill="0" applyAlignment="0" applyProtection="0"/>
    <xf numFmtId="0" fontId="104" fillId="0" borderId="23" applyNumberFormat="0" applyFill="0" applyAlignment="0" applyProtection="0"/>
    <xf numFmtId="0" fontId="58" fillId="0" borderId="23" applyNumberFormat="0" applyFill="0" applyAlignment="0" applyProtection="0"/>
    <xf numFmtId="0" fontId="104" fillId="0" borderId="41" applyNumberFormat="0" applyFill="0" applyAlignment="0" applyProtection="0"/>
    <xf numFmtId="0" fontId="58" fillId="0" borderId="23" applyNumberFormat="0" applyFill="0" applyAlignment="0" applyProtection="0"/>
    <xf numFmtId="0" fontId="58" fillId="0" borderId="23" applyNumberFormat="0" applyFill="0" applyAlignment="0" applyProtection="0"/>
    <xf numFmtId="0" fontId="58" fillId="0" borderId="23" applyNumberFormat="0" applyFill="0" applyAlignment="0" applyProtection="0"/>
    <xf numFmtId="0" fontId="59" fillId="0" borderId="24" applyNumberFormat="0" applyFill="0" applyAlignment="0" applyProtection="0"/>
    <xf numFmtId="0" fontId="105" fillId="0" borderId="42" applyNumberFormat="0" applyFill="0" applyAlignment="0" applyProtection="0"/>
    <xf numFmtId="0" fontId="59" fillId="0" borderId="24" applyNumberFormat="0" applyFill="0" applyAlignment="0" applyProtection="0"/>
    <xf numFmtId="0" fontId="59" fillId="0" borderId="24" applyNumberFormat="0" applyFill="0" applyAlignment="0" applyProtection="0"/>
    <xf numFmtId="0" fontId="105" fillId="0" borderId="43" applyNumberFormat="0" applyFill="0" applyAlignment="0" applyProtection="0"/>
    <xf numFmtId="0" fontId="59" fillId="0" borderId="24" applyNumberFormat="0" applyFill="0" applyAlignment="0" applyProtection="0"/>
    <xf numFmtId="0" fontId="59" fillId="0" borderId="24" applyNumberFormat="0" applyFill="0" applyAlignment="0" applyProtection="0"/>
    <xf numFmtId="0" fontId="105" fillId="0" borderId="44" applyNumberFormat="0" applyFill="0" applyAlignment="0" applyProtection="0"/>
    <xf numFmtId="0" fontId="59" fillId="0" borderId="24" applyNumberFormat="0" applyFill="0" applyAlignment="0" applyProtection="0"/>
    <xf numFmtId="0" fontId="59" fillId="0" borderId="24" applyNumberFormat="0" applyFill="0" applyAlignment="0" applyProtection="0"/>
    <xf numFmtId="0" fontId="59" fillId="0" borderId="24" applyNumberFormat="0" applyFill="0" applyAlignment="0" applyProtection="0"/>
    <xf numFmtId="0" fontId="59" fillId="0" borderId="0" applyNumberFormat="0" applyFill="0" applyBorder="0" applyAlignment="0" applyProtection="0"/>
    <xf numFmtId="0" fontId="105"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105"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0" fontId="106"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4" fillId="0" borderId="26" applyNumberFormat="0" applyFill="0" applyAlignment="0" applyProtection="0"/>
    <xf numFmtId="0" fontId="64" fillId="0" borderId="26" applyNumberFormat="0" applyFill="0" applyAlignment="0" applyProtection="0"/>
    <xf numFmtId="0" fontId="64" fillId="0" borderId="26" applyNumberFormat="0" applyFill="0" applyAlignment="0" applyProtection="0"/>
    <xf numFmtId="0" fontId="65" fillId="33" borderId="0" applyNumberFormat="0" applyBorder="0" applyAlignment="0" applyProtection="0"/>
    <xf numFmtId="0" fontId="65" fillId="33" borderId="0" applyNumberFormat="0" applyBorder="0" applyAlignment="0" applyProtection="0"/>
    <xf numFmtId="0" fontId="65" fillId="33" borderId="0" applyNumberFormat="0" applyBorder="0" applyAlignment="0" applyProtection="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37" fontId="66" fillId="0" borderId="0"/>
    <xf numFmtId="0" fontId="20" fillId="0" borderId="0"/>
    <xf numFmtId="0" fontId="20" fillId="0" borderId="0"/>
    <xf numFmtId="0" fontId="20" fillId="0" borderId="0"/>
    <xf numFmtId="0" fontId="77" fillId="0" borderId="0"/>
    <xf numFmtId="0" fontId="20" fillId="0" borderId="0"/>
    <xf numFmtId="0" fontId="20" fillId="0" borderId="0"/>
    <xf numFmtId="0" fontId="20" fillId="0" borderId="0"/>
    <xf numFmtId="0" fontId="1" fillId="0" borderId="0"/>
    <xf numFmtId="0" fontId="1" fillId="0" borderId="0"/>
    <xf numFmtId="0" fontId="20" fillId="0" borderId="0"/>
    <xf numFmtId="0" fontId="20"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77" fillId="0" borderId="0"/>
    <xf numFmtId="0" fontId="20" fillId="0" borderId="0"/>
    <xf numFmtId="0" fontId="20" fillId="0" borderId="0"/>
    <xf numFmtId="0" fontId="77"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108"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20" fillId="0" borderId="0"/>
    <xf numFmtId="0" fontId="77"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08" fillId="0" borderId="0"/>
    <xf numFmtId="0" fontId="1" fillId="0" borderId="0"/>
    <xf numFmtId="0" fontId="1"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1" fillId="0" borderId="0"/>
    <xf numFmtId="0" fontId="1" fillId="0" borderId="0"/>
    <xf numFmtId="0" fontId="1" fillId="0" borderId="0"/>
    <xf numFmtId="0" fontId="1" fillId="0" borderId="0"/>
    <xf numFmtId="0" fontId="77"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77" fillId="0" borderId="0"/>
    <xf numFmtId="0" fontId="77" fillId="0" borderId="0"/>
    <xf numFmtId="0" fontId="20" fillId="0" borderId="0"/>
    <xf numFmtId="0" fontId="20" fillId="0" borderId="0"/>
    <xf numFmtId="0" fontId="1" fillId="0" borderId="0"/>
    <xf numFmtId="0" fontId="1" fillId="0" borderId="0"/>
    <xf numFmtId="0" fontId="1" fillId="0" borderId="0"/>
    <xf numFmtId="0" fontId="1" fillId="0" borderId="0"/>
    <xf numFmtId="0" fontId="77" fillId="0" borderId="0"/>
    <xf numFmtId="0" fontId="20" fillId="0" borderId="0"/>
    <xf numFmtId="0" fontId="20"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20" fillId="0" borderId="0"/>
    <xf numFmtId="0" fontId="77" fillId="0" borderId="0"/>
    <xf numFmtId="0" fontId="20" fillId="0" borderId="0"/>
    <xf numFmtId="0" fontId="20" fillId="0" borderId="0"/>
    <xf numFmtId="0" fontId="1" fillId="0" borderId="0"/>
    <xf numFmtId="0" fontId="1" fillId="0" borderId="0"/>
    <xf numFmtId="0" fontId="1" fillId="0" borderId="0"/>
    <xf numFmtId="0" fontId="1" fillId="0" borderId="0"/>
    <xf numFmtId="0" fontId="77"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20" fillId="0" borderId="0"/>
    <xf numFmtId="0" fontId="77" fillId="0" borderId="0"/>
    <xf numFmtId="0" fontId="20" fillId="0" borderId="0"/>
    <xf numFmtId="0" fontId="20" fillId="0" borderId="0"/>
    <xf numFmtId="0" fontId="1" fillId="0" borderId="0"/>
    <xf numFmtId="0" fontId="1" fillId="0" borderId="0"/>
    <xf numFmtId="0" fontId="1" fillId="0" borderId="0"/>
    <xf numFmtId="0" fontId="1" fillId="0" borderId="0"/>
    <xf numFmtId="0" fontId="77"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7" fillId="0" borderId="0"/>
    <xf numFmtId="0" fontId="1" fillId="0" borderId="0"/>
    <xf numFmtId="0" fontId="77" fillId="0" borderId="0"/>
    <xf numFmtId="0" fontId="77"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99" fillId="0" borderId="0">
      <alignment vertical="top"/>
    </xf>
    <xf numFmtId="0" fontId="20" fillId="0" borderId="0"/>
    <xf numFmtId="0" fontId="10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77" fillId="0" borderId="0"/>
    <xf numFmtId="0" fontId="20" fillId="0" borderId="0"/>
    <xf numFmtId="0" fontId="1" fillId="0" borderId="0"/>
    <xf numFmtId="0" fontId="1" fillId="0" borderId="0"/>
    <xf numFmtId="0" fontId="1" fillId="0" borderId="0"/>
    <xf numFmtId="0" fontId="1"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7" fillId="0" borderId="0"/>
    <xf numFmtId="0" fontId="1" fillId="0" borderId="0"/>
    <xf numFmtId="0" fontId="77" fillId="0" borderId="0"/>
    <xf numFmtId="0" fontId="1" fillId="0" borderId="0"/>
    <xf numFmtId="0" fontId="1" fillId="0" borderId="0"/>
    <xf numFmtId="0" fontId="1" fillId="0" borderId="0"/>
    <xf numFmtId="0" fontId="1"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77" fillId="0" borderId="0"/>
    <xf numFmtId="0" fontId="20" fillId="0" borderId="0"/>
    <xf numFmtId="0" fontId="20" fillId="0" borderId="0"/>
    <xf numFmtId="0" fontId="26" fillId="0" borderId="0"/>
    <xf numFmtId="0" fontId="1" fillId="0" borderId="0"/>
    <xf numFmtId="0" fontId="1" fillId="0" borderId="0"/>
    <xf numFmtId="0" fontId="1" fillId="0" borderId="0"/>
    <xf numFmtId="0" fontId="1" fillId="0" borderId="0"/>
    <xf numFmtId="0" fontId="20"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77" fillId="0" borderId="0"/>
    <xf numFmtId="0" fontId="77"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77" fillId="0" borderId="0"/>
    <xf numFmtId="0" fontId="77"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1" fillId="0" borderId="0"/>
    <xf numFmtId="0" fontId="20" fillId="0" borderId="0"/>
    <xf numFmtId="0" fontId="20" fillId="0" borderId="0"/>
    <xf numFmtId="0" fontId="20"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77" fillId="0" borderId="0"/>
    <xf numFmtId="0" fontId="1" fillId="0" borderId="0"/>
    <xf numFmtId="0" fontId="20" fillId="0" borderId="0"/>
    <xf numFmtId="0" fontId="19" fillId="0" borderId="0"/>
    <xf numFmtId="0" fontId="1" fillId="0" borderId="0"/>
    <xf numFmtId="0" fontId="20" fillId="0" borderId="0"/>
    <xf numFmtId="0" fontId="1" fillId="0" borderId="0"/>
    <xf numFmtId="0" fontId="20" fillId="0" borderId="0"/>
    <xf numFmtId="0" fontId="1" fillId="0" borderId="0"/>
    <xf numFmtId="0" fontId="20" fillId="0" borderId="0"/>
    <xf numFmtId="0" fontId="20" fillId="0" borderId="0"/>
    <xf numFmtId="0" fontId="1" fillId="0" borderId="0"/>
    <xf numFmtId="0" fontId="20" fillId="0" borderId="0"/>
    <xf numFmtId="0" fontId="1"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0" borderId="0"/>
    <xf numFmtId="0" fontId="1" fillId="0" borderId="0"/>
    <xf numFmtId="0" fontId="77" fillId="0" borderId="0"/>
    <xf numFmtId="0" fontId="20" fillId="0" borderId="0"/>
    <xf numFmtId="0" fontId="1" fillId="0" borderId="0"/>
    <xf numFmtId="0" fontId="20"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20"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110" fillId="0" borderId="0">
      <protection locked="0"/>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7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69" fillId="55" borderId="28" applyNumberFormat="0" applyAlignment="0" applyProtection="0"/>
    <xf numFmtId="0" fontId="69" fillId="7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7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210" fontId="37"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108"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108"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6"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00" fontId="40" fillId="0" borderId="0">
      <protection locked="0"/>
    </xf>
    <xf numFmtId="2" fontId="111" fillId="0" borderId="0"/>
    <xf numFmtId="4" fontId="77" fillId="65" borderId="12" applyNumberFormat="0" applyProtection="0">
      <alignment horizontal="right" vertical="center"/>
    </xf>
    <xf numFmtId="0" fontId="97" fillId="82" borderId="0" applyNumberFormat="0" applyFont="0" applyBorder="0" applyAlignment="0" applyProtection="0"/>
    <xf numFmtId="0" fontId="97" fillId="83" borderId="0" applyNumberFormat="0" applyFont="0" applyBorder="0" applyAlignment="0" applyProtection="0"/>
    <xf numFmtId="0" fontId="97" fillId="1" borderId="0" applyNumberFormat="0" applyFont="0" applyBorder="0" applyAlignment="0" applyProtection="0"/>
    <xf numFmtId="211" fontId="97" fillId="0" borderId="0" applyFont="0" applyFill="0" applyBorder="0" applyAlignment="0" applyProtection="0"/>
    <xf numFmtId="212" fontId="97" fillId="0" borderId="0" applyFont="0" applyFill="0" applyBorder="0" applyAlignment="0" applyProtection="0"/>
    <xf numFmtId="213" fontId="97" fillId="0" borderId="0" applyFont="0" applyFill="0" applyBorder="0" applyAlignment="0" applyProtection="0"/>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1" fontId="27" fillId="0" borderId="0" applyBorder="0">
      <alignment horizontal="left" vertical="top" wrapText="1"/>
    </xf>
    <xf numFmtId="0" fontId="77" fillId="0" borderId="0">
      <alignment vertical="top"/>
    </xf>
    <xf numFmtId="0" fontId="77" fillId="0" borderId="0">
      <alignment vertical="top"/>
    </xf>
    <xf numFmtId="0" fontId="77" fillId="0" borderId="0">
      <alignment vertical="top"/>
    </xf>
    <xf numFmtId="0" fontId="77" fillId="0" borderId="0">
      <alignment vertical="top"/>
    </xf>
    <xf numFmtId="0" fontId="29" fillId="68" borderId="31" applyFill="0">
      <alignment horizontal="center"/>
    </xf>
    <xf numFmtId="0" fontId="77" fillId="0" borderId="0">
      <alignment vertical="top"/>
    </xf>
    <xf numFmtId="0" fontId="77" fillId="0" borderId="0">
      <alignment vertical="top"/>
    </xf>
    <xf numFmtId="0" fontId="77" fillId="0" borderId="0">
      <alignment vertical="top"/>
    </xf>
    <xf numFmtId="0" fontId="29" fillId="68" borderId="31" applyFill="0">
      <alignment horizontal="center"/>
    </xf>
    <xf numFmtId="0" fontId="77" fillId="0" borderId="0">
      <alignment vertical="top"/>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9" fillId="69" borderId="33" applyNumberFormat="0" applyAlignment="0" applyProtection="0">
      <alignment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79" fillId="0" borderId="0" applyNumberFormat="0" applyFill="0" applyBorder="0">
      <alignment horizontal="left"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97" fillId="0" borderId="0" applyNumberFormat="0" applyFont="0" applyFill="0" applyBorder="0" applyProtection="0">
      <alignment horizontal="center" wrapText="1"/>
    </xf>
    <xf numFmtId="0" fontId="97" fillId="0" borderId="0" applyNumberFormat="0" applyFont="0" applyFill="0" applyBorder="0" applyProtection="0">
      <alignment horizontal="center" wrapText="1"/>
    </xf>
    <xf numFmtId="0" fontId="97" fillId="0" borderId="0" applyNumberFormat="0" applyFont="0" applyFill="0" applyBorder="0" applyProtection="0">
      <alignment horizontal="centerContinuous" vertical="center" wrapText="1"/>
    </xf>
    <xf numFmtId="0" fontId="86" fillId="0" borderId="0" applyNumberFormat="0" applyFill="0" applyBorder="0" applyAlignment="0" applyProtection="0"/>
    <xf numFmtId="0" fontId="112"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112"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8" fillId="0" borderId="35" applyNumberFormat="0" applyFill="0" applyAlignment="0" applyProtection="0"/>
    <xf numFmtId="0" fontId="88" fillId="0" borderId="35" applyNumberFormat="0" applyFill="0" applyAlignment="0" applyProtection="0"/>
    <xf numFmtId="0" fontId="99" fillId="0" borderId="45" applyNumberFormat="0" applyFont="0" applyFill="0" applyBorder="0" applyProtection="0"/>
    <xf numFmtId="0" fontId="88" fillId="0" borderId="35" applyNumberFormat="0" applyFill="0" applyAlignment="0" applyProtection="0"/>
    <xf numFmtId="0" fontId="99" fillId="0" borderId="45" applyNumberFormat="0" applyFont="0" applyBorder="0" applyAlignment="0" applyProtection="0"/>
    <xf numFmtId="0" fontId="88" fillId="0" borderId="35" applyNumberFormat="0" applyFill="0" applyAlignment="0" applyProtection="0"/>
    <xf numFmtId="0" fontId="88" fillId="0" borderId="46" applyNumberFormat="0" applyFill="0" applyAlignment="0" applyProtection="0"/>
    <xf numFmtId="0" fontId="88" fillId="0" borderId="35" applyNumberFormat="0" applyFill="0" applyAlignment="0" applyProtection="0"/>
    <xf numFmtId="0" fontId="88" fillId="0" borderId="46"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37" fontId="48" fillId="0" borderId="0"/>
    <xf numFmtId="0" fontId="43" fillId="0" borderId="11">
      <alignment horizontal="centerContinuous" vertical="center"/>
    </xf>
    <xf numFmtId="0" fontId="97" fillId="0" borderId="0" applyNumberFormat="0" applyFont="0" applyFill="0" applyBorder="0" applyProtection="0"/>
    <xf numFmtId="0" fontId="97" fillId="0" borderId="0" applyNumberFormat="0" applyFont="0" applyFill="0" applyBorder="0" applyProtection="0">
      <alignment vertical="center"/>
    </xf>
    <xf numFmtId="0" fontId="97" fillId="0" borderId="0" applyNumberFormat="0" applyFont="0" applyFill="0" applyBorder="0" applyProtection="0">
      <alignment vertical="top"/>
    </xf>
    <xf numFmtId="0" fontId="9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3" fillId="0" borderId="0" applyNumberFormat="0" applyFill="0" applyBorder="0" applyAlignment="0" applyProtection="0"/>
    <xf numFmtId="0" fontId="97" fillId="0" borderId="0" applyNumberFormat="0" applyFont="0" applyFill="0" applyBorder="0" applyProtection="0">
      <alignment wrapText="1"/>
    </xf>
    <xf numFmtId="0" fontId="1" fillId="0" borderId="0"/>
    <xf numFmtId="9" fontId="1" fillId="0" borderId="0" applyFont="0" applyFill="0" applyBorder="0" applyAlignment="0" applyProtection="0"/>
    <xf numFmtId="0" fontId="20" fillId="0" borderId="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0" fontId="62" fillId="39" borderId="17" applyNumberFormat="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0" fontId="62" fillId="39" borderId="17" applyNumberFormat="0" applyAlignment="0" applyProtection="0"/>
    <xf numFmtId="171" fontId="20" fillId="0" borderId="0" applyFont="0" applyFill="0" applyBorder="0" applyAlignment="0" applyProtection="0"/>
    <xf numFmtId="171" fontId="20" fillId="0" borderId="0" applyFont="0" applyFill="0" applyBorder="0" applyAlignment="0" applyProtection="0"/>
    <xf numFmtId="171"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0" fontId="20" fillId="33" borderId="0" applyNumberFormat="0" applyFont="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7" fontId="20" fillId="0" borderId="0" applyFont="0" applyFill="0" applyBorder="0" applyAlignment="0" applyProtection="0"/>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178" fontId="20" fillId="0" borderId="0" applyFont="0" applyFill="0" applyBorder="0" applyProtection="0">
      <alignment horizontal="right"/>
    </xf>
    <xf numFmtId="0" fontId="1" fillId="39" borderId="0" applyNumberFormat="0" applyBorder="0" applyAlignment="0" applyProtection="0"/>
    <xf numFmtId="9" fontId="20" fillId="0" borderId="0" applyFont="0" applyFill="0" applyBorder="0" applyAlignment="0" applyProtection="0"/>
    <xf numFmtId="0" fontId="1" fillId="41" borderId="0" applyNumberFormat="0" applyBorder="0" applyAlignment="0" applyProtection="0"/>
    <xf numFmtId="9" fontId="20" fillId="0" borderId="0" applyFont="0" applyFill="0" applyBorder="0" applyAlignment="0" applyProtection="0"/>
    <xf numFmtId="0" fontId="1" fillId="61" borderId="0" applyNumberFormat="0" applyBorder="0" applyAlignment="0" applyProtection="0"/>
    <xf numFmtId="0" fontId="1" fillId="39" borderId="0" applyNumberFormat="0" applyBorder="0" applyAlignment="0" applyProtection="0"/>
    <xf numFmtId="0" fontId="1" fillId="26" borderId="0" applyNumberFormat="0" applyBorder="0" applyAlignment="0" applyProtection="0"/>
    <xf numFmtId="0" fontId="1" fillId="61" borderId="0" applyNumberFormat="0" applyBorder="0" applyAlignment="0" applyProtection="0"/>
    <xf numFmtId="0" fontId="1" fillId="55" borderId="0" applyNumberFormat="0" applyBorder="0" applyAlignment="0" applyProtection="0"/>
    <xf numFmtId="0" fontId="1" fillId="15" borderId="0" applyNumberFormat="0" applyBorder="0" applyAlignment="0" applyProtection="0"/>
    <xf numFmtId="0" fontId="1" fillId="33" borderId="0" applyNumberFormat="0" applyBorder="0" applyAlignment="0" applyProtection="0"/>
    <xf numFmtId="0" fontId="1" fillId="55" borderId="0" applyNumberFormat="0" applyBorder="0" applyAlignment="0" applyProtection="0"/>
    <xf numFmtId="0" fontId="1" fillId="27" borderId="0" applyNumberFormat="0" applyBorder="0" applyAlignment="0" applyProtection="0"/>
    <xf numFmtId="0" fontId="1" fillId="33" borderId="0" applyNumberFormat="0" applyBorder="0" applyAlignment="0" applyProtection="0"/>
    <xf numFmtId="0" fontId="17" fillId="46" borderId="0" applyNumberFormat="0" applyBorder="0" applyAlignment="0" applyProtection="0"/>
    <xf numFmtId="0" fontId="17" fillId="16" borderId="0" applyNumberFormat="0" applyBorder="0" applyAlignment="0" applyProtection="0"/>
    <xf numFmtId="0" fontId="28" fillId="41" borderId="0" applyNumberFormat="0" applyBorder="0" applyAlignment="0" applyProtection="0"/>
    <xf numFmtId="0" fontId="17" fillId="33" borderId="0" applyNumberFormat="0" applyBorder="0" applyAlignment="0" applyProtection="0"/>
    <xf numFmtId="0" fontId="17" fillId="55" borderId="0" applyNumberFormat="0" applyBorder="0" applyAlignment="0" applyProtection="0"/>
    <xf numFmtId="0" fontId="17" fillId="28" borderId="0" applyNumberFormat="0" applyBorder="0" applyAlignment="0" applyProtection="0"/>
    <xf numFmtId="0" fontId="28" fillId="46" borderId="0" applyNumberFormat="0" applyBorder="0" applyAlignment="0" applyProtection="0"/>
    <xf numFmtId="0" fontId="17" fillId="41" borderId="0" applyNumberFormat="0" applyBorder="0" applyAlignment="0" applyProtection="0"/>
    <xf numFmtId="0" fontId="17" fillId="46"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81" borderId="0" applyNumberFormat="0" applyBorder="0" applyAlignment="0" applyProtection="0"/>
    <xf numFmtId="0" fontId="17" fillId="25" borderId="0" applyNumberFormat="0" applyBorder="0" applyAlignment="0" applyProtection="0"/>
    <xf numFmtId="0" fontId="28" fillId="46" borderId="0" applyNumberFormat="0" applyBorder="0" applyAlignment="0" applyProtection="0"/>
    <xf numFmtId="0" fontId="17" fillId="29" borderId="0" applyNumberFormat="0" applyBorder="0" applyAlignment="0" applyProtection="0"/>
    <xf numFmtId="0" fontId="28" fillId="51" borderId="0" applyNumberFormat="0" applyBorder="0" applyAlignment="0" applyProtection="0"/>
    <xf numFmtId="0" fontId="7" fillId="3" borderId="0" applyNumberFormat="0" applyBorder="0" applyAlignment="0" applyProtection="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11" fillId="75" borderId="4" applyNumberFormat="0" applyAlignment="0" applyProtection="0"/>
    <xf numFmtId="0" fontId="13" fillId="7" borderId="7" applyNumberFormat="0" applyAlignment="0" applyProtection="0"/>
    <xf numFmtId="0" fontId="35" fillId="56" borderId="18" applyNumberFormat="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84" fontId="27" fillId="0" borderId="0" applyFont="0" applyFill="0" applyBorder="0" applyAlignment="0" applyProtection="0"/>
    <xf numFmtId="184" fontId="27"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68" fontId="20" fillId="0" borderId="0" applyFont="0" applyFill="0" applyBorder="0" applyAlignment="0" applyProtection="0"/>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68" fontId="20" fillId="0" borderId="0" applyFont="0" applyFill="0" applyBorder="0" applyAlignment="0" applyProtection="0"/>
    <xf numFmtId="16" fontId="48" fillId="0" borderId="0">
      <alignment horizontal="right"/>
    </xf>
    <xf numFmtId="16" fontId="48" fillId="0" borderId="0">
      <alignment horizontal="right"/>
    </xf>
    <xf numFmtId="16" fontId="48" fillId="0" borderId="0">
      <alignment horizontal="right"/>
    </xf>
    <xf numFmtId="16" fontId="48" fillId="0" borderId="0">
      <alignment horizontal="right"/>
    </xf>
    <xf numFmtId="16" fontId="48" fillId="0" borderId="0">
      <alignment horizontal="right"/>
    </xf>
    <xf numFmtId="15" fontId="48" fillId="0" borderId="0">
      <alignment horizontal="right"/>
    </xf>
    <xf numFmtId="15" fontId="48" fillId="0" borderId="0">
      <alignment horizontal="right"/>
    </xf>
    <xf numFmtId="15" fontId="48" fillId="0" borderId="0">
      <alignment horizontal="right"/>
    </xf>
    <xf numFmtId="15" fontId="48" fillId="0" borderId="0">
      <alignment horizontal="right"/>
    </xf>
    <xf numFmtId="15" fontId="48" fillId="0" borderId="0">
      <alignment horizontal="right"/>
    </xf>
    <xf numFmtId="187" fontId="48" fillId="0" borderId="0" applyFont="0" applyFill="0" applyBorder="0" applyAlignment="0" applyProtection="0"/>
    <xf numFmtId="187" fontId="48" fillId="0" borderId="0" applyFont="0" applyFill="0" applyBorder="0" applyAlignment="0" applyProtection="0"/>
    <xf numFmtId="187" fontId="48" fillId="0" borderId="0" applyFont="0" applyFill="0" applyBorder="0" applyAlignment="0" applyProtection="0"/>
    <xf numFmtId="187" fontId="48" fillId="0" borderId="0" applyFont="0" applyFill="0" applyBorder="0" applyAlignment="0" applyProtection="0"/>
    <xf numFmtId="187" fontId="48"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0" fontId="15" fillId="0" borderId="0" applyNumberFormat="0" applyFill="0" applyBorder="0" applyAlignment="0" applyProtection="0"/>
    <xf numFmtId="0" fontId="49" fillId="0" borderId="0" applyNumberFormat="0" applyFill="0" applyBorder="0" applyAlignment="0" applyProtection="0"/>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0" fontId="6" fillId="2" borderId="0" applyNumberFormat="0" applyBorder="0" applyAlignment="0" applyProtection="0"/>
    <xf numFmtId="0" fontId="54" fillId="36" borderId="0" applyNumberFormat="0" applyBorder="0" applyAlignment="0" applyProtection="0"/>
    <xf numFmtId="38" fontId="48" fillId="58" borderId="0" applyNumberFormat="0" applyBorder="0" applyAlignment="0" applyProtection="0"/>
    <xf numFmtId="38" fontId="48" fillId="58" borderId="0" applyNumberFormat="0" applyBorder="0" applyAlignment="0" applyProtection="0"/>
    <xf numFmtId="38" fontId="48" fillId="58" borderId="0" applyNumberFormat="0" applyBorder="0" applyAlignment="0" applyProtection="0"/>
    <xf numFmtId="38" fontId="48" fillId="58" borderId="0" applyNumberFormat="0" applyBorder="0" applyAlignment="0" applyProtection="0"/>
    <xf numFmtId="38" fontId="48" fillId="58" borderId="0" applyNumberFormat="0" applyBorder="0" applyAlignment="0" applyProtection="0"/>
    <xf numFmtId="0" fontId="113" fillId="0" borderId="39" applyNumberFormat="0" applyFill="0" applyAlignment="0" applyProtection="0"/>
    <xf numFmtId="0" fontId="114" fillId="0" borderId="2" applyNumberFormat="0" applyFill="0" applyAlignment="0" applyProtection="0"/>
    <xf numFmtId="0" fontId="115" fillId="0" borderId="42" applyNumberFormat="0" applyFill="0" applyAlignment="0" applyProtection="0"/>
    <xf numFmtId="0" fontId="115" fillId="0" borderId="0" applyNumberFormat="0" applyFill="0" applyBorder="0" applyAlignment="0" applyProtection="0"/>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0" fontId="62" fillId="39" borderId="17" applyNumberFormat="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0" fontId="9" fillId="33" borderId="4" applyNumberFormat="0" applyAlignment="0" applyProtection="0"/>
    <xf numFmtId="0" fontId="62" fillId="39" borderId="17" applyNumberFormat="0" applyAlignment="0" applyProtection="0"/>
    <xf numFmtId="0" fontId="9" fillId="33" borderId="4" applyNumberFormat="0" applyAlignment="0" applyProtection="0"/>
    <xf numFmtId="0" fontId="9" fillId="33" borderId="4" applyNumberFormat="0" applyAlignment="0" applyProtection="0"/>
    <xf numFmtId="0" fontId="9" fillId="33" borderId="4" applyNumberFormat="0" applyAlignment="0" applyProtection="0"/>
    <xf numFmtId="0" fontId="9" fillId="33" borderId="4" applyNumberFormat="0" applyAlignment="0" applyProtection="0"/>
    <xf numFmtId="0" fontId="9" fillId="33" borderId="4" applyNumberFormat="0" applyAlignment="0" applyProtection="0"/>
    <xf numFmtId="0" fontId="9" fillId="33" borderId="4" applyNumberFormat="0" applyAlignment="0" applyProtection="0"/>
    <xf numFmtId="10" fontId="48" fillId="59" borderId="0">
      <protection locked="0"/>
    </xf>
    <xf numFmtId="10" fontId="48" fillId="59" borderId="0">
      <protection locked="0"/>
    </xf>
    <xf numFmtId="10" fontId="48" fillId="59" borderId="0">
      <protection locked="0"/>
    </xf>
    <xf numFmtId="10" fontId="48" fillId="59" borderId="0">
      <protection locked="0"/>
    </xf>
    <xf numFmtId="10" fontId="48" fillId="59" borderId="0">
      <protection locked="0"/>
    </xf>
    <xf numFmtId="0" fontId="12" fillId="0" borderId="6" applyNumberFormat="0" applyFill="0" applyAlignment="0" applyProtection="0"/>
    <xf numFmtId="0" fontId="64" fillId="0" borderId="26" applyNumberFormat="0" applyFill="0" applyAlignment="0" applyProtection="0"/>
    <xf numFmtId="181" fontId="48" fillId="0" borderId="0" applyNumberFormat="0" applyFont="0" applyFill="0" applyBorder="0" applyAlignment="0">
      <protection hidden="1"/>
    </xf>
    <xf numFmtId="181" fontId="48" fillId="0" borderId="0" applyNumberFormat="0" applyFont="0" applyFill="0" applyBorder="0" applyAlignment="0">
      <protection hidden="1"/>
    </xf>
    <xf numFmtId="181" fontId="48" fillId="0" borderId="0" applyNumberFormat="0" applyFont="0" applyFill="0" applyBorder="0" applyAlignment="0">
      <protection hidden="1"/>
    </xf>
    <xf numFmtId="181" fontId="48" fillId="0" borderId="0" applyNumberFormat="0" applyFont="0" applyFill="0" applyBorder="0" applyAlignment="0">
      <protection hidden="1"/>
    </xf>
    <xf numFmtId="181" fontId="48" fillId="0" borderId="0" applyNumberFormat="0" applyFont="0" applyFill="0" applyBorder="0" applyAlignment="0">
      <protection hidden="1"/>
    </xf>
    <xf numFmtId="197" fontId="48" fillId="59" borderId="0">
      <alignment horizontal="center"/>
    </xf>
    <xf numFmtId="197" fontId="48" fillId="59" borderId="0">
      <alignment horizontal="center"/>
    </xf>
    <xf numFmtId="197" fontId="48" fillId="59" borderId="0">
      <alignment horizontal="center"/>
    </xf>
    <xf numFmtId="197" fontId="48" fillId="59" borderId="0">
      <alignment horizontal="center"/>
    </xf>
    <xf numFmtId="197" fontId="48" fillId="59" borderId="0">
      <alignment horizontal="center"/>
    </xf>
    <xf numFmtId="0" fontId="8" fillId="4" borderId="0" applyNumberFormat="0" applyBorder="0" applyAlignment="0" applyProtection="0"/>
    <xf numFmtId="0" fontId="65" fillId="3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6" fillId="8" borderId="8" applyNumberFormat="0" applyFont="0" applyAlignment="0" applyProtection="0"/>
    <xf numFmtId="0" fontId="10" fillId="75" borderId="5" applyNumberFormat="0" applyAlignment="0" applyProtection="0"/>
    <xf numFmtId="9"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1" fontId="27" fillId="0" borderId="0" applyBorder="0">
      <alignment horizontal="left" vertical="top" wrapText="1"/>
    </xf>
    <xf numFmtId="1" fontId="27" fillId="0" borderId="0" applyBorder="0">
      <alignment horizontal="left" vertical="top" wrapText="1"/>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3" applyNumberFormat="0" applyAlignment="0" applyProtection="0">
      <alignment wrapText="1"/>
    </xf>
    <xf numFmtId="0" fontId="29" fillId="69" borderId="33" applyNumberFormat="0" applyAlignment="0" applyProtection="0">
      <alignment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1" fillId="0" borderId="0"/>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0" fontId="20" fillId="0" borderId="0" applyNumberFormat="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166" fontId="20" fillId="0" borderId="0" applyFill="0" applyBorder="0" applyAlignment="0" applyProtection="0">
      <alignment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9" fillId="0" borderId="0" applyNumberFormat="0" applyFill="0" applyBorder="0">
      <alignment horizontal="center" wrapText="1"/>
    </xf>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20" fillId="0" borderId="34"/>
    <xf numFmtId="0" fontId="116" fillId="0" borderId="0" applyNumberFormat="0" applyFill="0" applyBorder="0" applyAlignment="0" applyProtection="0"/>
    <xf numFmtId="0" fontId="16" fillId="0" borderId="46" applyNumberFormat="0" applyFill="0" applyAlignment="0" applyProtection="0"/>
    <xf numFmtId="37" fontId="48" fillId="53" borderId="0" applyNumberFormat="0" applyBorder="0" applyAlignment="0" applyProtection="0"/>
    <xf numFmtId="37" fontId="48" fillId="53" borderId="0" applyNumberFormat="0" applyBorder="0" applyAlignment="0" applyProtection="0"/>
    <xf numFmtId="37" fontId="48" fillId="53" borderId="0" applyNumberFormat="0" applyBorder="0" applyAlignment="0" applyProtection="0"/>
    <xf numFmtId="37" fontId="48" fillId="53" borderId="0" applyNumberFormat="0" applyBorder="0" applyAlignment="0" applyProtection="0"/>
    <xf numFmtId="37" fontId="48" fillId="53" borderId="0" applyNumberFormat="0" applyBorder="0" applyAlignment="0" applyProtection="0"/>
    <xf numFmtId="0" fontId="20" fillId="0" borderId="0"/>
    <xf numFmtId="0" fontId="14" fillId="0" borderId="0" applyNumberFormat="0" applyFill="0" applyBorder="0" applyAlignment="0" applyProtection="0"/>
    <xf numFmtId="0" fontId="92" fillId="0" borderId="0" applyNumberForma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0" fontId="62" fillId="39" borderId="17" applyNumberFormat="0" applyAlignment="0" applyProtection="0"/>
    <xf numFmtId="0" fontId="62" fillId="39" borderId="17"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0" fontId="20" fillId="0" borderId="0"/>
    <xf numFmtId="0" fontId="20" fillId="0" borderId="0"/>
    <xf numFmtId="0" fontId="20" fillId="0" borderId="0"/>
    <xf numFmtId="0" fontId="1" fillId="0" borderId="0"/>
    <xf numFmtId="0" fontId="1" fillId="39" borderId="0" applyNumberFormat="0" applyBorder="0" applyAlignment="0" applyProtection="0"/>
    <xf numFmtId="0" fontId="1" fillId="41" borderId="0" applyNumberFormat="0" applyBorder="0" applyAlignment="0" applyProtection="0"/>
    <xf numFmtId="0" fontId="1" fillId="61" borderId="0" applyNumberFormat="0" applyBorder="0" applyAlignment="0" applyProtection="0"/>
    <xf numFmtId="0" fontId="1" fillId="39" borderId="0" applyNumberFormat="0" applyBorder="0" applyAlignment="0" applyProtection="0"/>
    <xf numFmtId="0" fontId="1" fillId="26" borderId="0" applyNumberFormat="0" applyBorder="0" applyAlignment="0" applyProtection="0"/>
    <xf numFmtId="0" fontId="1" fillId="61" borderId="0" applyNumberFormat="0" applyBorder="0" applyAlignment="0" applyProtection="0"/>
    <xf numFmtId="0" fontId="1" fillId="55" borderId="0" applyNumberFormat="0" applyBorder="0" applyAlignment="0" applyProtection="0"/>
    <xf numFmtId="0" fontId="1" fillId="15" borderId="0" applyNumberFormat="0" applyBorder="0" applyAlignment="0" applyProtection="0"/>
    <xf numFmtId="0" fontId="1" fillId="33" borderId="0" applyNumberFormat="0" applyBorder="0" applyAlignment="0" applyProtection="0"/>
    <xf numFmtId="0" fontId="1" fillId="55" borderId="0" applyNumberFormat="0" applyBorder="0" applyAlignment="0" applyProtection="0"/>
    <xf numFmtId="0" fontId="1" fillId="27" borderId="0" applyNumberFormat="0" applyBorder="0" applyAlignment="0" applyProtection="0"/>
    <xf numFmtId="0" fontId="1" fillId="33" borderId="0" applyNumberFormat="0" applyBorder="0" applyAlignment="0" applyProtection="0"/>
    <xf numFmtId="0" fontId="1" fillId="0" borderId="0"/>
    <xf numFmtId="169" fontId="20"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61" borderId="27" applyNumberFormat="0" applyFont="0" applyAlignment="0" applyProtection="0"/>
    <xf numFmtId="0" fontId="1" fillId="0" borderId="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9" fontId="20" fillId="0" borderId="0" applyFont="0" applyFill="0" applyBorder="0" applyAlignment="0" applyProtection="0"/>
    <xf numFmtId="0" fontId="20" fillId="0" borderId="0"/>
    <xf numFmtId="0" fontId="26" fillId="34" borderId="0" applyNumberFormat="0" applyBorder="0" applyAlignment="0" applyProtection="0"/>
    <xf numFmtId="0" fontId="26" fillId="35" borderId="0" applyNumberFormat="0" applyBorder="0" applyAlignment="0" applyProtection="0"/>
    <xf numFmtId="0" fontId="26" fillId="36" borderId="0" applyNumberFormat="0" applyBorder="0" applyAlignment="0" applyProtection="0"/>
    <xf numFmtId="0" fontId="26" fillId="37" borderId="0" applyNumberFormat="0" applyBorder="0" applyAlignment="0" applyProtection="0"/>
    <xf numFmtId="0" fontId="26" fillId="39" borderId="0" applyNumberFormat="0" applyBorder="0" applyAlignment="0" applyProtection="0"/>
    <xf numFmtId="0" fontId="26" fillId="40" borderId="0" applyNumberFormat="0" applyBorder="0" applyAlignment="0" applyProtection="0"/>
    <xf numFmtId="0" fontId="26" fillId="42" borderId="0" applyNumberFormat="0" applyBorder="0" applyAlignment="0" applyProtection="0"/>
    <xf numFmtId="0" fontId="26" fillId="37" borderId="0" applyNumberFormat="0" applyBorder="0" applyAlignment="0" applyProtection="0"/>
    <xf numFmtId="0" fontId="26" fillId="43" borderId="0" applyNumberFormat="0" applyBorder="0" applyAlignment="0" applyProtection="0"/>
    <xf numFmtId="0" fontId="28" fillId="44" borderId="0" applyNumberFormat="0" applyBorder="0" applyAlignment="0" applyProtection="0"/>
    <xf numFmtId="0" fontId="28" fillId="41" borderId="0" applyNumberFormat="0" applyBorder="0" applyAlignment="0" applyProtection="0"/>
    <xf numFmtId="0" fontId="28" fillId="42" borderId="0" applyNumberFormat="0" applyBorder="0" applyAlignment="0" applyProtection="0"/>
    <xf numFmtId="0" fontId="28" fillId="45" borderId="0" applyNumberFormat="0" applyBorder="0" applyAlignment="0" applyProtection="0"/>
    <xf numFmtId="0" fontId="28" fillId="46" borderId="0" applyNumberFormat="0" applyBorder="0" applyAlignment="0" applyProtection="0"/>
    <xf numFmtId="0" fontId="28" fillId="47" borderId="0" applyNumberFormat="0" applyBorder="0" applyAlignment="0" applyProtection="0"/>
    <xf numFmtId="0" fontId="28" fillId="48" borderId="0" applyNumberFormat="0" applyBorder="0" applyAlignment="0" applyProtection="0"/>
    <xf numFmtId="0" fontId="28" fillId="49" borderId="0" applyNumberFormat="0" applyBorder="0" applyAlignment="0" applyProtection="0"/>
    <xf numFmtId="0" fontId="28" fillId="50" borderId="0" applyNumberFormat="0" applyBorder="0" applyAlignment="0" applyProtection="0"/>
    <xf numFmtId="0" fontId="28" fillId="45" borderId="0" applyNumberFormat="0" applyBorder="0" applyAlignment="0" applyProtection="0"/>
    <xf numFmtId="0" fontId="28" fillId="46" borderId="0" applyNumberFormat="0" applyBorder="0" applyAlignment="0" applyProtection="0"/>
    <xf numFmtId="0" fontId="28" fillId="51" borderId="0" applyNumberFormat="0" applyBorder="0" applyAlignment="0" applyProtection="0"/>
    <xf numFmtId="0" fontId="30" fillId="35" borderId="0" applyNumberFormat="0" applyBorder="0" applyAlignment="0" applyProtection="0"/>
    <xf numFmtId="0" fontId="34" fillId="55" borderId="17" applyNumberFormat="0" applyAlignment="0" applyProtection="0"/>
    <xf numFmtId="0" fontId="35" fillId="56" borderId="18" applyNumberFormat="0" applyAlignment="0" applyProtection="0"/>
    <xf numFmtId="168" fontId="77" fillId="0" borderId="0" applyFont="0" applyFill="0" applyBorder="0" applyAlignment="0" applyProtection="0"/>
    <xf numFmtId="0" fontId="49" fillId="0" borderId="0" applyNumberFormat="0" applyFill="0" applyBorder="0" applyAlignment="0" applyProtection="0"/>
    <xf numFmtId="0" fontId="54" fillId="36" borderId="0" applyNumberFormat="0" applyBorder="0" applyAlignment="0" applyProtection="0"/>
    <xf numFmtId="0" fontId="57" fillId="0" borderId="22" applyNumberFormat="0" applyFill="0" applyAlignment="0" applyProtection="0"/>
    <xf numFmtId="0" fontId="58" fillId="0" borderId="23" applyNumberFormat="0" applyFill="0" applyAlignment="0" applyProtection="0"/>
    <xf numFmtId="0" fontId="59" fillId="0" borderId="24" applyNumberFormat="0" applyFill="0" applyAlignment="0" applyProtection="0"/>
    <xf numFmtId="0" fontId="59" fillId="0" borderId="0" applyNumberFormat="0" applyFill="0" applyBorder="0" applyAlignment="0" applyProtection="0"/>
    <xf numFmtId="0" fontId="61" fillId="0" borderId="25" applyNumberFormat="0" applyFill="0" applyAlignment="0" applyProtection="0"/>
    <xf numFmtId="0" fontId="106"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62" fillId="39" borderId="17" applyNumberFormat="0" applyAlignment="0" applyProtection="0"/>
    <xf numFmtId="0" fontId="62" fillId="39" borderId="17" applyNumberFormat="0" applyAlignment="0" applyProtection="0"/>
    <xf numFmtId="0" fontId="64" fillId="0" borderId="26" applyNumberFormat="0" applyFill="0" applyAlignment="0" applyProtection="0"/>
    <xf numFmtId="0" fontId="65" fillId="33" borderId="0" applyNumberFormat="0" applyBorder="0" applyAlignment="0" applyProtection="0"/>
    <xf numFmtId="0" fontId="77" fillId="0" borderId="0"/>
    <xf numFmtId="0" fontId="77" fillId="0" borderId="0"/>
    <xf numFmtId="0" fontId="20" fillId="0" borderId="0"/>
    <xf numFmtId="0" fontId="20" fillId="0" borderId="0"/>
    <xf numFmtId="0" fontId="69" fillId="55" borderId="28" applyNumberFormat="0" applyAlignment="0" applyProtection="0"/>
    <xf numFmtId="9" fontId="77" fillId="0" borderId="0" applyFont="0" applyFill="0" applyBorder="0" applyAlignment="0" applyProtection="0"/>
    <xf numFmtId="9" fontId="77" fillId="0" borderId="0" applyFont="0" applyFill="0" applyBorder="0" applyAlignment="0" applyProtection="0"/>
    <xf numFmtId="0" fontId="86" fillId="0" borderId="0" applyNumberFormat="0" applyFill="0" applyBorder="0" applyAlignment="0" applyProtection="0"/>
    <xf numFmtId="0" fontId="88" fillId="0" borderId="35" applyNumberFormat="0" applyFill="0" applyAlignment="0" applyProtection="0"/>
    <xf numFmtId="202" fontId="61" fillId="0" borderId="37">
      <protection locked="0"/>
    </xf>
    <xf numFmtId="49" fontId="61" fillId="0" borderId="12">
      <alignment vertical="top"/>
      <protection locked="0"/>
    </xf>
    <xf numFmtId="206" fontId="61" fillId="0" borderId="37">
      <protection locked="0"/>
    </xf>
    <xf numFmtId="49" fontId="61" fillId="0" borderId="37">
      <protection locked="0"/>
    </xf>
    <xf numFmtId="0" fontId="92" fillId="0" borderId="0" applyNumberFormat="0" applyFill="0" applyBorder="0" applyAlignment="0" applyProtection="0"/>
    <xf numFmtId="0" fontId="112" fillId="0" borderId="0" applyNumberFormat="0" applyFill="0" applyBorder="0" applyAlignment="0" applyProtection="0"/>
    <xf numFmtId="0" fontId="77" fillId="34" borderId="0" applyNumberFormat="0" applyBorder="0" applyAlignment="0" applyProtection="0"/>
    <xf numFmtId="0" fontId="77" fillId="35" borderId="0" applyNumberFormat="0" applyBorder="0" applyAlignment="0" applyProtection="0"/>
    <xf numFmtId="0" fontId="77" fillId="36" borderId="0" applyNumberFormat="0" applyBorder="0" applyAlignment="0" applyProtection="0"/>
    <xf numFmtId="0" fontId="77" fillId="37" borderId="0" applyNumberFormat="0" applyBorder="0" applyAlignment="0" applyProtection="0"/>
    <xf numFmtId="0" fontId="77" fillId="39" borderId="0" applyNumberFormat="0" applyBorder="0" applyAlignment="0" applyProtection="0"/>
    <xf numFmtId="0" fontId="77" fillId="40" borderId="0" applyNumberFormat="0" applyBorder="0" applyAlignment="0" applyProtection="0"/>
    <xf numFmtId="0" fontId="77" fillId="41" borderId="0" applyNumberFormat="0" applyBorder="0" applyAlignment="0" applyProtection="0"/>
    <xf numFmtId="0" fontId="77" fillId="42" borderId="0" applyNumberFormat="0" applyBorder="0" applyAlignment="0" applyProtection="0"/>
    <xf numFmtId="0" fontId="77" fillId="37" borderId="0" applyNumberFormat="0" applyBorder="0" applyAlignment="0" applyProtection="0"/>
    <xf numFmtId="0" fontId="77" fillId="40" borderId="0" applyNumberFormat="0" applyBorder="0" applyAlignment="0" applyProtection="0"/>
    <xf numFmtId="0" fontId="117" fillId="44" borderId="0" applyNumberFormat="0" applyBorder="0" applyAlignment="0" applyProtection="0"/>
    <xf numFmtId="0" fontId="117" fillId="41" borderId="0" applyNumberFormat="0" applyBorder="0" applyAlignment="0" applyProtection="0"/>
    <xf numFmtId="0" fontId="117" fillId="42" borderId="0" applyNumberFormat="0" applyBorder="0" applyAlignment="0" applyProtection="0"/>
    <xf numFmtId="0" fontId="117" fillId="45" borderId="0" applyNumberFormat="0" applyBorder="0" applyAlignment="0" applyProtection="0"/>
    <xf numFmtId="0" fontId="117" fillId="46" borderId="0" applyNumberFormat="0" applyBorder="0" applyAlignment="0" applyProtection="0"/>
    <xf numFmtId="0" fontId="117" fillId="47" borderId="0" applyNumberFormat="0" applyBorder="0" applyAlignment="0" applyProtection="0"/>
    <xf numFmtId="0" fontId="117" fillId="48" borderId="0" applyNumberFormat="0" applyBorder="0" applyAlignment="0" applyProtection="0"/>
    <xf numFmtId="0" fontId="117" fillId="49" borderId="0" applyNumberFormat="0" applyBorder="0" applyAlignment="0" applyProtection="0"/>
    <xf numFmtId="0" fontId="117" fillId="50" borderId="0" applyNumberFormat="0" applyBorder="0" applyAlignment="0" applyProtection="0"/>
    <xf numFmtId="0" fontId="117" fillId="45" borderId="0" applyNumberFormat="0" applyBorder="0" applyAlignment="0" applyProtection="0"/>
    <xf numFmtId="0" fontId="117" fillId="46" borderId="0" applyNumberFormat="0" applyBorder="0" applyAlignment="0" applyProtection="0"/>
    <xf numFmtId="0" fontId="117" fillId="51" borderId="0" applyNumberFormat="0" applyBorder="0" applyAlignment="0" applyProtection="0"/>
    <xf numFmtId="0" fontId="118" fillId="35" borderId="0" applyNumberFormat="0" applyBorder="0" applyAlignment="0" applyProtection="0"/>
    <xf numFmtId="0" fontId="119" fillId="55" borderId="17" applyNumberFormat="0" applyAlignment="0" applyProtection="0"/>
    <xf numFmtId="0" fontId="120" fillId="56" borderId="18" applyNumberFormat="0" applyAlignment="0" applyProtection="0"/>
    <xf numFmtId="0" fontId="69" fillId="75" borderId="28" applyNumberFormat="0" applyAlignment="0" applyProtection="0"/>
    <xf numFmtId="0" fontId="121" fillId="0" borderId="0" applyNumberFormat="0" applyFill="0" applyBorder="0" applyAlignment="0" applyProtection="0"/>
    <xf numFmtId="0" fontId="122" fillId="0" borderId="22" applyNumberFormat="0" applyFill="0" applyAlignment="0" applyProtection="0"/>
    <xf numFmtId="0" fontId="123" fillId="0" borderId="23" applyNumberFormat="0" applyFill="0" applyAlignment="0" applyProtection="0"/>
    <xf numFmtId="0" fontId="124" fillId="0" borderId="24" applyNumberFormat="0" applyFill="0" applyAlignment="0" applyProtection="0"/>
    <xf numFmtId="0" fontId="124" fillId="0" borderId="0" applyNumberFormat="0" applyFill="0" applyBorder="0" applyAlignment="0" applyProtection="0"/>
    <xf numFmtId="0" fontId="125" fillId="39" borderId="17" applyNumberFormat="0" applyAlignment="0" applyProtection="0"/>
    <xf numFmtId="0" fontId="126" fillId="0" borderId="26" applyNumberFormat="0" applyFill="0" applyAlignment="0" applyProtection="0"/>
    <xf numFmtId="0" fontId="127" fillId="33" borderId="0" applyNumberFormat="0" applyBorder="0" applyAlignment="0" applyProtection="0"/>
    <xf numFmtId="0" fontId="104" fillId="0" borderId="23" applyNumberFormat="0" applyFill="0" applyAlignment="0" applyProtection="0"/>
    <xf numFmtId="0" fontId="128" fillId="55" borderId="28" applyNumberFormat="0" applyAlignment="0" applyProtection="0"/>
    <xf numFmtId="0" fontId="34" fillId="75" borderId="17" applyNumberFormat="0" applyAlignment="0" applyProtection="0"/>
    <xf numFmtId="0" fontId="98" fillId="35" borderId="0" applyNumberFormat="0" applyBorder="0" applyAlignment="0" applyProtection="0"/>
    <xf numFmtId="0" fontId="28" fillId="81" borderId="0" applyNumberFormat="0" applyBorder="0" applyAlignment="0" applyProtection="0"/>
    <xf numFmtId="0" fontId="28" fillId="80" borderId="0" applyNumberFormat="0" applyBorder="0" applyAlignment="0" applyProtection="0"/>
    <xf numFmtId="0" fontId="28" fillId="80" borderId="0" applyNumberFormat="0" applyBorder="0" applyAlignment="0" applyProtection="0"/>
    <xf numFmtId="0" fontId="28" fillId="46" borderId="0" applyNumberFormat="0" applyBorder="0" applyAlignment="0" applyProtection="0"/>
    <xf numFmtId="0" fontId="28" fillId="39" borderId="0" applyNumberFormat="0" applyBorder="0" applyAlignment="0" applyProtection="0"/>
    <xf numFmtId="0" fontId="28" fillId="55" borderId="0" applyNumberFormat="0" applyBorder="0" applyAlignment="0" applyProtection="0"/>
    <xf numFmtId="0" fontId="28" fillId="33" borderId="0" applyNumberFormat="0" applyBorder="0" applyAlignment="0" applyProtection="0"/>
    <xf numFmtId="0" fontId="28" fillId="46" borderId="0" applyNumberFormat="0" applyBorder="0" applyAlignment="0" applyProtection="0"/>
    <xf numFmtId="0" fontId="26" fillId="33" borderId="0" applyNumberFormat="0" applyBorder="0" applyAlignment="0" applyProtection="0"/>
    <xf numFmtId="0" fontId="26" fillId="55" borderId="0" applyNumberFormat="0" applyBorder="0" applyAlignment="0" applyProtection="0"/>
    <xf numFmtId="0" fontId="26" fillId="75" borderId="0" applyNumberFormat="0" applyBorder="0" applyAlignment="0" applyProtection="0"/>
    <xf numFmtId="0" fontId="26" fillId="61" borderId="0" applyNumberFormat="0" applyBorder="0" applyAlignment="0" applyProtection="0"/>
    <xf numFmtId="0" fontId="26" fillId="39" borderId="0" applyNumberFormat="0" applyBorder="0" applyAlignment="0" applyProtection="0"/>
    <xf numFmtId="0" fontId="26" fillId="75" borderId="0" applyNumberFormat="0" applyBorder="0" applyAlignment="0" applyProtection="0"/>
    <xf numFmtId="0" fontId="75" fillId="0" borderId="35" applyNumberFormat="0" applyFill="0" applyAlignment="0" applyProtection="0"/>
    <xf numFmtId="0" fontId="129" fillId="0" borderId="0" applyNumberFormat="0" applyFill="0" applyBorder="0" applyAlignment="0" applyProtection="0"/>
    <xf numFmtId="0" fontId="26" fillId="55" borderId="0" applyNumberFormat="0" applyBorder="0" applyAlignment="0" applyProtection="0"/>
    <xf numFmtId="0" fontId="26" fillId="39" borderId="0" applyNumberFormat="0" applyBorder="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05" fillId="0" borderId="0" applyNumberFormat="0" applyFill="0" applyBorder="0" applyAlignment="0" applyProtection="0"/>
    <xf numFmtId="0" fontId="105" fillId="0" borderId="42" applyNumberFormat="0" applyFill="0" applyAlignment="0" applyProtection="0"/>
    <xf numFmtId="0" fontId="103" fillId="0" borderId="39" applyNumberFormat="0" applyFill="0" applyAlignment="0" applyProtection="0"/>
    <xf numFmtId="0" fontId="20" fillId="0" borderId="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62" fillId="39" borderId="17" applyNumberFormat="0" applyAlignment="0" applyProtection="0"/>
    <xf numFmtId="0" fontId="62" fillId="39" borderId="17" applyNumberFormat="0" applyAlignment="0" applyProtection="0"/>
    <xf numFmtId="9" fontId="20" fillId="0" borderId="0" applyFont="0" applyFill="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0" fillId="0" borderId="0"/>
    <xf numFmtId="0" fontId="20" fillId="0" borderId="0"/>
    <xf numFmtId="9" fontId="20" fillId="0" borderId="0" applyFont="0" applyFill="0" applyBorder="0" applyAlignment="0" applyProtection="0"/>
    <xf numFmtId="9" fontId="20" fillId="0" borderId="0" applyFont="0" applyFill="0" applyBorder="0" applyAlignment="0" applyProtection="0"/>
    <xf numFmtId="0" fontId="20" fillId="0" borderId="0"/>
    <xf numFmtId="3" fontId="99" fillId="0" borderId="0" applyFont="0" applyFill="0" applyBorder="0" applyAlignment="0" applyProtection="0"/>
    <xf numFmtId="0" fontId="26" fillId="0" borderId="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2" fontId="99" fillId="0" borderId="0" applyFont="0" applyFill="0" applyBorder="0" applyAlignment="0" applyProtection="0"/>
    <xf numFmtId="164" fontId="99" fillId="0" borderId="0" applyFont="0" applyFill="0" applyBorder="0" applyAlignment="0" applyProtection="0"/>
    <xf numFmtId="0" fontId="99" fillId="0" borderId="0" applyFont="0" applyFill="0" applyBorder="0" applyAlignment="0" applyProtection="0"/>
    <xf numFmtId="3" fontId="99" fillId="0" borderId="0" applyFont="0" applyFill="0" applyBorder="0" applyAlignment="0" applyProtection="0"/>
    <xf numFmtId="9" fontId="20" fillId="0" borderId="0" applyFont="0" applyFill="0" applyBorder="0" applyAlignment="0" applyProtection="0"/>
    <xf numFmtId="169" fontId="20" fillId="0" borderId="0" applyFont="0" applyFill="0" applyBorder="0" applyAlignment="0" applyProtection="0"/>
    <xf numFmtId="3" fontId="99"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9" fontId="20" fillId="0" borderId="0" applyFont="0" applyFill="0" applyBorder="0" applyAlignment="0" applyProtection="0"/>
    <xf numFmtId="0" fontId="26" fillId="34" borderId="0" applyNumberFormat="0" applyBorder="0" applyAlignment="0" applyProtection="0"/>
    <xf numFmtId="0" fontId="77" fillId="34" borderId="0" applyNumberFormat="0" applyBorder="0" applyAlignment="0" applyProtection="0"/>
    <xf numFmtId="0" fontId="62" fillId="39" borderId="17" applyNumberFormat="0" applyAlignment="0" applyProtection="0"/>
    <xf numFmtId="0" fontId="26" fillId="35" borderId="0" applyNumberFormat="0" applyBorder="0" applyAlignment="0" applyProtection="0"/>
    <xf numFmtId="0" fontId="77" fillId="35" borderId="0" applyNumberFormat="0" applyBorder="0" applyAlignment="0" applyProtection="0"/>
    <xf numFmtId="0" fontId="62" fillId="39" borderId="17" applyNumberFormat="0" applyAlignment="0" applyProtection="0"/>
    <xf numFmtId="0" fontId="62" fillId="39" borderId="17" applyNumberFormat="0" applyAlignment="0" applyProtection="0"/>
    <xf numFmtId="0" fontId="26" fillId="36" borderId="0" applyNumberFormat="0" applyBorder="0" applyAlignment="0" applyProtection="0"/>
    <xf numFmtId="0" fontId="77" fillId="36" borderId="0" applyNumberFormat="0" applyBorder="0" applyAlignment="0" applyProtection="0"/>
    <xf numFmtId="0" fontId="62" fillId="39" borderId="17" applyNumberFormat="0" applyAlignment="0" applyProtection="0"/>
    <xf numFmtId="0" fontId="26" fillId="37" borderId="0" applyNumberFormat="0" applyBorder="0" applyAlignment="0" applyProtection="0"/>
    <xf numFmtId="0" fontId="77" fillId="37" borderId="0" applyNumberFormat="0" applyBorder="0" applyAlignment="0" applyProtection="0"/>
    <xf numFmtId="0" fontId="62" fillId="39" borderId="17" applyNumberFormat="0" applyAlignment="0" applyProtection="0"/>
    <xf numFmtId="0" fontId="26" fillId="40" borderId="0" applyNumberFormat="0" applyBorder="0" applyAlignment="0" applyProtection="0"/>
    <xf numFmtId="0" fontId="77" fillId="40" borderId="0" applyNumberFormat="0" applyBorder="0" applyAlignment="0" applyProtection="0"/>
    <xf numFmtId="0" fontId="26" fillId="42" borderId="0" applyNumberFormat="0" applyBorder="0" applyAlignment="0" applyProtection="0"/>
    <xf numFmtId="0" fontId="77" fillId="42" borderId="0" applyNumberFormat="0" applyBorder="0" applyAlignment="0" applyProtection="0"/>
    <xf numFmtId="0" fontId="26" fillId="37" borderId="0" applyNumberFormat="0" applyBorder="0" applyAlignment="0" applyProtection="0"/>
    <xf numFmtId="0" fontId="77" fillId="37" borderId="0" applyNumberFormat="0" applyBorder="0" applyAlignment="0" applyProtection="0"/>
    <xf numFmtId="0" fontId="26" fillId="43" borderId="0" applyNumberFormat="0" applyBorder="0" applyAlignment="0" applyProtection="0"/>
    <xf numFmtId="0" fontId="77" fillId="43" borderId="0" applyNumberFormat="0" applyBorder="0" applyAlignment="0" applyProtection="0"/>
    <xf numFmtId="0" fontId="28" fillId="44" borderId="0" applyNumberFormat="0" applyBorder="0" applyAlignment="0" applyProtection="0"/>
    <xf numFmtId="0" fontId="28" fillId="42" borderId="0" applyNumberFormat="0" applyBorder="0" applyAlignment="0" applyProtection="0"/>
    <xf numFmtId="0" fontId="28" fillId="45" borderId="0" applyNumberFormat="0" applyBorder="0" applyAlignment="0" applyProtection="0"/>
    <xf numFmtId="0" fontId="62" fillId="39" borderId="17" applyNumberFormat="0" applyAlignment="0" applyProtection="0"/>
    <xf numFmtId="0" fontId="28" fillId="47" borderId="0" applyNumberFormat="0" applyBorder="0" applyAlignment="0" applyProtection="0"/>
    <xf numFmtId="0" fontId="28" fillId="48" borderId="0" applyNumberFormat="0" applyBorder="0" applyAlignment="0" applyProtection="0"/>
    <xf numFmtId="0" fontId="28" fillId="49" borderId="0" applyNumberFormat="0" applyBorder="0" applyAlignment="0" applyProtection="0"/>
    <xf numFmtId="0" fontId="28" fillId="50" borderId="0" applyNumberFormat="0" applyBorder="0" applyAlignment="0" applyProtection="0"/>
    <xf numFmtId="0" fontId="28" fillId="45" borderId="0" applyNumberFormat="0" applyBorder="0" applyAlignment="0" applyProtection="0"/>
    <xf numFmtId="0" fontId="30" fillId="35" borderId="0" applyNumberFormat="0" applyBorder="0" applyAlignment="0" applyProtection="0"/>
    <xf numFmtId="0" fontId="34" fillId="55" borderId="17"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0" fontId="99"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0" fontId="39" fillId="0" borderId="0" applyFont="0" applyFill="0" applyBorder="0" applyAlignment="0" applyProtection="0">
      <alignment horizontal="right"/>
    </xf>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169" fontId="20" fillId="0" borderId="0" applyFont="0" applyFill="0" applyBorder="0" applyAlignment="0" applyProtection="0"/>
    <xf numFmtId="3" fontId="99" fillId="0" borderId="0" applyFont="0" applyFill="0" applyBorder="0" applyAlignment="0" applyProtection="0"/>
    <xf numFmtId="9" fontId="20" fillId="0" borderId="0" applyFont="0" applyFill="0" applyBorder="0" applyAlignment="0" applyProtection="0"/>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183" fontId="40" fillId="0" borderId="0">
      <protection locked="0"/>
    </xf>
    <xf numFmtId="3" fontId="99" fillId="0" borderId="0" applyFont="0" applyFill="0" applyBorder="0" applyAlignment="0" applyProtection="0"/>
    <xf numFmtId="183" fontId="40" fillId="0" borderId="0">
      <protection locked="0"/>
    </xf>
    <xf numFmtId="183" fontId="40" fillId="0" borderId="0">
      <protection locked="0"/>
    </xf>
    <xf numFmtId="183" fontId="40" fillId="0" borderId="0">
      <protection locked="0"/>
    </xf>
    <xf numFmtId="3" fontId="99" fillId="0" borderId="0" applyFont="0" applyFill="0" applyBorder="0" applyAlignment="0" applyProtection="0"/>
    <xf numFmtId="3" fontId="99" fillId="0" borderId="0" applyFont="0" applyFill="0" applyBorder="0" applyAlignment="0" applyProtection="0"/>
    <xf numFmtId="3" fontId="99" fillId="0" borderId="0" applyFont="0" applyFill="0" applyBorder="0" applyAlignment="0" applyProtection="0"/>
    <xf numFmtId="164" fontId="99" fillId="0" borderId="0" applyFont="0" applyFill="0" applyBorder="0" applyAlignment="0" applyProtection="0"/>
    <xf numFmtId="185" fontId="40" fillId="0" borderId="0">
      <protection locked="0"/>
    </xf>
    <xf numFmtId="0" fontId="99" fillId="0" borderId="0" applyFont="0" applyFill="0" applyBorder="0" applyAlignment="0" applyProtection="0"/>
    <xf numFmtId="165" fontId="46" fillId="0" borderId="0">
      <protection locked="0"/>
    </xf>
    <xf numFmtId="165" fontId="46" fillId="0" borderId="0">
      <protection locked="0"/>
    </xf>
    <xf numFmtId="165" fontId="46" fillId="0" borderId="0">
      <protection locked="0"/>
    </xf>
    <xf numFmtId="165" fontId="46" fillId="0" borderId="0">
      <protection locked="0"/>
    </xf>
    <xf numFmtId="165" fontId="46" fillId="0" borderId="0">
      <protection locked="0"/>
    </xf>
    <xf numFmtId="165" fontId="46" fillId="0" borderId="0">
      <protection locked="0"/>
    </xf>
    <xf numFmtId="165" fontId="46" fillId="0" borderId="0">
      <protection locked="0"/>
    </xf>
    <xf numFmtId="165" fontId="46" fillId="0" borderId="0">
      <protection locked="0"/>
    </xf>
    <xf numFmtId="165" fontId="46" fillId="0" borderId="0">
      <protection locked="0"/>
    </xf>
    <xf numFmtId="165" fontId="46" fillId="0" borderId="0">
      <protection locked="0"/>
    </xf>
    <xf numFmtId="0" fontId="99" fillId="0" borderId="0" applyFont="0" applyFill="0" applyBorder="0" applyAlignment="0" applyProtection="0"/>
    <xf numFmtId="165" fontId="46" fillId="0" borderId="0">
      <protection locked="0"/>
    </xf>
    <xf numFmtId="165" fontId="46" fillId="0" borderId="0">
      <protection locked="0"/>
    </xf>
    <xf numFmtId="165" fontId="46" fillId="0" borderId="0">
      <protection locked="0"/>
    </xf>
    <xf numFmtId="0" fontId="99" fillId="0" borderId="0" applyFont="0" applyFill="0" applyBorder="0" applyAlignment="0" applyProtection="0"/>
    <xf numFmtId="165" fontId="46" fillId="0" borderId="0">
      <protection locked="0"/>
    </xf>
    <xf numFmtId="0" fontId="99" fillId="0" borderId="0" applyFont="0" applyFill="0" applyBorder="0" applyAlignment="0" applyProtection="0"/>
    <xf numFmtId="0" fontId="99" fillId="0" borderId="0" applyFont="0" applyFill="0" applyBorder="0" applyAlignment="0" applyProtection="0"/>
    <xf numFmtId="0" fontId="99" fillId="0" borderId="0" applyFont="0" applyFill="0" applyBorder="0" applyAlignment="0" applyProtection="0"/>
    <xf numFmtId="0" fontId="99" fillId="0" borderId="0" applyFont="0" applyFill="0" applyBorder="0" applyAlignment="0" applyProtection="0"/>
    <xf numFmtId="165" fontId="46" fillId="0" borderId="0">
      <protection locked="0"/>
    </xf>
    <xf numFmtId="165" fontId="46" fillId="0" borderId="0">
      <protection locked="0"/>
    </xf>
    <xf numFmtId="165" fontId="46" fillId="0" borderId="0">
      <protection locked="0"/>
    </xf>
    <xf numFmtId="16" fontId="48" fillId="0" borderId="0">
      <alignment horizontal="right"/>
    </xf>
    <xf numFmtId="15" fontId="48" fillId="0" borderId="0">
      <alignment horizontal="right"/>
    </xf>
    <xf numFmtId="187" fontId="48" fillId="0" borderId="0" applyFont="0" applyFill="0" applyBorder="0" applyAlignment="0" applyProtection="0"/>
    <xf numFmtId="2" fontId="99" fillId="0" borderId="0" applyFont="0" applyFill="0" applyBorder="0" applyAlignment="0" applyProtection="0"/>
    <xf numFmtId="38" fontId="48" fillId="58" borderId="0" applyNumberFormat="0" applyBorder="0" applyAlignment="0" applyProtection="0"/>
    <xf numFmtId="0" fontId="102" fillId="0" borderId="0" applyNumberFormat="0" applyFont="0" applyBorder="0" applyAlignment="0" applyProtection="0"/>
    <xf numFmtId="0" fontId="122" fillId="0" borderId="22" applyNumberFormat="0" applyFill="0" applyAlignment="0" applyProtection="0"/>
    <xf numFmtId="0" fontId="57" fillId="0" borderId="22" applyNumberFormat="0" applyFill="0" applyAlignment="0" applyProtection="0"/>
    <xf numFmtId="0" fontId="48" fillId="0" borderId="0" applyNumberFormat="0" applyFont="0" applyBorder="0" applyAlignment="0" applyProtection="0"/>
    <xf numFmtId="0" fontId="48" fillId="0" borderId="0" applyNumberFormat="0" applyFont="0" applyBorder="0" applyAlignment="0" applyProtection="0"/>
    <xf numFmtId="0" fontId="123" fillId="0" borderId="23" applyNumberFormat="0" applyFill="0" applyAlignment="0" applyProtection="0"/>
    <xf numFmtId="0" fontId="58" fillId="0" borderId="23" applyNumberFormat="0" applyFill="0" applyAlignment="0" applyProtection="0"/>
    <xf numFmtId="0" fontId="48" fillId="0" borderId="0" applyNumberFormat="0" applyFont="0" applyBorder="0" applyAlignment="0" applyProtection="0"/>
    <xf numFmtId="0" fontId="48" fillId="0" borderId="0" applyNumberFormat="0" applyFont="0" applyFill="0" applyAlignment="0" applyProtection="0"/>
    <xf numFmtId="0" fontId="48" fillId="0" borderId="0" applyNumberFormat="0" applyFont="0" applyFill="0" applyAlignment="0" applyProtection="0"/>
    <xf numFmtId="0" fontId="59" fillId="0" borderId="24" applyNumberFormat="0" applyFill="0" applyAlignment="0" applyProtection="0"/>
    <xf numFmtId="0" fontId="59" fillId="0" borderId="0" applyNumberFormat="0" applyFill="0" applyBorder="0" applyAlignment="0" applyProtection="0"/>
    <xf numFmtId="3" fontId="99" fillId="0" borderId="0" applyFont="0" applyFill="0" applyBorder="0" applyAlignment="0" applyProtection="0"/>
    <xf numFmtId="0" fontId="62" fillId="39" borderId="17" applyNumberFormat="0" applyAlignment="0" applyProtection="0"/>
    <xf numFmtId="0" fontId="20" fillId="0" borderId="0"/>
    <xf numFmtId="10" fontId="48" fillId="59" borderId="12" applyNumberFormat="0" applyBorder="0" applyAlignment="0" applyProtection="0"/>
    <xf numFmtId="10" fontId="48" fillId="59" borderId="0">
      <protection locked="0"/>
    </xf>
    <xf numFmtId="0" fontId="132" fillId="0" borderId="0"/>
    <xf numFmtId="181" fontId="48" fillId="0" borderId="0" applyNumberFormat="0" applyFont="0" applyFill="0" applyBorder="0" applyAlignment="0">
      <protection hidden="1"/>
    </xf>
    <xf numFmtId="0" fontId="132" fillId="0" borderId="0"/>
    <xf numFmtId="197" fontId="48" fillId="59" borderId="0">
      <alignment horizontal="center"/>
    </xf>
    <xf numFmtId="0" fontId="132" fillId="0" borderId="0"/>
    <xf numFmtId="0" fontId="108" fillId="0" borderId="0"/>
    <xf numFmtId="0" fontId="108" fillId="0" borderId="0"/>
    <xf numFmtId="0" fontId="108" fillId="0" borderId="0"/>
    <xf numFmtId="0" fontId="130" fillId="0" borderId="0"/>
    <xf numFmtId="0" fontId="132" fillId="0" borderId="0"/>
    <xf numFmtId="0" fontId="108" fillId="0" borderId="0"/>
    <xf numFmtId="0" fontId="108" fillId="0" borderId="0"/>
    <xf numFmtId="0" fontId="108" fillId="0" borderId="0"/>
    <xf numFmtId="0" fontId="1" fillId="0" borderId="0"/>
    <xf numFmtId="0" fontId="130" fillId="0" borderId="0"/>
    <xf numFmtId="0" fontId="130" fillId="0" borderId="0"/>
    <xf numFmtId="0" fontId="1" fillId="0" borderId="0"/>
    <xf numFmtId="0" fontId="132" fillId="0" borderId="0"/>
    <xf numFmtId="0" fontId="99" fillId="0" borderId="0">
      <alignment vertical="top"/>
    </xf>
    <xf numFmtId="0" fontId="99" fillId="0" borderId="0">
      <alignment vertical="top"/>
    </xf>
    <xf numFmtId="0" fontId="26" fillId="0" borderId="0"/>
    <xf numFmtId="0" fontId="130" fillId="0" borderId="0"/>
    <xf numFmtId="0" fontId="99" fillId="0" borderId="0">
      <alignment vertical="top"/>
    </xf>
    <xf numFmtId="0" fontId="108" fillId="0" borderId="0"/>
    <xf numFmtId="0" fontId="132" fillId="0" borderId="0"/>
    <xf numFmtId="0" fontId="26" fillId="0" borderId="0"/>
    <xf numFmtId="0" fontId="132" fillId="0" borderId="0"/>
    <xf numFmtId="0" fontId="132" fillId="0" borderId="0"/>
    <xf numFmtId="0" fontId="26" fillId="0" borderId="0"/>
    <xf numFmtId="0" fontId="132" fillId="0" borderId="0"/>
    <xf numFmtId="0" fontId="132" fillId="0" borderId="0"/>
    <xf numFmtId="0" fontId="132" fillId="0" borderId="0"/>
    <xf numFmtId="0" fontId="110" fillId="61" borderId="27" applyNumberFormat="0" applyFont="0" applyAlignment="0" applyProtection="0"/>
    <xf numFmtId="0" fontId="26" fillId="61" borderId="27" applyNumberFormat="0" applyFont="0" applyAlignment="0" applyProtection="0"/>
    <xf numFmtId="0" fontId="132" fillId="0" borderId="0"/>
    <xf numFmtId="0" fontId="69" fillId="55" borderId="28" applyNumberFormat="0" applyAlignment="0" applyProtection="0"/>
    <xf numFmtId="0" fontId="132" fillId="0" borderId="0"/>
    <xf numFmtId="0" fontId="132" fillId="0" borderId="0"/>
    <xf numFmtId="0" fontId="132" fillId="0" borderId="0"/>
    <xf numFmtId="9" fontId="108" fillId="0" borderId="0" applyFont="0" applyFill="0" applyBorder="0" applyAlignment="0" applyProtection="0"/>
    <xf numFmtId="0" fontId="132" fillId="0" borderId="0"/>
    <xf numFmtId="0" fontId="132" fillId="0" borderId="0"/>
    <xf numFmtId="9" fontId="108" fillId="0" borderId="0" applyFont="0" applyFill="0" applyBorder="0" applyAlignment="0" applyProtection="0"/>
    <xf numFmtId="9" fontId="108" fillId="0" borderId="0" applyFont="0" applyFill="0" applyBorder="0" applyAlignment="0" applyProtection="0"/>
    <xf numFmtId="0" fontId="132" fillId="0" borderId="0"/>
    <xf numFmtId="0" fontId="132" fillId="0" borderId="0"/>
    <xf numFmtId="9" fontId="108" fillId="0" borderId="0" applyFont="0" applyFill="0" applyBorder="0" applyAlignment="0" applyProtection="0"/>
    <xf numFmtId="9" fontId="131" fillId="0" borderId="0"/>
    <xf numFmtId="0" fontId="132" fillId="0" borderId="0"/>
    <xf numFmtId="9" fontId="108" fillId="0" borderId="0" applyFont="0" applyFill="0" applyBorder="0" applyAlignment="0" applyProtection="0"/>
    <xf numFmtId="9" fontId="131" fillId="0" borderId="0"/>
    <xf numFmtId="9" fontId="108" fillId="0" borderId="0" applyFont="0" applyFill="0" applyBorder="0" applyAlignment="0" applyProtection="0"/>
    <xf numFmtId="0" fontId="132" fillId="0" borderId="0"/>
    <xf numFmtId="9" fontId="131" fillId="0" borderId="0"/>
    <xf numFmtId="9" fontId="131"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99" fillId="0" borderId="45" applyNumberFormat="0" applyFont="0" applyFill="0" applyBorder="0" applyProtection="0"/>
    <xf numFmtId="0" fontId="99" fillId="0" borderId="45" applyNumberFormat="0" applyFont="0" applyFill="0" applyBorder="0" applyProtection="0"/>
    <xf numFmtId="0" fontId="75" fillId="0" borderId="35" applyNumberFormat="0" applyFill="0" applyAlignment="0" applyProtection="0"/>
    <xf numFmtId="0" fontId="99" fillId="0" borderId="45" applyNumberFormat="0" applyFont="0" applyBorder="0" applyAlignment="0" applyProtection="0"/>
    <xf numFmtId="0" fontId="99" fillId="0" borderId="45" applyNumberFormat="0" applyFont="0" applyBorder="0" applyAlignment="0" applyProtection="0"/>
    <xf numFmtId="37" fontId="48" fillId="53" borderId="0" applyNumberFormat="0" applyBorder="0" applyAlignment="0" applyProtection="0"/>
    <xf numFmtId="0" fontId="93" fillId="0" borderId="0" applyNumberFormat="0" applyFill="0" applyBorder="0" applyAlignment="0" applyProtection="0"/>
    <xf numFmtId="207" fontId="48" fillId="0" borderId="12" applyFont="0" applyFill="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20" fillId="0" borderId="0"/>
    <xf numFmtId="0" fontId="99" fillId="0" borderId="0" applyFont="0" applyFill="0" applyBorder="0" applyAlignment="0" applyProtection="0"/>
    <xf numFmtId="3" fontId="99" fillId="0" borderId="0" applyFont="0" applyFill="0" applyBorder="0" applyAlignment="0" applyProtection="0"/>
    <xf numFmtId="0" fontId="62" fillId="39" borderId="17" applyNumberFormat="0" applyAlignment="0" applyProtection="0"/>
    <xf numFmtId="0" fontId="20" fillId="0" borderId="0"/>
    <xf numFmtId="9" fontId="20" fillId="0" borderId="0" applyFont="0" applyFill="0" applyBorder="0" applyAlignment="0" applyProtection="0"/>
    <xf numFmtId="0" fontId="20" fillId="0" borderId="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62" fillId="39" borderId="17" applyNumberFormat="0" applyAlignment="0" applyProtection="0"/>
    <xf numFmtId="0" fontId="19" fillId="0" borderId="0"/>
    <xf numFmtId="0" fontId="1" fillId="39" borderId="0" applyNumberFormat="0" applyBorder="0" applyAlignment="0" applyProtection="0"/>
    <xf numFmtId="0" fontId="62" fillId="39" borderId="17" applyNumberFormat="0" applyAlignment="0" applyProtection="0"/>
    <xf numFmtId="174" fontId="20" fillId="0" borderId="0" applyFont="0" applyFill="0" applyBorder="0" applyAlignment="0" applyProtection="0"/>
    <xf numFmtId="9" fontId="20" fillId="0" borderId="0" applyFont="0" applyFill="0" applyBorder="0" applyAlignment="0" applyProtection="0"/>
    <xf numFmtId="173" fontId="20" fillId="0" borderId="0" applyFont="0" applyFill="0" applyBorder="0" applyAlignment="0" applyProtection="0"/>
    <xf numFmtId="0" fontId="1" fillId="41" borderId="0" applyNumberFormat="0" applyBorder="0" applyAlignment="0" applyProtection="0"/>
    <xf numFmtId="0" fontId="1" fillId="39" borderId="0" applyNumberFormat="0" applyBorder="0" applyAlignment="0" applyProtection="0"/>
    <xf numFmtId="0" fontId="19" fillId="0" borderId="0"/>
    <xf numFmtId="0" fontId="1" fillId="0" borderId="0"/>
    <xf numFmtId="9" fontId="20" fillId="0" borderId="0" applyFont="0" applyFill="0" applyBorder="0" applyAlignment="0" applyProtection="0"/>
    <xf numFmtId="9" fontId="20" fillId="0" borderId="0" applyFont="0" applyFill="0" applyBorder="0" applyAlignment="0" applyProtection="0"/>
    <xf numFmtId="0" fontId="19" fillId="0" borderId="0"/>
    <xf numFmtId="0" fontId="1" fillId="39" borderId="0" applyNumberFormat="0" applyBorder="0" applyAlignment="0" applyProtection="0"/>
    <xf numFmtId="0" fontId="1" fillId="39" borderId="0" applyNumberFormat="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6" fillId="75" borderId="0" applyNumberFormat="0" applyBorder="0" applyAlignment="0" applyProtection="0"/>
    <xf numFmtId="9" fontId="20" fillId="0" borderId="0" applyFont="0" applyFill="0" applyBorder="0" applyAlignment="0" applyProtection="0"/>
    <xf numFmtId="0" fontId="1" fillId="61"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26" fillId="61" borderId="0" applyNumberFormat="0" applyBorder="0" applyAlignment="0" applyProtection="0"/>
    <xf numFmtId="0" fontId="1" fillId="41" borderId="0" applyNumberFormat="0" applyBorder="0" applyAlignment="0" applyProtection="0"/>
    <xf numFmtId="0" fontId="1" fillId="39" borderId="0" applyNumberFormat="0" applyBorder="0" applyAlignment="0" applyProtection="0"/>
    <xf numFmtId="0" fontId="26" fillId="75" borderId="0" applyNumberFormat="0" applyBorder="0" applyAlignment="0" applyProtection="0"/>
    <xf numFmtId="178" fontId="20" fillId="0" borderId="0" applyFont="0" applyFill="0" applyBorder="0" applyProtection="0">
      <alignment horizontal="right"/>
    </xf>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20" fillId="33" borderId="0" applyNumberFormat="0" applyFon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9" fontId="20" fillId="0" borderId="0" applyFont="0" applyFill="0" applyBorder="0" applyAlignment="0" applyProtection="0"/>
    <xf numFmtId="176" fontId="20" fillId="0" borderId="0" applyFont="0" applyFill="0" applyBorder="0" applyAlignment="0" applyProtection="0"/>
    <xf numFmtId="175" fontId="20" fillId="0" borderId="0" applyFont="0" applyFill="0" applyBorder="0" applyAlignment="0" applyProtection="0"/>
    <xf numFmtId="9" fontId="20" fillId="0" borderId="0" applyFont="0" applyFill="0" applyBorder="0" applyAlignment="0" applyProtection="0"/>
    <xf numFmtId="0" fontId="62" fillId="39" borderId="17"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172" fontId="20" fillId="0" borderId="0" applyFont="0" applyFill="0" applyBorder="0" applyAlignment="0" applyProtection="0"/>
    <xf numFmtId="171" fontId="20" fillId="0" borderId="0" applyFont="0" applyFill="0" applyBorder="0" applyAlignment="0" applyProtection="0"/>
    <xf numFmtId="0" fontId="77" fillId="0" borderId="0"/>
    <xf numFmtId="0" fontId="1" fillId="41" borderId="0" applyNumberFormat="0" applyBorder="0" applyAlignment="0" applyProtection="0"/>
    <xf numFmtId="0" fontId="26" fillId="39" borderId="0" applyNumberFormat="0" applyBorder="0" applyAlignment="0" applyProtection="0"/>
    <xf numFmtId="0" fontId="1" fillId="39" borderId="0" applyNumberFormat="0" applyBorder="0" applyAlignment="0" applyProtection="0"/>
    <xf numFmtId="177" fontId="20" fillId="0" borderId="0" applyFont="0" applyFill="0" applyBorder="0" applyAlignment="0" applyProtection="0"/>
    <xf numFmtId="0" fontId="20" fillId="0" borderId="0"/>
    <xf numFmtId="0" fontId="20" fillId="0" borderId="0"/>
    <xf numFmtId="0" fontId="20" fillId="0" borderId="0"/>
    <xf numFmtId="0" fontId="19" fillId="0" borderId="0"/>
    <xf numFmtId="0" fontId="20" fillId="0" borderId="0"/>
    <xf numFmtId="0" fontId="20" fillId="0" borderId="0"/>
    <xf numFmtId="0" fontId="1" fillId="26" borderId="0" applyNumberFormat="0" applyBorder="0" applyAlignment="0" applyProtection="0"/>
    <xf numFmtId="0" fontId="26" fillId="38" borderId="0" applyNumberFormat="0" applyBorder="0" applyAlignment="0" applyProtection="0"/>
    <xf numFmtId="0" fontId="1" fillId="26" borderId="0" applyNumberFormat="0" applyBorder="0" applyAlignment="0" applyProtection="0"/>
    <xf numFmtId="0" fontId="1" fillId="61" borderId="0" applyNumberFormat="0" applyBorder="0" applyAlignment="0" applyProtection="0"/>
    <xf numFmtId="0" fontId="26" fillId="39"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26" fillId="39" borderId="0" applyNumberFormat="0" applyBorder="0" applyAlignment="0" applyProtection="0"/>
    <xf numFmtId="0" fontId="26"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15" borderId="0" applyNumberFormat="0" applyBorder="0" applyAlignment="0" applyProtection="0"/>
    <xf numFmtId="0" fontId="26" fillId="41" borderId="0" applyNumberFormat="0" applyBorder="0" applyAlignment="0" applyProtection="0"/>
    <xf numFmtId="0" fontId="1" fillId="15" borderId="0" applyNumberFormat="0" applyBorder="0" applyAlignment="0" applyProtection="0"/>
    <xf numFmtId="0" fontId="26"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26"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27" borderId="0" applyNumberFormat="0" applyBorder="0" applyAlignment="0" applyProtection="0"/>
    <xf numFmtId="0" fontId="26" fillId="40" borderId="0" applyNumberFormat="0" applyBorder="0" applyAlignment="0" applyProtection="0"/>
    <xf numFmtId="0" fontId="1" fillId="27" borderId="0" applyNumberFormat="0" applyBorder="0" applyAlignment="0" applyProtection="0"/>
    <xf numFmtId="0" fontId="26" fillId="39"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28"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17" fillId="16" borderId="0" applyNumberFormat="0" applyBorder="0" applyAlignment="0" applyProtection="0"/>
    <xf numFmtId="0" fontId="28" fillId="41" borderId="0" applyNumberFormat="0" applyBorder="0" applyAlignment="0" applyProtection="0"/>
    <xf numFmtId="0" fontId="17" fillId="16" borderId="0" applyNumberFormat="0" applyBorder="0" applyAlignment="0" applyProtection="0"/>
    <xf numFmtId="0" fontId="28" fillId="33" borderId="0" applyNumberFormat="0" applyBorder="0" applyAlignment="0" applyProtection="0"/>
    <xf numFmtId="0" fontId="17" fillId="33" borderId="0" applyNumberFormat="0" applyBorder="0" applyAlignment="0" applyProtection="0"/>
    <xf numFmtId="0" fontId="17" fillId="33" borderId="0" applyNumberFormat="0" applyBorder="0" applyAlignment="0" applyProtection="0"/>
    <xf numFmtId="0" fontId="28" fillId="55" borderId="0" applyNumberFormat="0" applyBorder="0" applyAlignment="0" applyProtection="0"/>
    <xf numFmtId="0" fontId="17" fillId="55" borderId="0" applyNumberFormat="0" applyBorder="0" applyAlignment="0" applyProtection="0"/>
    <xf numFmtId="0" fontId="17" fillId="55" borderId="0" applyNumberFormat="0" applyBorder="0" applyAlignment="0" applyProtection="0"/>
    <xf numFmtId="0" fontId="17" fillId="28" borderId="0" applyNumberFormat="0" applyBorder="0" applyAlignment="0" applyProtection="0"/>
    <xf numFmtId="0" fontId="28" fillId="46" borderId="0" applyNumberFormat="0" applyBorder="0" applyAlignment="0" applyProtection="0"/>
    <xf numFmtId="0" fontId="17" fillId="28" borderId="0" applyNumberFormat="0" applyBorder="0" applyAlignment="0" applyProtection="0"/>
    <xf numFmtId="0" fontId="28" fillId="39"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28" fillId="46" borderId="0" applyNumberFormat="0" applyBorder="0" applyAlignment="0" applyProtection="0"/>
    <xf numFmtId="0" fontId="17" fillId="46" borderId="0" applyNumberFormat="0" applyBorder="0" applyAlignment="0" applyProtection="0"/>
    <xf numFmtId="0" fontId="17" fillId="46" borderId="0" applyNumberFormat="0" applyBorder="0" applyAlignment="0" applyProtection="0"/>
    <xf numFmtId="0" fontId="28" fillId="80"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28" fillId="80"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28" fillId="81" borderId="0" applyNumberFormat="0" applyBorder="0" applyAlignment="0" applyProtection="0"/>
    <xf numFmtId="0" fontId="17" fillId="81" borderId="0" applyNumberFormat="0" applyBorder="0" applyAlignment="0" applyProtection="0"/>
    <xf numFmtId="0" fontId="17" fillId="81" borderId="0" applyNumberFormat="0" applyBorder="0" applyAlignment="0" applyProtection="0"/>
    <xf numFmtId="0" fontId="17" fillId="25" borderId="0" applyNumberFormat="0" applyBorder="0" applyAlignment="0" applyProtection="0"/>
    <xf numFmtId="0" fontId="28" fillId="46" borderId="0" applyNumberFormat="0" applyBorder="0" applyAlignment="0" applyProtection="0"/>
    <xf numFmtId="0" fontId="17" fillId="25" borderId="0" applyNumberFormat="0" applyBorder="0" applyAlignment="0" applyProtection="0"/>
    <xf numFmtId="0" fontId="28" fillId="46" borderId="0" applyNumberFormat="0" applyBorder="0" applyAlignment="0" applyProtection="0"/>
    <xf numFmtId="0" fontId="17" fillId="29" borderId="0" applyNumberFormat="0" applyBorder="0" applyAlignment="0" applyProtection="0"/>
    <xf numFmtId="0" fontId="28" fillId="51" borderId="0" applyNumberFormat="0" applyBorder="0" applyAlignment="0" applyProtection="0"/>
    <xf numFmtId="0" fontId="17" fillId="29" borderId="0" applyNumberFormat="0" applyBorder="0" applyAlignment="0" applyProtection="0"/>
    <xf numFmtId="0" fontId="98" fillId="35"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30" fillId="35" borderId="0" applyNumberFormat="0" applyBorder="0" applyAlignment="0" applyProtection="0"/>
    <xf numFmtId="0" fontId="20" fillId="0" borderId="0" applyNumberFormat="0" applyFill="0" applyBorder="0" applyAlignment="0"/>
    <xf numFmtId="0" fontId="34" fillId="75" borderId="17" applyNumberFormat="0" applyAlignment="0" applyProtection="0"/>
    <xf numFmtId="0" fontId="11" fillId="75" borderId="4" applyNumberFormat="0" applyAlignment="0" applyProtection="0"/>
    <xf numFmtId="0" fontId="11" fillId="75" borderId="4" applyNumberFormat="0" applyAlignment="0" applyProtection="0"/>
    <xf numFmtId="0" fontId="13" fillId="7" borderId="7" applyNumberFormat="0" applyAlignment="0" applyProtection="0"/>
    <xf numFmtId="0" fontId="35" fillId="56" borderId="18" applyNumberFormat="0" applyAlignment="0" applyProtection="0"/>
    <xf numFmtId="0" fontId="13" fillId="7" borderId="7" applyNumberFormat="0" applyAlignment="0" applyProtection="0"/>
    <xf numFmtId="0" fontId="35" fillId="56" borderId="18" applyNumberFormat="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169" fontId="20" fillId="0" borderId="0" applyFont="0" applyFill="0" applyBorder="0" applyAlignment="0" applyProtection="0"/>
    <xf numFmtId="0" fontId="43" fillId="0" borderId="0" applyFill="0" applyBorder="0" applyAlignment="0" applyProtection="0"/>
    <xf numFmtId="168" fontId="20" fillId="0" borderId="0" applyFont="0" applyFill="0" applyBorder="0" applyAlignment="0" applyProtection="0"/>
    <xf numFmtId="168" fontId="77"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68" fontId="20" fillId="0" borderId="0" applyFont="0" applyFill="0" applyBorder="0" applyAlignment="0" applyProtection="0"/>
    <xf numFmtId="17" fontId="36" fillId="0" borderId="0" applyFill="0" applyBorder="0" applyAlignment="0" applyProtection="0"/>
    <xf numFmtId="17" fontId="47" fillId="0" borderId="0" applyFont="0" applyFill="0" applyBorder="0" applyAlignment="0" applyProtection="0">
      <alignment horizontal="center"/>
    </xf>
    <xf numFmtId="186" fontId="20" fillId="0" borderId="0" applyFont="0" applyFill="0" applyBorder="0" applyAlignment="0" applyProtection="0">
      <alignment wrapText="1"/>
    </xf>
    <xf numFmtId="18" fontId="48" fillId="0" borderId="0">
      <alignment horizontal="right"/>
    </xf>
    <xf numFmtId="18" fontId="48" fillId="0" borderId="0">
      <alignment horizontal="right"/>
    </xf>
    <xf numFmtId="18" fontId="48" fillId="0" borderId="0">
      <alignment horizontal="right"/>
    </xf>
    <xf numFmtId="18" fontId="48" fillId="0" borderId="0">
      <alignment horizontal="right"/>
    </xf>
    <xf numFmtId="18" fontId="48" fillId="0" borderId="0">
      <alignment horizontal="right"/>
    </xf>
    <xf numFmtId="18" fontId="48" fillId="0" borderId="0">
      <alignment horizontal="right"/>
    </xf>
    <xf numFmtId="17" fontId="48" fillId="0" borderId="0">
      <alignment horizontal="right"/>
    </xf>
    <xf numFmtId="17" fontId="48" fillId="0" borderId="0">
      <alignment horizontal="right"/>
    </xf>
    <xf numFmtId="17" fontId="48" fillId="0" borderId="0">
      <alignment horizontal="right"/>
    </xf>
    <xf numFmtId="17" fontId="48" fillId="0" borderId="0">
      <alignment horizontal="right"/>
    </xf>
    <xf numFmtId="17" fontId="48" fillId="0" borderId="0">
      <alignment horizontal="right"/>
    </xf>
    <xf numFmtId="17" fontId="48" fillId="0" borderId="0">
      <alignment horizontal="right"/>
    </xf>
    <xf numFmtId="188" fontId="20" fillId="0" borderId="0" applyFont="0" applyFill="0" applyBorder="0" applyAlignment="0" applyProtection="0"/>
    <xf numFmtId="0" fontId="15" fillId="0" borderId="0" applyNumberFormat="0" applyFill="0" applyBorder="0" applyAlignment="0" applyProtection="0"/>
    <xf numFmtId="0" fontId="49" fillId="0" borderId="0" applyNumberFormat="0" applyFill="0" applyBorder="0" applyAlignment="0" applyProtection="0"/>
    <xf numFmtId="0" fontId="15" fillId="0" borderId="0" applyNumberFormat="0" applyFill="0" applyBorder="0" applyAlignment="0" applyProtection="0"/>
    <xf numFmtId="0" fontId="49" fillId="0" borderId="0" applyNumberFormat="0" applyFill="0" applyBorder="0" applyAlignment="0" applyProtection="0"/>
    <xf numFmtId="189" fontId="20" fillId="0" borderId="0">
      <protection locked="0"/>
    </xf>
    <xf numFmtId="0" fontId="6" fillId="2" borderId="0" applyNumberFormat="0" applyBorder="0" applyAlignment="0" applyProtection="0"/>
    <xf numFmtId="0" fontId="6" fillId="2" borderId="0" applyNumberFormat="0" applyBorder="0" applyAlignment="0" applyProtection="0"/>
    <xf numFmtId="0" fontId="54" fillId="36"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57" fillId="0" borderId="22" applyNumberFormat="0" applyFill="0" applyAlignment="0" applyProtection="0"/>
    <xf numFmtId="0" fontId="113" fillId="0" borderId="39" applyNumberFormat="0" applyFill="0" applyAlignment="0" applyProtection="0"/>
    <xf numFmtId="0" fontId="103" fillId="0" borderId="39" applyNumberFormat="0" applyFill="0" applyAlignment="0" applyProtection="0"/>
    <xf numFmtId="0" fontId="57" fillId="0" borderId="22" applyNumberFormat="0" applyFill="0" applyAlignment="0" applyProtection="0"/>
    <xf numFmtId="0" fontId="113" fillId="0" borderId="39" applyNumberFormat="0" applyFill="0" applyAlignment="0" applyProtection="0"/>
    <xf numFmtId="0" fontId="58" fillId="0" borderId="23" applyNumberFormat="0" applyFill="0" applyAlignment="0" applyProtection="0"/>
    <xf numFmtId="0" fontId="114" fillId="0" borderId="2" applyNumberFormat="0" applyFill="0" applyAlignment="0" applyProtection="0"/>
    <xf numFmtId="0" fontId="114" fillId="0" borderId="2" applyNumberFormat="0" applyFill="0" applyAlignment="0" applyProtection="0"/>
    <xf numFmtId="0" fontId="58" fillId="0" borderId="23" applyNumberFormat="0" applyFill="0" applyAlignment="0" applyProtection="0"/>
    <xf numFmtId="0" fontId="114" fillId="0" borderId="2" applyNumberFormat="0" applyFill="0" applyAlignment="0" applyProtection="0"/>
    <xf numFmtId="0" fontId="105" fillId="0" borderId="42" applyNumberFormat="0" applyFill="0" applyAlignment="0" applyProtection="0"/>
    <xf numFmtId="0" fontId="115" fillId="0" borderId="42" applyNumberFormat="0" applyFill="0" applyAlignment="0" applyProtection="0"/>
    <xf numFmtId="0" fontId="105" fillId="0" borderId="42" applyNumberFormat="0" applyFill="0" applyAlignment="0" applyProtection="0"/>
    <xf numFmtId="0" fontId="115" fillId="0" borderId="42" applyNumberFormat="0" applyFill="0" applyAlignment="0" applyProtection="0"/>
    <xf numFmtId="0" fontId="105" fillId="0" borderId="0" applyNumberFormat="0" applyFill="0" applyBorder="0" applyAlignment="0" applyProtection="0"/>
    <xf numFmtId="0" fontId="115" fillId="0" borderId="0" applyNumberFormat="0" applyFill="0" applyBorder="0" applyAlignment="0" applyProtection="0"/>
    <xf numFmtId="0" fontId="105" fillId="0" borderId="0" applyNumberFormat="0" applyFill="0" applyBorder="0" applyAlignment="0" applyProtection="0"/>
    <xf numFmtId="0" fontId="115" fillId="0" borderId="0" applyNumberFormat="0" applyFill="0" applyBorder="0" applyAlignment="0" applyProtection="0"/>
    <xf numFmtId="191" fontId="20" fillId="0" borderId="0">
      <protection locked="0"/>
    </xf>
    <xf numFmtId="191" fontId="20" fillId="0" borderId="0">
      <protection locked="0"/>
    </xf>
    <xf numFmtId="0" fontId="106" fillId="0" borderId="0" applyNumberFormat="0" applyFill="0" applyBorder="0" applyAlignment="0" applyProtection="0">
      <alignment vertical="top"/>
      <protection locked="0"/>
    </xf>
    <xf numFmtId="0" fontId="62" fillId="39" borderId="17" applyNumberFormat="0" applyAlignment="0" applyProtection="0"/>
    <xf numFmtId="0" fontId="9" fillId="33" borderId="4"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9" fillId="33" borderId="4" applyNumberFormat="0" applyAlignment="0" applyProtection="0"/>
    <xf numFmtId="0" fontId="62" fillId="39" borderId="17" applyNumberFormat="0" applyAlignment="0" applyProtection="0"/>
    <xf numFmtId="0" fontId="62" fillId="39" borderId="17" applyNumberFormat="0" applyAlignment="0" applyProtection="0"/>
    <xf numFmtId="0" fontId="9" fillId="33" borderId="4" applyNumberFormat="0" applyAlignment="0" applyProtection="0"/>
    <xf numFmtId="0" fontId="9" fillId="33" borderId="4" applyNumberFormat="0" applyAlignment="0" applyProtection="0"/>
    <xf numFmtId="0" fontId="62" fillId="39" borderId="17" applyNumberFormat="0" applyAlignment="0" applyProtection="0"/>
    <xf numFmtId="0" fontId="9" fillId="33" borderId="4" applyNumberFormat="0" applyAlignment="0" applyProtection="0"/>
    <xf numFmtId="0" fontId="9" fillId="33" borderId="4" applyNumberFormat="0" applyAlignment="0" applyProtection="0"/>
    <xf numFmtId="0" fontId="9" fillId="33" borderId="4" applyNumberFormat="0" applyAlignment="0" applyProtection="0"/>
    <xf numFmtId="0" fontId="9" fillId="33" borderId="4" applyNumberFormat="0" applyAlignment="0" applyProtection="0"/>
    <xf numFmtId="0" fontId="62" fillId="39" borderId="17" applyNumberFormat="0" applyAlignment="0" applyProtection="0"/>
    <xf numFmtId="0" fontId="9" fillId="33" borderId="4" applyNumberFormat="0" applyAlignment="0" applyProtection="0"/>
    <xf numFmtId="0" fontId="62" fillId="39" borderId="17" applyNumberFormat="0" applyAlignment="0" applyProtection="0"/>
    <xf numFmtId="0" fontId="9" fillId="33" borderId="4" applyNumberFormat="0" applyAlignment="0" applyProtection="0"/>
    <xf numFmtId="0" fontId="62" fillId="39" borderId="17" applyNumberFormat="0" applyAlignment="0" applyProtection="0"/>
    <xf numFmtId="0" fontId="9" fillId="33" borderId="4" applyNumberFormat="0" applyAlignment="0" applyProtection="0"/>
    <xf numFmtId="0" fontId="62" fillId="39" borderId="17" applyNumberFormat="0" applyAlignment="0" applyProtection="0"/>
    <xf numFmtId="0" fontId="9" fillId="33" borderId="4" applyNumberFormat="0" applyAlignment="0" applyProtection="0"/>
    <xf numFmtId="0" fontId="62" fillId="39" borderId="17" applyNumberFormat="0" applyAlignment="0" applyProtection="0"/>
    <xf numFmtId="0" fontId="12" fillId="0" borderId="6" applyNumberFormat="0" applyFill="0" applyAlignment="0" applyProtection="0"/>
    <xf numFmtId="0" fontId="64" fillId="0" borderId="26" applyNumberFormat="0" applyFill="0" applyAlignment="0" applyProtection="0"/>
    <xf numFmtId="0" fontId="12" fillId="0" borderId="6" applyNumberFormat="0" applyFill="0" applyAlignment="0" applyProtection="0"/>
    <xf numFmtId="0" fontId="64" fillId="0" borderId="26" applyNumberFormat="0" applyFill="0" applyAlignment="0" applyProtection="0"/>
    <xf numFmtId="0" fontId="8" fillId="4" borderId="0" applyNumberFormat="0" applyBorder="0" applyAlignment="0" applyProtection="0"/>
    <xf numFmtId="0" fontId="65" fillId="33" borderId="0" applyNumberFormat="0" applyBorder="0" applyAlignment="0" applyProtection="0"/>
    <xf numFmtId="0" fontId="8" fillId="4" borderId="0" applyNumberFormat="0" applyBorder="0" applyAlignment="0" applyProtection="0"/>
    <xf numFmtId="0" fontId="65" fillId="33" borderId="0" applyNumberFormat="0" applyBorder="0" applyAlignment="0" applyProtection="0"/>
    <xf numFmtId="0" fontId="19" fillId="0" borderId="0"/>
    <xf numFmtId="0" fontId="66" fillId="0" borderId="0"/>
    <xf numFmtId="0" fontId="66" fillId="0" borderId="0"/>
    <xf numFmtId="0" fontId="66"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1" fillId="0" borderId="0"/>
    <xf numFmtId="0" fontId="77" fillId="0" borderId="0"/>
    <xf numFmtId="0" fontId="77" fillId="0" borderId="0"/>
    <xf numFmtId="0" fontId="1" fillId="0" borderId="0"/>
    <xf numFmtId="0" fontId="77" fillId="0" borderId="0"/>
    <xf numFmtId="0" fontId="20" fillId="0" borderId="0"/>
    <xf numFmtId="0" fontId="1" fillId="0" borderId="0"/>
    <xf numFmtId="0" fontId="1" fillId="0" borderId="0"/>
    <xf numFmtId="0" fontId="77" fillId="0" borderId="0"/>
    <xf numFmtId="0" fontId="77" fillId="0" borderId="0"/>
    <xf numFmtId="0" fontId="20" fillId="0" borderId="0"/>
    <xf numFmtId="0" fontId="77" fillId="0" borderId="0"/>
    <xf numFmtId="0" fontId="77" fillId="0" borderId="0"/>
    <xf numFmtId="0" fontId="20" fillId="0" borderId="0"/>
    <xf numFmtId="0" fontId="77" fillId="0" borderId="0"/>
    <xf numFmtId="0" fontId="77" fillId="0" borderId="0"/>
    <xf numFmtId="9" fontId="20" fillId="0" borderId="0" applyFont="0" applyFill="0" applyBorder="0" applyAlignment="0" applyProtection="0"/>
    <xf numFmtId="0" fontId="77" fillId="0" borderId="0"/>
    <xf numFmtId="0" fontId="77" fillId="0" borderId="0"/>
    <xf numFmtId="0" fontId="62" fillId="39" borderId="17" applyNumberFormat="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8" borderId="8" applyNumberFormat="0" applyFont="0" applyAlignment="0" applyProtection="0"/>
    <xf numFmtId="0" fontId="26" fillId="8" borderId="8" applyNumberFormat="0" applyFont="0" applyAlignment="0" applyProtection="0"/>
    <xf numFmtId="0" fontId="69" fillId="75" borderId="28" applyNumberFormat="0" applyAlignment="0" applyProtection="0"/>
    <xf numFmtId="0" fontId="10" fillId="75" borderId="5" applyNumberFormat="0" applyAlignment="0" applyProtection="0"/>
    <xf numFmtId="0" fontId="10" fillId="75" borderId="5" applyNumberFormat="0" applyAlignment="0" applyProtection="0"/>
    <xf numFmtId="9" fontId="77" fillId="0" borderId="0" applyFont="0" applyFill="0" applyBorder="0" applyAlignment="0" applyProtection="0"/>
    <xf numFmtId="9" fontId="20" fillId="0" borderId="0" applyFont="0" applyFill="0" applyBorder="0" applyAlignment="0" applyProtection="0"/>
    <xf numFmtId="0" fontId="62" fillId="39" borderId="17" applyNumberFormat="0" applyAlignment="0" applyProtection="0"/>
    <xf numFmtId="10" fontId="20" fillId="0" borderId="0" applyFont="0" applyFill="0" applyBorder="0" applyAlignment="0" applyProtection="0"/>
    <xf numFmtId="9" fontId="77" fillId="0" borderId="0" applyFont="0" applyFill="0" applyBorder="0" applyAlignment="0" applyProtection="0"/>
    <xf numFmtId="9" fontId="77"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19" fillId="0" borderId="0"/>
    <xf numFmtId="0" fontId="20" fillId="70" borderId="0" applyNumberFormat="0" applyBorder="0">
      <alignment horizontal="center" wrapText="1"/>
    </xf>
    <xf numFmtId="0" fontId="20" fillId="70" borderId="0" applyNumberFormat="0" applyBorder="0">
      <alignment wrapText="1"/>
    </xf>
    <xf numFmtId="0" fontId="20" fillId="0" borderId="0" applyNumberFormat="0" applyFill="0" applyBorder="0" applyProtection="0">
      <alignment horizontal="right" wrapText="1"/>
    </xf>
    <xf numFmtId="204" fontId="20" fillId="0" borderId="0" applyFill="0" applyBorder="0" applyAlignment="0" applyProtection="0">
      <alignment wrapText="1"/>
    </xf>
    <xf numFmtId="197" fontId="20" fillId="0" borderId="0" applyFill="0" applyBorder="0" applyAlignment="0" applyProtection="0">
      <alignment wrapText="1"/>
    </xf>
    <xf numFmtId="205" fontId="20" fillId="0" borderId="0" applyFill="0" applyBorder="0" applyAlignment="0" applyProtection="0">
      <alignment wrapText="1"/>
    </xf>
    <xf numFmtId="0" fontId="20" fillId="0" borderId="0" applyNumberFormat="0" applyFill="0" applyBorder="0" applyProtection="0">
      <alignment horizontal="right" wrapText="1"/>
    </xf>
    <xf numFmtId="0" fontId="20" fillId="0" borderId="0" applyNumberFormat="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9" fontId="20" fillId="0" borderId="0" applyFill="0" applyBorder="0">
      <alignment horizontal="right" wrapText="1"/>
    </xf>
    <xf numFmtId="166" fontId="20" fillId="0" borderId="0" applyFill="0" applyBorder="0" applyAlignment="0" applyProtection="0">
      <alignment wrapText="1"/>
    </xf>
    <xf numFmtId="0" fontId="20" fillId="0" borderId="34"/>
    <xf numFmtId="0" fontId="112" fillId="0" borderId="0" applyNumberFormat="0" applyFill="0" applyBorder="0" applyAlignment="0" applyProtection="0"/>
    <xf numFmtId="0" fontId="86" fillId="0" borderId="0" applyNumberFormat="0" applyFill="0" applyBorder="0" applyAlignment="0" applyProtection="0"/>
    <xf numFmtId="0" fontId="116" fillId="0" borderId="0" applyNumberFormat="0" applyFill="0" applyBorder="0" applyAlignment="0" applyProtection="0"/>
    <xf numFmtId="0" fontId="112" fillId="0" borderId="0" applyNumberFormat="0" applyFill="0" applyBorder="0" applyAlignment="0" applyProtection="0"/>
    <xf numFmtId="0" fontId="116" fillId="0" borderId="0" applyNumberFormat="0" applyFill="0" applyBorder="0" applyAlignment="0" applyProtection="0"/>
    <xf numFmtId="0" fontId="88" fillId="0" borderId="35" applyNumberFormat="0" applyFill="0" applyAlignment="0" applyProtection="0"/>
    <xf numFmtId="0" fontId="16" fillId="0" borderId="46" applyNumberFormat="0" applyFill="0" applyAlignment="0" applyProtection="0"/>
    <xf numFmtId="0" fontId="16" fillId="0" borderId="46" applyNumberFormat="0" applyFill="0" applyAlignment="0" applyProtection="0"/>
    <xf numFmtId="0" fontId="88" fillId="0" borderId="35" applyNumberFormat="0" applyFill="0" applyAlignment="0" applyProtection="0"/>
    <xf numFmtId="0" fontId="16" fillId="0" borderId="46" applyNumberFormat="0" applyFill="0" applyAlignment="0" applyProtection="0"/>
    <xf numFmtId="0" fontId="61" fillId="0" borderId="12">
      <alignment vertical="top"/>
      <protection locked="0"/>
    </xf>
    <xf numFmtId="0" fontId="61" fillId="0" borderId="12">
      <alignment vertical="top"/>
      <protection locked="0"/>
    </xf>
    <xf numFmtId="0" fontId="61" fillId="0" borderId="37">
      <protection locked="0"/>
    </xf>
    <xf numFmtId="0" fontId="61" fillId="0" borderId="37">
      <protection locked="0"/>
    </xf>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0" borderId="0"/>
    <xf numFmtId="0" fontId="48" fillId="0" borderId="0"/>
    <xf numFmtId="0" fontId="48" fillId="0" borderId="0"/>
    <xf numFmtId="0" fontId="14" fillId="0" borderId="0" applyNumberFormat="0" applyFill="0" applyBorder="0" applyAlignment="0" applyProtection="0"/>
    <xf numFmtId="0" fontId="92" fillId="0" borderId="0" applyNumberFormat="0" applyFill="0" applyBorder="0" applyAlignment="0" applyProtection="0"/>
    <xf numFmtId="0" fontId="14" fillId="0" borderId="0" applyNumberFormat="0" applyFill="0" applyBorder="0" applyAlignment="0" applyProtection="0"/>
    <xf numFmtId="0" fontId="92" fillId="0" borderId="0" applyNumberFormat="0" applyFill="0" applyBorder="0" applyAlignment="0" applyProtection="0"/>
    <xf numFmtId="9" fontId="77" fillId="0" borderId="0" applyFont="0" applyFill="0" applyBorder="0" applyAlignment="0" applyProtection="0"/>
    <xf numFmtId="0" fontId="77" fillId="0" borderId="0"/>
    <xf numFmtId="0" fontId="77" fillId="0" borderId="0"/>
    <xf numFmtId="0" fontId="20" fillId="0" borderId="0"/>
    <xf numFmtId="0" fontId="20" fillId="0" borderId="0"/>
    <xf numFmtId="37" fontId="66" fillId="0" borderId="0"/>
    <xf numFmtId="37" fontId="48" fillId="0" borderId="0"/>
    <xf numFmtId="9" fontId="77" fillId="0" borderId="0" applyFont="0" applyFill="0" applyBorder="0" applyAlignment="0" applyProtection="0"/>
    <xf numFmtId="168" fontId="77" fillId="0" borderId="0" applyFont="0" applyFill="0" applyBorder="0" applyAlignment="0" applyProtection="0"/>
    <xf numFmtId="0" fontId="77" fillId="0" borderId="0"/>
    <xf numFmtId="0" fontId="77" fillId="0" borderId="0"/>
    <xf numFmtId="0" fontId="20" fillId="0" borderId="0"/>
    <xf numFmtId="9" fontId="20" fillId="0" borderId="0" applyFont="0" applyFill="0" applyBorder="0" applyAlignment="0" applyProtection="0"/>
    <xf numFmtId="0" fontId="20" fillId="0" borderId="0"/>
    <xf numFmtId="0" fontId="20" fillId="0" borderId="0"/>
    <xf numFmtId="9" fontId="20" fillId="0" borderId="0" applyFont="0" applyFill="0" applyBorder="0" applyAlignment="0" applyProtection="0"/>
    <xf numFmtId="9" fontId="20" fillId="0" borderId="0" applyFont="0" applyFill="0" applyBorder="0" applyAlignment="0" applyProtection="0"/>
    <xf numFmtId="9" fontId="77" fillId="0" borderId="0" applyFont="0" applyFill="0" applyBorder="0" applyAlignment="0" applyProtection="0"/>
    <xf numFmtId="0" fontId="62" fillId="39" borderId="17" applyNumberFormat="0" applyAlignment="0" applyProtection="0"/>
    <xf numFmtId="0" fontId="62" fillId="39" borderId="17" applyNumberFormat="0" applyAlignment="0" applyProtection="0"/>
    <xf numFmtId="9" fontId="77" fillId="0" borderId="0" applyFont="0" applyFill="0" applyBorder="0" applyAlignment="0" applyProtection="0"/>
    <xf numFmtId="0" fontId="77"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132" fillId="0" borderId="0"/>
    <xf numFmtId="0" fontId="20" fillId="0" borderId="0"/>
    <xf numFmtId="0" fontId="62" fillId="39" borderId="17" applyNumberFormat="0" applyAlignment="0" applyProtection="0"/>
    <xf numFmtId="9" fontId="20" fillId="0" borderId="0" applyFont="0" applyFill="0" applyBorder="0" applyAlignment="0" applyProtection="0"/>
    <xf numFmtId="0" fontId="132" fillId="0" borderId="0"/>
    <xf numFmtId="0" fontId="20" fillId="0" borderId="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55" borderId="17" applyNumberFormat="0" applyAlignment="0" applyProtection="0"/>
    <xf numFmtId="0" fontId="20" fillId="53" borderId="0" applyNumberFormat="0" applyFont="0" applyAlignment="0">
      <alignment vertical="top" wrapText="1"/>
    </xf>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1" fillId="8" borderId="8" applyNumberFormat="0" applyFont="0" applyAlignment="0" applyProtection="0"/>
    <xf numFmtId="0" fontId="34" fillId="55" borderId="17" applyNumberFormat="0" applyAlignment="0" applyProtection="0"/>
    <xf numFmtId="0" fontId="34" fillId="75" borderId="17" applyNumberFormat="0" applyAlignment="0" applyProtection="0"/>
    <xf numFmtId="0" fontId="77" fillId="0" borderId="0"/>
    <xf numFmtId="0" fontId="34" fillId="55" borderId="17" applyNumberFormat="0" applyAlignment="0" applyProtection="0"/>
    <xf numFmtId="0" fontId="34" fillId="75" borderId="17" applyNumberFormat="0" applyAlignment="0" applyProtection="0"/>
    <xf numFmtId="174" fontId="20" fillId="0" borderId="0" applyFont="0" applyFill="0" applyBorder="0" applyAlignment="0" applyProtection="0"/>
    <xf numFmtId="0" fontId="34" fillId="55" borderId="17" applyNumberFormat="0" applyAlignment="0" applyProtection="0"/>
    <xf numFmtId="0" fontId="28" fillId="46"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83" fontId="40" fillId="0" borderId="0">
      <protection locked="0"/>
    </xf>
    <xf numFmtId="0" fontId="34" fillId="55" borderId="17" applyNumberFormat="0" applyAlignment="0" applyProtection="0"/>
    <xf numFmtId="0" fontId="34" fillId="55" borderId="17" applyNumberFormat="0" applyAlignment="0" applyProtection="0"/>
    <xf numFmtId="168" fontId="20" fillId="0" borderId="0" applyFont="0" applyFill="0" applyBorder="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6" fillId="39" borderId="0" applyNumberFormat="0" applyBorder="0" applyAlignment="0" applyProtection="0"/>
    <xf numFmtId="0" fontId="34" fillId="7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9" fontId="1"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3" fillId="0" borderId="13" applyNumberFormat="0" applyFill="0" applyAlignment="0" applyProtection="0"/>
    <xf numFmtId="0" fontId="34" fillId="75" borderId="17" applyNumberFormat="0" applyAlignment="0" applyProtection="0"/>
    <xf numFmtId="0" fontId="26" fillId="39" borderId="0" applyNumberFormat="0" applyBorder="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175"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7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174" fontId="20" fillId="0" borderId="0" applyFont="0" applyFill="0" applyBorder="0" applyAlignment="0" applyProtection="0"/>
    <xf numFmtId="0" fontId="20" fillId="33" borderId="0" applyNumberFormat="0" applyFon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0" borderId="0"/>
    <xf numFmtId="183" fontId="40" fillId="0" borderId="0">
      <protection locked="0"/>
    </xf>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6" fillId="75"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75" borderId="17" applyNumberFormat="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1" fillId="61"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26" fillId="55" borderId="0" applyNumberFormat="0" applyBorder="0" applyAlignment="0" applyProtection="0"/>
    <xf numFmtId="0" fontId="34" fillId="55" borderId="17" applyNumberFormat="0" applyAlignment="0" applyProtection="0"/>
    <xf numFmtId="0" fontId="26" fillId="55" borderId="0" applyNumberFormat="0" applyBorder="0" applyAlignment="0" applyProtection="0"/>
    <xf numFmtId="0" fontId="34" fillId="55" borderId="17" applyNumberFormat="0" applyAlignment="0" applyProtection="0"/>
    <xf numFmtId="175" fontId="20" fillId="0" borderId="0" applyFont="0" applyFill="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1" fillId="26" borderId="0" applyNumberFormat="0" applyBorder="0" applyAlignment="0" applyProtection="0"/>
    <xf numFmtId="0" fontId="34" fillId="75" borderId="17" applyNumberFormat="0" applyAlignment="0" applyProtection="0"/>
    <xf numFmtId="0" fontId="1" fillId="26" borderId="0" applyNumberFormat="0" applyBorder="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0" fontId="1" fillId="61"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55" borderId="17" applyNumberFormat="0" applyAlignment="0" applyProtection="0"/>
    <xf numFmtId="0" fontId="1" fillId="15" borderId="0" applyNumberFormat="0" applyBorder="0" applyAlignment="0" applyProtection="0"/>
    <xf numFmtId="0" fontId="20" fillId="0" borderId="0" applyNumberFormat="0" applyFill="0" applyBorder="0" applyAlignment="0"/>
    <xf numFmtId="0" fontId="1" fillId="15"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8" fillId="46" borderId="0" applyNumberFormat="0" applyBorder="0" applyAlignment="0" applyProtection="0"/>
    <xf numFmtId="0" fontId="34" fillId="75" borderId="17" applyNumberFormat="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28" fillId="77"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26" fillId="43" borderId="0" applyNumberFormat="0" applyBorder="0" applyAlignment="0" applyProtection="0"/>
    <xf numFmtId="0" fontId="34" fillId="75" borderId="17" applyNumberFormat="0" applyAlignment="0" applyProtection="0"/>
    <xf numFmtId="0" fontId="34" fillId="55" borderId="17" applyNumberFormat="0" applyAlignment="0" applyProtection="0"/>
    <xf numFmtId="0" fontId="1" fillId="27" borderId="0" applyNumberFormat="0" applyBorder="0" applyAlignment="0" applyProtection="0"/>
    <xf numFmtId="0" fontId="1" fillId="27" borderId="0" applyNumberFormat="0" applyBorder="0" applyAlignment="0" applyProtection="0"/>
    <xf numFmtId="0" fontId="34" fillId="55" borderId="17" applyNumberFormat="0" applyAlignment="0" applyProtection="0"/>
    <xf numFmtId="168" fontId="20" fillId="0" borderId="0" applyFont="0" applyFill="0" applyBorder="0" applyAlignment="0" applyProtection="0"/>
    <xf numFmtId="0" fontId="34" fillId="75" borderId="17" applyNumberFormat="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4" fontId="38" fillId="0" borderId="10" applyFont="0" applyFill="0" applyBorder="0" applyAlignment="0">
      <alignment horizontal="center" vertical="center"/>
    </xf>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173" fontId="20" fillId="0" borderId="0" applyFont="0" applyFill="0" applyBorder="0" applyAlignment="0" applyProtection="0"/>
    <xf numFmtId="174"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6"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4" fontId="20" fillId="0" borderId="0" applyFont="0" applyFill="0" applyBorder="0" applyAlignment="0" applyProtection="0"/>
    <xf numFmtId="178" fontId="20" fillId="0" borderId="0" applyFont="0" applyFill="0" applyBorder="0" applyProtection="0">
      <alignment horizontal="right"/>
    </xf>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55" borderId="17" applyNumberFormat="0" applyAlignment="0" applyProtection="0"/>
    <xf numFmtId="0" fontId="34" fillId="75" borderId="17" applyNumberFormat="0" applyAlignment="0" applyProtection="0"/>
    <xf numFmtId="174"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168"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20" fillId="0" borderId="0" applyNumberFormat="0" applyFill="0" applyBorder="0" applyAlignment="0"/>
    <xf numFmtId="174"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174" fontId="20" fillId="0" borderId="0" applyFont="0" applyFill="0" applyBorder="0" applyAlignment="0" applyProtection="0"/>
    <xf numFmtId="0" fontId="20" fillId="33" borderId="0" applyNumberFormat="0" applyFon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68" fontId="77"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6"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84" fontId="27" fillId="0" borderId="0" applyFont="0" applyFill="0" applyBorder="0" applyAlignment="0" applyProtection="0"/>
    <xf numFmtId="178" fontId="20" fillId="0" borderId="0" applyFont="0" applyFill="0" applyBorder="0" applyProtection="0">
      <alignment horizontal="right"/>
    </xf>
    <xf numFmtId="0" fontId="20" fillId="0" borderId="0" applyNumberFormat="0" applyFill="0" applyBorder="0" applyAlignment="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4" fontId="20" fillId="0" borderId="0" applyFont="0" applyFill="0" applyBorder="0" applyAlignment="0" applyProtection="0"/>
    <xf numFmtId="175" fontId="20" fillId="0" borderId="0" applyFont="0" applyFill="0" applyBorder="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175" fontId="20" fillId="0" borderId="0" applyFont="0" applyFill="0" applyBorder="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6" fillId="55" borderId="0" applyNumberFormat="0" applyBorder="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177" fontId="20" fillId="0" borderId="0" applyFont="0" applyFill="0" applyBorder="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0" fillId="53" borderId="0" applyNumberFormat="0" applyFont="0" applyAlignment="0">
      <alignment vertical="top" wrapText="1"/>
    </xf>
    <xf numFmtId="169"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75" borderId="17" applyNumberFormat="0" applyAlignment="0" applyProtection="0"/>
    <xf numFmtId="168" fontId="77" fillId="0" borderId="0" applyFont="0" applyFill="0" applyBorder="0" applyAlignment="0" applyProtection="0"/>
    <xf numFmtId="0" fontId="34" fillId="55" borderId="17" applyNumberFormat="0" applyAlignment="0" applyProtection="0"/>
    <xf numFmtId="172" fontId="20" fillId="0" borderId="0" applyFont="0" applyFill="0" applyBorder="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55" borderId="17" applyNumberFormat="0" applyAlignment="0" applyProtection="0"/>
    <xf numFmtId="0" fontId="26" fillId="61" borderId="0" applyNumberFormat="0" applyBorder="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8" fillId="79" borderId="0" applyNumberFormat="0" applyBorder="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4"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0" fontId="26" fillId="33" borderId="0" applyNumberFormat="0" applyBorder="0" applyAlignment="0" applyProtection="0"/>
    <xf numFmtId="0" fontId="20" fillId="33" borderId="0" applyNumberFormat="0" applyFon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68"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26" fillId="39" borderId="0" applyNumberFormat="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9" fontId="77"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20" fillId="0" borderId="0" applyNumberFormat="0" applyFill="0" applyBorder="0" applyAlignment="0"/>
    <xf numFmtId="178" fontId="20" fillId="0" borderId="0" applyFont="0" applyFill="0" applyBorder="0" applyProtection="0">
      <alignment horizontal="right"/>
    </xf>
    <xf numFmtId="0" fontId="24" fillId="0" borderId="0" applyNumberFormat="0" applyFill="0" applyBorder="0" applyProtection="0">
      <alignment horizontal="left"/>
    </xf>
    <xf numFmtId="0" fontId="98" fillId="35"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176" fontId="20" fillId="0" borderId="0" applyFont="0" applyFill="0" applyBorder="0" applyAlignment="0" applyProtection="0"/>
    <xf numFmtId="0" fontId="77" fillId="43" borderId="0" applyNumberFormat="0" applyBorder="0" applyAlignment="0" applyProtection="0"/>
    <xf numFmtId="0" fontId="34" fillId="75" borderId="17" applyNumberFormat="0" applyAlignment="0" applyProtection="0"/>
    <xf numFmtId="169"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171"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26" fillId="33" borderId="0" applyNumberFormat="0" applyBorder="0" applyAlignment="0" applyProtection="0"/>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8" fillId="79" borderId="0" applyNumberFormat="0" applyBorder="0" applyAlignment="0" applyProtection="0"/>
    <xf numFmtId="174"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62" fillId="39" borderId="17" applyNumberFormat="0" applyAlignment="0" applyProtection="0"/>
    <xf numFmtId="0" fontId="23" fillId="0" borderId="13" applyNumberFormat="0" applyFill="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7" fontId="20" fillId="0" borderId="0" applyFont="0" applyFill="0" applyBorder="0" applyAlignment="0" applyProtection="0"/>
    <xf numFmtId="0" fontId="34" fillId="7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175"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20" fillId="0" borderId="0" applyNumberFormat="0" applyFill="0" applyBorder="0" applyAlignment="0"/>
    <xf numFmtId="0" fontId="20" fillId="33" borderId="0" applyNumberFormat="0" applyFont="0" applyAlignment="0" applyProtection="0"/>
    <xf numFmtId="183" fontId="40" fillId="0" borderId="0">
      <protection locked="0"/>
    </xf>
    <xf numFmtId="0" fontId="34" fillId="55" borderId="17" applyNumberFormat="0" applyAlignment="0" applyProtection="0"/>
    <xf numFmtId="0" fontId="20" fillId="0" borderId="0" applyNumberFormat="0" applyFill="0" applyBorder="0" applyAlignment="0"/>
    <xf numFmtId="174"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171" fontId="20" fillId="0" borderId="0" applyFont="0" applyFill="0" applyBorder="0" applyAlignment="0" applyProtection="0"/>
    <xf numFmtId="0" fontId="34" fillId="55" borderId="17" applyNumberFormat="0" applyAlignment="0" applyProtection="0"/>
    <xf numFmtId="0" fontId="28" fillId="39"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1" fillId="0" borderId="0"/>
    <xf numFmtId="0" fontId="1" fillId="0" borderId="0"/>
    <xf numFmtId="0" fontId="1" fillId="0" borderId="0"/>
    <xf numFmtId="0" fontId="34" fillId="55" borderId="17" applyNumberFormat="0" applyAlignment="0" applyProtection="0"/>
    <xf numFmtId="0" fontId="1" fillId="0" borderId="0"/>
    <xf numFmtId="0" fontId="34" fillId="75" borderId="17" applyNumberFormat="0" applyAlignment="0" applyProtection="0"/>
    <xf numFmtId="0" fontId="1" fillId="0" borderId="0"/>
    <xf numFmtId="0" fontId="34" fillId="7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1" fillId="0" borderId="0"/>
    <xf numFmtId="177" fontId="20" fillId="0" borderId="0" applyFont="0" applyFill="0" applyBorder="0" applyAlignment="0" applyProtection="0"/>
    <xf numFmtId="176" fontId="20" fillId="0" borderId="0" applyFont="0" applyFill="0" applyBorder="0" applyAlignment="0" applyProtection="0"/>
    <xf numFmtId="0" fontId="34" fillId="75" borderId="17" applyNumberFormat="0" applyAlignment="0" applyProtection="0"/>
    <xf numFmtId="0" fontId="1" fillId="0" borderId="0"/>
    <xf numFmtId="0" fontId="28" fillId="39" borderId="0" applyNumberFormat="0" applyBorder="0" applyAlignment="0" applyProtection="0"/>
    <xf numFmtId="173" fontId="20" fillId="0" borderId="0" applyFont="0" applyFill="0" applyBorder="0" applyAlignment="0" applyProtection="0"/>
    <xf numFmtId="0" fontId="1" fillId="0" borderId="0"/>
    <xf numFmtId="0" fontId="1" fillId="0" borderId="0"/>
    <xf numFmtId="0" fontId="34" fillId="55" borderId="17" applyNumberFormat="0" applyAlignment="0" applyProtection="0"/>
    <xf numFmtId="0" fontId="34" fillId="75" borderId="17" applyNumberFormat="0" applyAlignment="0" applyProtection="0"/>
    <xf numFmtId="0" fontId="1" fillId="0" borderId="0"/>
    <xf numFmtId="0" fontId="34" fillId="55" borderId="17" applyNumberFormat="0" applyAlignment="0" applyProtection="0"/>
    <xf numFmtId="0" fontId="1" fillId="0" borderId="0"/>
    <xf numFmtId="0" fontId="1" fillId="0" borderId="0"/>
    <xf numFmtId="0" fontId="1" fillId="0" borderId="0"/>
    <xf numFmtId="0" fontId="1" fillId="0" borderId="0"/>
    <xf numFmtId="0" fontId="34" fillId="7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75" borderId="17" applyNumberFormat="0" applyAlignment="0" applyProtection="0"/>
    <xf numFmtId="0" fontId="1" fillId="0" borderId="0"/>
    <xf numFmtId="0" fontId="34" fillId="55" borderId="17" applyNumberFormat="0" applyAlignment="0" applyProtection="0"/>
    <xf numFmtId="0" fontId="1" fillId="0" borderId="0"/>
    <xf numFmtId="0" fontId="34" fillId="55" borderId="17" applyNumberFormat="0" applyAlignment="0" applyProtection="0"/>
    <xf numFmtId="0" fontId="34" fillId="7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21" fillId="0" borderId="0" applyNumberFormat="0" applyFill="0" applyBorder="0" applyAlignment="0" applyProtection="0"/>
    <xf numFmtId="171" fontId="20" fillId="0" borderId="0" applyFont="0" applyFill="0" applyBorder="0" applyAlignment="0" applyProtection="0"/>
    <xf numFmtId="0" fontId="22" fillId="0" borderId="0" applyNumberFormat="0" applyFill="0" applyBorder="0" applyProtection="0">
      <alignment vertical="top"/>
    </xf>
    <xf numFmtId="0" fontId="28" fillId="55" borderId="0" applyNumberFormat="0" applyBorder="0" applyAlignment="0" applyProtection="0"/>
    <xf numFmtId="0" fontId="34" fillId="55" borderId="17" applyNumberFormat="0" applyAlignment="0" applyProtection="0"/>
    <xf numFmtId="0" fontId="34" fillId="55" borderId="17" applyNumberFormat="0" applyAlignment="0" applyProtection="0"/>
    <xf numFmtId="183" fontId="40" fillId="0" borderId="0">
      <protection locked="0"/>
    </xf>
    <xf numFmtId="174"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173" fontId="20" fillId="0" borderId="0" applyFont="0" applyFill="0" applyBorder="0" applyAlignment="0" applyProtection="0"/>
    <xf numFmtId="174" fontId="20" fillId="0" borderId="0" applyFont="0" applyFill="0" applyBorder="0" applyAlignment="0" applyProtection="0"/>
    <xf numFmtId="175" fontId="20" fillId="0" borderId="0" applyFont="0" applyFill="0" applyBorder="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62" fillId="39"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175"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7" fillId="13"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28" fillId="55"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4"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169" fontId="20" fillId="0" borderId="0" applyFont="0" applyFill="0" applyBorder="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0" fontId="26" fillId="36" borderId="0" applyNumberFormat="0" applyBorder="0" applyAlignment="0" applyProtection="0"/>
    <xf numFmtId="183" fontId="40" fillId="0" borderId="0">
      <protection locked="0"/>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4"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9" fontId="77"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26" fillId="37"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20" fillId="33" borderId="0" applyNumberFormat="0" applyFont="0" applyAlignment="0" applyProtection="0"/>
    <xf numFmtId="0" fontId="28" fillId="79"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177" fontId="20" fillId="0" borderId="0" applyFont="0" applyFill="0" applyBorder="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68" fontId="20" fillId="0" borderId="0" applyFont="0" applyFill="0" applyBorder="0" applyAlignment="0" applyProtection="0"/>
    <xf numFmtId="0" fontId="20" fillId="0" borderId="0" applyNumberFormat="0" applyFill="0" applyBorder="0" applyAlignment="0"/>
    <xf numFmtId="0" fontId="26" fillId="77" borderId="0" applyNumberFormat="0" applyBorder="0" applyAlignment="0" applyProtection="0"/>
    <xf numFmtId="0" fontId="20" fillId="33" borderId="0" applyNumberFormat="0" applyFon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173"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1" fillId="41" borderId="0" applyNumberFormat="0" applyBorder="0" applyAlignment="0" applyProtection="0"/>
    <xf numFmtId="0" fontId="1" fillId="39" borderId="0" applyNumberFormat="0" applyBorder="0" applyAlignment="0" applyProtection="0"/>
    <xf numFmtId="168" fontId="20" fillId="0" borderId="0" applyFont="0" applyFill="0" applyBorder="0" applyAlignment="0" applyProtection="0"/>
    <xf numFmtId="171" fontId="20" fillId="0" borderId="0" applyFont="0" applyFill="0" applyBorder="0" applyAlignment="0" applyProtection="0"/>
    <xf numFmtId="0" fontId="34" fillId="7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1" fillId="39" borderId="0" applyNumberFormat="0" applyBorder="0" applyAlignment="0" applyProtection="0"/>
    <xf numFmtId="0" fontId="1" fillId="39"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61" borderId="0" applyNumberFormat="0" applyBorder="0" applyAlignment="0" applyProtection="0"/>
    <xf numFmtId="178" fontId="20" fillId="0" borderId="0" applyFont="0" applyFill="0" applyBorder="0" applyProtection="0">
      <alignment horizontal="right"/>
    </xf>
    <xf numFmtId="0" fontId="1" fillId="61" borderId="0" applyNumberFormat="0" applyBorder="0" applyAlignment="0" applyProtection="0"/>
    <xf numFmtId="0" fontId="28" fillId="46" borderId="0" applyNumberFormat="0" applyBorder="0" applyAlignment="0" applyProtection="0"/>
    <xf numFmtId="174"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68" fontId="77"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6" fillId="35" borderId="0" applyNumberFormat="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173" fontId="20" fillId="0" borderId="0" applyFont="0" applyFill="0" applyBorder="0" applyAlignment="0" applyProtection="0"/>
    <xf numFmtId="0" fontId="20" fillId="0" borderId="0" applyNumberFormat="0" applyFill="0" applyBorder="0" applyAlignment="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171"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25" fillId="0" borderId="0" applyNumberFormat="0" applyFill="0" applyBorder="0" applyProtection="0">
      <alignment horizontal="centerContinuous"/>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0" fillId="0" borderId="0" applyNumberFormat="0" applyFill="0" applyBorder="0" applyAlignment="0"/>
    <xf numFmtId="0" fontId="20" fillId="0" borderId="0" applyNumberFormat="0" applyFill="0" applyBorder="0" applyAlignment="0"/>
    <xf numFmtId="176"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45" fillId="0" borderId="0" applyFill="0" applyBorder="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37" fontId="43" fillId="0" borderId="0" applyFill="0" applyBorder="0" applyAlignment="0" applyProtection="0"/>
    <xf numFmtId="0" fontId="34" fillId="75" borderId="17" applyNumberFormat="0" applyAlignment="0" applyProtection="0"/>
    <xf numFmtId="169" fontId="20" fillId="0" borderId="0" applyFont="0" applyFill="0" applyBorder="0" applyAlignment="0" applyProtection="0"/>
    <xf numFmtId="0" fontId="1" fillId="41" borderId="0" applyNumberFormat="0" applyBorder="0" applyAlignment="0" applyProtection="0"/>
    <xf numFmtId="0" fontId="1" fillId="39"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173" fontId="20" fillId="0" borderId="0" applyFont="0" applyFill="0" applyBorder="0" applyAlignment="0" applyProtection="0"/>
    <xf numFmtId="173" fontId="20" fillId="0" borderId="0" applyFont="0" applyFill="0" applyBorder="0" applyAlignment="0" applyProtection="0"/>
    <xf numFmtId="177" fontId="20" fillId="0" borderId="0" applyFont="0" applyFill="0" applyBorder="0" applyAlignment="0" applyProtection="0"/>
    <xf numFmtId="0" fontId="34" fillId="75" borderId="17" applyNumberFormat="0" applyAlignment="0" applyProtection="0"/>
    <xf numFmtId="168" fontId="20" fillId="0" borderId="0" applyFont="0" applyFill="0" applyBorder="0" applyAlignment="0" applyProtection="0"/>
    <xf numFmtId="183" fontId="40" fillId="0" borderId="0">
      <protection locked="0"/>
    </xf>
    <xf numFmtId="0" fontId="34" fillId="7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174" fontId="20" fillId="0" borderId="0" applyFont="0" applyFill="0" applyBorder="0" applyAlignment="0" applyProtection="0"/>
    <xf numFmtId="168" fontId="20" fillId="0" borderId="0" applyFont="0" applyFill="0" applyBorder="0" applyAlignment="0" applyProtection="0"/>
    <xf numFmtId="0" fontId="34" fillId="55" borderId="17" applyNumberFormat="0" applyAlignment="0" applyProtection="0"/>
    <xf numFmtId="0" fontId="1" fillId="26" borderId="0" applyNumberFormat="0" applyBorder="0" applyAlignment="0" applyProtection="0"/>
    <xf numFmtId="0" fontId="34" fillId="55" borderId="17" applyNumberFormat="0" applyAlignment="0" applyProtection="0"/>
    <xf numFmtId="0" fontId="1" fillId="61"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55" borderId="0" applyNumberFormat="0" applyBorder="0" applyAlignment="0" applyProtection="0"/>
    <xf numFmtId="0" fontId="1" fillId="55" borderId="0" applyNumberFormat="0" applyBorder="0" applyAlignment="0" applyProtection="0"/>
    <xf numFmtId="0" fontId="1" fillId="15"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1" fillId="33" borderId="0" applyNumberFormat="0" applyBorder="0" applyAlignment="0" applyProtection="0"/>
    <xf numFmtId="0" fontId="1" fillId="33" borderId="0" applyNumberFormat="0" applyBorder="0" applyAlignment="0" applyProtection="0"/>
    <xf numFmtId="0" fontId="34" fillId="75" borderId="17" applyNumberFormat="0" applyAlignment="0" applyProtection="0"/>
    <xf numFmtId="0" fontId="1" fillId="55" borderId="0" applyNumberFormat="0" applyBorder="0" applyAlignment="0" applyProtection="0"/>
    <xf numFmtId="0" fontId="34" fillId="55" borderId="17" applyNumberFormat="0" applyAlignment="0" applyProtection="0"/>
    <xf numFmtId="0" fontId="1" fillId="55" borderId="0" applyNumberFormat="0" applyBorder="0" applyAlignment="0" applyProtection="0"/>
    <xf numFmtId="0" fontId="34" fillId="55" borderId="17" applyNumberFormat="0" applyAlignment="0" applyProtection="0"/>
    <xf numFmtId="0" fontId="1" fillId="27"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26" fillId="37"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171"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28" fillId="77" borderId="0" applyNumberFormat="0" applyBorder="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183" fontId="40" fillId="0" borderId="0">
      <protection locked="0"/>
    </xf>
    <xf numFmtId="177" fontId="20" fillId="0" borderId="0" applyFont="0" applyFill="0" applyBorder="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20" fillId="0" borderId="0" applyNumberFormat="0" applyFill="0" applyBorder="0" applyAlignment="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28" fillId="80" borderId="0" applyNumberFormat="0" applyBorder="0" applyAlignment="0" applyProtection="0"/>
    <xf numFmtId="0" fontId="34" fillId="55" borderId="17" applyNumberFormat="0" applyAlignment="0" applyProtection="0"/>
    <xf numFmtId="0" fontId="20" fillId="33" borderId="0" applyNumberFormat="0" applyFont="0" applyAlignment="0" applyProtection="0"/>
    <xf numFmtId="183" fontId="40" fillId="0" borderId="0">
      <protection locked="0"/>
    </xf>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172" fontId="20" fillId="0" borderId="0" applyFont="0" applyFill="0" applyBorder="0" applyAlignment="0" applyProtection="0"/>
    <xf numFmtId="0" fontId="20" fillId="0" borderId="0" applyNumberFormat="0" applyFill="0" applyBorder="0" applyAlignment="0"/>
    <xf numFmtId="0" fontId="34" fillId="55" borderId="17" applyNumberFormat="0" applyAlignment="0" applyProtection="0"/>
    <xf numFmtId="175"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20" fillId="0" borderId="0" applyNumberFormat="0" applyFill="0" applyBorder="0" applyAlignment="0"/>
    <xf numFmtId="171" fontId="20" fillId="0" borderId="0" applyFont="0" applyFill="0" applyBorder="0" applyAlignment="0" applyProtection="0"/>
    <xf numFmtId="0" fontId="34" fillId="55" borderId="17" applyNumberFormat="0" applyAlignment="0" applyProtection="0"/>
    <xf numFmtId="174"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20" fillId="53" borderId="0" applyNumberFormat="0" applyFont="0" applyAlignment="0">
      <alignment vertical="top" wrapText="1"/>
    </xf>
    <xf numFmtId="0" fontId="34" fillId="7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168"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20" fillId="0" borderId="0" applyNumberFormat="0" applyFill="0" applyBorder="0" applyAlignment="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6" fillId="76" borderId="0" applyNumberFormat="0" applyBorder="0" applyAlignment="0" applyProtection="0"/>
    <xf numFmtId="0" fontId="34" fillId="75" borderId="17" applyNumberFormat="0" applyAlignment="0" applyProtection="0"/>
    <xf numFmtId="173"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44" fillId="0" borderId="0"/>
    <xf numFmtId="168"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26" fillId="39" borderId="0" applyNumberFormat="0" applyBorder="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4" fontId="20" fillId="0" borderId="0" applyFont="0" applyFill="0" applyBorder="0" applyAlignment="0" applyProtection="0"/>
    <xf numFmtId="174" fontId="20" fillId="0" borderId="0" applyFont="0" applyFill="0" applyBorder="0" applyAlignment="0" applyProtection="0"/>
    <xf numFmtId="172"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77" fillId="39" borderId="0" applyNumberFormat="0" applyBorder="0" applyAlignment="0" applyProtection="0"/>
    <xf numFmtId="172" fontId="20" fillId="0" borderId="0" applyFont="0" applyFill="0" applyBorder="0" applyAlignment="0" applyProtection="0"/>
    <xf numFmtId="178" fontId="20" fillId="0" borderId="0" applyFont="0" applyFill="0" applyBorder="0" applyProtection="0">
      <alignment horizontal="right"/>
    </xf>
    <xf numFmtId="0" fontId="34" fillId="55" borderId="17" applyNumberFormat="0" applyAlignment="0" applyProtection="0"/>
    <xf numFmtId="0" fontId="77" fillId="0" borderId="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174" fontId="20" fillId="0" borderId="0" applyFont="0" applyFill="0" applyBorder="0" applyAlignment="0" applyProtection="0"/>
    <xf numFmtId="0" fontId="34" fillId="55" borderId="17" applyNumberFormat="0" applyAlignment="0" applyProtection="0"/>
    <xf numFmtId="171"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0" fontId="1" fillId="0" borderId="0"/>
    <xf numFmtId="0" fontId="1" fillId="0" borderId="0"/>
    <xf numFmtId="0" fontId="34" fillId="55" borderId="17" applyNumberFormat="0" applyAlignment="0" applyProtection="0"/>
    <xf numFmtId="0" fontId="1" fillId="0" borderId="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1" fillId="0" borderId="0"/>
    <xf numFmtId="0" fontId="1" fillId="0" borderId="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173" fontId="20" fillId="0" borderId="0" applyFont="0" applyFill="0" applyBorder="0" applyAlignment="0" applyProtection="0"/>
    <xf numFmtId="0" fontId="1" fillId="0" borderId="0"/>
    <xf numFmtId="0" fontId="1" fillId="0" borderId="0"/>
    <xf numFmtId="0" fontId="34" fillId="55" borderId="17" applyNumberFormat="0" applyAlignment="0" applyProtection="0"/>
    <xf numFmtId="0" fontId="24" fillId="0" borderId="14" applyNumberFormat="0" applyFill="0" applyProtection="0">
      <alignment horizontal="center"/>
    </xf>
    <xf numFmtId="0" fontId="34" fillId="55" borderId="17" applyNumberFormat="0" applyAlignment="0" applyProtection="0"/>
    <xf numFmtId="9" fontId="1" fillId="0" borderId="0" applyFont="0" applyFill="0" applyBorder="0" applyAlignment="0" applyProtection="0"/>
    <xf numFmtId="0" fontId="34" fillId="55" borderId="17" applyNumberFormat="0" applyAlignment="0" applyProtection="0"/>
    <xf numFmtId="0" fontId="20" fillId="33" borderId="0" applyNumberFormat="0" applyFont="0" applyAlignment="0" applyProtection="0"/>
    <xf numFmtId="176" fontId="20" fillId="0" borderId="0" applyFont="0" applyFill="0" applyBorder="0" applyAlignment="0" applyProtection="0"/>
    <xf numFmtId="0" fontId="34" fillId="55" borderId="17" applyNumberFormat="0" applyAlignment="0" applyProtection="0"/>
    <xf numFmtId="0" fontId="1" fillId="55" borderId="0" applyNumberFormat="0" applyBorder="0" applyAlignment="0" applyProtection="0"/>
    <xf numFmtId="178" fontId="20" fillId="0" borderId="0" applyFont="0" applyFill="0" applyBorder="0" applyProtection="0">
      <alignment horizontal="right"/>
    </xf>
    <xf numFmtId="0" fontId="34" fillId="55" borderId="17" applyNumberFormat="0" applyAlignment="0" applyProtection="0"/>
    <xf numFmtId="173" fontId="20" fillId="0" borderId="0" applyFont="0" applyFill="0" applyBorder="0" applyAlignment="0" applyProtection="0"/>
    <xf numFmtId="0" fontId="20" fillId="33" borderId="0" applyNumberFormat="0" applyFont="0" applyAlignment="0" applyProtection="0"/>
    <xf numFmtId="0" fontId="34" fillId="75" borderId="17" applyNumberFormat="0" applyAlignment="0" applyProtection="0"/>
    <xf numFmtId="0" fontId="34" fillId="55" borderId="17" applyNumberFormat="0" applyAlignment="0" applyProtection="0"/>
    <xf numFmtId="0" fontId="26" fillId="42"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77" fillId="0" borderId="0"/>
    <xf numFmtId="177" fontId="20" fillId="0" borderId="0" applyFont="0" applyFill="0" applyBorder="0" applyAlignment="0" applyProtection="0"/>
    <xf numFmtId="177" fontId="20" fillId="0" borderId="0" applyFont="0" applyFill="0" applyBorder="0" applyAlignment="0" applyProtection="0"/>
    <xf numFmtId="0" fontId="26" fillId="39" borderId="0" applyNumberFormat="0" applyBorder="0" applyAlignment="0" applyProtection="0"/>
    <xf numFmtId="0" fontId="34" fillId="5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9" fontId="1"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168" fontId="20" fillId="0" borderId="0" applyFont="0" applyFill="0" applyBorder="0" applyAlignment="0" applyProtection="0"/>
    <xf numFmtId="0" fontId="25" fillId="0" borderId="0" applyNumberFormat="0" applyFill="0" applyBorder="0" applyProtection="0">
      <alignment horizontal="centerContinuous"/>
    </xf>
    <xf numFmtId="0" fontId="34" fillId="75" borderId="17" applyNumberFormat="0" applyAlignment="0" applyProtection="0"/>
    <xf numFmtId="0" fontId="34" fillId="55" borderId="17" applyNumberFormat="0" applyAlignment="0" applyProtection="0"/>
    <xf numFmtId="174" fontId="20" fillId="0" borderId="0" applyFont="0" applyFill="0" applyBorder="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0" borderId="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1" fillId="0" borderId="0" applyNumberFormat="0" applyFill="0" applyBorder="0" applyAlignment="0" applyProtection="0"/>
    <xf numFmtId="177" fontId="20" fillId="0" borderId="0" applyFont="0" applyFill="0" applyBorder="0" applyAlignment="0" applyProtection="0"/>
    <xf numFmtId="0" fontId="7" fillId="3"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172"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4"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44" fillId="0" borderId="0"/>
    <xf numFmtId="0" fontId="24" fillId="0" borderId="0" applyNumberFormat="0" applyFill="0" applyBorder="0" applyProtection="0">
      <alignment horizontal="left"/>
    </xf>
    <xf numFmtId="171"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1" fillId="0" borderId="0"/>
    <xf numFmtId="173"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4" fontId="20" fillId="0" borderId="0" applyFont="0" applyFill="0" applyBorder="0" applyAlignment="0" applyProtection="0"/>
    <xf numFmtId="173" fontId="20" fillId="0" borderId="0" applyFont="0" applyFill="0" applyBorder="0" applyAlignment="0" applyProtection="0"/>
    <xf numFmtId="0" fontId="34" fillId="55" borderId="17" applyNumberFormat="0" applyAlignment="0" applyProtection="0"/>
    <xf numFmtId="0" fontId="26" fillId="40"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175" fontId="20" fillId="0" borderId="0" applyFont="0" applyFill="0" applyBorder="0" applyAlignment="0" applyProtection="0"/>
    <xf numFmtId="174" fontId="20" fillId="0" borderId="0" applyFont="0" applyFill="0" applyBorder="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173" fontId="20" fillId="0" borderId="0" applyFont="0" applyFill="0" applyBorder="0" applyAlignment="0" applyProtection="0"/>
    <xf numFmtId="0" fontId="34" fillId="55" borderId="17" applyNumberFormat="0" applyAlignment="0" applyProtection="0"/>
    <xf numFmtId="171"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8" fillId="81"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24" fillId="0" borderId="14" applyNumberFormat="0" applyFill="0" applyProtection="0">
      <alignment horizontal="center"/>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62" fillId="39" borderId="17" applyNumberFormat="0" applyAlignment="0" applyProtection="0"/>
    <xf numFmtId="0" fontId="45" fillId="0" borderId="0" applyFill="0" applyBorder="0" applyProtection="0"/>
    <xf numFmtId="0" fontId="34" fillId="55" borderId="17" applyNumberFormat="0" applyAlignment="0" applyProtection="0"/>
    <xf numFmtId="0" fontId="34" fillId="55" borderId="17" applyNumberFormat="0" applyAlignment="0" applyProtection="0"/>
    <xf numFmtId="168"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75" borderId="17" applyNumberFormat="0" applyAlignment="0" applyProtection="0"/>
    <xf numFmtId="168" fontId="20" fillId="0" borderId="0" applyFont="0" applyFill="0" applyBorder="0" applyAlignment="0" applyProtection="0"/>
    <xf numFmtId="183" fontId="40" fillId="0" borderId="0">
      <protection locked="0"/>
    </xf>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168"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4" fontId="27" fillId="0" borderId="0" applyFont="0" applyFill="0" applyBorder="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0" fillId="33" borderId="0" applyNumberFormat="0" applyFon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20" fillId="53" borderId="0" applyNumberFormat="0" applyFont="0" applyAlignment="0">
      <alignment vertical="top" wrapText="1"/>
    </xf>
    <xf numFmtId="0" fontId="34" fillId="55" borderId="17" applyNumberFormat="0" applyAlignment="0" applyProtection="0"/>
    <xf numFmtId="0" fontId="1" fillId="0" borderId="0"/>
    <xf numFmtId="0" fontId="34" fillId="55" borderId="17" applyNumberFormat="0" applyAlignment="0" applyProtection="0"/>
    <xf numFmtId="174"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8" fillId="77"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28" fillId="80" borderId="0" applyNumberFormat="0" applyBorder="0" applyAlignment="0" applyProtection="0"/>
    <xf numFmtId="0" fontId="34" fillId="55" borderId="17" applyNumberFormat="0" applyAlignment="0" applyProtection="0"/>
    <xf numFmtId="0" fontId="28" fillId="81" borderId="0" applyNumberFormat="0" applyBorder="0" applyAlignment="0" applyProtection="0"/>
    <xf numFmtId="0" fontId="34" fillId="55" borderId="17" applyNumberFormat="0" applyAlignment="0" applyProtection="0"/>
    <xf numFmtId="174" fontId="20" fillId="0" borderId="0" applyFont="0" applyFill="0" applyBorder="0" applyAlignment="0" applyProtection="0"/>
    <xf numFmtId="0" fontId="34" fillId="55" borderId="17" applyNumberFormat="0" applyAlignment="0" applyProtection="0"/>
    <xf numFmtId="172"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184" fontId="27"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183" fontId="40" fillId="0" borderId="0">
      <protection locked="0"/>
    </xf>
    <xf numFmtId="172" fontId="20" fillId="0" borderId="0" applyFont="0" applyFill="0" applyBorder="0" applyAlignment="0" applyProtection="0"/>
    <xf numFmtId="171" fontId="20" fillId="0" borderId="0" applyFont="0" applyFill="0" applyBorder="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77" fillId="38" borderId="0" applyNumberFormat="0" applyBorder="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168"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6" fillId="33" borderId="0" applyNumberFormat="0" applyBorder="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169"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20" fillId="0" borderId="0" applyNumberFormat="0" applyFill="0" applyBorder="0" applyAlignment="0"/>
    <xf numFmtId="0" fontId="34" fillId="55" borderId="17" applyNumberFormat="0" applyAlignment="0" applyProtection="0"/>
    <xf numFmtId="0" fontId="26" fillId="34" borderId="0" applyNumberFormat="0" applyBorder="0" applyAlignment="0" applyProtection="0"/>
    <xf numFmtId="0" fontId="34" fillId="7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34" fillId="55" borderId="17" applyNumberFormat="0" applyAlignment="0" applyProtection="0"/>
    <xf numFmtId="0" fontId="1" fillId="33" borderId="0" applyNumberFormat="0" applyBorder="0" applyAlignment="0" applyProtection="0"/>
    <xf numFmtId="0" fontId="34" fillId="55" borderId="17" applyNumberFormat="0" applyAlignment="0" applyProtection="0"/>
    <xf numFmtId="0" fontId="34" fillId="55" borderId="17" applyNumberFormat="0" applyAlignment="0" applyProtection="0"/>
    <xf numFmtId="177" fontId="20" fillId="0" borderId="0" applyFont="0" applyFill="0" applyBorder="0" applyAlignment="0" applyProtection="0"/>
    <xf numFmtId="0" fontId="34" fillId="75" borderId="17" applyNumberFormat="0" applyAlignment="0" applyProtection="0"/>
    <xf numFmtId="0" fontId="20" fillId="0" borderId="0" applyNumberFormat="0" applyFill="0" applyBorder="0" applyAlignment="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171"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28" fillId="33" borderId="0" applyNumberFormat="0" applyBorder="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125" fillId="39" borderId="17" applyNumberFormat="0" applyAlignment="0" applyProtection="0"/>
    <xf numFmtId="0" fontId="20" fillId="0" borderId="0" applyNumberFormat="0" applyFill="0" applyBorder="0" applyAlignment="0"/>
    <xf numFmtId="0" fontId="34" fillId="75" borderId="17" applyNumberFormat="0" applyAlignment="0" applyProtection="0"/>
    <xf numFmtId="0" fontId="34" fillId="55" borderId="17" applyNumberFormat="0" applyAlignment="0" applyProtection="0"/>
    <xf numFmtId="0" fontId="77" fillId="0" borderId="0"/>
    <xf numFmtId="0" fontId="34" fillId="55" borderId="17" applyNumberFormat="0" applyAlignment="0" applyProtection="0"/>
    <xf numFmtId="0" fontId="125" fillId="39" borderId="17" applyNumberFormat="0" applyAlignment="0" applyProtection="0"/>
    <xf numFmtId="0" fontId="34" fillId="75" borderId="17" applyNumberFormat="0" applyAlignment="0" applyProtection="0"/>
    <xf numFmtId="0" fontId="125" fillId="39" borderId="17" applyNumberFormat="0" applyAlignment="0" applyProtection="0"/>
    <xf numFmtId="4" fontId="27" fillId="0" borderId="0" applyFont="0" applyFill="0" applyBorder="0" applyAlignment="0" applyProtection="0"/>
    <xf numFmtId="0" fontId="34" fillId="75" borderId="17" applyNumberFormat="0" applyAlignment="0" applyProtection="0"/>
    <xf numFmtId="9" fontId="20" fillId="0" borderId="0" applyFont="0" applyFill="0" applyBorder="0" applyAlignment="0" applyProtection="0"/>
    <xf numFmtId="173" fontId="20" fillId="0" borderId="0" applyFont="0" applyFill="0" applyBorder="0" applyAlignment="0" applyProtection="0"/>
    <xf numFmtId="0" fontId="20" fillId="0" borderId="0"/>
    <xf numFmtId="0" fontId="77" fillId="0" borderId="0"/>
    <xf numFmtId="0" fontId="20" fillId="0" borderId="0"/>
    <xf numFmtId="0" fontId="34" fillId="55" borderId="17" applyNumberFormat="0" applyAlignment="0" applyProtection="0"/>
    <xf numFmtId="0" fontId="34" fillId="55" borderId="17" applyNumberFormat="0" applyAlignment="0" applyProtection="0"/>
    <xf numFmtId="178" fontId="20" fillId="0" borderId="0" applyFont="0" applyFill="0" applyBorder="0" applyProtection="0">
      <alignment horizontal="right"/>
    </xf>
    <xf numFmtId="0" fontId="19" fillId="0" borderId="0"/>
    <xf numFmtId="0" fontId="34" fillId="75" borderId="17" applyNumberFormat="0" applyAlignment="0" applyProtection="0"/>
    <xf numFmtId="171" fontId="20" fillId="0" borderId="0" applyFont="0" applyFill="0" applyBorder="0" applyAlignment="0" applyProtection="0"/>
    <xf numFmtId="173" fontId="20" fillId="0" borderId="0" applyFont="0" applyFill="0" applyBorder="0" applyAlignment="0" applyProtection="0"/>
    <xf numFmtId="175" fontId="20" fillId="0" borderId="0" applyFont="0" applyFill="0" applyBorder="0" applyAlignment="0" applyProtection="0"/>
    <xf numFmtId="0" fontId="34" fillId="75" borderId="17" applyNumberFormat="0" applyAlignment="0" applyProtection="0"/>
    <xf numFmtId="0" fontId="19" fillId="0" borderId="0"/>
    <xf numFmtId="0" fontId="19" fillId="0" borderId="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26" fillId="55" borderId="0" applyNumberFormat="0" applyBorder="0" applyAlignment="0" applyProtection="0"/>
    <xf numFmtId="0" fontId="34" fillId="55" borderId="17" applyNumberFormat="0" applyAlignment="0" applyProtection="0"/>
    <xf numFmtId="175"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20" fillId="33" borderId="0" applyNumberFormat="0" applyFon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3" fontId="20" fillId="0" borderId="0" applyFont="0" applyFill="0" applyBorder="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177" fontId="20" fillId="0" borderId="0" applyFont="0" applyFill="0" applyBorder="0" applyAlignment="0" applyProtection="0"/>
    <xf numFmtId="176" fontId="20" fillId="0" borderId="0" applyFont="0" applyFill="0" applyBorder="0" applyAlignment="0" applyProtection="0"/>
    <xf numFmtId="0" fontId="34" fillId="75" borderId="17" applyNumberFormat="0" applyAlignment="0" applyProtection="0"/>
    <xf numFmtId="0" fontId="34" fillId="55" borderId="17" applyNumberFormat="0" applyAlignment="0" applyProtection="0"/>
    <xf numFmtId="0" fontId="22" fillId="0" borderId="0" applyNumberFormat="0" applyFill="0" applyBorder="0" applyProtection="0">
      <alignment vertical="top"/>
    </xf>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26" fillId="75" borderId="0" applyNumberFormat="0" applyBorder="0" applyAlignment="0" applyProtection="0"/>
    <xf numFmtId="176" fontId="20" fillId="0" borderId="0" applyFont="0" applyFill="0" applyBorder="0" applyAlignment="0" applyProtection="0"/>
    <xf numFmtId="0" fontId="20" fillId="0" borderId="0" applyNumberFormat="0" applyFill="0" applyBorder="0" applyAlignment="0"/>
    <xf numFmtId="0" fontId="28" fillId="77" borderId="0" applyNumberFormat="0" applyBorder="0" applyAlignment="0" applyProtection="0"/>
    <xf numFmtId="0" fontId="20" fillId="0" borderId="0" applyNumberFormat="0" applyFill="0" applyBorder="0" applyAlignment="0"/>
    <xf numFmtId="16" fontId="48" fillId="0" borderId="0">
      <alignment horizontal="right"/>
    </xf>
    <xf numFmtId="16" fontId="48" fillId="0" borderId="0">
      <alignment horizontal="right"/>
    </xf>
    <xf numFmtId="16" fontId="48" fillId="0" borderId="0">
      <alignment horizontal="right"/>
    </xf>
    <xf numFmtId="15" fontId="48" fillId="0" borderId="0">
      <alignment horizontal="right"/>
    </xf>
    <xf numFmtId="15" fontId="48" fillId="0" borderId="0">
      <alignment horizontal="right"/>
    </xf>
    <xf numFmtId="15" fontId="48" fillId="0" borderId="0">
      <alignment horizontal="right"/>
    </xf>
    <xf numFmtId="38" fontId="48" fillId="58" borderId="0" applyNumberFormat="0" applyBorder="0" applyAlignment="0" applyProtection="0"/>
    <xf numFmtId="38" fontId="48" fillId="58" borderId="0" applyNumberFormat="0" applyBorder="0" applyAlignment="0" applyProtection="0"/>
    <xf numFmtId="38" fontId="48" fillId="58" borderId="0" applyNumberFormat="0" applyBorder="0" applyAlignment="0" applyProtection="0"/>
    <xf numFmtId="0" fontId="1" fillId="0" borderId="0"/>
    <xf numFmtId="0" fontId="1" fillId="0" borderId="0"/>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17" fontId="20" fillId="0" borderId="0" applyFill="0" applyBorder="0">
      <alignment horizontal="right" wrapText="1"/>
    </xf>
    <xf numFmtId="37" fontId="48" fillId="53" borderId="0" applyNumberFormat="0" applyBorder="0" applyAlignment="0" applyProtection="0"/>
    <xf numFmtId="37" fontId="48" fillId="53" borderId="0" applyNumberFormat="0" applyBorder="0" applyAlignment="0" applyProtection="0"/>
    <xf numFmtId="37" fontId="48" fillId="53" borderId="0" applyNumberFormat="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1"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175" fontId="20" fillId="0" borderId="0" applyFont="0" applyFill="0" applyBorder="0" applyAlignment="0" applyProtection="0"/>
    <xf numFmtId="0" fontId="20" fillId="33" borderId="0" applyNumberFormat="0" applyFont="0" applyAlignment="0" applyProtection="0"/>
    <xf numFmtId="178" fontId="20" fillId="0" borderId="0" applyFont="0" applyFill="0" applyBorder="0" applyProtection="0">
      <alignment horizontal="right"/>
    </xf>
    <xf numFmtId="0" fontId="20" fillId="0" borderId="0" applyNumberFormat="0" applyFill="0" applyBorder="0" applyAlignment="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6" fontId="20" fillId="0" borderId="0" applyFont="0" applyFill="0" applyBorder="0" applyAlignment="0" applyProtection="0"/>
    <xf numFmtId="0" fontId="20" fillId="33" borderId="0" applyNumberFormat="0" applyFont="0" applyAlignment="0" applyProtection="0"/>
    <xf numFmtId="177" fontId="20" fillId="0" borderId="0" applyFont="0" applyFill="0" applyBorder="0" applyAlignment="0" applyProtection="0"/>
    <xf numFmtId="176" fontId="20" fillId="0" borderId="0" applyFont="0" applyFill="0" applyBorder="0" applyAlignment="0" applyProtection="0"/>
    <xf numFmtId="175" fontId="20" fillId="0" borderId="0" applyFont="0" applyFill="0" applyBorder="0" applyAlignment="0" applyProtection="0"/>
    <xf numFmtId="173" fontId="20" fillId="0" borderId="0" applyFont="0" applyFill="0" applyBorder="0" applyAlignment="0" applyProtection="0"/>
    <xf numFmtId="0" fontId="34" fillId="55" borderId="17" applyNumberFormat="0" applyAlignment="0" applyProtection="0"/>
    <xf numFmtId="0" fontId="34" fillId="75" borderId="17" applyNumberFormat="0" applyAlignment="0" applyProtection="0"/>
    <xf numFmtId="0" fontId="1" fillId="26" borderId="0" applyNumberFormat="0" applyBorder="0" applyAlignment="0" applyProtection="0"/>
    <xf numFmtId="0" fontId="1" fillId="61" borderId="0" applyNumberFormat="0" applyBorder="0" applyAlignment="0" applyProtection="0"/>
    <xf numFmtId="0" fontId="1" fillId="15" borderId="0" applyNumberFormat="0" applyBorder="0" applyAlignment="0" applyProtection="0"/>
    <xf numFmtId="0" fontId="1" fillId="27" borderId="0" applyNumberFormat="0" applyBorder="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2" fontId="20" fillId="0" borderId="0" applyFont="0" applyFill="0" applyBorder="0" applyAlignment="0" applyProtection="0"/>
    <xf numFmtId="173" fontId="20" fillId="0" borderId="0" applyFont="0" applyFill="0" applyBorder="0" applyAlignment="0" applyProtection="0"/>
    <xf numFmtId="174" fontId="20" fillId="0" borderId="0" applyFont="0" applyFill="0" applyBorder="0" applyAlignment="0" applyProtection="0"/>
    <xf numFmtId="174" fontId="20" fillId="0" borderId="0" applyFont="0" applyFill="0" applyBorder="0" applyAlignment="0" applyProtection="0"/>
    <xf numFmtId="0" fontId="20" fillId="0" borderId="0" applyNumberFormat="0" applyFill="0" applyBorder="0" applyAlignment="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5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75" borderId="17" applyNumberFormat="0" applyAlignment="0" applyProtection="0"/>
    <xf numFmtId="0" fontId="34" fillId="55" borderId="17" applyNumberFormat="0" applyAlignment="0" applyProtection="0"/>
    <xf numFmtId="0" fontId="20" fillId="0" borderId="0"/>
    <xf numFmtId="0" fontId="20" fillId="0" borderId="0" applyNumberFormat="0" applyFill="0" applyBorder="0" applyAlignment="0"/>
    <xf numFmtId="0" fontId="20" fillId="0" borderId="0" applyNumberFormat="0" applyFill="0" applyBorder="0" applyAlignment="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176" fontId="20" fillId="0" borderId="0" applyFont="0" applyFill="0" applyBorder="0" applyAlignment="0" applyProtection="0"/>
    <xf numFmtId="0" fontId="20" fillId="0" borderId="0" applyNumberFormat="0" applyFill="0" applyBorder="0" applyAlignment="0"/>
    <xf numFmtId="0" fontId="20" fillId="0" borderId="0" applyNumberFormat="0" applyFill="0" applyBorder="0" applyAlignment="0"/>
    <xf numFmtId="0" fontId="20" fillId="0" borderId="0" applyNumberFormat="0" applyFill="0" applyBorder="0" applyAlignment="0"/>
    <xf numFmtId="0" fontId="20" fillId="0" borderId="0"/>
    <xf numFmtId="0" fontId="20" fillId="0" borderId="0"/>
    <xf numFmtId="0" fontId="26" fillId="75" borderId="0" applyNumberFormat="0" applyBorder="0" applyAlignment="0" applyProtection="0"/>
    <xf numFmtId="9" fontId="77" fillId="0" borderId="0" applyFont="0" applyFill="0" applyBorder="0" applyAlignment="0" applyProtection="0"/>
    <xf numFmtId="0" fontId="26" fillId="39" borderId="0" applyNumberFormat="0" applyBorder="0" applyAlignment="0" applyProtection="0"/>
    <xf numFmtId="185" fontId="40" fillId="0" borderId="0">
      <protection locked="0"/>
    </xf>
    <xf numFmtId="185" fontId="40" fillId="0" borderId="0">
      <protection locked="0"/>
    </xf>
    <xf numFmtId="185" fontId="40" fillId="0" borderId="0">
      <protection locked="0"/>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6" fontId="20" fillId="0" borderId="0" applyFont="0" applyFill="0" applyBorder="0" applyAlignment="0" applyProtection="0">
      <alignment wrapText="1"/>
    </xf>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88" fontId="20" fillId="0" borderId="0" applyFont="0" applyFill="0" applyBorder="0" applyAlignment="0" applyProtection="0"/>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 fontId="50" fillId="57" borderId="21" applyNumberFormat="0" applyBorder="0" applyAlignment="0">
      <alignment horizontal="centerContinuous" vertical="center"/>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189" fontId="20" fillId="0" borderId="0">
      <protection locked="0"/>
    </xf>
    <xf numFmtId="0" fontId="102" fillId="0" borderId="0" applyNumberFormat="0" applyFont="0" applyBorder="0" applyAlignment="0" applyProtection="0"/>
    <xf numFmtId="0" fontId="57" fillId="0" borderId="22" applyNumberFormat="0" applyFill="0" applyAlignment="0" applyProtection="0"/>
    <xf numFmtId="0" fontId="57" fillId="0" borderId="22" applyNumberFormat="0" applyFill="0" applyAlignment="0" applyProtection="0"/>
    <xf numFmtId="0" fontId="48" fillId="0" borderId="0" applyNumberFormat="0" applyFont="0" applyBorder="0" applyAlignment="0" applyProtection="0"/>
    <xf numFmtId="0" fontId="104" fillId="0" borderId="40" applyNumberFormat="0" applyFill="0" applyAlignment="0" applyProtection="0"/>
    <xf numFmtId="0" fontId="104" fillId="0" borderId="41" applyNumberFormat="0" applyFill="0" applyAlignment="0" applyProtection="0"/>
    <xf numFmtId="0" fontId="58" fillId="0" borderId="23" applyNumberFormat="0" applyFill="0" applyAlignment="0" applyProtection="0"/>
    <xf numFmtId="0" fontId="105" fillId="0" borderId="42" applyNumberFormat="0" applyFill="0" applyAlignment="0" applyProtection="0"/>
    <xf numFmtId="0" fontId="105" fillId="0" borderId="43" applyNumberFormat="0" applyFill="0" applyAlignment="0" applyProtection="0"/>
    <xf numFmtId="0" fontId="105" fillId="0" borderId="0" applyNumberFormat="0" applyFill="0" applyBorder="0" applyAlignment="0" applyProtection="0"/>
    <xf numFmtId="0" fontId="105" fillId="0" borderId="0" applyNumberFormat="0" applyFill="0" applyBorder="0" applyAlignment="0" applyProtection="0"/>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191" fontId="20" fillId="0" borderId="0">
      <protection locked="0"/>
    </xf>
    <xf numFmtId="0" fontId="107" fillId="0" borderId="0" applyNumberFormat="0" applyFill="0" applyBorder="0" applyAlignment="0" applyProtection="0">
      <alignment vertical="top"/>
      <protection locked="0"/>
    </xf>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10" fontId="48" fillId="59" borderId="12" applyNumberFormat="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3"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37" fontId="66" fillId="0" borderId="0"/>
    <xf numFmtId="37" fontId="66" fillId="0" borderId="0"/>
    <xf numFmtId="37" fontId="66" fillId="0" borderId="0"/>
    <xf numFmtId="37" fontId="6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20" fillId="0" borderId="0"/>
    <xf numFmtId="0" fontId="20" fillId="0" borderId="0"/>
    <xf numFmtId="0" fontId="20" fillId="0" borderId="0"/>
    <xf numFmtId="0" fontId="1" fillId="0" borderId="0"/>
    <xf numFmtId="0" fontId="1" fillId="0" borderId="0"/>
    <xf numFmtId="0" fontId="77"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7" fillId="0" borderId="0"/>
    <xf numFmtId="0" fontId="20" fillId="0" borderId="0"/>
    <xf numFmtId="0" fontId="20" fillId="0" borderId="0"/>
    <xf numFmtId="0" fontId="20" fillId="0" borderId="0"/>
    <xf numFmtId="0" fontId="20" fillId="0" borderId="0"/>
    <xf numFmtId="0" fontId="1" fillId="0" borderId="0"/>
    <xf numFmtId="0" fontId="1" fillId="0" borderId="0"/>
    <xf numFmtId="0" fontId="77" fillId="0" borderId="0"/>
    <xf numFmtId="0" fontId="77"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77"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19" fillId="0" borderId="0"/>
    <xf numFmtId="0" fontId="20" fillId="0" borderId="0"/>
    <xf numFmtId="0" fontId="19" fillId="0" borderId="0"/>
    <xf numFmtId="0" fontId="20"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77"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77"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77" fillId="0" borderId="0"/>
    <xf numFmtId="0" fontId="1" fillId="0" borderId="0"/>
    <xf numFmtId="0" fontId="1" fillId="0" borderId="0"/>
    <xf numFmtId="0" fontId="1" fillId="0" borderId="0"/>
    <xf numFmtId="0" fontId="1" fillId="0" borderId="0"/>
    <xf numFmtId="0" fontId="20" fillId="0" borderId="0"/>
    <xf numFmtId="0" fontId="7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1" fillId="0" borderId="0"/>
    <xf numFmtId="0" fontId="1" fillId="0" borderId="0"/>
    <xf numFmtId="0" fontId="20" fillId="0" borderId="0"/>
    <xf numFmtId="0" fontId="20" fillId="0" borderId="0"/>
    <xf numFmtId="0" fontId="1" fillId="0" borderId="0"/>
    <xf numFmtId="0" fontId="1" fillId="0" borderId="0"/>
    <xf numFmtId="0" fontId="20" fillId="0" borderId="0"/>
    <xf numFmtId="0" fontId="1"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33"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20" fillId="61" borderId="27" applyNumberFormat="0" applyFon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7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0" fontId="69" fillId="55" borderId="28" applyNumberFormat="0" applyAlignment="0" applyProtection="0"/>
    <xf numFmtId="199" fontId="20" fillId="0" borderId="0">
      <protection hidden="1"/>
    </xf>
    <xf numFmtId="199" fontId="20" fillId="0" borderId="0">
      <protection hidden="1"/>
    </xf>
    <xf numFmtId="199" fontId="20" fillId="0" borderId="0">
      <protection hidden="1"/>
    </xf>
    <xf numFmtId="199" fontId="20" fillId="0" borderId="0">
      <protection hidden="1"/>
    </xf>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10"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200" fontId="40" fillId="0" borderId="0">
      <protection locked="0"/>
    </xf>
    <xf numFmtId="200" fontId="40" fillId="0" borderId="0">
      <protection locked="0"/>
    </xf>
    <xf numFmtId="201" fontId="20" fillId="0" borderId="0"/>
    <xf numFmtId="201" fontId="20" fillId="0" borderId="0"/>
    <xf numFmtId="201" fontId="20" fillId="0" borderId="0"/>
    <xf numFmtId="201" fontId="20" fillId="0" borderId="0"/>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3" fontId="73" fillId="0" borderId="29" applyBorder="0">
      <alignment horizontal="right" wrapText="1"/>
    </xf>
    <xf numFmtId="4" fontId="73" fillId="0" borderId="30" applyBorder="0">
      <alignment horizontal="right" wrapText="1"/>
    </xf>
    <xf numFmtId="4" fontId="73" fillId="0" borderId="30" applyBorder="0">
      <alignment horizontal="right" wrapText="1"/>
    </xf>
    <xf numFmtId="4" fontId="73" fillId="0" borderId="30" applyBorder="0">
      <alignment horizontal="right" wrapText="1"/>
    </xf>
    <xf numFmtId="4" fontId="73" fillId="0" borderId="30" applyBorder="0">
      <alignment horizontal="right" wrapText="1"/>
    </xf>
    <xf numFmtId="4" fontId="73" fillId="0" borderId="30" applyBorder="0">
      <alignment horizontal="right" wrapText="1"/>
    </xf>
    <xf numFmtId="4" fontId="73" fillId="0" borderId="30" applyBorder="0">
      <alignment horizontal="right" wrapText="1"/>
    </xf>
    <xf numFmtId="4" fontId="73" fillId="0" borderId="30" applyBorder="0">
      <alignment horizontal="right" wrapText="1"/>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62" borderId="12" applyNumberFormat="0" applyProtection="0">
      <alignmen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20" fillId="0"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77" fillId="65" borderId="12" applyNumberFormat="0" applyProtection="0">
      <alignment horizontal="right" vertical="center"/>
    </xf>
    <xf numFmtId="4" fontId="20" fillId="66" borderId="0" applyNumberFormat="0" applyProtection="0">
      <alignment horizontal="left" vertical="center"/>
    </xf>
    <xf numFmtId="4" fontId="20" fillId="66" borderId="0" applyNumberFormat="0" applyProtection="0">
      <alignment horizontal="left" vertical="center"/>
    </xf>
    <xf numFmtId="4" fontId="20" fillId="66" borderId="0" applyNumberFormat="0" applyProtection="0">
      <alignment horizontal="left" vertical="center"/>
    </xf>
    <xf numFmtId="4" fontId="20" fillId="66" borderId="0" applyNumberFormat="0" applyProtection="0">
      <alignment horizontal="left" vertical="center"/>
    </xf>
    <xf numFmtId="1" fontId="27" fillId="0" borderId="0" applyBorder="0">
      <alignment horizontal="left" vertical="top" wrapText="1"/>
    </xf>
    <xf numFmtId="1" fontId="27" fillId="0" borderId="0" applyBorder="0">
      <alignment horizontal="left" vertical="top" wrapText="1"/>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8" borderId="31" applyFill="0">
      <alignment horizontal="center"/>
    </xf>
    <xf numFmtId="0" fontId="29" fillId="69" borderId="32" applyNumberFormat="0" applyProtection="0">
      <alignment horizontal="center" wrapText="1"/>
    </xf>
    <xf numFmtId="0" fontId="29" fillId="69" borderId="32" applyNumberFormat="0" applyProtection="0">
      <alignment horizontal="center" wrapText="1"/>
    </xf>
    <xf numFmtId="0" fontId="29" fillId="69" borderId="33" applyNumberFormat="0" applyAlignment="0" applyProtection="0">
      <alignment wrapText="1"/>
    </xf>
    <xf numFmtId="0" fontId="29" fillId="69" borderId="33" applyNumberFormat="0" applyAlignment="0" applyProtection="0">
      <alignment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horizontal="center"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70" borderId="0" applyNumberFormat="0" applyBorder="0">
      <alignmen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0" fontId="20" fillId="0" borderId="0" applyNumberFormat="0" applyFill="0" applyBorder="0" applyProtection="0">
      <alignment horizontal="righ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204"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197"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205" fontId="20" fillId="0" borderId="0" applyFill="0" applyBorder="0" applyAlignment="0" applyProtection="0">
      <alignmen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205" fontId="20" fillId="0" borderId="0" applyFill="0" applyBorder="0" applyAlignment="0" applyProtection="0">
      <alignmen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applyNumberFormat="0" applyFill="0" applyBorder="0" applyProtection="0">
      <alignment horizontal="righ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applyNumberFormat="0" applyFill="0" applyBorder="0">
      <alignment horizontal="righ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7" fontId="20" fillId="0" borderId="0" applyFill="0" applyBorder="0">
      <alignment horizontal="righ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6" fontId="20" fillId="0" borderId="0" applyFill="0" applyBorder="0" applyAlignment="0" applyProtection="0">
      <alignmen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79" fillId="0" borderId="0" applyNumberFormat="0" applyFill="0" applyBorder="0">
      <alignment horizontal="left"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applyNumberFormat="0" applyFill="0" applyBorder="0">
      <alignment horizontal="center"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applyNumberFormat="0" applyFill="0" applyBorder="0">
      <alignment horizontal="center" wrapText="1"/>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34"/>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34"/>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34"/>
    <xf numFmtId="0" fontId="20" fillId="0" borderId="34"/>
    <xf numFmtId="0" fontId="20" fillId="0" borderId="34"/>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34"/>
    <xf numFmtId="0" fontId="20" fillId="0" borderId="0"/>
    <xf numFmtId="0" fontId="20" fillId="0" borderId="0"/>
    <xf numFmtId="0" fontId="20" fillId="0" borderId="0"/>
    <xf numFmtId="0" fontId="20" fillId="0" borderId="0"/>
    <xf numFmtId="0" fontId="20" fillId="0" borderId="0"/>
    <xf numFmtId="0" fontId="20" fillId="0" borderId="0"/>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81" fillId="0" borderId="11" applyBorder="0" applyProtection="0">
      <alignment horizontal="right" vertical="center"/>
    </xf>
    <xf numFmtId="0" fontId="20" fillId="0" borderId="0"/>
    <xf numFmtId="0" fontId="20" fillId="0" borderId="0"/>
    <xf numFmtId="0" fontId="20" fillId="0" borderId="0"/>
    <xf numFmtId="0" fontId="20" fillId="0" borderId="0"/>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82" fillId="72" borderId="11" applyBorder="0" applyProtection="0">
      <alignment horizontal="centerContinuous"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20" fillId="0" borderId="0"/>
    <xf numFmtId="0" fontId="20" fillId="0" borderId="0"/>
    <xf numFmtId="0" fontId="20" fillId="0" borderId="0"/>
    <xf numFmtId="0" fontId="20" fillId="0" borderId="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88" fillId="0" borderId="35" applyNumberFormat="0" applyFill="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0" fontId="20" fillId="0" borderId="0"/>
    <xf numFmtId="0" fontId="20" fillId="0" borderId="0"/>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202" fontId="61" fillId="0" borderId="37">
      <protection locked="0"/>
    </xf>
    <xf numFmtId="49" fontId="61" fillId="0" borderId="12">
      <alignment vertical="top"/>
      <protection locked="0"/>
    </xf>
    <xf numFmtId="0" fontId="20" fillId="0" borderId="0"/>
    <xf numFmtId="0" fontId="20" fillId="0" borderId="0"/>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49" fontId="61" fillId="0" borderId="12">
      <alignment vertical="top"/>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0" fontId="20" fillId="0" borderId="0"/>
    <xf numFmtId="0" fontId="20" fillId="0" borderId="0"/>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206"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0" fontId="20" fillId="0" borderId="0"/>
    <xf numFmtId="0" fontId="20" fillId="0" borderId="0"/>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49" fontId="61" fillId="0" borderId="37">
      <protection locked="0"/>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37" fontId="48"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43" fillId="0" borderId="11">
      <alignment horizontal="centerContinuous"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91" fillId="0" borderId="38" applyNumberFormat="0" applyAlignment="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93" fillId="0" borderId="0" applyNumberForma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0" fontId="20" fillId="0" borderId="0"/>
    <xf numFmtId="0" fontId="20" fillId="0" borderId="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0" fontId="20" fillId="0" borderId="0"/>
    <xf numFmtId="0" fontId="20" fillId="0" borderId="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207" fontId="48" fillId="0" borderId="12" applyFont="0" applyFill="0" applyBorder="0" applyAlignment="0" applyProtection="0"/>
    <xf numFmtId="169" fontId="1" fillId="0" borderId="0" applyFont="0" applyFill="0" applyBorder="0" applyAlignment="0" applyProtection="0"/>
    <xf numFmtId="19" fontId="48" fillId="0" borderId="0">
      <alignment horizontal="right"/>
    </xf>
    <xf numFmtId="19" fontId="48" fillId="0" borderId="0">
      <alignment horizontal="right"/>
    </xf>
    <xf numFmtId="19" fontId="48" fillId="0" borderId="0">
      <alignment horizontal="right"/>
    </xf>
    <xf numFmtId="20" fontId="48" fillId="0" borderId="0">
      <alignment horizontal="right"/>
    </xf>
    <xf numFmtId="20" fontId="48" fillId="0" borderId="0">
      <alignment horizontal="right"/>
    </xf>
    <xf numFmtId="168" fontId="77" fillId="0" borderId="0" applyFont="0" applyFill="0" applyBorder="0" applyAlignment="0" applyProtection="0"/>
    <xf numFmtId="168" fontId="77" fillId="0" borderId="0" applyFont="0" applyFill="0" applyBorder="0" applyAlignment="0" applyProtection="0"/>
    <xf numFmtId="0" fontId="77" fillId="0" borderId="0"/>
    <xf numFmtId="19" fontId="48" fillId="0" borderId="0">
      <alignment horizontal="right"/>
    </xf>
    <xf numFmtId="19" fontId="48" fillId="0" borderId="0">
      <alignment horizontal="right"/>
    </xf>
    <xf numFmtId="20" fontId="48" fillId="0" borderId="0">
      <alignment horizontal="right"/>
    </xf>
    <xf numFmtId="20" fontId="48" fillId="0" borderId="0">
      <alignment horizontal="right"/>
    </xf>
    <xf numFmtId="20" fontId="48" fillId="0" borderId="0">
      <alignment horizontal="right"/>
    </xf>
    <xf numFmtId="19" fontId="36" fillId="0" borderId="0" applyFill="0" applyBorder="0" applyAlignment="0" applyProtection="0"/>
    <xf numFmtId="19" fontId="47" fillId="0" borderId="0" applyFont="0" applyFill="0" applyBorder="0" applyAlignment="0" applyProtection="0">
      <alignment horizontal="center"/>
    </xf>
    <xf numFmtId="20" fontId="48" fillId="0" borderId="0">
      <alignment horizontal="right"/>
    </xf>
    <xf numFmtId="19" fontId="48" fillId="0" borderId="0">
      <alignment horizontal="right"/>
    </xf>
    <xf numFmtId="0" fontId="77" fillId="0" borderId="0"/>
    <xf numFmtId="9" fontId="77" fillId="0" borderId="0" applyFont="0" applyFill="0" applyBorder="0" applyAlignment="0" applyProtection="0"/>
    <xf numFmtId="0" fontId="62" fillId="39" borderId="17" applyNumberFormat="0" applyAlignment="0" applyProtection="0"/>
    <xf numFmtId="0" fontId="62" fillId="39" borderId="17" applyNumberFormat="0" applyAlignment="0" applyProtection="0"/>
    <xf numFmtId="0" fontId="62" fillId="39" borderId="17" applyNumberFormat="0" applyAlignment="0" applyProtection="0"/>
    <xf numFmtId="9" fontId="77" fillId="0" borderId="0" applyFont="0" applyFill="0" applyBorder="0" applyAlignment="0" applyProtection="0"/>
    <xf numFmtId="9" fontId="77" fillId="0" borderId="0" applyFont="0" applyFill="0" applyBorder="0" applyAlignment="0" applyProtection="0"/>
    <xf numFmtId="168" fontId="77" fillId="0" borderId="0" applyFont="0" applyFill="0" applyBorder="0" applyAlignment="0" applyProtection="0"/>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21" fontId="20" fillId="0" borderId="0" applyFill="0" applyBorder="0">
      <alignment horizontal="right" wrapText="1"/>
    </xf>
    <xf numFmtId="0" fontId="77" fillId="0" borderId="0"/>
    <xf numFmtId="0" fontId="20" fillId="0" borderId="0"/>
    <xf numFmtId="9" fontId="20"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9" borderId="0" applyNumberFormat="0" applyBorder="0" applyAlignment="0" applyProtection="0"/>
    <xf numFmtId="0" fontId="1" fillId="41" borderId="0" applyNumberFormat="0" applyBorder="0" applyAlignment="0" applyProtection="0"/>
    <xf numFmtId="0" fontId="1" fillId="39" borderId="0" applyNumberFormat="0" applyBorder="0" applyAlignment="0" applyProtection="0"/>
    <xf numFmtId="0" fontId="1" fillId="0" borderId="0"/>
    <xf numFmtId="0" fontId="1" fillId="39" borderId="0" applyNumberFormat="0" applyBorder="0" applyAlignment="0" applyProtection="0"/>
    <xf numFmtId="0" fontId="1" fillId="39"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1" fillId="41" borderId="0" applyNumberFormat="0" applyBorder="0" applyAlignment="0" applyProtection="0"/>
    <xf numFmtId="0" fontId="1" fillId="39" borderId="0" applyNumberFormat="0" applyBorder="0" applyAlignment="0" applyProtection="0"/>
    <xf numFmtId="0" fontId="1" fillId="41" borderId="0" applyNumberFormat="0" applyBorder="0" applyAlignment="0" applyProtection="0"/>
    <xf numFmtId="0" fontId="1" fillId="39"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1" fillId="61"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6" borderId="0" applyNumberFormat="0" applyBorder="0" applyAlignment="0" applyProtection="0"/>
    <xf numFmtId="0" fontId="1" fillId="61" borderId="0" applyNumberFormat="0" applyBorder="0" applyAlignment="0" applyProtection="0"/>
    <xf numFmtId="0" fontId="1" fillId="15" borderId="0" applyNumberFormat="0" applyBorder="0" applyAlignment="0" applyProtection="0"/>
    <xf numFmtId="0" fontId="1" fillId="27" borderId="0" applyNumberFormat="0" applyBorder="0" applyAlignment="0" applyProtection="0"/>
    <xf numFmtId="0" fontId="1" fillId="0" borderId="0"/>
    <xf numFmtId="0" fontId="133" fillId="0" borderId="47" applyNumberFormat="0" applyFont="0" applyProtection="0">
      <alignment wrapText="1"/>
    </xf>
    <xf numFmtId="0" fontId="2" fillId="0" borderId="0" applyNumberFormat="0" applyFill="0" applyBorder="0" applyAlignment="0" applyProtection="0"/>
    <xf numFmtId="0" fontId="134" fillId="0" borderId="0" applyNumberFormat="0" applyFill="0" applyBorder="0" applyAlignment="0" applyProtection="0"/>
    <xf numFmtId="0" fontId="135" fillId="0" borderId="0"/>
    <xf numFmtId="0" fontId="1" fillId="0" borderId="0"/>
    <xf numFmtId="0" fontId="19" fillId="0" borderId="0"/>
    <xf numFmtId="0" fontId="1" fillId="0" borderId="0"/>
    <xf numFmtId="169" fontId="19" fillId="0" borderId="0" applyFont="0" applyFill="0" applyBorder="0" applyAlignment="0" applyProtection="0"/>
    <xf numFmtId="168" fontId="20" fillId="0" borderId="0" applyFont="0" applyFill="0" applyBorder="0" applyAlignment="0" applyProtection="0"/>
    <xf numFmtId="0" fontId="1" fillId="0" borderId="0"/>
    <xf numFmtId="0" fontId="20" fillId="0" borderId="0"/>
    <xf numFmtId="9" fontId="20" fillId="0" borderId="0" applyFont="0" applyFill="0" applyBorder="0" applyAlignment="0" applyProtection="0"/>
    <xf numFmtId="0" fontId="26" fillId="39" borderId="0" applyNumberFormat="0" applyBorder="0" applyAlignment="0" applyProtection="0"/>
    <xf numFmtId="0" fontId="26" fillId="33" borderId="0" applyNumberFormat="0" applyBorder="0" applyAlignment="0" applyProtection="0"/>
    <xf numFmtId="0" fontId="26" fillId="39" borderId="0" applyNumberFormat="0" applyBorder="0" applyAlignment="0" applyProtection="0"/>
    <xf numFmtId="0" fontId="26" fillId="33" borderId="0" applyNumberFormat="0" applyBorder="0" applyAlignment="0" applyProtection="0"/>
    <xf numFmtId="0" fontId="26" fillId="61" borderId="0" applyNumberFormat="0" applyBorder="0" applyAlignment="0" applyProtection="0"/>
    <xf numFmtId="0" fontId="26" fillId="78" borderId="0" applyNumberFormat="0" applyBorder="0" applyAlignment="0" applyProtection="0"/>
    <xf numFmtId="0" fontId="26" fillId="33" borderId="0" applyNumberFormat="0" applyBorder="0" applyAlignment="0" applyProtection="0"/>
    <xf numFmtId="0" fontId="28" fillId="78" borderId="0" applyNumberFormat="0" applyBorder="0" applyAlignment="0" applyProtection="0"/>
    <xf numFmtId="0" fontId="28" fillId="61" borderId="0" applyNumberFormat="0" applyBorder="0" applyAlignment="0" applyProtection="0"/>
    <xf numFmtId="0" fontId="28" fillId="78" borderId="0" applyNumberFormat="0" applyBorder="0" applyAlignment="0" applyProtection="0"/>
    <xf numFmtId="0" fontId="28" fillId="78" borderId="0" applyNumberFormat="0" applyBorder="0" applyAlignment="0" applyProtection="0"/>
    <xf numFmtId="0" fontId="28" fillId="33" borderId="0" applyNumberFormat="0" applyBorder="0" applyAlignment="0" applyProtection="0"/>
    <xf numFmtId="0" fontId="28" fillId="61" borderId="0" applyNumberFormat="0" applyBorder="0" applyAlignment="0" applyProtection="0"/>
    <xf numFmtId="0" fontId="28" fillId="78" borderId="0" applyNumberFormat="0" applyBorder="0" applyAlignment="0" applyProtection="0"/>
    <xf numFmtId="0" fontId="28" fillId="61" borderId="0" applyNumberFormat="0" applyBorder="0" applyAlignment="0" applyProtection="0"/>
    <xf numFmtId="0" fontId="104" fillId="0" borderId="41" applyNumberFormat="0" applyFill="0" applyAlignment="0" applyProtection="0"/>
    <xf numFmtId="0" fontId="105" fillId="0" borderId="44" applyNumberFormat="0" applyFill="0" applyAlignment="0" applyProtection="0"/>
    <xf numFmtId="0" fontId="62" fillId="33" borderId="17" applyNumberFormat="0" applyAlignment="0" applyProtection="0"/>
    <xf numFmtId="0" fontId="20" fillId="33" borderId="27" applyNumberFormat="0" applyFont="0" applyAlignment="0" applyProtection="0"/>
    <xf numFmtId="0" fontId="1" fillId="0" borderId="0"/>
    <xf numFmtId="0" fontId="20" fillId="0" borderId="0"/>
    <xf numFmtId="168" fontId="20" fillId="0" borderId="0" applyFont="0" applyFill="0" applyBorder="0" applyAlignment="0" applyProtection="0"/>
    <xf numFmtId="9" fontId="20" fillId="0" borderId="0" applyFont="0" applyFill="0" applyBorder="0" applyAlignment="0" applyProtection="0"/>
    <xf numFmtId="0" fontId="62" fillId="33" borderId="17" applyNumberFormat="0" applyAlignment="0" applyProtection="0"/>
    <xf numFmtId="0" fontId="62" fillId="33" borderId="17" applyNumberFormat="0" applyAlignment="0" applyProtection="0"/>
    <xf numFmtId="168" fontId="20" fillId="0" borderId="0" applyFont="0" applyFill="0" applyBorder="0" applyAlignment="0" applyProtection="0"/>
    <xf numFmtId="9" fontId="20" fillId="0" borderId="0" applyFont="0" applyFill="0" applyBorder="0" applyAlignment="0" applyProtection="0"/>
    <xf numFmtId="0" fontId="1" fillId="0" borderId="0"/>
    <xf numFmtId="0" fontId="1" fillId="18"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9" borderId="0" applyNumberFormat="0" applyBorder="0" applyAlignment="0" applyProtection="0"/>
    <xf numFmtId="0" fontId="17" fillId="21" borderId="0" applyNumberFormat="0" applyBorder="0" applyAlignment="0" applyProtection="0"/>
    <xf numFmtId="0" fontId="11" fillId="6" borderId="4" applyNumberFormat="0" applyAlignment="0" applyProtection="0"/>
    <xf numFmtId="0" fontId="3" fillId="0" borderId="1" applyNumberFormat="0" applyFill="0" applyAlignment="0" applyProtection="0"/>
    <xf numFmtId="0" fontId="5" fillId="0" borderId="0" applyNumberFormat="0" applyFill="0" applyBorder="0" applyAlignment="0" applyProtection="0"/>
    <xf numFmtId="0" fontId="10" fillId="6" borderId="5" applyNumberFormat="0" applyAlignment="0" applyProtection="0"/>
    <xf numFmtId="0" fontId="16" fillId="0" borderId="9"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9" fillId="5" borderId="4" applyNumberFormat="0" applyAlignment="0" applyProtection="0"/>
    <xf numFmtId="0" fontId="17"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20"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18"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22"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22"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0" borderId="0"/>
    <xf numFmtId="0" fontId="1" fillId="0" borderId="0"/>
    <xf numFmtId="0" fontId="1" fillId="0" borderId="0"/>
    <xf numFmtId="0" fontId="1" fillId="0" borderId="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36" fillId="39" borderId="0" applyNumberFormat="0" applyBorder="0" applyAlignment="0" applyProtection="0"/>
    <xf numFmtId="0" fontId="1" fillId="18"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22"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36" fillId="39" borderId="0" applyNumberFormat="0" applyBorder="0" applyAlignment="0" applyProtection="0"/>
    <xf numFmtId="0" fontId="1" fillId="18"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22"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6" fillId="39" borderId="0" applyNumberFormat="0" applyBorder="0" applyAlignment="0" applyProtection="0"/>
    <xf numFmtId="0" fontId="26" fillId="33" borderId="0" applyNumberFormat="0" applyBorder="0" applyAlignment="0" applyProtection="0"/>
    <xf numFmtId="0" fontId="26" fillId="33" borderId="0" applyNumberFormat="0" applyBorder="0" applyAlignment="0" applyProtection="0"/>
    <xf numFmtId="0" fontId="26" fillId="39" borderId="0" applyNumberFormat="0" applyBorder="0" applyAlignment="0" applyProtection="0"/>
    <xf numFmtId="0" fontId="26" fillId="38" borderId="0" applyNumberFormat="0" applyBorder="0" applyAlignment="0" applyProtection="0"/>
    <xf numFmtId="0" fontId="26" fillId="33" borderId="0" applyNumberFormat="0" applyBorder="0" applyAlignment="0" applyProtection="0"/>
    <xf numFmtId="0" fontId="26" fillId="55" borderId="0" applyNumberFormat="0" applyBorder="0" applyAlignment="0" applyProtection="0"/>
    <xf numFmtId="0" fontId="26" fillId="61" borderId="0" applyNumberFormat="0" applyBorder="0" applyAlignment="0" applyProtection="0"/>
    <xf numFmtId="0" fontId="26" fillId="33" borderId="0" applyNumberFormat="0" applyBorder="0" applyAlignment="0" applyProtection="0"/>
    <xf numFmtId="0" fontId="26" fillId="55" borderId="0" applyNumberFormat="0" applyBorder="0" applyAlignment="0" applyProtection="0"/>
    <xf numFmtId="0" fontId="26" fillId="78" borderId="0" applyNumberFormat="0" applyBorder="0" applyAlignment="0" applyProtection="0"/>
    <xf numFmtId="0" fontId="26" fillId="33" borderId="0" applyNumberFormat="0" applyBorder="0" applyAlignment="0" applyProtection="0"/>
    <xf numFmtId="0" fontId="20" fillId="33" borderId="27" applyNumberFormat="0" applyFont="0" applyAlignment="0" applyProtection="0"/>
    <xf numFmtId="0" fontId="20" fillId="0" borderId="0"/>
    <xf numFmtId="0" fontId="1" fillId="0" borderId="0"/>
    <xf numFmtId="0" fontId="140" fillId="0" borderId="0" applyNumberFormat="0" applyProtection="0">
      <alignment horizontal="left"/>
    </xf>
    <xf numFmtId="0" fontId="138" fillId="0" borderId="48" applyNumberFormat="0" applyFont="0" applyProtection="0">
      <alignment wrapText="1"/>
    </xf>
    <xf numFmtId="0" fontId="138" fillId="0" borderId="0"/>
    <xf numFmtId="0" fontId="138" fillId="0" borderId="49" applyNumberFormat="0" applyProtection="0">
      <alignment wrapText="1"/>
    </xf>
    <xf numFmtId="0" fontId="139" fillId="0" borderId="50" applyNumberFormat="0" applyProtection="0">
      <alignment wrapText="1"/>
    </xf>
    <xf numFmtId="0" fontId="139" fillId="0" borderId="51" applyNumberFormat="0" applyProtection="0">
      <alignment wrapText="1"/>
    </xf>
    <xf numFmtId="0" fontId="138" fillId="0" borderId="0" applyNumberFormat="0" applyFill="0" applyBorder="0" applyAlignment="0" applyProtection="0"/>
    <xf numFmtId="0" fontId="140" fillId="0" borderId="0" applyNumberFormat="0" applyProtection="0">
      <alignment horizontal="left"/>
    </xf>
    <xf numFmtId="0" fontId="140" fillId="0" borderId="0" applyNumberFormat="0" applyProtection="0">
      <alignment horizontal="left"/>
    </xf>
    <xf numFmtId="0" fontId="140" fillId="0" borderId="0" applyNumberFormat="0" applyProtection="0">
      <alignment horizontal="left"/>
    </xf>
    <xf numFmtId="0" fontId="140" fillId="0" borderId="0" applyNumberFormat="0" applyProtection="0">
      <alignment horizontal="left"/>
    </xf>
    <xf numFmtId="9" fontId="1" fillId="0" borderId="0" applyFont="0" applyFill="0" applyBorder="0" applyAlignment="0" applyProtection="0"/>
    <xf numFmtId="0" fontId="140" fillId="0" borderId="0" applyNumberFormat="0" applyProtection="0">
      <alignment horizontal="left"/>
    </xf>
    <xf numFmtId="169" fontId="1" fillId="0" borderId="0" applyFont="0" applyFill="0" applyBorder="0" applyAlignment="0" applyProtection="0"/>
  </cellStyleXfs>
  <cellXfs count="37">
    <xf numFmtId="0" fontId="0" fillId="0" borderId="0" xfId="0"/>
    <xf numFmtId="0" fontId="0" fillId="0" borderId="0" xfId="0"/>
    <xf numFmtId="1" fontId="0" fillId="0" borderId="0" xfId="0" applyNumberFormat="1"/>
    <xf numFmtId="0" fontId="18" fillId="0" borderId="0" xfId="42"/>
    <xf numFmtId="0" fontId="137" fillId="0" borderId="0" xfId="0" applyFont="1"/>
    <xf numFmtId="0" fontId="0" fillId="0" borderId="0" xfId="0"/>
    <xf numFmtId="1" fontId="0" fillId="0" borderId="0" xfId="0" applyNumberFormat="1"/>
    <xf numFmtId="2" fontId="0" fillId="0" borderId="0" xfId="0" applyNumberFormat="1"/>
    <xf numFmtId="214" fontId="0" fillId="0" borderId="0" xfId="0" applyNumberFormat="1"/>
    <xf numFmtId="1" fontId="137" fillId="0" borderId="0" xfId="6" applyNumberFormat="1" applyFont="1" applyFill="1"/>
    <xf numFmtId="1" fontId="137" fillId="0" borderId="0" xfId="0" applyNumberFormat="1" applyFont="1" applyFill="1"/>
    <xf numFmtId="0" fontId="0" fillId="0" borderId="0" xfId="0"/>
    <xf numFmtId="1" fontId="0" fillId="0" borderId="0" xfId="0" applyNumberFormat="1"/>
    <xf numFmtId="0" fontId="0" fillId="0" borderId="0" xfId="0" applyFill="1" applyBorder="1"/>
    <xf numFmtId="170" fontId="0" fillId="0" borderId="0" xfId="0" applyNumberFormat="1"/>
    <xf numFmtId="1" fontId="0" fillId="0" borderId="0" xfId="44876" applyNumberFormat="1" applyFont="1"/>
    <xf numFmtId="215" fontId="0" fillId="0" borderId="0" xfId="0" applyNumberFormat="1"/>
    <xf numFmtId="0" fontId="0" fillId="0" borderId="0" xfId="0"/>
    <xf numFmtId="2" fontId="0" fillId="0" borderId="0" xfId="0" applyNumberFormat="1"/>
    <xf numFmtId="1" fontId="0" fillId="0" borderId="0" xfId="0" applyNumberFormat="1"/>
    <xf numFmtId="0" fontId="137" fillId="0" borderId="0" xfId="0" applyFont="1"/>
    <xf numFmtId="0" fontId="0" fillId="0" borderId="0" xfId="0"/>
    <xf numFmtId="9" fontId="0" fillId="0" borderId="0" xfId="0" applyNumberFormat="1"/>
    <xf numFmtId="0" fontId="0" fillId="84" borderId="0" xfId="0" applyFill="1"/>
    <xf numFmtId="0" fontId="137" fillId="84" borderId="0" xfId="0" applyFont="1" applyFill="1"/>
    <xf numFmtId="0" fontId="0" fillId="0" borderId="0" xfId="0"/>
    <xf numFmtId="11" fontId="0" fillId="0" borderId="0" xfId="0" applyNumberFormat="1"/>
    <xf numFmtId="0" fontId="0" fillId="0" borderId="0" xfId="0"/>
    <xf numFmtId="0" fontId="0" fillId="0" borderId="0" xfId="0" applyFill="1"/>
    <xf numFmtId="216" fontId="0" fillId="0" borderId="0" xfId="0" applyNumberFormat="1"/>
    <xf numFmtId="0" fontId="142" fillId="0" borderId="0" xfId="0" applyFont="1" applyAlignment="1">
      <alignment vertical="center"/>
    </xf>
    <xf numFmtId="0" fontId="0" fillId="0" borderId="0" xfId="0" applyFont="1"/>
    <xf numFmtId="170" fontId="142" fillId="0" borderId="0" xfId="0" applyNumberFormat="1" applyFont="1" applyAlignment="1">
      <alignment vertical="center"/>
    </xf>
    <xf numFmtId="0" fontId="0" fillId="85" borderId="0" xfId="0" applyFill="1"/>
    <xf numFmtId="49" fontId="0" fillId="0" borderId="0" xfId="0" applyNumberFormat="1"/>
    <xf numFmtId="169" fontId="0" fillId="0" borderId="0" xfId="0" applyNumberFormat="1"/>
    <xf numFmtId="0" fontId="0" fillId="86" borderId="0" xfId="0" applyFill="1"/>
  </cellXfs>
  <cellStyles count="44879">
    <cellStyle name="_%(SignOnly)" xfId="46" xr:uid="{00000000-0005-0000-0000-000000000000}"/>
    <cellStyle name="_%(SignOnly) 2" xfId="297" xr:uid="{00000000-0005-0000-0000-000001000000}"/>
    <cellStyle name="_%(SignOnly) 2 2" xfId="298" xr:uid="{00000000-0005-0000-0000-000002000000}"/>
    <cellStyle name="_%(SignOnly) 2 2 2" xfId="299" xr:uid="{00000000-0005-0000-0000-000003000000}"/>
    <cellStyle name="_%(SignOnly) 2 2 2 2" xfId="5190" xr:uid="{00000000-0005-0000-0000-000004000000}"/>
    <cellStyle name="_%(SignOnly) 2 2 3" xfId="5659" xr:uid="{00000000-0005-0000-0000-000005000000}"/>
    <cellStyle name="_%(SignOnly) 2 2 4" xfId="5171" xr:uid="{00000000-0005-0000-0000-000006000000}"/>
    <cellStyle name="_%(SignOnly) 2 2 5" xfId="5877" xr:uid="{00000000-0005-0000-0000-000007000000}"/>
    <cellStyle name="_%(SignOnly) 2 3" xfId="300" xr:uid="{00000000-0005-0000-0000-000008000000}"/>
    <cellStyle name="_%(SignOnly) 2 3 2" xfId="301" xr:uid="{00000000-0005-0000-0000-000009000000}"/>
    <cellStyle name="_%(SignOnly) 2 3 2 2" xfId="4926" xr:uid="{00000000-0005-0000-0000-00000A000000}"/>
    <cellStyle name="_%(SignOnly) 2 3 3" xfId="4946" xr:uid="{00000000-0005-0000-0000-00000B000000}"/>
    <cellStyle name="_%(SignOnly) 2 3 4" xfId="5565" xr:uid="{00000000-0005-0000-0000-00000C000000}"/>
    <cellStyle name="_%(SignOnly) 2 3 5" xfId="4865" xr:uid="{00000000-0005-0000-0000-00000D000000}"/>
    <cellStyle name="_%(SignOnly) 2 4" xfId="302" xr:uid="{00000000-0005-0000-0000-00000E000000}"/>
    <cellStyle name="_%(SignOnly) 2 4 2" xfId="6027" xr:uid="{00000000-0005-0000-0000-00000F000000}"/>
    <cellStyle name="_%(SignOnly) 2 5" xfId="4427" xr:uid="{00000000-0005-0000-0000-000010000000}"/>
    <cellStyle name="_%(SignOnly) 2 6" xfId="4772" xr:uid="{00000000-0005-0000-0000-000011000000}"/>
    <cellStyle name="_%(SignOnly) 2 7" xfId="4837" xr:uid="{00000000-0005-0000-0000-000012000000}"/>
    <cellStyle name="_%(SignOnly) 3" xfId="303" xr:uid="{00000000-0005-0000-0000-000013000000}"/>
    <cellStyle name="_%(SignOnly) 3 2" xfId="304" xr:uid="{00000000-0005-0000-0000-000014000000}"/>
    <cellStyle name="_%(SignOnly) 3 2 2" xfId="305" xr:uid="{00000000-0005-0000-0000-000015000000}"/>
    <cellStyle name="_%(SignOnly) 3 2 2 2" xfId="4980" xr:uid="{00000000-0005-0000-0000-000016000000}"/>
    <cellStyle name="_%(SignOnly) 3 2 3" xfId="5314" xr:uid="{00000000-0005-0000-0000-000017000000}"/>
    <cellStyle name="_%(SignOnly) 3 2 4" xfId="5127" xr:uid="{00000000-0005-0000-0000-000018000000}"/>
    <cellStyle name="_%(SignOnly) 3 2 5" xfId="5718" xr:uid="{00000000-0005-0000-0000-000019000000}"/>
    <cellStyle name="_%(SignOnly) 3 3" xfId="306" xr:uid="{00000000-0005-0000-0000-00001A000000}"/>
    <cellStyle name="_%(SignOnly) 3 3 2" xfId="2659" xr:uid="{00000000-0005-0000-0000-00001B000000}"/>
    <cellStyle name="_%(SignOnly) 3 3 3" xfId="2660" xr:uid="{00000000-0005-0000-0000-00001C000000}"/>
    <cellStyle name="_%(SignOnly) 3 3 4" xfId="2661" xr:uid="{00000000-0005-0000-0000-00001D000000}"/>
    <cellStyle name="_%(SignOnly) 3 3 5" xfId="2662" xr:uid="{00000000-0005-0000-0000-00001E000000}"/>
    <cellStyle name="_%(SignOnly) 3 3 6" xfId="2663" xr:uid="{00000000-0005-0000-0000-00001F000000}"/>
    <cellStyle name="_%(SignOnly) 3 3 7" xfId="2664" xr:uid="{00000000-0005-0000-0000-000020000000}"/>
    <cellStyle name="_%(SignOnly) 3 3 8" xfId="2665" xr:uid="{00000000-0005-0000-0000-000021000000}"/>
    <cellStyle name="_%(SignOnly) 3 4" xfId="5018" xr:uid="{00000000-0005-0000-0000-000022000000}"/>
    <cellStyle name="_%(SignOnly) 3 5" xfId="4594" xr:uid="{00000000-0005-0000-0000-000023000000}"/>
    <cellStyle name="_%(SignOnly) 3 6" xfId="5916" xr:uid="{00000000-0005-0000-0000-000024000000}"/>
    <cellStyle name="_%(SignOnly) 4" xfId="307" xr:uid="{00000000-0005-0000-0000-000025000000}"/>
    <cellStyle name="_%(SignOnly) 4 2" xfId="308" xr:uid="{00000000-0005-0000-0000-000026000000}"/>
    <cellStyle name="_%(SignOnly) 4 2 2" xfId="309" xr:uid="{00000000-0005-0000-0000-000027000000}"/>
    <cellStyle name="_%(SignOnly) 4 2 2 2" xfId="5447" xr:uid="{00000000-0005-0000-0000-000028000000}"/>
    <cellStyle name="_%(SignOnly) 4 2 3" xfId="4754" xr:uid="{00000000-0005-0000-0000-000029000000}"/>
    <cellStyle name="_%(SignOnly) 4 2 4" xfId="5589" xr:uid="{00000000-0005-0000-0000-00002A000000}"/>
    <cellStyle name="_%(SignOnly) 4 2 5" xfId="4997" xr:uid="{00000000-0005-0000-0000-00002B000000}"/>
    <cellStyle name="_%(SignOnly) 4 3" xfId="310" xr:uid="{00000000-0005-0000-0000-00002C000000}"/>
    <cellStyle name="_%(SignOnly) 4 3 2" xfId="311" xr:uid="{00000000-0005-0000-0000-00002D000000}"/>
    <cellStyle name="_%(SignOnly) 4 3 2 2" xfId="5263" xr:uid="{00000000-0005-0000-0000-00002E000000}"/>
    <cellStyle name="_%(SignOnly) 4 3 3" xfId="5646" xr:uid="{00000000-0005-0000-0000-00002F000000}"/>
    <cellStyle name="_%(SignOnly) 4 3 4" xfId="4927" xr:uid="{00000000-0005-0000-0000-000030000000}"/>
    <cellStyle name="_%(SignOnly) 4 3 5" xfId="5806" xr:uid="{00000000-0005-0000-0000-000031000000}"/>
    <cellStyle name="_%(SignOnly) 4 4" xfId="312" xr:uid="{00000000-0005-0000-0000-000032000000}"/>
    <cellStyle name="_%(SignOnly) 4 4 2" xfId="5272" xr:uid="{00000000-0005-0000-0000-000033000000}"/>
    <cellStyle name="_%(SignOnly) 4 5" xfId="5616" xr:uid="{00000000-0005-0000-0000-000034000000}"/>
    <cellStyle name="_%(SignOnly) 4 6" xfId="5506" xr:uid="{00000000-0005-0000-0000-000035000000}"/>
    <cellStyle name="_%(SignOnly) 4 7" xfId="4861" xr:uid="{00000000-0005-0000-0000-000036000000}"/>
    <cellStyle name="_%(SignOnly) 5" xfId="313" xr:uid="{00000000-0005-0000-0000-000037000000}"/>
    <cellStyle name="_%(SignOnly) 5 2" xfId="314" xr:uid="{00000000-0005-0000-0000-000038000000}"/>
    <cellStyle name="_%(SignOnly) 5 2 2" xfId="5670" xr:uid="{00000000-0005-0000-0000-000039000000}"/>
    <cellStyle name="_%(SignOnly) 5 3" xfId="315" xr:uid="{00000000-0005-0000-0000-00003A000000}"/>
    <cellStyle name="_%(SignOnly) 5 3 2" xfId="316" xr:uid="{00000000-0005-0000-0000-00003B000000}"/>
    <cellStyle name="_%(SignOnly) 5 4" xfId="2667" xr:uid="{00000000-0005-0000-0000-00003C000000}"/>
    <cellStyle name="_%(SignOnly) 5 5" xfId="2668" xr:uid="{00000000-0005-0000-0000-00003D000000}"/>
    <cellStyle name="_%(SignOnly) 5 6" xfId="2669" xr:uid="{00000000-0005-0000-0000-00003E000000}"/>
    <cellStyle name="_%(SignOnly) 5 7" xfId="2670" xr:uid="{00000000-0005-0000-0000-00003F000000}"/>
    <cellStyle name="_%(SignOnly) 5 8" xfId="2671" xr:uid="{00000000-0005-0000-0000-000040000000}"/>
    <cellStyle name="_%(SignOnly) 6" xfId="317" xr:uid="{00000000-0005-0000-0000-000041000000}"/>
    <cellStyle name="_%(SignOnly) 6 2" xfId="318" xr:uid="{00000000-0005-0000-0000-000042000000}"/>
    <cellStyle name="_%(SignOnly) 7" xfId="2673" xr:uid="{00000000-0005-0000-0000-000043000000}"/>
    <cellStyle name="_%(SignOnly) 7 2" xfId="3885" xr:uid="{00000000-0005-0000-0000-000044000000}"/>
    <cellStyle name="_%(SignOnly) 8" xfId="2674" xr:uid="{00000000-0005-0000-0000-000045000000}"/>
    <cellStyle name="_%(SignOnly) 9" xfId="2675" xr:uid="{00000000-0005-0000-0000-000046000000}"/>
    <cellStyle name="_%(SignSpaceOnly)" xfId="47" xr:uid="{00000000-0005-0000-0000-000047000000}"/>
    <cellStyle name="_%(SignSpaceOnly) 2" xfId="319" xr:uid="{00000000-0005-0000-0000-000048000000}"/>
    <cellStyle name="_%(SignSpaceOnly) 2 2" xfId="320" xr:uid="{00000000-0005-0000-0000-000049000000}"/>
    <cellStyle name="_%(SignSpaceOnly) 2 2 2" xfId="321" xr:uid="{00000000-0005-0000-0000-00004A000000}"/>
    <cellStyle name="_%(SignSpaceOnly) 2 2 2 2" xfId="5559" xr:uid="{00000000-0005-0000-0000-00004B000000}"/>
    <cellStyle name="_%(SignSpaceOnly) 2 2 3" xfId="4992" xr:uid="{00000000-0005-0000-0000-00004C000000}"/>
    <cellStyle name="_%(SignSpaceOnly) 2 2 4" xfId="5095" xr:uid="{00000000-0005-0000-0000-00004D000000}"/>
    <cellStyle name="_%(SignSpaceOnly) 2 2 5" xfId="4760" xr:uid="{00000000-0005-0000-0000-00004E000000}"/>
    <cellStyle name="_%(SignSpaceOnly) 2 3" xfId="322" xr:uid="{00000000-0005-0000-0000-00004F000000}"/>
    <cellStyle name="_%(SignSpaceOnly) 2 3 2" xfId="323" xr:uid="{00000000-0005-0000-0000-000050000000}"/>
    <cellStyle name="_%(SignSpaceOnly) 2 3 2 2" xfId="5796" xr:uid="{00000000-0005-0000-0000-000051000000}"/>
    <cellStyle name="_%(SignSpaceOnly) 2 3 3" xfId="5940" xr:uid="{00000000-0005-0000-0000-000052000000}"/>
    <cellStyle name="_%(SignSpaceOnly) 2 3 4" xfId="4858" xr:uid="{00000000-0005-0000-0000-000053000000}"/>
    <cellStyle name="_%(SignSpaceOnly) 2 3 5" xfId="5268" xr:uid="{00000000-0005-0000-0000-000054000000}"/>
    <cellStyle name="_%(SignSpaceOnly) 2 4" xfId="324" xr:uid="{00000000-0005-0000-0000-000055000000}"/>
    <cellStyle name="_%(SignSpaceOnly) 2 4 2" xfId="5422" xr:uid="{00000000-0005-0000-0000-000056000000}"/>
    <cellStyle name="_%(SignSpaceOnly) 2 5" xfId="5068" xr:uid="{00000000-0005-0000-0000-000057000000}"/>
    <cellStyle name="_%(SignSpaceOnly) 2 6" xfId="5224" xr:uid="{00000000-0005-0000-0000-000058000000}"/>
    <cellStyle name="_%(SignSpaceOnly) 2 7" xfId="5842" xr:uid="{00000000-0005-0000-0000-000059000000}"/>
    <cellStyle name="_%(SignSpaceOnly) 3" xfId="325" xr:uid="{00000000-0005-0000-0000-00005A000000}"/>
    <cellStyle name="_%(SignSpaceOnly) 3 2" xfId="326" xr:uid="{00000000-0005-0000-0000-00005B000000}"/>
    <cellStyle name="_%(SignSpaceOnly) 3 2 2" xfId="327" xr:uid="{00000000-0005-0000-0000-00005C000000}"/>
    <cellStyle name="_%(SignSpaceOnly) 3 2 2 2" xfId="5944" xr:uid="{00000000-0005-0000-0000-00005D000000}"/>
    <cellStyle name="_%(SignSpaceOnly) 3 2 3" xfId="5843" xr:uid="{00000000-0005-0000-0000-00005E000000}"/>
    <cellStyle name="_%(SignSpaceOnly) 3 2 4" xfId="4741" xr:uid="{00000000-0005-0000-0000-00005F000000}"/>
    <cellStyle name="_%(SignSpaceOnly) 3 2 5" xfId="4687" xr:uid="{00000000-0005-0000-0000-000060000000}"/>
    <cellStyle name="_%(SignSpaceOnly) 3 3" xfId="328" xr:uid="{00000000-0005-0000-0000-000061000000}"/>
    <cellStyle name="_%(SignSpaceOnly) 3 3 2" xfId="2676" xr:uid="{00000000-0005-0000-0000-000062000000}"/>
    <cellStyle name="_%(SignSpaceOnly) 3 3 3" xfId="2677" xr:uid="{00000000-0005-0000-0000-000063000000}"/>
    <cellStyle name="_%(SignSpaceOnly) 3 3 4" xfId="2678" xr:uid="{00000000-0005-0000-0000-000064000000}"/>
    <cellStyle name="_%(SignSpaceOnly) 3 3 5" xfId="2679" xr:uid="{00000000-0005-0000-0000-000065000000}"/>
    <cellStyle name="_%(SignSpaceOnly) 3 3 6" xfId="2680" xr:uid="{00000000-0005-0000-0000-000066000000}"/>
    <cellStyle name="_%(SignSpaceOnly) 3 3 7" xfId="2681" xr:uid="{00000000-0005-0000-0000-000067000000}"/>
    <cellStyle name="_%(SignSpaceOnly) 3 3 8" xfId="2682" xr:uid="{00000000-0005-0000-0000-000068000000}"/>
    <cellStyle name="_%(SignSpaceOnly) 3 4" xfId="5689" xr:uid="{00000000-0005-0000-0000-000069000000}"/>
    <cellStyle name="_%(SignSpaceOnly) 3 5" xfId="5305" xr:uid="{00000000-0005-0000-0000-00006A000000}"/>
    <cellStyle name="_%(SignSpaceOnly) 3 6" xfId="4736" xr:uid="{00000000-0005-0000-0000-00006B000000}"/>
    <cellStyle name="_%(SignSpaceOnly) 4" xfId="329" xr:uid="{00000000-0005-0000-0000-00006C000000}"/>
    <cellStyle name="_%(SignSpaceOnly) 4 2" xfId="330" xr:uid="{00000000-0005-0000-0000-00006D000000}"/>
    <cellStyle name="_%(SignSpaceOnly) 4 2 2" xfId="331" xr:uid="{00000000-0005-0000-0000-00006E000000}"/>
    <cellStyle name="_%(SignSpaceOnly) 4 2 2 2" xfId="4793" xr:uid="{00000000-0005-0000-0000-00006F000000}"/>
    <cellStyle name="_%(SignSpaceOnly) 4 2 3" xfId="6074" xr:uid="{00000000-0005-0000-0000-000070000000}"/>
    <cellStyle name="_%(SignSpaceOnly) 4 2 4" xfId="5805" xr:uid="{00000000-0005-0000-0000-000071000000}"/>
    <cellStyle name="_%(SignSpaceOnly) 4 2 5" xfId="6075" xr:uid="{00000000-0005-0000-0000-000072000000}"/>
    <cellStyle name="_%(SignSpaceOnly) 4 3" xfId="332" xr:uid="{00000000-0005-0000-0000-000073000000}"/>
    <cellStyle name="_%(SignSpaceOnly) 4 3 2" xfId="333" xr:uid="{00000000-0005-0000-0000-000074000000}"/>
    <cellStyle name="_%(SignSpaceOnly) 4 3 2 2" xfId="5780" xr:uid="{00000000-0005-0000-0000-000075000000}"/>
    <cellStyle name="_%(SignSpaceOnly) 4 3 3" xfId="5304" xr:uid="{00000000-0005-0000-0000-000076000000}"/>
    <cellStyle name="_%(SignSpaceOnly) 4 3 4" xfId="5062" xr:uid="{00000000-0005-0000-0000-000077000000}"/>
    <cellStyle name="_%(SignSpaceOnly) 4 3 5" xfId="4713" xr:uid="{00000000-0005-0000-0000-000078000000}"/>
    <cellStyle name="_%(SignSpaceOnly) 4 4" xfId="334" xr:uid="{00000000-0005-0000-0000-000079000000}"/>
    <cellStyle name="_%(SignSpaceOnly) 4 4 2" xfId="5400" xr:uid="{00000000-0005-0000-0000-00007A000000}"/>
    <cellStyle name="_%(SignSpaceOnly) 4 5" xfId="5520" xr:uid="{00000000-0005-0000-0000-00007B000000}"/>
    <cellStyle name="_%(SignSpaceOnly) 4 6" xfId="6076" xr:uid="{00000000-0005-0000-0000-00007C000000}"/>
    <cellStyle name="_%(SignSpaceOnly) 4 7" xfId="4706" xr:uid="{00000000-0005-0000-0000-00007D000000}"/>
    <cellStyle name="_%(SignSpaceOnly) 5" xfId="335" xr:uid="{00000000-0005-0000-0000-00007E000000}"/>
    <cellStyle name="_%(SignSpaceOnly) 5 2" xfId="336" xr:uid="{00000000-0005-0000-0000-00007F000000}"/>
    <cellStyle name="_%(SignSpaceOnly) 5 2 2" xfId="6077" xr:uid="{00000000-0005-0000-0000-000080000000}"/>
    <cellStyle name="_%(SignSpaceOnly) 5 3" xfId="337" xr:uid="{00000000-0005-0000-0000-000081000000}"/>
    <cellStyle name="_%(SignSpaceOnly) 5 3 2" xfId="338" xr:uid="{00000000-0005-0000-0000-000082000000}"/>
    <cellStyle name="_%(SignSpaceOnly) 5 4" xfId="2683" xr:uid="{00000000-0005-0000-0000-000083000000}"/>
    <cellStyle name="_%(SignSpaceOnly) 5 5" xfId="2684" xr:uid="{00000000-0005-0000-0000-000084000000}"/>
    <cellStyle name="_%(SignSpaceOnly) 5 6" xfId="2685" xr:uid="{00000000-0005-0000-0000-000085000000}"/>
    <cellStyle name="_%(SignSpaceOnly) 5 7" xfId="2686" xr:uid="{00000000-0005-0000-0000-000086000000}"/>
    <cellStyle name="_%(SignSpaceOnly) 5 8" xfId="2687" xr:uid="{00000000-0005-0000-0000-000087000000}"/>
    <cellStyle name="_%(SignSpaceOnly) 6" xfId="339" xr:uid="{00000000-0005-0000-0000-000088000000}"/>
    <cellStyle name="_%(SignSpaceOnly) 6 2" xfId="340" xr:uid="{00000000-0005-0000-0000-000089000000}"/>
    <cellStyle name="_%(SignSpaceOnly) 7" xfId="2688" xr:uid="{00000000-0005-0000-0000-00008A000000}"/>
    <cellStyle name="_%(SignSpaceOnly) 7 2" xfId="3884" xr:uid="{00000000-0005-0000-0000-00008B000000}"/>
    <cellStyle name="_%(SignSpaceOnly) 8" xfId="2689" xr:uid="{00000000-0005-0000-0000-00008C000000}"/>
    <cellStyle name="_%(SignSpaceOnly) 9" xfId="2690" xr:uid="{00000000-0005-0000-0000-00008D000000}"/>
    <cellStyle name="_Comma" xfId="48" xr:uid="{00000000-0005-0000-0000-00008E000000}"/>
    <cellStyle name="_Comma 2" xfId="341" xr:uid="{00000000-0005-0000-0000-00008F000000}"/>
    <cellStyle name="_Comma 2 2" xfId="342" xr:uid="{00000000-0005-0000-0000-000090000000}"/>
    <cellStyle name="_Comma 2 2 2" xfId="343" xr:uid="{00000000-0005-0000-0000-000091000000}"/>
    <cellStyle name="_Comma 2 2 2 2" xfId="5939" xr:uid="{00000000-0005-0000-0000-000092000000}"/>
    <cellStyle name="_Comma 2 2 3" xfId="4954" xr:uid="{00000000-0005-0000-0000-000093000000}"/>
    <cellStyle name="_Comma 2 2 4" xfId="5225" xr:uid="{00000000-0005-0000-0000-000094000000}"/>
    <cellStyle name="_Comma 2 2 5" xfId="5183" xr:uid="{00000000-0005-0000-0000-000095000000}"/>
    <cellStyle name="_Comma 2 3" xfId="344" xr:uid="{00000000-0005-0000-0000-000096000000}"/>
    <cellStyle name="_Comma 2 3 2" xfId="345" xr:uid="{00000000-0005-0000-0000-000097000000}"/>
    <cellStyle name="_Comma 2 3 2 2" xfId="5734" xr:uid="{00000000-0005-0000-0000-000098000000}"/>
    <cellStyle name="_Comma 2 3 3" xfId="5644" xr:uid="{00000000-0005-0000-0000-000099000000}"/>
    <cellStyle name="_Comma 2 3 4" xfId="5667" xr:uid="{00000000-0005-0000-0000-00009A000000}"/>
    <cellStyle name="_Comma 2 3 5" xfId="4989" xr:uid="{00000000-0005-0000-0000-00009B000000}"/>
    <cellStyle name="_Comma 2 4" xfId="346" xr:uid="{00000000-0005-0000-0000-00009C000000}"/>
    <cellStyle name="_Comma 2 4 2" xfId="5492" xr:uid="{00000000-0005-0000-0000-00009D000000}"/>
    <cellStyle name="_Comma 2 5" xfId="5917" xr:uid="{00000000-0005-0000-0000-00009E000000}"/>
    <cellStyle name="_Comma 2 6" xfId="5613" xr:uid="{00000000-0005-0000-0000-00009F000000}"/>
    <cellStyle name="_Comma 2 7" xfId="5478" xr:uid="{00000000-0005-0000-0000-0000A0000000}"/>
    <cellStyle name="_Comma 3" xfId="347" xr:uid="{00000000-0005-0000-0000-0000A1000000}"/>
    <cellStyle name="_Comma 3 2" xfId="348" xr:uid="{00000000-0005-0000-0000-0000A2000000}"/>
    <cellStyle name="_Comma 3 2 2" xfId="349" xr:uid="{00000000-0005-0000-0000-0000A3000000}"/>
    <cellStyle name="_Comma 3 2 2 2" xfId="4806" xr:uid="{00000000-0005-0000-0000-0000A4000000}"/>
    <cellStyle name="_Comma 3 2 3" xfId="5569" xr:uid="{00000000-0005-0000-0000-0000A5000000}"/>
    <cellStyle name="_Comma 3 2 4" xfId="4795" xr:uid="{00000000-0005-0000-0000-0000A6000000}"/>
    <cellStyle name="_Comma 3 2 5" xfId="5226" xr:uid="{00000000-0005-0000-0000-0000A7000000}"/>
    <cellStyle name="_Comma 3 3" xfId="350" xr:uid="{00000000-0005-0000-0000-0000A8000000}"/>
    <cellStyle name="_Comma 3 3 2" xfId="2691" xr:uid="{00000000-0005-0000-0000-0000A9000000}"/>
    <cellStyle name="_Comma 3 3 3" xfId="2692" xr:uid="{00000000-0005-0000-0000-0000AA000000}"/>
    <cellStyle name="_Comma 3 3 4" xfId="2693" xr:uid="{00000000-0005-0000-0000-0000AB000000}"/>
    <cellStyle name="_Comma 3 3 5" xfId="2694" xr:uid="{00000000-0005-0000-0000-0000AC000000}"/>
    <cellStyle name="_Comma 3 3 6" xfId="2695" xr:uid="{00000000-0005-0000-0000-0000AD000000}"/>
    <cellStyle name="_Comma 3 3 7" xfId="2696" xr:uid="{00000000-0005-0000-0000-0000AE000000}"/>
    <cellStyle name="_Comma 3 3 8" xfId="2697" xr:uid="{00000000-0005-0000-0000-0000AF000000}"/>
    <cellStyle name="_Comma 3 4" xfId="6078" xr:uid="{00000000-0005-0000-0000-0000B0000000}"/>
    <cellStyle name="_Comma 3 5" xfId="5108" xr:uid="{00000000-0005-0000-0000-0000B1000000}"/>
    <cellStyle name="_Comma 3 6" xfId="5329" xr:uid="{00000000-0005-0000-0000-0000B2000000}"/>
    <cellStyle name="_Comma 4" xfId="351" xr:uid="{00000000-0005-0000-0000-0000B3000000}"/>
    <cellStyle name="_Comma 4 2" xfId="352" xr:uid="{00000000-0005-0000-0000-0000B4000000}"/>
    <cellStyle name="_Comma 4 2 2" xfId="353" xr:uid="{00000000-0005-0000-0000-0000B5000000}"/>
    <cellStyle name="_Comma 4 2 2 2" xfId="5607" xr:uid="{00000000-0005-0000-0000-0000B6000000}"/>
    <cellStyle name="_Comma 4 2 3" xfId="5477" xr:uid="{00000000-0005-0000-0000-0000B7000000}"/>
    <cellStyle name="_Comma 4 2 4" xfId="5597" xr:uid="{00000000-0005-0000-0000-0000B8000000}"/>
    <cellStyle name="_Comma 4 2 5" xfId="4605" xr:uid="{00000000-0005-0000-0000-0000B9000000}"/>
    <cellStyle name="_Comma 4 3" xfId="354" xr:uid="{00000000-0005-0000-0000-0000BA000000}"/>
    <cellStyle name="_Comma 4 3 2" xfId="355" xr:uid="{00000000-0005-0000-0000-0000BB000000}"/>
    <cellStyle name="_Comma 4 3 2 2" xfId="4907" xr:uid="{00000000-0005-0000-0000-0000BC000000}"/>
    <cellStyle name="_Comma 4 3 3" xfId="5907" xr:uid="{00000000-0005-0000-0000-0000BD000000}"/>
    <cellStyle name="_Comma 4 3 4" xfId="4588" xr:uid="{00000000-0005-0000-0000-0000BE000000}"/>
    <cellStyle name="_Comma 4 3 5" xfId="5377" xr:uid="{00000000-0005-0000-0000-0000BF000000}"/>
    <cellStyle name="_Comma 4 4" xfId="356" xr:uid="{00000000-0005-0000-0000-0000C0000000}"/>
    <cellStyle name="_Comma 4 4 2" xfId="5572" xr:uid="{00000000-0005-0000-0000-0000C1000000}"/>
    <cellStyle name="_Comma 4 5" xfId="4884" xr:uid="{00000000-0005-0000-0000-0000C2000000}"/>
    <cellStyle name="_Comma 4 6" xfId="6063" xr:uid="{00000000-0005-0000-0000-0000C3000000}"/>
    <cellStyle name="_Comma 4 7" xfId="5404" xr:uid="{00000000-0005-0000-0000-0000C4000000}"/>
    <cellStyle name="_Comma 5" xfId="357" xr:uid="{00000000-0005-0000-0000-0000C5000000}"/>
    <cellStyle name="_Comma 5 2" xfId="358" xr:uid="{00000000-0005-0000-0000-0000C6000000}"/>
    <cellStyle name="_Comma 5 2 2" xfId="5159" xr:uid="{00000000-0005-0000-0000-0000C7000000}"/>
    <cellStyle name="_Comma 5 3" xfId="359" xr:uid="{00000000-0005-0000-0000-0000C8000000}"/>
    <cellStyle name="_Comma 5 3 2" xfId="360" xr:uid="{00000000-0005-0000-0000-0000C9000000}"/>
    <cellStyle name="_Comma 5 4" xfId="2698" xr:uid="{00000000-0005-0000-0000-0000CA000000}"/>
    <cellStyle name="_Comma 5 5" xfId="2699" xr:uid="{00000000-0005-0000-0000-0000CB000000}"/>
    <cellStyle name="_Comma 5 6" xfId="2700" xr:uid="{00000000-0005-0000-0000-0000CC000000}"/>
    <cellStyle name="_Comma 5 7" xfId="2701" xr:uid="{00000000-0005-0000-0000-0000CD000000}"/>
    <cellStyle name="_Comma 5 8" xfId="2702" xr:uid="{00000000-0005-0000-0000-0000CE000000}"/>
    <cellStyle name="_Comma 6" xfId="361" xr:uid="{00000000-0005-0000-0000-0000CF000000}"/>
    <cellStyle name="_Comma 6 2" xfId="362" xr:uid="{00000000-0005-0000-0000-0000D0000000}"/>
    <cellStyle name="_Comma 7" xfId="2703" xr:uid="{00000000-0005-0000-0000-0000D1000000}"/>
    <cellStyle name="_Comma 7 2" xfId="3840" xr:uid="{00000000-0005-0000-0000-0000D2000000}"/>
    <cellStyle name="_Comma 8" xfId="2704" xr:uid="{00000000-0005-0000-0000-0000D3000000}"/>
    <cellStyle name="_Comma 9" xfId="2705" xr:uid="{00000000-0005-0000-0000-0000D4000000}"/>
    <cellStyle name="_Currency" xfId="49" xr:uid="{00000000-0005-0000-0000-0000D5000000}"/>
    <cellStyle name="_Currency 2" xfId="363" xr:uid="{00000000-0005-0000-0000-0000D6000000}"/>
    <cellStyle name="_Currency 2 2" xfId="364" xr:uid="{00000000-0005-0000-0000-0000D7000000}"/>
    <cellStyle name="_Currency 2 2 2" xfId="365" xr:uid="{00000000-0005-0000-0000-0000D8000000}"/>
    <cellStyle name="_Currency 2 2 2 2" xfId="4481" xr:uid="{00000000-0005-0000-0000-0000D9000000}"/>
    <cellStyle name="_Currency 2 2 3" xfId="6028" xr:uid="{00000000-0005-0000-0000-0000DA000000}"/>
    <cellStyle name="_Currency 2 2 4" xfId="5398" xr:uid="{00000000-0005-0000-0000-0000DB000000}"/>
    <cellStyle name="_Currency 2 2 5" xfId="4407" xr:uid="{00000000-0005-0000-0000-0000DC000000}"/>
    <cellStyle name="_Currency 2 3" xfId="366" xr:uid="{00000000-0005-0000-0000-0000DD000000}"/>
    <cellStyle name="_Currency 2 3 2" xfId="367" xr:uid="{00000000-0005-0000-0000-0000DE000000}"/>
    <cellStyle name="_Currency 2 3 2 2" xfId="5145" xr:uid="{00000000-0005-0000-0000-0000DF000000}"/>
    <cellStyle name="_Currency 2 3 3" xfId="4620" xr:uid="{00000000-0005-0000-0000-0000E0000000}"/>
    <cellStyle name="_Currency 2 3 4" xfId="5775" xr:uid="{00000000-0005-0000-0000-0000E1000000}"/>
    <cellStyle name="_Currency 2 3 5" xfId="4765" xr:uid="{00000000-0005-0000-0000-0000E2000000}"/>
    <cellStyle name="_Currency 2 4" xfId="368" xr:uid="{00000000-0005-0000-0000-0000E3000000}"/>
    <cellStyle name="_Currency 2 4 2" xfId="5606" xr:uid="{00000000-0005-0000-0000-0000E4000000}"/>
    <cellStyle name="_Currency 2 5" xfId="5399" xr:uid="{00000000-0005-0000-0000-0000E5000000}"/>
    <cellStyle name="_Currency 2 6" xfId="4645" xr:uid="{00000000-0005-0000-0000-0000E6000000}"/>
    <cellStyle name="_Currency 2 7" xfId="6079" xr:uid="{00000000-0005-0000-0000-0000E7000000}"/>
    <cellStyle name="_Currency 3" xfId="369" xr:uid="{00000000-0005-0000-0000-0000E8000000}"/>
    <cellStyle name="_Currency 3 2" xfId="370" xr:uid="{00000000-0005-0000-0000-0000E9000000}"/>
    <cellStyle name="_Currency 3 2 2" xfId="371" xr:uid="{00000000-0005-0000-0000-0000EA000000}"/>
    <cellStyle name="_Currency 3 2 2 2" xfId="6080" xr:uid="{00000000-0005-0000-0000-0000EB000000}"/>
    <cellStyle name="_Currency 3 2 3" xfId="5051" xr:uid="{00000000-0005-0000-0000-0000EC000000}"/>
    <cellStyle name="_Currency 3 2 4" xfId="4923" xr:uid="{00000000-0005-0000-0000-0000ED000000}"/>
    <cellStyle name="_Currency 3 2 5" xfId="5445" xr:uid="{00000000-0005-0000-0000-0000EE000000}"/>
    <cellStyle name="_Currency 3 3" xfId="372" xr:uid="{00000000-0005-0000-0000-0000EF000000}"/>
    <cellStyle name="_Currency 3 3 2" xfId="2706" xr:uid="{00000000-0005-0000-0000-0000F0000000}"/>
    <cellStyle name="_Currency 3 3 3" xfId="2707" xr:uid="{00000000-0005-0000-0000-0000F1000000}"/>
    <cellStyle name="_Currency 3 3 4" xfId="2708" xr:uid="{00000000-0005-0000-0000-0000F2000000}"/>
    <cellStyle name="_Currency 3 3 5" xfId="2709" xr:uid="{00000000-0005-0000-0000-0000F3000000}"/>
    <cellStyle name="_Currency 3 3 6" xfId="2710" xr:uid="{00000000-0005-0000-0000-0000F4000000}"/>
    <cellStyle name="_Currency 3 3 7" xfId="2711" xr:uid="{00000000-0005-0000-0000-0000F5000000}"/>
    <cellStyle name="_Currency 3 3 8" xfId="2712" xr:uid="{00000000-0005-0000-0000-0000F6000000}"/>
    <cellStyle name="_Currency 3 4" xfId="6029" xr:uid="{00000000-0005-0000-0000-0000F7000000}"/>
    <cellStyle name="_Currency 3 5" xfId="5794" xr:uid="{00000000-0005-0000-0000-0000F8000000}"/>
    <cellStyle name="_Currency 3 6" xfId="4990" xr:uid="{00000000-0005-0000-0000-0000F9000000}"/>
    <cellStyle name="_Currency 4" xfId="373" xr:uid="{00000000-0005-0000-0000-0000FA000000}"/>
    <cellStyle name="_Currency 4 2" xfId="374" xr:uid="{00000000-0005-0000-0000-0000FB000000}"/>
    <cellStyle name="_Currency 4 2 2" xfId="375" xr:uid="{00000000-0005-0000-0000-0000FC000000}"/>
    <cellStyle name="_Currency 4 2 2 2" xfId="5235" xr:uid="{00000000-0005-0000-0000-0000FD000000}"/>
    <cellStyle name="_Currency 4 2 3" xfId="5618" xr:uid="{00000000-0005-0000-0000-0000FE000000}"/>
    <cellStyle name="_Currency 4 2 4" xfId="4685" xr:uid="{00000000-0005-0000-0000-0000FF000000}"/>
    <cellStyle name="_Currency 4 2 5" xfId="5533" xr:uid="{00000000-0005-0000-0000-000000010000}"/>
    <cellStyle name="_Currency 4 3" xfId="376" xr:uid="{00000000-0005-0000-0000-000001010000}"/>
    <cellStyle name="_Currency 4 3 2" xfId="377" xr:uid="{00000000-0005-0000-0000-000002010000}"/>
    <cellStyle name="_Currency 4 3 2 2" xfId="4629" xr:uid="{00000000-0005-0000-0000-000003010000}"/>
    <cellStyle name="_Currency 4 3 3" xfId="5316" xr:uid="{00000000-0005-0000-0000-000004010000}"/>
    <cellStyle name="_Currency 4 3 4" xfId="4606" xr:uid="{00000000-0005-0000-0000-000005010000}"/>
    <cellStyle name="_Currency 4 3 5" xfId="4986" xr:uid="{00000000-0005-0000-0000-000006010000}"/>
    <cellStyle name="_Currency 4 4" xfId="378" xr:uid="{00000000-0005-0000-0000-000007010000}"/>
    <cellStyle name="_Currency 4 4 2" xfId="6030" xr:uid="{00000000-0005-0000-0000-000008010000}"/>
    <cellStyle name="_Currency 4 5" xfId="4654" xr:uid="{00000000-0005-0000-0000-000009010000}"/>
    <cellStyle name="_Currency 4 6" xfId="5032" xr:uid="{00000000-0005-0000-0000-00000A010000}"/>
    <cellStyle name="_Currency 4 7" xfId="4877" xr:uid="{00000000-0005-0000-0000-00000B010000}"/>
    <cellStyle name="_Currency 5" xfId="379" xr:uid="{00000000-0005-0000-0000-00000C010000}"/>
    <cellStyle name="_Currency 5 2" xfId="380" xr:uid="{00000000-0005-0000-0000-00000D010000}"/>
    <cellStyle name="_Currency 5 2 2" xfId="5584" xr:uid="{00000000-0005-0000-0000-00000E010000}"/>
    <cellStyle name="_Currency 5 3" xfId="381" xr:uid="{00000000-0005-0000-0000-00000F010000}"/>
    <cellStyle name="_Currency 5 3 2" xfId="382" xr:uid="{00000000-0005-0000-0000-000010010000}"/>
    <cellStyle name="_Currency 5 4" xfId="2713" xr:uid="{00000000-0005-0000-0000-000011010000}"/>
    <cellStyle name="_Currency 5 5" xfId="2714" xr:uid="{00000000-0005-0000-0000-000012010000}"/>
    <cellStyle name="_Currency 5 6" xfId="2715" xr:uid="{00000000-0005-0000-0000-000013010000}"/>
    <cellStyle name="_Currency 5 7" xfId="2716" xr:uid="{00000000-0005-0000-0000-000014010000}"/>
    <cellStyle name="_Currency 5 8" xfId="2717" xr:uid="{00000000-0005-0000-0000-000015010000}"/>
    <cellStyle name="_Currency 6" xfId="383" xr:uid="{00000000-0005-0000-0000-000016010000}"/>
    <cellStyle name="_Currency 6 2" xfId="384" xr:uid="{00000000-0005-0000-0000-000017010000}"/>
    <cellStyle name="_Currency 7" xfId="2718" xr:uid="{00000000-0005-0000-0000-000018010000}"/>
    <cellStyle name="_Currency 7 2" xfId="3838" xr:uid="{00000000-0005-0000-0000-000019010000}"/>
    <cellStyle name="_Currency 8" xfId="2719" xr:uid="{00000000-0005-0000-0000-00001A010000}"/>
    <cellStyle name="_Currency 9" xfId="2720" xr:uid="{00000000-0005-0000-0000-00001B010000}"/>
    <cellStyle name="_CurrencySpace" xfId="50" xr:uid="{00000000-0005-0000-0000-00001C010000}"/>
    <cellStyle name="_CurrencySpace 2" xfId="385" xr:uid="{00000000-0005-0000-0000-00001D010000}"/>
    <cellStyle name="_CurrencySpace 2 2" xfId="386" xr:uid="{00000000-0005-0000-0000-00001E010000}"/>
    <cellStyle name="_CurrencySpace 2 2 2" xfId="387" xr:uid="{00000000-0005-0000-0000-00001F010000}"/>
    <cellStyle name="_CurrencySpace 2 2 2 2" xfId="4664" xr:uid="{00000000-0005-0000-0000-000020010000}"/>
    <cellStyle name="_CurrencySpace 2 2 3" xfId="5730" xr:uid="{00000000-0005-0000-0000-000021010000}"/>
    <cellStyle name="_CurrencySpace 2 2 4" xfId="5600" xr:uid="{00000000-0005-0000-0000-000022010000}"/>
    <cellStyle name="_CurrencySpace 2 2 5" xfId="6031" xr:uid="{00000000-0005-0000-0000-000023010000}"/>
    <cellStyle name="_CurrencySpace 2 3" xfId="388" xr:uid="{00000000-0005-0000-0000-000024010000}"/>
    <cellStyle name="_CurrencySpace 2 3 2" xfId="389" xr:uid="{00000000-0005-0000-0000-000025010000}"/>
    <cellStyle name="_CurrencySpace 2 3 2 2" xfId="4686" xr:uid="{00000000-0005-0000-0000-000026010000}"/>
    <cellStyle name="_CurrencySpace 2 3 3" xfId="6062" xr:uid="{00000000-0005-0000-0000-000027010000}"/>
    <cellStyle name="_CurrencySpace 2 3 4" xfId="5013" xr:uid="{00000000-0005-0000-0000-000028010000}"/>
    <cellStyle name="_CurrencySpace 2 3 5" xfId="5829" xr:uid="{00000000-0005-0000-0000-000029010000}"/>
    <cellStyle name="_CurrencySpace 2 4" xfId="390" xr:uid="{00000000-0005-0000-0000-00002A010000}"/>
    <cellStyle name="_CurrencySpace 2 4 2" xfId="5182" xr:uid="{00000000-0005-0000-0000-00002B010000}"/>
    <cellStyle name="_CurrencySpace 2 5" xfId="5391" xr:uid="{00000000-0005-0000-0000-00002C010000}"/>
    <cellStyle name="_CurrencySpace 2 6" xfId="4480" xr:uid="{00000000-0005-0000-0000-00002D010000}"/>
    <cellStyle name="_CurrencySpace 2 7" xfId="4896" xr:uid="{00000000-0005-0000-0000-00002E010000}"/>
    <cellStyle name="_CurrencySpace 3" xfId="391" xr:uid="{00000000-0005-0000-0000-00002F010000}"/>
    <cellStyle name="_CurrencySpace 3 2" xfId="392" xr:uid="{00000000-0005-0000-0000-000030010000}"/>
    <cellStyle name="_CurrencySpace 3 2 2" xfId="393" xr:uid="{00000000-0005-0000-0000-000031010000}"/>
    <cellStyle name="_CurrencySpace 3 2 2 2" xfId="4642" xr:uid="{00000000-0005-0000-0000-000032010000}"/>
    <cellStyle name="_CurrencySpace 3 2 3" xfId="4504" xr:uid="{00000000-0005-0000-0000-000033010000}"/>
    <cellStyle name="_CurrencySpace 3 2 4" xfId="4462" xr:uid="{00000000-0005-0000-0000-000034010000}"/>
    <cellStyle name="_CurrencySpace 3 2 5" xfId="4535" xr:uid="{00000000-0005-0000-0000-000035010000}"/>
    <cellStyle name="_CurrencySpace 3 3" xfId="394" xr:uid="{00000000-0005-0000-0000-000036010000}"/>
    <cellStyle name="_CurrencySpace 3 3 2" xfId="2721" xr:uid="{00000000-0005-0000-0000-000037010000}"/>
    <cellStyle name="_CurrencySpace 3 3 3" xfId="2722" xr:uid="{00000000-0005-0000-0000-000038010000}"/>
    <cellStyle name="_CurrencySpace 3 3 4" xfId="2723" xr:uid="{00000000-0005-0000-0000-000039010000}"/>
    <cellStyle name="_CurrencySpace 3 3 5" xfId="2724" xr:uid="{00000000-0005-0000-0000-00003A010000}"/>
    <cellStyle name="_CurrencySpace 3 3 6" xfId="2725" xr:uid="{00000000-0005-0000-0000-00003B010000}"/>
    <cellStyle name="_CurrencySpace 3 3 7" xfId="2726" xr:uid="{00000000-0005-0000-0000-00003C010000}"/>
    <cellStyle name="_CurrencySpace 3 3 8" xfId="2727" xr:uid="{00000000-0005-0000-0000-00003D010000}"/>
    <cellStyle name="_CurrencySpace 3 4" xfId="5930" xr:uid="{00000000-0005-0000-0000-00003E010000}"/>
    <cellStyle name="_CurrencySpace 3 5" xfId="4732" xr:uid="{00000000-0005-0000-0000-00003F010000}"/>
    <cellStyle name="_CurrencySpace 3 6" xfId="4710" xr:uid="{00000000-0005-0000-0000-000040010000}"/>
    <cellStyle name="_CurrencySpace 4" xfId="395" xr:uid="{00000000-0005-0000-0000-000041010000}"/>
    <cellStyle name="_CurrencySpace 4 2" xfId="396" xr:uid="{00000000-0005-0000-0000-000042010000}"/>
    <cellStyle name="_CurrencySpace 4 2 2" xfId="397" xr:uid="{00000000-0005-0000-0000-000043010000}"/>
    <cellStyle name="_CurrencySpace 4 2 2 2" xfId="5723" xr:uid="{00000000-0005-0000-0000-000044010000}"/>
    <cellStyle name="_CurrencySpace 4 2 3" xfId="4822" xr:uid="{00000000-0005-0000-0000-000045010000}"/>
    <cellStyle name="_CurrencySpace 4 2 4" xfId="5012" xr:uid="{00000000-0005-0000-0000-000046010000}"/>
    <cellStyle name="_CurrencySpace 4 2 5" xfId="4991" xr:uid="{00000000-0005-0000-0000-000047010000}"/>
    <cellStyle name="_CurrencySpace 4 3" xfId="398" xr:uid="{00000000-0005-0000-0000-000048010000}"/>
    <cellStyle name="_CurrencySpace 4 3 2" xfId="399" xr:uid="{00000000-0005-0000-0000-000049010000}"/>
    <cellStyle name="_CurrencySpace 4 3 2 2" xfId="4909" xr:uid="{00000000-0005-0000-0000-00004A010000}"/>
    <cellStyle name="_CurrencySpace 4 3 3" xfId="5617" xr:uid="{00000000-0005-0000-0000-00004B010000}"/>
    <cellStyle name="_CurrencySpace 4 3 4" xfId="4456" xr:uid="{00000000-0005-0000-0000-00004C010000}"/>
    <cellStyle name="_CurrencySpace 4 3 5" xfId="5308" xr:uid="{00000000-0005-0000-0000-00004D010000}"/>
    <cellStyle name="_CurrencySpace 4 4" xfId="400" xr:uid="{00000000-0005-0000-0000-00004E010000}"/>
    <cellStyle name="_CurrencySpace 4 4 2" xfId="5649" xr:uid="{00000000-0005-0000-0000-00004F010000}"/>
    <cellStyle name="_CurrencySpace 4 5" xfId="5311" xr:uid="{00000000-0005-0000-0000-000050010000}"/>
    <cellStyle name="_CurrencySpace 4 6" xfId="4662" xr:uid="{00000000-0005-0000-0000-000051010000}"/>
    <cellStyle name="_CurrencySpace 4 7" xfId="5918" xr:uid="{00000000-0005-0000-0000-000052010000}"/>
    <cellStyle name="_CurrencySpace 5" xfId="401" xr:uid="{00000000-0005-0000-0000-000053010000}"/>
    <cellStyle name="_CurrencySpace 5 2" xfId="402" xr:uid="{00000000-0005-0000-0000-000054010000}"/>
    <cellStyle name="_CurrencySpace 5 2 2" xfId="4699" xr:uid="{00000000-0005-0000-0000-000055010000}"/>
    <cellStyle name="_CurrencySpace 5 3" xfId="403" xr:uid="{00000000-0005-0000-0000-000056010000}"/>
    <cellStyle name="_CurrencySpace 5 3 2" xfId="404" xr:uid="{00000000-0005-0000-0000-000057010000}"/>
    <cellStyle name="_CurrencySpace 5 4" xfId="2728" xr:uid="{00000000-0005-0000-0000-000058010000}"/>
    <cellStyle name="_CurrencySpace 5 5" xfId="2729" xr:uid="{00000000-0005-0000-0000-000059010000}"/>
    <cellStyle name="_CurrencySpace 5 6" xfId="2730" xr:uid="{00000000-0005-0000-0000-00005A010000}"/>
    <cellStyle name="_CurrencySpace 5 7" xfId="2731" xr:uid="{00000000-0005-0000-0000-00005B010000}"/>
    <cellStyle name="_CurrencySpace 5 8" xfId="2732" xr:uid="{00000000-0005-0000-0000-00005C010000}"/>
    <cellStyle name="_CurrencySpace 6" xfId="405" xr:uid="{00000000-0005-0000-0000-00005D010000}"/>
    <cellStyle name="_CurrencySpace 6 2" xfId="406" xr:uid="{00000000-0005-0000-0000-00005E010000}"/>
    <cellStyle name="_CurrencySpace 7" xfId="2733" xr:uid="{00000000-0005-0000-0000-00005F010000}"/>
    <cellStyle name="_CurrencySpace 7 2" xfId="3876" xr:uid="{00000000-0005-0000-0000-000060010000}"/>
    <cellStyle name="_CurrencySpace 8" xfId="2734" xr:uid="{00000000-0005-0000-0000-000061010000}"/>
    <cellStyle name="_CurrencySpace 9" xfId="2735" xr:uid="{00000000-0005-0000-0000-000062010000}"/>
    <cellStyle name="_Euro" xfId="51" xr:uid="{00000000-0005-0000-0000-000063010000}"/>
    <cellStyle name="_Euro 2" xfId="407" xr:uid="{00000000-0005-0000-0000-000064010000}"/>
    <cellStyle name="_Euro 2 2" xfId="408" xr:uid="{00000000-0005-0000-0000-000065010000}"/>
    <cellStyle name="_Euro 2 2 2" xfId="409" xr:uid="{00000000-0005-0000-0000-000066010000}"/>
    <cellStyle name="_Euro 2 2 2 2" xfId="4668" xr:uid="{00000000-0005-0000-0000-000067010000}"/>
    <cellStyle name="_Euro 2 2 3" xfId="5694" xr:uid="{00000000-0005-0000-0000-000068010000}"/>
    <cellStyle name="_Euro 2 2 4" xfId="4950" xr:uid="{00000000-0005-0000-0000-000069010000}"/>
    <cellStyle name="_Euro 2 2 5" xfId="5487" xr:uid="{00000000-0005-0000-0000-00006A010000}"/>
    <cellStyle name="_Euro 2 3" xfId="410" xr:uid="{00000000-0005-0000-0000-00006B010000}"/>
    <cellStyle name="_Euro 2 3 2" xfId="411" xr:uid="{00000000-0005-0000-0000-00006C010000}"/>
    <cellStyle name="_Euro 2 3 2 2" xfId="4623" xr:uid="{00000000-0005-0000-0000-00006D010000}"/>
    <cellStyle name="_Euro 2 3 3" xfId="5769" xr:uid="{00000000-0005-0000-0000-00006E010000}"/>
    <cellStyle name="_Euro 2 3 4" xfId="5457" xr:uid="{00000000-0005-0000-0000-00006F010000}"/>
    <cellStyle name="_Euro 2 3 5" xfId="4838" xr:uid="{00000000-0005-0000-0000-000070010000}"/>
    <cellStyle name="_Euro 2 4" xfId="412" xr:uid="{00000000-0005-0000-0000-000071010000}"/>
    <cellStyle name="_Euro 2 4 2" xfId="5201" xr:uid="{00000000-0005-0000-0000-000072010000}"/>
    <cellStyle name="_Euro 2 5" xfId="4603" xr:uid="{00000000-0005-0000-0000-000073010000}"/>
    <cellStyle name="_Euro 2 6" xfId="4855" xr:uid="{00000000-0005-0000-0000-000074010000}"/>
    <cellStyle name="_Euro 2 7" xfId="5851" xr:uid="{00000000-0005-0000-0000-000075010000}"/>
    <cellStyle name="_Euro 3" xfId="413" xr:uid="{00000000-0005-0000-0000-000076010000}"/>
    <cellStyle name="_Euro 3 2" xfId="414" xr:uid="{00000000-0005-0000-0000-000077010000}"/>
    <cellStyle name="_Euro 3 2 2" xfId="415" xr:uid="{00000000-0005-0000-0000-000078010000}"/>
    <cellStyle name="_Euro 3 2 2 2" xfId="6061" xr:uid="{00000000-0005-0000-0000-000079010000}"/>
    <cellStyle name="_Euro 3 2 3" xfId="5135" xr:uid="{00000000-0005-0000-0000-00007A010000}"/>
    <cellStyle name="_Euro 3 2 4" xfId="5355" xr:uid="{00000000-0005-0000-0000-00007B010000}"/>
    <cellStyle name="_Euro 3 2 5" xfId="5158" xr:uid="{00000000-0005-0000-0000-00007C010000}"/>
    <cellStyle name="_Euro 3 3" xfId="416" xr:uid="{00000000-0005-0000-0000-00007D010000}"/>
    <cellStyle name="_Euro 3 3 2" xfId="2736" xr:uid="{00000000-0005-0000-0000-00007E010000}"/>
    <cellStyle name="_Euro 3 3 3" xfId="2737" xr:uid="{00000000-0005-0000-0000-00007F010000}"/>
    <cellStyle name="_Euro 3 3 4" xfId="2738" xr:uid="{00000000-0005-0000-0000-000080010000}"/>
    <cellStyle name="_Euro 3 3 5" xfId="2739" xr:uid="{00000000-0005-0000-0000-000081010000}"/>
    <cellStyle name="_Euro 3 3 6" xfId="2740" xr:uid="{00000000-0005-0000-0000-000082010000}"/>
    <cellStyle name="_Euro 3 3 7" xfId="2741" xr:uid="{00000000-0005-0000-0000-000083010000}"/>
    <cellStyle name="_Euro 3 3 8" xfId="2742" xr:uid="{00000000-0005-0000-0000-000084010000}"/>
    <cellStyle name="_Euro 3 4" xfId="4780" xr:uid="{00000000-0005-0000-0000-000085010000}"/>
    <cellStyle name="_Euro 3 5" xfId="5950" xr:uid="{00000000-0005-0000-0000-000086010000}"/>
    <cellStyle name="_Euro 3 6" xfId="6058" xr:uid="{00000000-0005-0000-0000-000087010000}"/>
    <cellStyle name="_Euro 4" xfId="417" xr:uid="{00000000-0005-0000-0000-000088010000}"/>
    <cellStyle name="_Euro 4 2" xfId="418" xr:uid="{00000000-0005-0000-0000-000089010000}"/>
    <cellStyle name="_Euro 4 2 2" xfId="419" xr:uid="{00000000-0005-0000-0000-00008A010000}"/>
    <cellStyle name="_Euro 4 2 2 2" xfId="4614" xr:uid="{00000000-0005-0000-0000-00008B010000}"/>
    <cellStyle name="_Euro 4 2 3" xfId="5090" xr:uid="{00000000-0005-0000-0000-00008C010000}"/>
    <cellStyle name="_Euro 4 2 4" xfId="5872" xr:uid="{00000000-0005-0000-0000-00008D010000}"/>
    <cellStyle name="_Euro 4 2 5" xfId="5964" xr:uid="{00000000-0005-0000-0000-00008E010000}"/>
    <cellStyle name="_Euro 4 3" xfId="420" xr:uid="{00000000-0005-0000-0000-00008F010000}"/>
    <cellStyle name="_Euro 4 3 2" xfId="421" xr:uid="{00000000-0005-0000-0000-000090010000}"/>
    <cellStyle name="_Euro 4 3 2 2" xfId="6106" xr:uid="{00000000-0005-0000-0000-000091010000}"/>
    <cellStyle name="_Euro 4 3 3" xfId="5278" xr:uid="{00000000-0005-0000-0000-000092010000}"/>
    <cellStyle name="_Euro 4 3 4" xfId="4700" xr:uid="{00000000-0005-0000-0000-000093010000}"/>
    <cellStyle name="_Euro 4 3 5" xfId="4514" xr:uid="{00000000-0005-0000-0000-000094010000}"/>
    <cellStyle name="_Euro 4 4" xfId="422" xr:uid="{00000000-0005-0000-0000-000095010000}"/>
    <cellStyle name="_Euro 4 4 2" xfId="6105" xr:uid="{00000000-0005-0000-0000-000096010000}"/>
    <cellStyle name="_Euro 4 5" xfId="6107" xr:uid="{00000000-0005-0000-0000-000097010000}"/>
    <cellStyle name="_Euro 4 6" xfId="6104" xr:uid="{00000000-0005-0000-0000-000098010000}"/>
    <cellStyle name="_Euro 4 7" xfId="6108" xr:uid="{00000000-0005-0000-0000-000099010000}"/>
    <cellStyle name="_Euro 5" xfId="423" xr:uid="{00000000-0005-0000-0000-00009A010000}"/>
    <cellStyle name="_Euro 5 2" xfId="424" xr:uid="{00000000-0005-0000-0000-00009B010000}"/>
    <cellStyle name="_Euro 5 2 2" xfId="6103" xr:uid="{00000000-0005-0000-0000-00009C010000}"/>
    <cellStyle name="_Euro 5 3" xfId="425" xr:uid="{00000000-0005-0000-0000-00009D010000}"/>
    <cellStyle name="_Euro 5 3 2" xfId="426" xr:uid="{00000000-0005-0000-0000-00009E010000}"/>
    <cellStyle name="_Euro 5 4" xfId="2743" xr:uid="{00000000-0005-0000-0000-00009F010000}"/>
    <cellStyle name="_Euro 5 5" xfId="2744" xr:uid="{00000000-0005-0000-0000-0000A0010000}"/>
    <cellStyle name="_Euro 5 6" xfId="2745" xr:uid="{00000000-0005-0000-0000-0000A1010000}"/>
    <cellStyle name="_Euro 5 7" xfId="2746" xr:uid="{00000000-0005-0000-0000-0000A2010000}"/>
    <cellStyle name="_Euro 5 8" xfId="2747" xr:uid="{00000000-0005-0000-0000-0000A3010000}"/>
    <cellStyle name="_Euro 6" xfId="427" xr:uid="{00000000-0005-0000-0000-0000A4010000}"/>
    <cellStyle name="_Euro 6 2" xfId="428" xr:uid="{00000000-0005-0000-0000-0000A5010000}"/>
    <cellStyle name="_Euro 7" xfId="2748" xr:uid="{00000000-0005-0000-0000-0000A6010000}"/>
    <cellStyle name="_Euro 7 2" xfId="3875" xr:uid="{00000000-0005-0000-0000-0000A7010000}"/>
    <cellStyle name="_Euro 8" xfId="2749" xr:uid="{00000000-0005-0000-0000-0000A8010000}"/>
    <cellStyle name="_Euro 9" xfId="2750" xr:uid="{00000000-0005-0000-0000-0000A9010000}"/>
    <cellStyle name="_Heading" xfId="52" xr:uid="{00000000-0005-0000-0000-0000AA010000}"/>
    <cellStyle name="_Heading 2" xfId="429" xr:uid="{00000000-0005-0000-0000-0000AB010000}"/>
    <cellStyle name="_Heading 2 2" xfId="430" xr:uid="{00000000-0005-0000-0000-0000AC010000}"/>
    <cellStyle name="_Heading 2 3" xfId="431" xr:uid="{00000000-0005-0000-0000-0000AD010000}"/>
    <cellStyle name="_Heading 3" xfId="432" xr:uid="{00000000-0005-0000-0000-0000AE010000}"/>
    <cellStyle name="_Heading 3 2" xfId="433" xr:uid="{00000000-0005-0000-0000-0000AF010000}"/>
    <cellStyle name="_Heading 4" xfId="434" xr:uid="{00000000-0005-0000-0000-0000B0010000}"/>
    <cellStyle name="_Heading 4 2" xfId="435" xr:uid="{00000000-0005-0000-0000-0000B1010000}"/>
    <cellStyle name="_Heading 4 3" xfId="436" xr:uid="{00000000-0005-0000-0000-0000B2010000}"/>
    <cellStyle name="_Heading 4 4" xfId="437" xr:uid="{00000000-0005-0000-0000-0000B3010000}"/>
    <cellStyle name="_Heading 4 5" xfId="4979" xr:uid="{00000000-0005-0000-0000-0000B4010000}"/>
    <cellStyle name="_Heading 4 6" xfId="5547" xr:uid="{00000000-0005-0000-0000-0000B5010000}"/>
    <cellStyle name="_Heading 5" xfId="438" xr:uid="{00000000-0005-0000-0000-0000B6010000}"/>
    <cellStyle name="_Heading 5 2" xfId="439" xr:uid="{00000000-0005-0000-0000-0000B7010000}"/>
    <cellStyle name="_Heading 5 3" xfId="440" xr:uid="{00000000-0005-0000-0000-0000B8010000}"/>
    <cellStyle name="_Heading 5 3 2" xfId="441" xr:uid="{00000000-0005-0000-0000-0000B9010000}"/>
    <cellStyle name="_Highlight" xfId="53" xr:uid="{00000000-0005-0000-0000-0000BA010000}"/>
    <cellStyle name="_Highlight 2" xfId="442" xr:uid="{00000000-0005-0000-0000-0000BB010000}"/>
    <cellStyle name="_Highlight 2 2" xfId="443" xr:uid="{00000000-0005-0000-0000-0000BC010000}"/>
    <cellStyle name="_Highlight 2 2 2" xfId="444" xr:uid="{00000000-0005-0000-0000-0000BD010000}"/>
    <cellStyle name="_Highlight 2 2 2 2" xfId="4397" xr:uid="{00000000-0005-0000-0000-0000BE010000}"/>
    <cellStyle name="_Highlight 2 2 3" xfId="5672" xr:uid="{00000000-0005-0000-0000-0000BF010000}"/>
    <cellStyle name="_Highlight 2 2 4" xfId="5707" xr:uid="{00000000-0005-0000-0000-0000C0010000}"/>
    <cellStyle name="_Highlight 2 2 5" xfId="4872" xr:uid="{00000000-0005-0000-0000-0000C1010000}"/>
    <cellStyle name="_Highlight 2 3" xfId="445" xr:uid="{00000000-0005-0000-0000-0000C2010000}"/>
    <cellStyle name="_Highlight 2 3 2" xfId="446" xr:uid="{00000000-0005-0000-0000-0000C3010000}"/>
    <cellStyle name="_Highlight 2 3 2 2" xfId="4655" xr:uid="{00000000-0005-0000-0000-0000C4010000}"/>
    <cellStyle name="_Highlight 2 3 3" xfId="5189" xr:uid="{00000000-0005-0000-0000-0000C5010000}"/>
    <cellStyle name="_Highlight 2 3 4" xfId="5528" xr:uid="{00000000-0005-0000-0000-0000C6010000}"/>
    <cellStyle name="_Highlight 2 3 5" xfId="4919" xr:uid="{00000000-0005-0000-0000-0000C7010000}"/>
    <cellStyle name="_Highlight 2 4" xfId="447" xr:uid="{00000000-0005-0000-0000-0000C8010000}"/>
    <cellStyle name="_Highlight 2 4 2" xfId="6032" xr:uid="{00000000-0005-0000-0000-0000C9010000}"/>
    <cellStyle name="_Highlight 2 5" xfId="4455" xr:uid="{00000000-0005-0000-0000-0000CA010000}"/>
    <cellStyle name="_Highlight 2 6" xfId="5285" xr:uid="{00000000-0005-0000-0000-0000CB010000}"/>
    <cellStyle name="_Highlight 2 7" xfId="5290" xr:uid="{00000000-0005-0000-0000-0000CC010000}"/>
    <cellStyle name="_Highlight 3" xfId="448" xr:uid="{00000000-0005-0000-0000-0000CD010000}"/>
    <cellStyle name="_Highlight 3 2" xfId="449" xr:uid="{00000000-0005-0000-0000-0000CE010000}"/>
    <cellStyle name="_Highlight 3 2 2" xfId="450" xr:uid="{00000000-0005-0000-0000-0000CF010000}"/>
    <cellStyle name="_Highlight 3 2 2 2" xfId="4476" xr:uid="{00000000-0005-0000-0000-0000D0010000}"/>
    <cellStyle name="_Highlight 3 2 3" xfId="4441" xr:uid="{00000000-0005-0000-0000-0000D1010000}"/>
    <cellStyle name="_Highlight 3 2 4" xfId="5509" xr:uid="{00000000-0005-0000-0000-0000D2010000}"/>
    <cellStyle name="_Highlight 3 2 5" xfId="5493" xr:uid="{00000000-0005-0000-0000-0000D3010000}"/>
    <cellStyle name="_Highlight 3 3" xfId="451" xr:uid="{00000000-0005-0000-0000-0000D4010000}"/>
    <cellStyle name="_Highlight 3 3 2" xfId="2751" xr:uid="{00000000-0005-0000-0000-0000D5010000}"/>
    <cellStyle name="_Highlight 3 3 3" xfId="2752" xr:uid="{00000000-0005-0000-0000-0000D6010000}"/>
    <cellStyle name="_Highlight 3 3 4" xfId="2753" xr:uid="{00000000-0005-0000-0000-0000D7010000}"/>
    <cellStyle name="_Highlight 3 3 5" xfId="2754" xr:uid="{00000000-0005-0000-0000-0000D8010000}"/>
    <cellStyle name="_Highlight 3 3 6" xfId="2755" xr:uid="{00000000-0005-0000-0000-0000D9010000}"/>
    <cellStyle name="_Highlight 3 3 7" xfId="2756" xr:uid="{00000000-0005-0000-0000-0000DA010000}"/>
    <cellStyle name="_Highlight 3 3 8" xfId="2757" xr:uid="{00000000-0005-0000-0000-0000DB010000}"/>
    <cellStyle name="_Highlight 3 4" xfId="4551" xr:uid="{00000000-0005-0000-0000-0000DC010000}"/>
    <cellStyle name="_Highlight 3 5" xfId="4652" xr:uid="{00000000-0005-0000-0000-0000DD010000}"/>
    <cellStyle name="_Highlight 3 6" xfId="4482" xr:uid="{00000000-0005-0000-0000-0000DE010000}"/>
    <cellStyle name="_Highlight 4" xfId="452" xr:uid="{00000000-0005-0000-0000-0000DF010000}"/>
    <cellStyle name="_Highlight 4 2" xfId="453" xr:uid="{00000000-0005-0000-0000-0000E0010000}"/>
    <cellStyle name="_Highlight 4 2 2" xfId="454" xr:uid="{00000000-0005-0000-0000-0000E1010000}"/>
    <cellStyle name="_Highlight 4 2 2 2" xfId="5104" xr:uid="{00000000-0005-0000-0000-0000E2010000}"/>
    <cellStyle name="_Highlight 4 2 3" xfId="4774" xr:uid="{00000000-0005-0000-0000-0000E3010000}"/>
    <cellStyle name="_Highlight 4 2 4" xfId="4747" xr:uid="{00000000-0005-0000-0000-0000E4010000}"/>
    <cellStyle name="_Highlight 4 2 5" xfId="5077" xr:uid="{00000000-0005-0000-0000-0000E5010000}"/>
    <cellStyle name="_Highlight 4 3" xfId="455" xr:uid="{00000000-0005-0000-0000-0000E6010000}"/>
    <cellStyle name="_Highlight 4 3 2" xfId="456" xr:uid="{00000000-0005-0000-0000-0000E7010000}"/>
    <cellStyle name="_Highlight 4 3 2 2" xfId="5760" xr:uid="{00000000-0005-0000-0000-0000E8010000}"/>
    <cellStyle name="_Highlight 4 3 3" xfId="6059" xr:uid="{00000000-0005-0000-0000-0000E9010000}"/>
    <cellStyle name="_Highlight 4 3 4" xfId="5075" xr:uid="{00000000-0005-0000-0000-0000EA010000}"/>
    <cellStyle name="_Highlight 4 3 5" xfId="5935" xr:uid="{00000000-0005-0000-0000-0000EB010000}"/>
    <cellStyle name="_Highlight 4 4" xfId="457" xr:uid="{00000000-0005-0000-0000-0000EC010000}"/>
    <cellStyle name="_Highlight 4 4 2" xfId="5430" xr:uid="{00000000-0005-0000-0000-0000ED010000}"/>
    <cellStyle name="_Highlight 4 5" xfId="4467" xr:uid="{00000000-0005-0000-0000-0000EE010000}"/>
    <cellStyle name="_Highlight 4 6" xfId="5436" xr:uid="{00000000-0005-0000-0000-0000EF010000}"/>
    <cellStyle name="_Highlight 4 7" xfId="4428" xr:uid="{00000000-0005-0000-0000-0000F0010000}"/>
    <cellStyle name="_Highlight 5" xfId="458" xr:uid="{00000000-0005-0000-0000-0000F1010000}"/>
    <cellStyle name="_Highlight 5 2" xfId="459" xr:uid="{00000000-0005-0000-0000-0000F2010000}"/>
    <cellStyle name="_Highlight 5 2 2" xfId="5486" xr:uid="{00000000-0005-0000-0000-0000F3010000}"/>
    <cellStyle name="_Highlight 5 3" xfId="460" xr:uid="{00000000-0005-0000-0000-0000F4010000}"/>
    <cellStyle name="_Highlight 5 3 2" xfId="461" xr:uid="{00000000-0005-0000-0000-0000F5010000}"/>
    <cellStyle name="_Highlight 5 4" xfId="2758" xr:uid="{00000000-0005-0000-0000-0000F6010000}"/>
    <cellStyle name="_Highlight 5 5" xfId="2759" xr:uid="{00000000-0005-0000-0000-0000F7010000}"/>
    <cellStyle name="_Highlight 5 6" xfId="2760" xr:uid="{00000000-0005-0000-0000-0000F8010000}"/>
    <cellStyle name="_Highlight 5 7" xfId="2761" xr:uid="{00000000-0005-0000-0000-0000F9010000}"/>
    <cellStyle name="_Highlight 5 8" xfId="2762" xr:uid="{00000000-0005-0000-0000-0000FA010000}"/>
    <cellStyle name="_Highlight 6" xfId="462" xr:uid="{00000000-0005-0000-0000-0000FB010000}"/>
    <cellStyle name="_Highlight 6 2" xfId="463" xr:uid="{00000000-0005-0000-0000-0000FC010000}"/>
    <cellStyle name="_Highlight 7" xfId="2763" xr:uid="{00000000-0005-0000-0000-0000FD010000}"/>
    <cellStyle name="_Highlight 7 2" xfId="3868" xr:uid="{00000000-0005-0000-0000-0000FE010000}"/>
    <cellStyle name="_Highlight 8" xfId="2764" xr:uid="{00000000-0005-0000-0000-0000FF010000}"/>
    <cellStyle name="_Highlight 9" xfId="2765" xr:uid="{00000000-0005-0000-0000-000000020000}"/>
    <cellStyle name="_Multiple" xfId="54" xr:uid="{00000000-0005-0000-0000-000001020000}"/>
    <cellStyle name="_Multiple 2" xfId="464" xr:uid="{00000000-0005-0000-0000-000002020000}"/>
    <cellStyle name="_Multiple 2 2" xfId="465" xr:uid="{00000000-0005-0000-0000-000003020000}"/>
    <cellStyle name="_Multiple 2 2 2" xfId="466" xr:uid="{00000000-0005-0000-0000-000004020000}"/>
    <cellStyle name="_Multiple 2 2 2 2" xfId="5271" xr:uid="{00000000-0005-0000-0000-000005020000}"/>
    <cellStyle name="_Multiple 2 2 3" xfId="5832" xr:uid="{00000000-0005-0000-0000-000006020000}"/>
    <cellStyle name="_Multiple 2 2 4" xfId="4632" xr:uid="{00000000-0005-0000-0000-000007020000}"/>
    <cellStyle name="_Multiple 2 2 5" xfId="5860" xr:uid="{00000000-0005-0000-0000-000008020000}"/>
    <cellStyle name="_Multiple 2 3" xfId="467" xr:uid="{00000000-0005-0000-0000-000009020000}"/>
    <cellStyle name="_Multiple 2 3 2" xfId="468" xr:uid="{00000000-0005-0000-0000-00000A020000}"/>
    <cellStyle name="_Multiple 2 3 2 2" xfId="5501" xr:uid="{00000000-0005-0000-0000-00000B020000}"/>
    <cellStyle name="_Multiple 2 3 3" xfId="5502" xr:uid="{00000000-0005-0000-0000-00000C020000}"/>
    <cellStyle name="_Multiple 2 3 4" xfId="4711" xr:uid="{00000000-0005-0000-0000-00000D020000}"/>
    <cellStyle name="_Multiple 2 3 5" xfId="4864" xr:uid="{00000000-0005-0000-0000-00000E020000}"/>
    <cellStyle name="_Multiple 2 4" xfId="469" xr:uid="{00000000-0005-0000-0000-00000F020000}"/>
    <cellStyle name="_Multiple 2 4 2" xfId="5040" xr:uid="{00000000-0005-0000-0000-000010020000}"/>
    <cellStyle name="_Multiple 2 5" xfId="4917" xr:uid="{00000000-0005-0000-0000-000011020000}"/>
    <cellStyle name="_Multiple 2 6" xfId="5122" xr:uid="{00000000-0005-0000-0000-000012020000}"/>
    <cellStyle name="_Multiple 2 7" xfId="5620" xr:uid="{00000000-0005-0000-0000-000013020000}"/>
    <cellStyle name="_Multiple 3" xfId="470" xr:uid="{00000000-0005-0000-0000-000014020000}"/>
    <cellStyle name="_Multiple 3 2" xfId="471" xr:uid="{00000000-0005-0000-0000-000015020000}"/>
    <cellStyle name="_Multiple 3 2 2" xfId="472" xr:uid="{00000000-0005-0000-0000-000016020000}"/>
    <cellStyle name="_Multiple 3 2 2 2" xfId="4460" xr:uid="{00000000-0005-0000-0000-000017020000}"/>
    <cellStyle name="_Multiple 3 2 3" xfId="5548" xr:uid="{00000000-0005-0000-0000-000018020000}"/>
    <cellStyle name="_Multiple 3 2 4" xfId="4949" xr:uid="{00000000-0005-0000-0000-000019020000}"/>
    <cellStyle name="_Multiple 3 2 5" xfId="6060" xr:uid="{00000000-0005-0000-0000-00001A020000}"/>
    <cellStyle name="_Multiple 3 3" xfId="473" xr:uid="{00000000-0005-0000-0000-00001B020000}"/>
    <cellStyle name="_Multiple 3 3 2" xfId="2766" xr:uid="{00000000-0005-0000-0000-00001C020000}"/>
    <cellStyle name="_Multiple 3 3 3" xfId="2767" xr:uid="{00000000-0005-0000-0000-00001D020000}"/>
    <cellStyle name="_Multiple 3 3 4" xfId="2768" xr:uid="{00000000-0005-0000-0000-00001E020000}"/>
    <cellStyle name="_Multiple 3 3 5" xfId="2769" xr:uid="{00000000-0005-0000-0000-00001F020000}"/>
    <cellStyle name="_Multiple 3 3 6" xfId="2770" xr:uid="{00000000-0005-0000-0000-000020020000}"/>
    <cellStyle name="_Multiple 3 3 7" xfId="2771" xr:uid="{00000000-0005-0000-0000-000021020000}"/>
    <cellStyle name="_Multiple 3 3 8" xfId="2772" xr:uid="{00000000-0005-0000-0000-000022020000}"/>
    <cellStyle name="_Multiple 3 4" xfId="4419" xr:uid="{00000000-0005-0000-0000-000023020000}"/>
    <cellStyle name="_Multiple 3 5" xfId="5186" xr:uid="{00000000-0005-0000-0000-000024020000}"/>
    <cellStyle name="_Multiple 3 6" xfId="4680" xr:uid="{00000000-0005-0000-0000-000025020000}"/>
    <cellStyle name="_Multiple 4" xfId="474" xr:uid="{00000000-0005-0000-0000-000026020000}"/>
    <cellStyle name="_Multiple 4 2" xfId="475" xr:uid="{00000000-0005-0000-0000-000027020000}"/>
    <cellStyle name="_Multiple 4 2 2" xfId="476" xr:uid="{00000000-0005-0000-0000-000028020000}"/>
    <cellStyle name="_Multiple 4 2 2 2" xfId="5098" xr:uid="{00000000-0005-0000-0000-000029020000}"/>
    <cellStyle name="_Multiple 4 2 3" xfId="5535" xr:uid="{00000000-0005-0000-0000-00002A020000}"/>
    <cellStyle name="_Multiple 4 2 4" xfId="5716" xr:uid="{00000000-0005-0000-0000-00002B020000}"/>
    <cellStyle name="_Multiple 4 2 5" xfId="5704" xr:uid="{00000000-0005-0000-0000-00002C020000}"/>
    <cellStyle name="_Multiple 4 3" xfId="477" xr:uid="{00000000-0005-0000-0000-00002D020000}"/>
    <cellStyle name="_Multiple 4 3 2" xfId="478" xr:uid="{00000000-0005-0000-0000-00002E020000}"/>
    <cellStyle name="_Multiple 4 3 2 2" xfId="5949" xr:uid="{00000000-0005-0000-0000-00002F020000}"/>
    <cellStyle name="_Multiple 4 3 3" xfId="5227" xr:uid="{00000000-0005-0000-0000-000030020000}"/>
    <cellStyle name="_Multiple 4 3 4" xfId="5082" xr:uid="{00000000-0005-0000-0000-000031020000}"/>
    <cellStyle name="_Multiple 4 3 5" xfId="5097" xr:uid="{00000000-0005-0000-0000-000032020000}"/>
    <cellStyle name="_Multiple 4 4" xfId="479" xr:uid="{00000000-0005-0000-0000-000033020000}"/>
    <cellStyle name="_Multiple 4 4 2" xfId="4977" xr:uid="{00000000-0005-0000-0000-000034020000}"/>
    <cellStyle name="_Multiple 4 5" xfId="4633" xr:uid="{00000000-0005-0000-0000-000035020000}"/>
    <cellStyle name="_Multiple 4 6" xfId="5233" xr:uid="{00000000-0005-0000-0000-000036020000}"/>
    <cellStyle name="_Multiple 4 7" xfId="4905" xr:uid="{00000000-0005-0000-0000-000037020000}"/>
    <cellStyle name="_Multiple 5" xfId="480" xr:uid="{00000000-0005-0000-0000-000038020000}"/>
    <cellStyle name="_Multiple 5 2" xfId="481" xr:uid="{00000000-0005-0000-0000-000039020000}"/>
    <cellStyle name="_Multiple 5 2 2" xfId="5166" xr:uid="{00000000-0005-0000-0000-00003A020000}"/>
    <cellStyle name="_Multiple 5 3" xfId="482" xr:uid="{00000000-0005-0000-0000-00003B020000}"/>
    <cellStyle name="_Multiple 5 3 2" xfId="483" xr:uid="{00000000-0005-0000-0000-00003C020000}"/>
    <cellStyle name="_Multiple 5 4" xfId="2773" xr:uid="{00000000-0005-0000-0000-00003D020000}"/>
    <cellStyle name="_Multiple 5 5" xfId="2774" xr:uid="{00000000-0005-0000-0000-00003E020000}"/>
    <cellStyle name="_Multiple 5 6" xfId="2775" xr:uid="{00000000-0005-0000-0000-00003F020000}"/>
    <cellStyle name="_Multiple 5 7" xfId="2776" xr:uid="{00000000-0005-0000-0000-000040020000}"/>
    <cellStyle name="_Multiple 5 8" xfId="2777" xr:uid="{00000000-0005-0000-0000-000041020000}"/>
    <cellStyle name="_Multiple 6" xfId="484" xr:uid="{00000000-0005-0000-0000-000042020000}"/>
    <cellStyle name="_Multiple 6 2" xfId="485" xr:uid="{00000000-0005-0000-0000-000043020000}"/>
    <cellStyle name="_Multiple 7" xfId="2778" xr:uid="{00000000-0005-0000-0000-000044020000}"/>
    <cellStyle name="_Multiple 7 2" xfId="3890" xr:uid="{00000000-0005-0000-0000-000045020000}"/>
    <cellStyle name="_Multiple 8" xfId="2779" xr:uid="{00000000-0005-0000-0000-000046020000}"/>
    <cellStyle name="_Multiple 9" xfId="2780" xr:uid="{00000000-0005-0000-0000-000047020000}"/>
    <cellStyle name="_MultipleSpace" xfId="55" xr:uid="{00000000-0005-0000-0000-000048020000}"/>
    <cellStyle name="_MultipleSpace 2" xfId="486" xr:uid="{00000000-0005-0000-0000-000049020000}"/>
    <cellStyle name="_MultipleSpace 2 2" xfId="487" xr:uid="{00000000-0005-0000-0000-00004A020000}"/>
    <cellStyle name="_MultipleSpace 2 2 2" xfId="488" xr:uid="{00000000-0005-0000-0000-00004B020000}"/>
    <cellStyle name="_MultipleSpace 2 2 2 2" xfId="5524" xr:uid="{00000000-0005-0000-0000-00004C020000}"/>
    <cellStyle name="_MultipleSpace 2 2 3" xfId="4452" xr:uid="{00000000-0005-0000-0000-00004D020000}"/>
    <cellStyle name="_MultipleSpace 2 2 4" xfId="4516" xr:uid="{00000000-0005-0000-0000-00004E020000}"/>
    <cellStyle name="_MultipleSpace 2 2 5" xfId="4678" xr:uid="{00000000-0005-0000-0000-00004F020000}"/>
    <cellStyle name="_MultipleSpace 2 3" xfId="489" xr:uid="{00000000-0005-0000-0000-000050020000}"/>
    <cellStyle name="_MultipleSpace 2 3 2" xfId="490" xr:uid="{00000000-0005-0000-0000-000051020000}"/>
    <cellStyle name="_MultipleSpace 2 3 2 2" xfId="4726" xr:uid="{00000000-0005-0000-0000-000052020000}"/>
    <cellStyle name="_MultipleSpace 2 3 3" xfId="5808" xr:uid="{00000000-0005-0000-0000-000053020000}"/>
    <cellStyle name="_MultipleSpace 2 3 4" xfId="4824" xr:uid="{00000000-0005-0000-0000-000054020000}"/>
    <cellStyle name="_MultipleSpace 2 3 5" xfId="5153" xr:uid="{00000000-0005-0000-0000-000055020000}"/>
    <cellStyle name="_MultipleSpace 2 4" xfId="491" xr:uid="{00000000-0005-0000-0000-000056020000}"/>
    <cellStyle name="_MultipleSpace 2 4 2" xfId="5366" xr:uid="{00000000-0005-0000-0000-000057020000}"/>
    <cellStyle name="_MultipleSpace 2 5" xfId="5219" xr:uid="{00000000-0005-0000-0000-000058020000}"/>
    <cellStyle name="_MultipleSpace 2 6" xfId="5423" xr:uid="{00000000-0005-0000-0000-000059020000}"/>
    <cellStyle name="_MultipleSpace 2 7" xfId="4600" xr:uid="{00000000-0005-0000-0000-00005A020000}"/>
    <cellStyle name="_MultipleSpace 3" xfId="492" xr:uid="{00000000-0005-0000-0000-00005B020000}"/>
    <cellStyle name="_MultipleSpace 3 2" xfId="493" xr:uid="{00000000-0005-0000-0000-00005C020000}"/>
    <cellStyle name="_MultipleSpace 3 2 2" xfId="494" xr:uid="{00000000-0005-0000-0000-00005D020000}"/>
    <cellStyle name="_MultipleSpace 3 2 2 2" xfId="4637" xr:uid="{00000000-0005-0000-0000-00005E020000}"/>
    <cellStyle name="_MultipleSpace 3 2 3" xfId="5643" xr:uid="{00000000-0005-0000-0000-00005F020000}"/>
    <cellStyle name="_MultipleSpace 3 2 4" xfId="6033" xr:uid="{00000000-0005-0000-0000-000060020000}"/>
    <cellStyle name="_MultipleSpace 3 2 5" xfId="5338" xr:uid="{00000000-0005-0000-0000-000061020000}"/>
    <cellStyle name="_MultipleSpace 3 3" xfId="495" xr:uid="{00000000-0005-0000-0000-000062020000}"/>
    <cellStyle name="_MultipleSpace 3 3 2" xfId="2781" xr:uid="{00000000-0005-0000-0000-000063020000}"/>
    <cellStyle name="_MultipleSpace 3 3 3" xfId="2782" xr:uid="{00000000-0005-0000-0000-000064020000}"/>
    <cellStyle name="_MultipleSpace 3 3 4" xfId="2783" xr:uid="{00000000-0005-0000-0000-000065020000}"/>
    <cellStyle name="_MultipleSpace 3 3 5" xfId="2784" xr:uid="{00000000-0005-0000-0000-000066020000}"/>
    <cellStyle name="_MultipleSpace 3 3 6" xfId="2785" xr:uid="{00000000-0005-0000-0000-000067020000}"/>
    <cellStyle name="_MultipleSpace 3 3 7" xfId="2786" xr:uid="{00000000-0005-0000-0000-000068020000}"/>
    <cellStyle name="_MultipleSpace 3 3 8" xfId="2787" xr:uid="{00000000-0005-0000-0000-000069020000}"/>
    <cellStyle name="_MultipleSpace 3 4" xfId="4621" xr:uid="{00000000-0005-0000-0000-00006A020000}"/>
    <cellStyle name="_MultipleSpace 3 5" xfId="5490" xr:uid="{00000000-0005-0000-0000-00006B020000}"/>
    <cellStyle name="_MultipleSpace 3 6" xfId="5557" xr:uid="{00000000-0005-0000-0000-00006C020000}"/>
    <cellStyle name="_MultipleSpace 4" xfId="496" xr:uid="{00000000-0005-0000-0000-00006D020000}"/>
    <cellStyle name="_MultipleSpace 4 2" xfId="497" xr:uid="{00000000-0005-0000-0000-00006E020000}"/>
    <cellStyle name="_MultipleSpace 4 2 2" xfId="498" xr:uid="{00000000-0005-0000-0000-00006F020000}"/>
    <cellStyle name="_MultipleSpace 4 2 2 2" xfId="5142" xr:uid="{00000000-0005-0000-0000-000070020000}"/>
    <cellStyle name="_MultipleSpace 4 2 3" xfId="4737" xr:uid="{00000000-0005-0000-0000-000071020000}"/>
    <cellStyle name="_MultipleSpace 4 2 4" xfId="5063" xr:uid="{00000000-0005-0000-0000-000072020000}"/>
    <cellStyle name="_MultipleSpace 4 2 5" xfId="5913" xr:uid="{00000000-0005-0000-0000-000073020000}"/>
    <cellStyle name="_MultipleSpace 4 3" xfId="499" xr:uid="{00000000-0005-0000-0000-000074020000}"/>
    <cellStyle name="_MultipleSpace 4 3 2" xfId="500" xr:uid="{00000000-0005-0000-0000-000075020000}"/>
    <cellStyle name="_MultipleSpace 4 3 2 2" xfId="5369" xr:uid="{00000000-0005-0000-0000-000076020000}"/>
    <cellStyle name="_MultipleSpace 4 3 3" xfId="4392" xr:uid="{00000000-0005-0000-0000-000077020000}"/>
    <cellStyle name="_MultipleSpace 4 3 4" xfId="5393" xr:uid="{00000000-0005-0000-0000-000078020000}"/>
    <cellStyle name="_MultipleSpace 4 3 5" xfId="4556" xr:uid="{00000000-0005-0000-0000-000079020000}"/>
    <cellStyle name="_MultipleSpace 4 4" xfId="501" xr:uid="{00000000-0005-0000-0000-00007A020000}"/>
    <cellStyle name="_MultipleSpace 4 4 2" xfId="5542" xr:uid="{00000000-0005-0000-0000-00007B020000}"/>
    <cellStyle name="_MultipleSpace 4 5" xfId="4846" xr:uid="{00000000-0005-0000-0000-00007C020000}"/>
    <cellStyle name="_MultipleSpace 4 6" xfId="5420" xr:uid="{00000000-0005-0000-0000-00007D020000}"/>
    <cellStyle name="_MultipleSpace 4 7" xfId="4493" xr:uid="{00000000-0005-0000-0000-00007E020000}"/>
    <cellStyle name="_MultipleSpace 5" xfId="502" xr:uid="{00000000-0005-0000-0000-00007F020000}"/>
    <cellStyle name="_MultipleSpace 5 2" xfId="503" xr:uid="{00000000-0005-0000-0000-000080020000}"/>
    <cellStyle name="_MultipleSpace 5 2 2" xfId="5855" xr:uid="{00000000-0005-0000-0000-000081020000}"/>
    <cellStyle name="_MultipleSpace 5 3" xfId="504" xr:uid="{00000000-0005-0000-0000-000082020000}"/>
    <cellStyle name="_MultipleSpace 5 3 2" xfId="505" xr:uid="{00000000-0005-0000-0000-000083020000}"/>
    <cellStyle name="_MultipleSpace 5 4" xfId="2788" xr:uid="{00000000-0005-0000-0000-000084020000}"/>
    <cellStyle name="_MultipleSpace 5 5" xfId="2789" xr:uid="{00000000-0005-0000-0000-000085020000}"/>
    <cellStyle name="_MultipleSpace 5 6" xfId="2790" xr:uid="{00000000-0005-0000-0000-000086020000}"/>
    <cellStyle name="_MultipleSpace 5 7" xfId="2791" xr:uid="{00000000-0005-0000-0000-000087020000}"/>
    <cellStyle name="_MultipleSpace 5 8" xfId="2792" xr:uid="{00000000-0005-0000-0000-000088020000}"/>
    <cellStyle name="_MultipleSpace 6" xfId="506" xr:uid="{00000000-0005-0000-0000-000089020000}"/>
    <cellStyle name="_MultipleSpace 6 2" xfId="507" xr:uid="{00000000-0005-0000-0000-00008A020000}"/>
    <cellStyle name="_MultipleSpace 7" xfId="2793" xr:uid="{00000000-0005-0000-0000-00008B020000}"/>
    <cellStyle name="_MultipleSpace 7 2" xfId="3861" xr:uid="{00000000-0005-0000-0000-00008C020000}"/>
    <cellStyle name="_MultipleSpace 8" xfId="2794" xr:uid="{00000000-0005-0000-0000-00008D020000}"/>
    <cellStyle name="_MultipleSpace 9" xfId="2795" xr:uid="{00000000-0005-0000-0000-00008E020000}"/>
    <cellStyle name="_SubHeading" xfId="56" xr:uid="{00000000-0005-0000-0000-00008F020000}"/>
    <cellStyle name="_SubHeading 2" xfId="508" xr:uid="{00000000-0005-0000-0000-000090020000}"/>
    <cellStyle name="_SubHeading 2 2" xfId="509" xr:uid="{00000000-0005-0000-0000-000091020000}"/>
    <cellStyle name="_SubHeading 2 3" xfId="510" xr:uid="{00000000-0005-0000-0000-000092020000}"/>
    <cellStyle name="_SubHeading 3" xfId="511" xr:uid="{00000000-0005-0000-0000-000093020000}"/>
    <cellStyle name="_SubHeading 3 2" xfId="512" xr:uid="{00000000-0005-0000-0000-000094020000}"/>
    <cellStyle name="_SubHeading 4" xfId="513" xr:uid="{00000000-0005-0000-0000-000095020000}"/>
    <cellStyle name="_SubHeading 4 2" xfId="514" xr:uid="{00000000-0005-0000-0000-000096020000}"/>
    <cellStyle name="_SubHeading 4 3" xfId="515" xr:uid="{00000000-0005-0000-0000-000097020000}"/>
    <cellStyle name="_SubHeading 4 4" xfId="516" xr:uid="{00000000-0005-0000-0000-000098020000}"/>
    <cellStyle name="_SubHeading 4 5" xfId="5953" xr:uid="{00000000-0005-0000-0000-000099020000}"/>
    <cellStyle name="_SubHeading 4 6" xfId="4981" xr:uid="{00000000-0005-0000-0000-00009A020000}"/>
    <cellStyle name="_SubHeading 5" xfId="517" xr:uid="{00000000-0005-0000-0000-00009B020000}"/>
    <cellStyle name="_SubHeading 5 2" xfId="518" xr:uid="{00000000-0005-0000-0000-00009C020000}"/>
    <cellStyle name="_SubHeading 5 3" xfId="519" xr:uid="{00000000-0005-0000-0000-00009D020000}"/>
    <cellStyle name="_SubHeading 5 3 2" xfId="520" xr:uid="{00000000-0005-0000-0000-00009E020000}"/>
    <cellStyle name="_Table" xfId="57" xr:uid="{00000000-0005-0000-0000-00009F020000}"/>
    <cellStyle name="_Table 2" xfId="521" xr:uid="{00000000-0005-0000-0000-0000A0020000}"/>
    <cellStyle name="_Table 2 2" xfId="522" xr:uid="{00000000-0005-0000-0000-0000A1020000}"/>
    <cellStyle name="_Table 2 3" xfId="523" xr:uid="{00000000-0005-0000-0000-0000A2020000}"/>
    <cellStyle name="_Table 3" xfId="524" xr:uid="{00000000-0005-0000-0000-0000A3020000}"/>
    <cellStyle name="_Table 3 2" xfId="525" xr:uid="{00000000-0005-0000-0000-0000A4020000}"/>
    <cellStyle name="_Table 4" xfId="526" xr:uid="{00000000-0005-0000-0000-0000A5020000}"/>
    <cellStyle name="_Table 4 2" xfId="527" xr:uid="{00000000-0005-0000-0000-0000A6020000}"/>
    <cellStyle name="_Table 4 3" xfId="528" xr:uid="{00000000-0005-0000-0000-0000A7020000}"/>
    <cellStyle name="_Table 4 4" xfId="529" xr:uid="{00000000-0005-0000-0000-0000A8020000}"/>
    <cellStyle name="_Table 4 5" xfId="4448" xr:uid="{00000000-0005-0000-0000-0000A9020000}"/>
    <cellStyle name="_Table 4 6" xfId="4886" xr:uid="{00000000-0005-0000-0000-0000AA020000}"/>
    <cellStyle name="_Table 5" xfId="530" xr:uid="{00000000-0005-0000-0000-0000AB020000}"/>
    <cellStyle name="_Table 5 2" xfId="531" xr:uid="{00000000-0005-0000-0000-0000AC020000}"/>
    <cellStyle name="_Table 5 3" xfId="532" xr:uid="{00000000-0005-0000-0000-0000AD020000}"/>
    <cellStyle name="_Table 5 3 2" xfId="533" xr:uid="{00000000-0005-0000-0000-0000AE020000}"/>
    <cellStyle name="_Table_Existing" xfId="534" xr:uid="{00000000-0005-0000-0000-0000AF020000}"/>
    <cellStyle name="_Table_Existing 2" xfId="535" xr:uid="{00000000-0005-0000-0000-0000B0020000}"/>
    <cellStyle name="_TableHead" xfId="58" xr:uid="{00000000-0005-0000-0000-0000B1020000}"/>
    <cellStyle name="_TableHead 2" xfId="536" xr:uid="{00000000-0005-0000-0000-0000B2020000}"/>
    <cellStyle name="_TableHead 2 2" xfId="537" xr:uid="{00000000-0005-0000-0000-0000B3020000}"/>
    <cellStyle name="_TableHead 2 3" xfId="538" xr:uid="{00000000-0005-0000-0000-0000B4020000}"/>
    <cellStyle name="_TableHead 3" xfId="539" xr:uid="{00000000-0005-0000-0000-0000B5020000}"/>
    <cellStyle name="_TableHead 3 2" xfId="540" xr:uid="{00000000-0005-0000-0000-0000B6020000}"/>
    <cellStyle name="_TableHead 4" xfId="541" xr:uid="{00000000-0005-0000-0000-0000B7020000}"/>
    <cellStyle name="_TableHead 4 2" xfId="542" xr:uid="{00000000-0005-0000-0000-0000B8020000}"/>
    <cellStyle name="_TableHead 4 3" xfId="543" xr:uid="{00000000-0005-0000-0000-0000B9020000}"/>
    <cellStyle name="_TableHead 4 4" xfId="544" xr:uid="{00000000-0005-0000-0000-0000BA020000}"/>
    <cellStyle name="_TableHead 4 5" xfId="5684" xr:uid="{00000000-0005-0000-0000-0000BB020000}"/>
    <cellStyle name="_TableHead 4 6" xfId="5482" xr:uid="{00000000-0005-0000-0000-0000BC020000}"/>
    <cellStyle name="_TableHead 5" xfId="545" xr:uid="{00000000-0005-0000-0000-0000BD020000}"/>
    <cellStyle name="_TableHead 5 2" xfId="546" xr:uid="{00000000-0005-0000-0000-0000BE020000}"/>
    <cellStyle name="_TableHead 5 3" xfId="547" xr:uid="{00000000-0005-0000-0000-0000BF020000}"/>
    <cellStyle name="_TableHead 5 3 2" xfId="548" xr:uid="{00000000-0005-0000-0000-0000C0020000}"/>
    <cellStyle name="_TableHead_Existing" xfId="549" xr:uid="{00000000-0005-0000-0000-0000C1020000}"/>
    <cellStyle name="_TableHead_Existing 2" xfId="550" xr:uid="{00000000-0005-0000-0000-0000C2020000}"/>
    <cellStyle name="_TableRowHead" xfId="59" xr:uid="{00000000-0005-0000-0000-0000C3020000}"/>
    <cellStyle name="_TableRowHead 2" xfId="551" xr:uid="{00000000-0005-0000-0000-0000C4020000}"/>
    <cellStyle name="_TableRowHead 2 2" xfId="552" xr:uid="{00000000-0005-0000-0000-0000C5020000}"/>
    <cellStyle name="_TableRowHead 2 3" xfId="553" xr:uid="{00000000-0005-0000-0000-0000C6020000}"/>
    <cellStyle name="_TableRowHead 3" xfId="554" xr:uid="{00000000-0005-0000-0000-0000C7020000}"/>
    <cellStyle name="_TableRowHead 3 2" xfId="555" xr:uid="{00000000-0005-0000-0000-0000C8020000}"/>
    <cellStyle name="_TableRowHead 4" xfId="556" xr:uid="{00000000-0005-0000-0000-0000C9020000}"/>
    <cellStyle name="_TableRowHead 4 2" xfId="557" xr:uid="{00000000-0005-0000-0000-0000CA020000}"/>
    <cellStyle name="_TableRowHead 4 3" xfId="558" xr:uid="{00000000-0005-0000-0000-0000CB020000}"/>
    <cellStyle name="_TableRowHead 4 4" xfId="559" xr:uid="{00000000-0005-0000-0000-0000CC020000}"/>
    <cellStyle name="_TableRowHead 4 5" xfId="4825" xr:uid="{00000000-0005-0000-0000-0000CD020000}"/>
    <cellStyle name="_TableRowHead 4 6" xfId="5588" xr:uid="{00000000-0005-0000-0000-0000CE020000}"/>
    <cellStyle name="_TableRowHead 5" xfId="560" xr:uid="{00000000-0005-0000-0000-0000CF020000}"/>
    <cellStyle name="_TableRowHead 5 2" xfId="561" xr:uid="{00000000-0005-0000-0000-0000D0020000}"/>
    <cellStyle name="_TableRowHead 5 3" xfId="562" xr:uid="{00000000-0005-0000-0000-0000D1020000}"/>
    <cellStyle name="_TableRowHead 5 3 2" xfId="563" xr:uid="{00000000-0005-0000-0000-0000D2020000}"/>
    <cellStyle name="_TableSuperHead" xfId="60" xr:uid="{00000000-0005-0000-0000-0000D3020000}"/>
    <cellStyle name="_TableSuperHead 2" xfId="564" xr:uid="{00000000-0005-0000-0000-0000D4020000}"/>
    <cellStyle name="_TableSuperHead 2 2" xfId="565" xr:uid="{00000000-0005-0000-0000-0000D5020000}"/>
    <cellStyle name="_TableSuperHead 2 3" xfId="566" xr:uid="{00000000-0005-0000-0000-0000D6020000}"/>
    <cellStyle name="_TableSuperHead 3" xfId="567" xr:uid="{00000000-0005-0000-0000-0000D7020000}"/>
    <cellStyle name="_TableSuperHead 3 2" xfId="568" xr:uid="{00000000-0005-0000-0000-0000D8020000}"/>
    <cellStyle name="_TableSuperHead 4" xfId="569" xr:uid="{00000000-0005-0000-0000-0000D9020000}"/>
    <cellStyle name="_TableSuperHead 4 2" xfId="570" xr:uid="{00000000-0005-0000-0000-0000DA020000}"/>
    <cellStyle name="_TableSuperHead 4 3" xfId="571" xr:uid="{00000000-0005-0000-0000-0000DB020000}"/>
    <cellStyle name="_TableSuperHead 4 4" xfId="572" xr:uid="{00000000-0005-0000-0000-0000DC020000}"/>
    <cellStyle name="_TableSuperHead 4 5" xfId="5194" xr:uid="{00000000-0005-0000-0000-0000DD020000}"/>
    <cellStyle name="_TableSuperHead 4 6" xfId="5530" xr:uid="{00000000-0005-0000-0000-0000DE020000}"/>
    <cellStyle name="_TableSuperHead 5" xfId="573" xr:uid="{00000000-0005-0000-0000-0000DF020000}"/>
    <cellStyle name="_TableSuperHead 5 2" xfId="574" xr:uid="{00000000-0005-0000-0000-0000E0020000}"/>
    <cellStyle name="_TableSuperHead 5 3" xfId="575" xr:uid="{00000000-0005-0000-0000-0000E1020000}"/>
    <cellStyle name="_TableSuperHead 5 3 2" xfId="576" xr:uid="{00000000-0005-0000-0000-0000E2020000}"/>
    <cellStyle name="20% - Accent1" xfId="19" builtinId="30" customBuiltin="1"/>
    <cellStyle name="20% - Accent1 2" xfId="61" xr:uid="{00000000-0005-0000-0000-0000E4020000}"/>
    <cellStyle name="20% - Accent1 2 2" xfId="577" xr:uid="{00000000-0005-0000-0000-0000E5020000}"/>
    <cellStyle name="20% - Accent1 2 2 2" xfId="3622" xr:uid="{00000000-0005-0000-0000-0000E6020000}"/>
    <cellStyle name="20% - Accent1 2 2 3" xfId="3860" xr:uid="{00000000-0005-0000-0000-0000E7020000}"/>
    <cellStyle name="20% - Accent1 2 2 4" xfId="3458" xr:uid="{00000000-0005-0000-0000-0000E8020000}"/>
    <cellStyle name="20% - Accent1 2 3" xfId="578" xr:uid="{00000000-0005-0000-0000-0000E9020000}"/>
    <cellStyle name="20% - Accent1 2 3 2" xfId="3842" xr:uid="{00000000-0005-0000-0000-0000EA020000}"/>
    <cellStyle name="20% - Accent1 2 3 2 2" xfId="5125" xr:uid="{00000000-0005-0000-0000-0000EB020000}"/>
    <cellStyle name="20% - Accent1 2 3 2 3" xfId="44604" xr:uid="{00000000-0005-0000-0000-0000EC020000}"/>
    <cellStyle name="20% - Accent1 2 3 3" xfId="3623" xr:uid="{00000000-0005-0000-0000-0000ED020000}"/>
    <cellStyle name="20% - Accent1 2 3 3 2" xfId="5849" xr:uid="{00000000-0005-0000-0000-0000EE020000}"/>
    <cellStyle name="20% - Accent1 2 3 4" xfId="4519" xr:uid="{00000000-0005-0000-0000-0000EF020000}"/>
    <cellStyle name="20% - Accent1 2 4" xfId="579" xr:uid="{00000000-0005-0000-0000-0000F0020000}"/>
    <cellStyle name="20% - Accent1 2 4 2" xfId="3859" xr:uid="{00000000-0005-0000-0000-0000F1020000}"/>
    <cellStyle name="20% - Accent1 2 4 2 2" xfId="4510" xr:uid="{00000000-0005-0000-0000-0000F2020000}"/>
    <cellStyle name="20% - Accent1 2 4 3" xfId="4520" xr:uid="{00000000-0005-0000-0000-0000F3020000}"/>
    <cellStyle name="20% - Accent1 2 4 4" xfId="44612" xr:uid="{00000000-0005-0000-0000-0000F4020000}"/>
    <cellStyle name="20% - Accent1 2 5" xfId="2796" xr:uid="{00000000-0005-0000-0000-0000F5020000}"/>
    <cellStyle name="20% - Accent1 2 5 2" xfId="3405" xr:uid="{00000000-0005-0000-0000-0000F6020000}"/>
    <cellStyle name="20% - Accent1 2 6" xfId="3365" xr:uid="{00000000-0005-0000-0000-0000F7020000}"/>
    <cellStyle name="20% - Accent1 2 7" xfId="44758" xr:uid="{00000000-0005-0000-0000-0000F8020000}"/>
    <cellStyle name="20% - Accent1 3" xfId="580" xr:uid="{00000000-0005-0000-0000-0000F9020000}"/>
    <cellStyle name="20% - Accent1 3 2" xfId="581" xr:uid="{00000000-0005-0000-0000-0000FA020000}"/>
    <cellStyle name="20% - Accent1 3 3" xfId="582" xr:uid="{00000000-0005-0000-0000-0000FB020000}"/>
    <cellStyle name="20% - Accent1 3 3 2" xfId="3889" xr:uid="{00000000-0005-0000-0000-0000FC020000}"/>
    <cellStyle name="20% - Accent1 3 3 2 2" xfId="5421" xr:uid="{00000000-0005-0000-0000-0000FD020000}"/>
    <cellStyle name="20% - Accent1 3 3 3" xfId="5214" xr:uid="{00000000-0005-0000-0000-0000FE020000}"/>
    <cellStyle name="20% - Accent1 3 3 4" xfId="44614" xr:uid="{00000000-0005-0000-0000-0000FF020000}"/>
    <cellStyle name="20% - Accent1 3 4" xfId="3509" xr:uid="{00000000-0005-0000-0000-000000030000}"/>
    <cellStyle name="20% - Accent1 3 5" xfId="4521" xr:uid="{00000000-0005-0000-0000-000001030000}"/>
    <cellStyle name="20% - Accent1 3 6" xfId="44674" xr:uid="{00000000-0005-0000-0000-000002030000}"/>
    <cellStyle name="20% - Accent1 3 7" xfId="44779" xr:uid="{00000000-0005-0000-0000-000003030000}"/>
    <cellStyle name="20% - Accent1 4" xfId="583" xr:uid="{00000000-0005-0000-0000-000004030000}"/>
    <cellStyle name="20% - Accent1 4 2" xfId="584" xr:uid="{00000000-0005-0000-0000-000005030000}"/>
    <cellStyle name="20% - Accent1 4 3" xfId="585" xr:uid="{00000000-0005-0000-0000-000006030000}"/>
    <cellStyle name="20% - Accent1 4 4" xfId="44830" xr:uid="{00000000-0005-0000-0000-000007030000}"/>
    <cellStyle name="20% - Accent1 5" xfId="586" xr:uid="{00000000-0005-0000-0000-000008030000}"/>
    <cellStyle name="20% - Accent1 5 2" xfId="44850" xr:uid="{00000000-0005-0000-0000-000009030000}"/>
    <cellStyle name="20% - Accent1 6" xfId="587" xr:uid="{00000000-0005-0000-0000-00000A030000}"/>
    <cellStyle name="20% - Accent1 7" xfId="588" xr:uid="{00000000-0005-0000-0000-00000B030000}"/>
    <cellStyle name="20% - Accent1 8" xfId="589" xr:uid="{00000000-0005-0000-0000-00000C030000}"/>
    <cellStyle name="20% - Accent2" xfId="23" builtinId="34" customBuiltin="1"/>
    <cellStyle name="20% - Accent2 2" xfId="62" xr:uid="{00000000-0005-0000-0000-00000E030000}"/>
    <cellStyle name="20% - Accent2 2 2" xfId="590" xr:uid="{00000000-0005-0000-0000-00000F030000}"/>
    <cellStyle name="20% - Accent2 2 2 2" xfId="3625" xr:uid="{00000000-0005-0000-0000-000010030000}"/>
    <cellStyle name="20% - Accent2 2 2 2 2" xfId="44822" xr:uid="{00000000-0005-0000-0000-000011030000}"/>
    <cellStyle name="20% - Accent2 2 2 3" xfId="3888" xr:uid="{00000000-0005-0000-0000-000012030000}"/>
    <cellStyle name="20% - Accent2 2 2 4" xfId="3459" xr:uid="{00000000-0005-0000-0000-000013030000}"/>
    <cellStyle name="20% - Accent2 2 2 5" xfId="44763" xr:uid="{00000000-0005-0000-0000-000014030000}"/>
    <cellStyle name="20% - Accent2 2 3" xfId="591" xr:uid="{00000000-0005-0000-0000-000015030000}"/>
    <cellStyle name="20% - Accent2 2 3 2" xfId="3841" xr:uid="{00000000-0005-0000-0000-000016030000}"/>
    <cellStyle name="20% - Accent2 2 3 2 2" xfId="5124" xr:uid="{00000000-0005-0000-0000-000017030000}"/>
    <cellStyle name="20% - Accent2 2 3 2 3" xfId="44603" xr:uid="{00000000-0005-0000-0000-000018030000}"/>
    <cellStyle name="20% - Accent2 2 3 3" xfId="3626" xr:uid="{00000000-0005-0000-0000-000019030000}"/>
    <cellStyle name="20% - Accent2 2 3 3 2" xfId="5178" xr:uid="{00000000-0005-0000-0000-00001A030000}"/>
    <cellStyle name="20% - Accent2 2 3 4" xfId="4522" xr:uid="{00000000-0005-0000-0000-00001B030000}"/>
    <cellStyle name="20% - Accent2 2 3 5" xfId="44796" xr:uid="{00000000-0005-0000-0000-00001C030000}"/>
    <cellStyle name="20% - Accent2 2 4" xfId="592" xr:uid="{00000000-0005-0000-0000-00001D030000}"/>
    <cellStyle name="20% - Accent2 2 4 2" xfId="3858" xr:uid="{00000000-0005-0000-0000-00001E030000}"/>
    <cellStyle name="20% - Accent2 2 4 2 2" xfId="5503" xr:uid="{00000000-0005-0000-0000-00001F030000}"/>
    <cellStyle name="20% - Accent2 2 4 3" xfId="4523" xr:uid="{00000000-0005-0000-0000-000020030000}"/>
    <cellStyle name="20% - Accent2 2 4 4" xfId="44611" xr:uid="{00000000-0005-0000-0000-000021030000}"/>
    <cellStyle name="20% - Accent2 2 4 5" xfId="44846" xr:uid="{00000000-0005-0000-0000-000022030000}"/>
    <cellStyle name="20% - Accent2 2 5" xfId="2798" xr:uid="{00000000-0005-0000-0000-000023030000}"/>
    <cellStyle name="20% - Accent2 2 5 2" xfId="3406" xr:uid="{00000000-0005-0000-0000-000024030000}"/>
    <cellStyle name="20% - Accent2 2 6" xfId="3366" xr:uid="{00000000-0005-0000-0000-000025030000}"/>
    <cellStyle name="20% - Accent2 2 7" xfId="44739" xr:uid="{00000000-0005-0000-0000-000026030000}"/>
    <cellStyle name="20% - Accent2 3" xfId="593" xr:uid="{00000000-0005-0000-0000-000027030000}"/>
    <cellStyle name="20% - Accent2 3 2" xfId="594" xr:uid="{00000000-0005-0000-0000-000028030000}"/>
    <cellStyle name="20% - Accent2 3 2 2" xfId="44785" xr:uid="{00000000-0005-0000-0000-000029030000}"/>
    <cellStyle name="20% - Accent2 3 3" xfId="595" xr:uid="{00000000-0005-0000-0000-00002A030000}"/>
    <cellStyle name="20% - Accent2 3 3 2" xfId="3887" xr:uid="{00000000-0005-0000-0000-00002B030000}"/>
    <cellStyle name="20% - Accent2 3 3 2 2" xfId="4809" xr:uid="{00000000-0005-0000-0000-00002C030000}"/>
    <cellStyle name="20% - Accent2 3 3 3" xfId="5213" xr:uid="{00000000-0005-0000-0000-00002D030000}"/>
    <cellStyle name="20% - Accent2 3 3 4" xfId="44613" xr:uid="{00000000-0005-0000-0000-00002E030000}"/>
    <cellStyle name="20% - Accent2 3 4" xfId="3508" xr:uid="{00000000-0005-0000-0000-00002F030000}"/>
    <cellStyle name="20% - Accent2 3 5" xfId="4524" xr:uid="{00000000-0005-0000-0000-000030030000}"/>
    <cellStyle name="20% - Accent2 3 6" xfId="44675" xr:uid="{00000000-0005-0000-0000-000031030000}"/>
    <cellStyle name="20% - Accent2 3 7" xfId="44731" xr:uid="{00000000-0005-0000-0000-000032030000}"/>
    <cellStyle name="20% - Accent2 4" xfId="596" xr:uid="{00000000-0005-0000-0000-000033030000}"/>
    <cellStyle name="20% - Accent2 4 2" xfId="597" xr:uid="{00000000-0005-0000-0000-000034030000}"/>
    <cellStyle name="20% - Accent2 4 2 2" xfId="44807" xr:uid="{00000000-0005-0000-0000-000035030000}"/>
    <cellStyle name="20% - Accent2 4 3" xfId="598" xr:uid="{00000000-0005-0000-0000-000036030000}"/>
    <cellStyle name="20% - Accent2 4 4" xfId="44748" xr:uid="{00000000-0005-0000-0000-000037030000}"/>
    <cellStyle name="20% - Accent2 5" xfId="599" xr:uid="{00000000-0005-0000-0000-000038030000}"/>
    <cellStyle name="20% - Accent2 5 2" xfId="44769" xr:uid="{00000000-0005-0000-0000-000039030000}"/>
    <cellStyle name="20% - Accent2 6" xfId="600" xr:uid="{00000000-0005-0000-0000-00003A030000}"/>
    <cellStyle name="20% - Accent2 6 2" xfId="44832" xr:uid="{00000000-0005-0000-0000-00003B030000}"/>
    <cellStyle name="20% - Accent2 7" xfId="601" xr:uid="{00000000-0005-0000-0000-00003C030000}"/>
    <cellStyle name="20% - Accent2 7 2" xfId="44719" xr:uid="{00000000-0005-0000-0000-00003D030000}"/>
    <cellStyle name="20% - Accent2 8" xfId="602" xr:uid="{00000000-0005-0000-0000-00003E030000}"/>
    <cellStyle name="20% - Accent2 8 2" xfId="44851" xr:uid="{00000000-0005-0000-0000-00003F030000}"/>
    <cellStyle name="20% - Accent3" xfId="27" builtinId="38" customBuiltin="1"/>
    <cellStyle name="20% - Accent3 2" xfId="63" xr:uid="{00000000-0005-0000-0000-000041030000}"/>
    <cellStyle name="20% - Accent3 2 2" xfId="603" xr:uid="{00000000-0005-0000-0000-000042030000}"/>
    <cellStyle name="20% - Accent3 2 2 2" xfId="3629" xr:uid="{00000000-0005-0000-0000-000043030000}"/>
    <cellStyle name="20% - Accent3 2 2 2 2" xfId="44817" xr:uid="{00000000-0005-0000-0000-000044030000}"/>
    <cellStyle name="20% - Accent3 2 2 3" xfId="3857" xr:uid="{00000000-0005-0000-0000-000045030000}"/>
    <cellStyle name="20% - Accent3 2 2 4" xfId="3460" xr:uid="{00000000-0005-0000-0000-000046030000}"/>
    <cellStyle name="20% - Accent3 2 2 5" xfId="44759" xr:uid="{00000000-0005-0000-0000-000047030000}"/>
    <cellStyle name="20% - Accent3 2 3" xfId="604" xr:uid="{00000000-0005-0000-0000-000048030000}"/>
    <cellStyle name="20% - Accent3 2 3 2" xfId="3856" xr:uid="{00000000-0005-0000-0000-000049030000}"/>
    <cellStyle name="20% - Accent3 2 3 2 2" xfId="5143" xr:uid="{00000000-0005-0000-0000-00004A030000}"/>
    <cellStyle name="20% - Accent3 2 3 2 3" xfId="44610" xr:uid="{00000000-0005-0000-0000-00004B030000}"/>
    <cellStyle name="20% - Accent3 2 3 3" xfId="3630" xr:uid="{00000000-0005-0000-0000-00004C030000}"/>
    <cellStyle name="20% - Accent3 2 3 3 2" xfId="5046" xr:uid="{00000000-0005-0000-0000-00004D030000}"/>
    <cellStyle name="20% - Accent3 2 3 4" xfId="4528" xr:uid="{00000000-0005-0000-0000-00004E030000}"/>
    <cellStyle name="20% - Accent3 2 3 5" xfId="44791" xr:uid="{00000000-0005-0000-0000-00004F030000}"/>
    <cellStyle name="20% - Accent3 2 4" xfId="605" xr:uid="{00000000-0005-0000-0000-000050030000}"/>
    <cellStyle name="20% - Accent3 2 4 2" xfId="3855" xr:uid="{00000000-0005-0000-0000-000051030000}"/>
    <cellStyle name="20% - Accent3 2 4 2 2" xfId="4740" xr:uid="{00000000-0005-0000-0000-000052030000}"/>
    <cellStyle name="20% - Accent3 2 4 3" xfId="4529" xr:uid="{00000000-0005-0000-0000-000053030000}"/>
    <cellStyle name="20% - Accent3 2 4 4" xfId="44609" xr:uid="{00000000-0005-0000-0000-000054030000}"/>
    <cellStyle name="20% - Accent3 2 4 5" xfId="44842" xr:uid="{00000000-0005-0000-0000-000055030000}"/>
    <cellStyle name="20% - Accent3 2 5" xfId="2800" xr:uid="{00000000-0005-0000-0000-000056030000}"/>
    <cellStyle name="20% - Accent3 2 5 2" xfId="3407" xr:uid="{00000000-0005-0000-0000-000057030000}"/>
    <cellStyle name="20% - Accent3 2 6" xfId="3367" xr:uid="{00000000-0005-0000-0000-000058030000}"/>
    <cellStyle name="20% - Accent3 2 7" xfId="44735" xr:uid="{00000000-0005-0000-0000-000059030000}"/>
    <cellStyle name="20% - Accent3 3" xfId="606" xr:uid="{00000000-0005-0000-0000-00005A030000}"/>
    <cellStyle name="20% - Accent3 3 2" xfId="607" xr:uid="{00000000-0005-0000-0000-00005B030000}"/>
    <cellStyle name="20% - Accent3 3 2 2" xfId="44780" xr:uid="{00000000-0005-0000-0000-00005C030000}"/>
    <cellStyle name="20% - Accent3 3 3" xfId="608" xr:uid="{00000000-0005-0000-0000-00005D030000}"/>
    <cellStyle name="20% - Accent3 3 3 2" xfId="3854" xr:uid="{00000000-0005-0000-0000-00005E030000}"/>
    <cellStyle name="20% - Accent3 3 3 2 2" xfId="4870" xr:uid="{00000000-0005-0000-0000-00005F030000}"/>
    <cellStyle name="20% - Accent3 3 3 3" xfId="5141" xr:uid="{00000000-0005-0000-0000-000060030000}"/>
    <cellStyle name="20% - Accent3 3 3 4" xfId="44608" xr:uid="{00000000-0005-0000-0000-000061030000}"/>
    <cellStyle name="20% - Accent3 3 4" xfId="3507" xr:uid="{00000000-0005-0000-0000-000062030000}"/>
    <cellStyle name="20% - Accent3 3 5" xfId="4530" xr:uid="{00000000-0005-0000-0000-000063030000}"/>
    <cellStyle name="20% - Accent3 3 6" xfId="44727" xr:uid="{00000000-0005-0000-0000-000064030000}"/>
    <cellStyle name="20% - Accent3 4" xfId="609" xr:uid="{00000000-0005-0000-0000-000065030000}"/>
    <cellStyle name="20% - Accent3 4 2" xfId="44809" xr:uid="{00000000-0005-0000-0000-000066030000}"/>
    <cellStyle name="20% - Accent3 4 3" xfId="44750" xr:uid="{00000000-0005-0000-0000-000067030000}"/>
    <cellStyle name="20% - Accent3 5" xfId="610" xr:uid="{00000000-0005-0000-0000-000068030000}"/>
    <cellStyle name="20% - Accent3 5 2" xfId="44771" xr:uid="{00000000-0005-0000-0000-000069030000}"/>
    <cellStyle name="20% - Accent3 6" xfId="611" xr:uid="{00000000-0005-0000-0000-00006A030000}"/>
    <cellStyle name="20% - Accent3 6 2" xfId="44834" xr:uid="{00000000-0005-0000-0000-00006B030000}"/>
    <cellStyle name="20% - Accent3 7" xfId="612" xr:uid="{00000000-0005-0000-0000-00006C030000}"/>
    <cellStyle name="20% - Accent3 7 2" xfId="44702" xr:uid="{00000000-0005-0000-0000-00006D030000}"/>
    <cellStyle name="20% - Accent3 8" xfId="44852" xr:uid="{00000000-0005-0000-0000-00006E030000}"/>
    <cellStyle name="20% - Accent4" xfId="31" builtinId="42" customBuiltin="1"/>
    <cellStyle name="20% - Accent4 2" xfId="64" xr:uid="{00000000-0005-0000-0000-000070030000}"/>
    <cellStyle name="20% - Accent4 2 2" xfId="613" xr:uid="{00000000-0005-0000-0000-000071030000}"/>
    <cellStyle name="20% - Accent4 2 2 2" xfId="3632" xr:uid="{00000000-0005-0000-0000-000072030000}"/>
    <cellStyle name="20% - Accent4 2 2 2 2" xfId="44824" xr:uid="{00000000-0005-0000-0000-000073030000}"/>
    <cellStyle name="20% - Accent4 2 2 3" xfId="3852" xr:uid="{00000000-0005-0000-0000-000074030000}"/>
    <cellStyle name="20% - Accent4 2 2 4" xfId="3461" xr:uid="{00000000-0005-0000-0000-000075030000}"/>
    <cellStyle name="20% - Accent4 2 2 5" xfId="44764" xr:uid="{00000000-0005-0000-0000-000076030000}"/>
    <cellStyle name="20% - Accent4 2 3" xfId="614" xr:uid="{00000000-0005-0000-0000-000077030000}"/>
    <cellStyle name="20% - Accent4 2 3 2" xfId="3849" xr:uid="{00000000-0005-0000-0000-000078030000}"/>
    <cellStyle name="20% - Accent4 2 3 2 2" xfId="5137" xr:uid="{00000000-0005-0000-0000-000079030000}"/>
    <cellStyle name="20% - Accent4 2 3 2 3" xfId="44607" xr:uid="{00000000-0005-0000-0000-00007A030000}"/>
    <cellStyle name="20% - Accent4 2 3 3" xfId="3633" xr:uid="{00000000-0005-0000-0000-00007B030000}"/>
    <cellStyle name="20% - Accent4 2 3 3 2" xfId="5072" xr:uid="{00000000-0005-0000-0000-00007C030000}"/>
    <cellStyle name="20% - Accent4 2 3 4" xfId="4536" xr:uid="{00000000-0005-0000-0000-00007D030000}"/>
    <cellStyle name="20% - Accent4 2 3 5" xfId="44798" xr:uid="{00000000-0005-0000-0000-00007E030000}"/>
    <cellStyle name="20% - Accent4 2 4" xfId="615" xr:uid="{00000000-0005-0000-0000-00007F030000}"/>
    <cellStyle name="20% - Accent4 2 4 2" xfId="3836" xr:uid="{00000000-0005-0000-0000-000080030000}"/>
    <cellStyle name="20% - Accent4 2 4 2 2" xfId="5963" xr:uid="{00000000-0005-0000-0000-000081030000}"/>
    <cellStyle name="20% - Accent4 2 4 3" xfId="4537" xr:uid="{00000000-0005-0000-0000-000082030000}"/>
    <cellStyle name="20% - Accent4 2 4 4" xfId="44602" xr:uid="{00000000-0005-0000-0000-000083030000}"/>
    <cellStyle name="20% - Accent4 2 4 5" xfId="44847" xr:uid="{00000000-0005-0000-0000-000084030000}"/>
    <cellStyle name="20% - Accent4 2 5" xfId="2801" xr:uid="{00000000-0005-0000-0000-000085030000}"/>
    <cellStyle name="20% - Accent4 2 5 2" xfId="3408" xr:uid="{00000000-0005-0000-0000-000086030000}"/>
    <cellStyle name="20% - Accent4 2 6" xfId="3368" xr:uid="{00000000-0005-0000-0000-000087030000}"/>
    <cellStyle name="20% - Accent4 2 7" xfId="44740" xr:uid="{00000000-0005-0000-0000-000088030000}"/>
    <cellStyle name="20% - Accent4 3" xfId="616" xr:uid="{00000000-0005-0000-0000-000089030000}"/>
    <cellStyle name="20% - Accent4 3 2" xfId="617" xr:uid="{00000000-0005-0000-0000-00008A030000}"/>
    <cellStyle name="20% - Accent4 3 2 2" xfId="44787" xr:uid="{00000000-0005-0000-0000-00008B030000}"/>
    <cellStyle name="20% - Accent4 3 3" xfId="618" xr:uid="{00000000-0005-0000-0000-00008C030000}"/>
    <cellStyle name="20% - Accent4 3 3 2" xfId="3848" xr:uid="{00000000-0005-0000-0000-00008D030000}"/>
    <cellStyle name="20% - Accent4 3 3 2 2" xfId="6114" xr:uid="{00000000-0005-0000-0000-00008E030000}"/>
    <cellStyle name="20% - Accent4 3 3 3" xfId="5136" xr:uid="{00000000-0005-0000-0000-00008F030000}"/>
    <cellStyle name="20% - Accent4 3 3 4" xfId="44606" xr:uid="{00000000-0005-0000-0000-000090030000}"/>
    <cellStyle name="20% - Accent4 3 4" xfId="3506" xr:uid="{00000000-0005-0000-0000-000091030000}"/>
    <cellStyle name="20% - Accent4 3 5" xfId="4538" xr:uid="{00000000-0005-0000-0000-000092030000}"/>
    <cellStyle name="20% - Accent4 3 6" xfId="44676" xr:uid="{00000000-0005-0000-0000-000093030000}"/>
    <cellStyle name="20% - Accent4 3 7" xfId="44732" xr:uid="{00000000-0005-0000-0000-000094030000}"/>
    <cellStyle name="20% - Accent4 4" xfId="619" xr:uid="{00000000-0005-0000-0000-000095030000}"/>
    <cellStyle name="20% - Accent4 4 2" xfId="620" xr:uid="{00000000-0005-0000-0000-000096030000}"/>
    <cellStyle name="20% - Accent4 4 2 2" xfId="44811" xr:uid="{00000000-0005-0000-0000-000097030000}"/>
    <cellStyle name="20% - Accent4 4 3" xfId="621" xr:uid="{00000000-0005-0000-0000-000098030000}"/>
    <cellStyle name="20% - Accent4 4 4" xfId="44752" xr:uid="{00000000-0005-0000-0000-000099030000}"/>
    <cellStyle name="20% - Accent4 5" xfId="622" xr:uid="{00000000-0005-0000-0000-00009A030000}"/>
    <cellStyle name="20% - Accent4 5 2" xfId="44773" xr:uid="{00000000-0005-0000-0000-00009B030000}"/>
    <cellStyle name="20% - Accent4 6" xfId="623" xr:uid="{00000000-0005-0000-0000-00009C030000}"/>
    <cellStyle name="20% - Accent4 6 2" xfId="44836" xr:uid="{00000000-0005-0000-0000-00009D030000}"/>
    <cellStyle name="20% - Accent4 7" xfId="624" xr:uid="{00000000-0005-0000-0000-00009E030000}"/>
    <cellStyle name="20% - Accent4 7 2" xfId="44722" xr:uid="{00000000-0005-0000-0000-00009F030000}"/>
    <cellStyle name="20% - Accent4 8" xfId="625" xr:uid="{00000000-0005-0000-0000-0000A0030000}"/>
    <cellStyle name="20% - Accent4 8 2" xfId="44853" xr:uid="{00000000-0005-0000-0000-0000A1030000}"/>
    <cellStyle name="20% - Accent5" xfId="35" builtinId="46" customBuiltin="1"/>
    <cellStyle name="20% - Accent5 2" xfId="65" xr:uid="{00000000-0005-0000-0000-0000A3030000}"/>
    <cellStyle name="20% - Accent5 2 2" xfId="626" xr:uid="{00000000-0005-0000-0000-0000A4030000}"/>
    <cellStyle name="20% - Accent5 2 2 2" xfId="627" xr:uid="{00000000-0005-0000-0000-0000A5030000}"/>
    <cellStyle name="20% - Accent5 2 2 2 2" xfId="3898" xr:uid="{00000000-0005-0000-0000-0000A6030000}"/>
    <cellStyle name="20% - Accent5 2 2 2 2 2" xfId="5814" xr:uid="{00000000-0005-0000-0000-0000A7030000}"/>
    <cellStyle name="20% - Accent5 2 2 2 3" xfId="44818" xr:uid="{00000000-0005-0000-0000-0000A8030000}"/>
    <cellStyle name="20% - Accent5 2 2 3" xfId="3897" xr:uid="{00000000-0005-0000-0000-0000A9030000}"/>
    <cellStyle name="20% - Accent5 2 2 3 2" xfId="5238" xr:uid="{00000000-0005-0000-0000-0000AA030000}"/>
    <cellStyle name="20% - Accent5 2 2 3 3" xfId="44615" xr:uid="{00000000-0005-0000-0000-0000AB030000}"/>
    <cellStyle name="20% - Accent5 2 2 4" xfId="4541" xr:uid="{00000000-0005-0000-0000-0000AC030000}"/>
    <cellStyle name="20% - Accent5 2 3" xfId="628" xr:uid="{00000000-0005-0000-0000-0000AD030000}"/>
    <cellStyle name="20% - Accent5 2 3 2" xfId="44792" xr:uid="{00000000-0005-0000-0000-0000AE030000}"/>
    <cellStyle name="20% - Accent5 2 4" xfId="2802" xr:uid="{00000000-0005-0000-0000-0000AF030000}"/>
    <cellStyle name="20% - Accent5 2 5" xfId="3369" xr:uid="{00000000-0005-0000-0000-0000B0030000}"/>
    <cellStyle name="20% - Accent5 3" xfId="629" xr:uid="{00000000-0005-0000-0000-0000B1030000}"/>
    <cellStyle name="20% - Accent5 3 2" xfId="630" xr:uid="{00000000-0005-0000-0000-0000B2030000}"/>
    <cellStyle name="20% - Accent5 3 2 2" xfId="5375" xr:uid="{00000000-0005-0000-0000-0000B3030000}"/>
    <cellStyle name="20% - Accent5 3 2 3" xfId="44781" xr:uid="{00000000-0005-0000-0000-0000B4030000}"/>
    <cellStyle name="20% - Accent5 3 3" xfId="631" xr:uid="{00000000-0005-0000-0000-0000B5030000}"/>
    <cellStyle name="20% - Accent5 3 3 2" xfId="3899" xr:uid="{00000000-0005-0000-0000-0000B6030000}"/>
    <cellStyle name="20% - Accent5 3 3 3" xfId="6066" xr:uid="{00000000-0005-0000-0000-0000B7030000}"/>
    <cellStyle name="20% - Accent5 3 3 4" xfId="44657" xr:uid="{00000000-0005-0000-0000-0000B8030000}"/>
    <cellStyle name="20% - Accent5 3 4" xfId="4543" xr:uid="{00000000-0005-0000-0000-0000B9030000}"/>
    <cellStyle name="20% - Accent5 3 5" xfId="44616" xr:uid="{00000000-0005-0000-0000-0000BA030000}"/>
    <cellStyle name="20% - Accent5 4" xfId="632" xr:uid="{00000000-0005-0000-0000-0000BB030000}"/>
    <cellStyle name="20% - Accent5 4 2" xfId="44813" xr:uid="{00000000-0005-0000-0000-0000BC030000}"/>
    <cellStyle name="20% - Accent5 4 3" xfId="44754" xr:uid="{00000000-0005-0000-0000-0000BD030000}"/>
    <cellStyle name="20% - Accent5 5" xfId="633" xr:uid="{00000000-0005-0000-0000-0000BE030000}"/>
    <cellStyle name="20% - Accent5 5 2" xfId="44775" xr:uid="{00000000-0005-0000-0000-0000BF030000}"/>
    <cellStyle name="20% - Accent5 6" xfId="634" xr:uid="{00000000-0005-0000-0000-0000C0030000}"/>
    <cellStyle name="20% - Accent5 6 2" xfId="44838" xr:uid="{00000000-0005-0000-0000-0000C1030000}"/>
    <cellStyle name="20% - Accent5 7" xfId="635" xr:uid="{00000000-0005-0000-0000-0000C2030000}"/>
    <cellStyle name="20% - Accent5 7 2" xfId="44703" xr:uid="{00000000-0005-0000-0000-0000C3030000}"/>
    <cellStyle name="20% - Accent5 8" xfId="44854" xr:uid="{00000000-0005-0000-0000-0000C4030000}"/>
    <cellStyle name="20% - Accent6" xfId="39" builtinId="50" customBuiltin="1"/>
    <cellStyle name="20% - Accent6 2" xfId="66" xr:uid="{00000000-0005-0000-0000-0000C6030000}"/>
    <cellStyle name="20% - Accent6 2 2" xfId="636" xr:uid="{00000000-0005-0000-0000-0000C7030000}"/>
    <cellStyle name="20% - Accent6 2 2 2" xfId="3901" xr:uid="{00000000-0005-0000-0000-0000C8030000}"/>
    <cellStyle name="20% - Accent6 2 2 2 2" xfId="44826" xr:uid="{00000000-0005-0000-0000-0000C9030000}"/>
    <cellStyle name="20% - Accent6 2 2 3" xfId="3900" xr:uid="{00000000-0005-0000-0000-0000CA030000}"/>
    <cellStyle name="20% - Accent6 2 2 3 2" xfId="5240" xr:uid="{00000000-0005-0000-0000-0000CB030000}"/>
    <cellStyle name="20% - Accent6 2 2 3 3" xfId="44617" xr:uid="{00000000-0005-0000-0000-0000CC030000}"/>
    <cellStyle name="20% - Accent6 2 2 4" xfId="3462" xr:uid="{00000000-0005-0000-0000-0000CD030000}"/>
    <cellStyle name="20% - Accent6 2 2 5" xfId="4547" xr:uid="{00000000-0005-0000-0000-0000CE030000}"/>
    <cellStyle name="20% - Accent6 2 2 6" xfId="44765" xr:uid="{00000000-0005-0000-0000-0000CF030000}"/>
    <cellStyle name="20% - Accent6 2 3" xfId="637" xr:uid="{00000000-0005-0000-0000-0000D0030000}"/>
    <cellStyle name="20% - Accent6 2 3 2" xfId="3902" xr:uid="{00000000-0005-0000-0000-0000D1030000}"/>
    <cellStyle name="20% - Accent6 2 3 2 2" xfId="6116" xr:uid="{00000000-0005-0000-0000-0000D2030000}"/>
    <cellStyle name="20% - Accent6 2 3 3" xfId="4548" xr:uid="{00000000-0005-0000-0000-0000D3030000}"/>
    <cellStyle name="20% - Accent6 2 3 4" xfId="44618" xr:uid="{00000000-0005-0000-0000-0000D4030000}"/>
    <cellStyle name="20% - Accent6 2 3 5" xfId="44800" xr:uid="{00000000-0005-0000-0000-0000D5030000}"/>
    <cellStyle name="20% - Accent6 2 4" xfId="2803" xr:uid="{00000000-0005-0000-0000-0000D6030000}"/>
    <cellStyle name="20% - Accent6 2 4 2" xfId="3409" xr:uid="{00000000-0005-0000-0000-0000D7030000}"/>
    <cellStyle name="20% - Accent6 2 4 3" xfId="44848" xr:uid="{00000000-0005-0000-0000-0000D8030000}"/>
    <cellStyle name="20% - Accent6 2 5" xfId="3370" xr:uid="{00000000-0005-0000-0000-0000D9030000}"/>
    <cellStyle name="20% - Accent6 2 6" xfId="44741" xr:uid="{00000000-0005-0000-0000-0000DA030000}"/>
    <cellStyle name="20% - Accent6 3" xfId="638" xr:uid="{00000000-0005-0000-0000-0000DB030000}"/>
    <cellStyle name="20% - Accent6 3 2" xfId="3904" xr:uid="{00000000-0005-0000-0000-0000DC030000}"/>
    <cellStyle name="20% - Accent6 3 2 2" xfId="44789" xr:uid="{00000000-0005-0000-0000-0000DD030000}"/>
    <cellStyle name="20% - Accent6 3 3" xfId="3903" xr:uid="{00000000-0005-0000-0000-0000DE030000}"/>
    <cellStyle name="20% - Accent6 3 3 2" xfId="6067" xr:uid="{00000000-0005-0000-0000-0000DF030000}"/>
    <cellStyle name="20% - Accent6 3 3 3" xfId="44658" xr:uid="{00000000-0005-0000-0000-0000E0030000}"/>
    <cellStyle name="20% - Accent6 3 4" xfId="4549" xr:uid="{00000000-0005-0000-0000-0000E1030000}"/>
    <cellStyle name="20% - Accent6 3 5" xfId="44619" xr:uid="{00000000-0005-0000-0000-0000E2030000}"/>
    <cellStyle name="20% - Accent6 3 6" xfId="44677" xr:uid="{00000000-0005-0000-0000-0000E3030000}"/>
    <cellStyle name="20% - Accent6 3 7" xfId="44733" xr:uid="{00000000-0005-0000-0000-0000E4030000}"/>
    <cellStyle name="20% - Accent6 4" xfId="639" xr:uid="{00000000-0005-0000-0000-0000E5030000}"/>
    <cellStyle name="20% - Accent6 4 2" xfId="640" xr:uid="{00000000-0005-0000-0000-0000E6030000}"/>
    <cellStyle name="20% - Accent6 4 2 2" xfId="44815" xr:uid="{00000000-0005-0000-0000-0000E7030000}"/>
    <cellStyle name="20% - Accent6 4 3" xfId="641" xr:uid="{00000000-0005-0000-0000-0000E8030000}"/>
    <cellStyle name="20% - Accent6 4 4" xfId="44756" xr:uid="{00000000-0005-0000-0000-0000E9030000}"/>
    <cellStyle name="20% - Accent6 5" xfId="642" xr:uid="{00000000-0005-0000-0000-0000EA030000}"/>
    <cellStyle name="20% - Accent6 5 2" xfId="44777" xr:uid="{00000000-0005-0000-0000-0000EB030000}"/>
    <cellStyle name="20% - Accent6 6" xfId="643" xr:uid="{00000000-0005-0000-0000-0000EC030000}"/>
    <cellStyle name="20% - Accent6 6 2" xfId="44840" xr:uid="{00000000-0005-0000-0000-0000ED030000}"/>
    <cellStyle name="20% - Accent6 7" xfId="644" xr:uid="{00000000-0005-0000-0000-0000EE030000}"/>
    <cellStyle name="20% - Accent6 7 2" xfId="44724" xr:uid="{00000000-0005-0000-0000-0000EF030000}"/>
    <cellStyle name="20% - Accent6 8" xfId="44855" xr:uid="{00000000-0005-0000-0000-0000F0030000}"/>
    <cellStyle name="3 sig fig" xfId="67" xr:uid="{00000000-0005-0000-0000-0000F1030000}"/>
    <cellStyle name="40% - Accent1" xfId="20" builtinId="31" customBuiltin="1"/>
    <cellStyle name="40% - Accent1 2" xfId="68" xr:uid="{00000000-0005-0000-0000-0000F3030000}"/>
    <cellStyle name="40% - Accent1 2 2" xfId="645" xr:uid="{00000000-0005-0000-0000-0000F4030000}"/>
    <cellStyle name="40% - Accent1 2 2 2" xfId="3635" xr:uid="{00000000-0005-0000-0000-0000F5030000}"/>
    <cellStyle name="40% - Accent1 2 2 2 2" xfId="44819" xr:uid="{00000000-0005-0000-0000-0000F6030000}"/>
    <cellStyle name="40% - Accent1 2 2 3" xfId="3905" xr:uid="{00000000-0005-0000-0000-0000F7030000}"/>
    <cellStyle name="40% - Accent1 2 2 4" xfId="3463" xr:uid="{00000000-0005-0000-0000-0000F8030000}"/>
    <cellStyle name="40% - Accent1 2 2 5" xfId="44760" xr:uid="{00000000-0005-0000-0000-0000F9030000}"/>
    <cellStyle name="40% - Accent1 2 3" xfId="646" xr:uid="{00000000-0005-0000-0000-0000FA030000}"/>
    <cellStyle name="40% - Accent1 2 3 2" xfId="3906" xr:uid="{00000000-0005-0000-0000-0000FB030000}"/>
    <cellStyle name="40% - Accent1 2 3 2 2" xfId="5245" xr:uid="{00000000-0005-0000-0000-0000FC030000}"/>
    <cellStyle name="40% - Accent1 2 3 2 3" xfId="44620" xr:uid="{00000000-0005-0000-0000-0000FD030000}"/>
    <cellStyle name="40% - Accent1 2 3 3" xfId="3636" xr:uid="{00000000-0005-0000-0000-0000FE030000}"/>
    <cellStyle name="40% - Accent1 2 3 3 2" xfId="5609" xr:uid="{00000000-0005-0000-0000-0000FF030000}"/>
    <cellStyle name="40% - Accent1 2 3 4" xfId="4553" xr:uid="{00000000-0005-0000-0000-000000040000}"/>
    <cellStyle name="40% - Accent1 2 3 5" xfId="44793" xr:uid="{00000000-0005-0000-0000-000001040000}"/>
    <cellStyle name="40% - Accent1 2 4" xfId="647" xr:uid="{00000000-0005-0000-0000-000002040000}"/>
    <cellStyle name="40% - Accent1 2 4 2" xfId="3907" xr:uid="{00000000-0005-0000-0000-000003040000}"/>
    <cellStyle name="40% - Accent1 2 4 2 2" xfId="5928" xr:uid="{00000000-0005-0000-0000-000004040000}"/>
    <cellStyle name="40% - Accent1 2 4 3" xfId="4554" xr:uid="{00000000-0005-0000-0000-000005040000}"/>
    <cellStyle name="40% - Accent1 2 4 4" xfId="44621" xr:uid="{00000000-0005-0000-0000-000006040000}"/>
    <cellStyle name="40% - Accent1 2 4 5" xfId="44843" xr:uid="{00000000-0005-0000-0000-000007040000}"/>
    <cellStyle name="40% - Accent1 2 5" xfId="2804" xr:uid="{00000000-0005-0000-0000-000008040000}"/>
    <cellStyle name="40% - Accent1 2 5 2" xfId="3410" xr:uid="{00000000-0005-0000-0000-000009040000}"/>
    <cellStyle name="40% - Accent1 2 6" xfId="3371" xr:uid="{00000000-0005-0000-0000-00000A040000}"/>
    <cellStyle name="40% - Accent1 2 7" xfId="44736" xr:uid="{00000000-0005-0000-0000-00000B040000}"/>
    <cellStyle name="40% - Accent1 3" xfId="648" xr:uid="{00000000-0005-0000-0000-00000C040000}"/>
    <cellStyle name="40% - Accent1 3 2" xfId="649" xr:uid="{00000000-0005-0000-0000-00000D040000}"/>
    <cellStyle name="40% - Accent1 3 2 2" xfId="44782" xr:uid="{00000000-0005-0000-0000-00000E040000}"/>
    <cellStyle name="40% - Accent1 3 3" xfId="650" xr:uid="{00000000-0005-0000-0000-00000F040000}"/>
    <cellStyle name="40% - Accent1 3 3 2" xfId="3908" xr:uid="{00000000-0005-0000-0000-000010040000}"/>
    <cellStyle name="40% - Accent1 3 3 2 2" xfId="4533" xr:uid="{00000000-0005-0000-0000-000011040000}"/>
    <cellStyle name="40% - Accent1 3 3 3" xfId="5246" xr:uid="{00000000-0005-0000-0000-000012040000}"/>
    <cellStyle name="40% - Accent1 3 3 4" xfId="44622" xr:uid="{00000000-0005-0000-0000-000013040000}"/>
    <cellStyle name="40% - Accent1 3 4" xfId="3505" xr:uid="{00000000-0005-0000-0000-000014040000}"/>
    <cellStyle name="40% - Accent1 3 5" xfId="4555" xr:uid="{00000000-0005-0000-0000-000015040000}"/>
    <cellStyle name="40% - Accent1 3 6" xfId="44728" xr:uid="{00000000-0005-0000-0000-000016040000}"/>
    <cellStyle name="40% - Accent1 4" xfId="651" xr:uid="{00000000-0005-0000-0000-000017040000}"/>
    <cellStyle name="40% - Accent1 4 2" xfId="44806" xr:uid="{00000000-0005-0000-0000-000018040000}"/>
    <cellStyle name="40% - Accent1 4 3" xfId="44747" xr:uid="{00000000-0005-0000-0000-000019040000}"/>
    <cellStyle name="40% - Accent1 5" xfId="652" xr:uid="{00000000-0005-0000-0000-00001A040000}"/>
    <cellStyle name="40% - Accent1 5 2" xfId="44768" xr:uid="{00000000-0005-0000-0000-00001B040000}"/>
    <cellStyle name="40% - Accent1 6" xfId="653" xr:uid="{00000000-0005-0000-0000-00001C040000}"/>
    <cellStyle name="40% - Accent1 6 2" xfId="44831" xr:uid="{00000000-0005-0000-0000-00001D040000}"/>
    <cellStyle name="40% - Accent1 7" xfId="654" xr:uid="{00000000-0005-0000-0000-00001E040000}"/>
    <cellStyle name="40% - Accent1 7 2" xfId="5489" xr:uid="{00000000-0005-0000-0000-00001F040000}"/>
    <cellStyle name="40% - Accent1 7 3" xfId="44704" xr:uid="{00000000-0005-0000-0000-000020040000}"/>
    <cellStyle name="40% - Accent1 8" xfId="44856" xr:uid="{00000000-0005-0000-0000-000021040000}"/>
    <cellStyle name="40% - Accent2" xfId="24" builtinId="35" customBuiltin="1"/>
    <cellStyle name="40% - Accent2 2" xfId="69" xr:uid="{00000000-0005-0000-0000-000023040000}"/>
    <cellStyle name="40% - Accent2 2 2" xfId="655" xr:uid="{00000000-0005-0000-0000-000024040000}"/>
    <cellStyle name="40% - Accent2 2 2 2" xfId="3910" xr:uid="{00000000-0005-0000-0000-000025040000}"/>
    <cellStyle name="40% - Accent2 2 2 2 2" xfId="44823" xr:uid="{00000000-0005-0000-0000-000026040000}"/>
    <cellStyle name="40% - Accent2 2 2 3" xfId="3909" xr:uid="{00000000-0005-0000-0000-000027040000}"/>
    <cellStyle name="40% - Accent2 2 2 3 2" xfId="5247" xr:uid="{00000000-0005-0000-0000-000028040000}"/>
    <cellStyle name="40% - Accent2 2 2 3 3" xfId="44623" xr:uid="{00000000-0005-0000-0000-000029040000}"/>
    <cellStyle name="40% - Accent2 2 2 4" xfId="3464" xr:uid="{00000000-0005-0000-0000-00002A040000}"/>
    <cellStyle name="40% - Accent2 2 2 5" xfId="4559" xr:uid="{00000000-0005-0000-0000-00002B040000}"/>
    <cellStyle name="40% - Accent2 2 3" xfId="656" xr:uid="{00000000-0005-0000-0000-00002C040000}"/>
    <cellStyle name="40% - Accent2 2 3 2" xfId="44797" xr:uid="{00000000-0005-0000-0000-00002D040000}"/>
    <cellStyle name="40% - Accent2 2 4" xfId="2805" xr:uid="{00000000-0005-0000-0000-00002E040000}"/>
    <cellStyle name="40% - Accent2 2 5" xfId="3372" xr:uid="{00000000-0005-0000-0000-00002F040000}"/>
    <cellStyle name="40% - Accent2 3" xfId="657" xr:uid="{00000000-0005-0000-0000-000030040000}"/>
    <cellStyle name="40% - Accent2 3 2" xfId="658" xr:uid="{00000000-0005-0000-0000-000031040000}"/>
    <cellStyle name="40% - Accent2 3 2 2" xfId="5389" xr:uid="{00000000-0005-0000-0000-000032040000}"/>
    <cellStyle name="40% - Accent2 3 2 3" xfId="44786" xr:uid="{00000000-0005-0000-0000-000033040000}"/>
    <cellStyle name="40% - Accent2 3 3" xfId="659" xr:uid="{00000000-0005-0000-0000-000034040000}"/>
    <cellStyle name="40% - Accent2 3 3 2" xfId="3911" xr:uid="{00000000-0005-0000-0000-000035040000}"/>
    <cellStyle name="40% - Accent2 3 3 3" xfId="6068" xr:uid="{00000000-0005-0000-0000-000036040000}"/>
    <cellStyle name="40% - Accent2 3 3 4" xfId="44659" xr:uid="{00000000-0005-0000-0000-000037040000}"/>
    <cellStyle name="40% - Accent2 3 4" xfId="4561" xr:uid="{00000000-0005-0000-0000-000038040000}"/>
    <cellStyle name="40% - Accent2 3 5" xfId="44624" xr:uid="{00000000-0005-0000-0000-000039040000}"/>
    <cellStyle name="40% - Accent2 3 6" xfId="44678" xr:uid="{00000000-0005-0000-0000-00003A040000}"/>
    <cellStyle name="40% - Accent2 4" xfId="660" xr:uid="{00000000-0005-0000-0000-00003B040000}"/>
    <cellStyle name="40% - Accent2 4 2" xfId="661" xr:uid="{00000000-0005-0000-0000-00003C040000}"/>
    <cellStyle name="40% - Accent2 4 2 2" xfId="44808" xr:uid="{00000000-0005-0000-0000-00003D040000}"/>
    <cellStyle name="40% - Accent2 4 3" xfId="662" xr:uid="{00000000-0005-0000-0000-00003E040000}"/>
    <cellStyle name="40% - Accent2 4 4" xfId="44749" xr:uid="{00000000-0005-0000-0000-00003F040000}"/>
    <cellStyle name="40% - Accent2 5" xfId="663" xr:uid="{00000000-0005-0000-0000-000040040000}"/>
    <cellStyle name="40% - Accent2 5 2" xfId="44770" xr:uid="{00000000-0005-0000-0000-000041040000}"/>
    <cellStyle name="40% - Accent2 6" xfId="664" xr:uid="{00000000-0005-0000-0000-000042040000}"/>
    <cellStyle name="40% - Accent2 6 2" xfId="44833" xr:uid="{00000000-0005-0000-0000-000043040000}"/>
    <cellStyle name="40% - Accent2 7" xfId="665" xr:uid="{00000000-0005-0000-0000-000044040000}"/>
    <cellStyle name="40% - Accent2 7 2" xfId="44720" xr:uid="{00000000-0005-0000-0000-000045040000}"/>
    <cellStyle name="40% - Accent2 8" xfId="666" xr:uid="{00000000-0005-0000-0000-000046040000}"/>
    <cellStyle name="40% - Accent2 8 2" xfId="44857" xr:uid="{00000000-0005-0000-0000-000047040000}"/>
    <cellStyle name="40% - Accent3" xfId="28" builtinId="39" customBuiltin="1"/>
    <cellStyle name="40% - Accent3 2" xfId="70" xr:uid="{00000000-0005-0000-0000-000049040000}"/>
    <cellStyle name="40% - Accent3 2 2" xfId="667" xr:uid="{00000000-0005-0000-0000-00004A040000}"/>
    <cellStyle name="40% - Accent3 2 2 2" xfId="3637" xr:uid="{00000000-0005-0000-0000-00004B040000}"/>
    <cellStyle name="40% - Accent3 2 2 2 2" xfId="44820" xr:uid="{00000000-0005-0000-0000-00004C040000}"/>
    <cellStyle name="40% - Accent3 2 2 3" xfId="3912" xr:uid="{00000000-0005-0000-0000-00004D040000}"/>
    <cellStyle name="40% - Accent3 2 2 4" xfId="3465" xr:uid="{00000000-0005-0000-0000-00004E040000}"/>
    <cellStyle name="40% - Accent3 2 2 5" xfId="44761" xr:uid="{00000000-0005-0000-0000-00004F040000}"/>
    <cellStyle name="40% - Accent3 2 3" xfId="668" xr:uid="{00000000-0005-0000-0000-000050040000}"/>
    <cellStyle name="40% - Accent3 2 3 2" xfId="3913" xr:uid="{00000000-0005-0000-0000-000051040000}"/>
    <cellStyle name="40% - Accent3 2 3 2 2" xfId="5250" xr:uid="{00000000-0005-0000-0000-000052040000}"/>
    <cellStyle name="40% - Accent3 2 3 2 3" xfId="44625" xr:uid="{00000000-0005-0000-0000-000053040000}"/>
    <cellStyle name="40% - Accent3 2 3 3" xfId="3638" xr:uid="{00000000-0005-0000-0000-000054040000}"/>
    <cellStyle name="40% - Accent3 2 3 3 2" xfId="5496" xr:uid="{00000000-0005-0000-0000-000055040000}"/>
    <cellStyle name="40% - Accent3 2 3 4" xfId="4567" xr:uid="{00000000-0005-0000-0000-000056040000}"/>
    <cellStyle name="40% - Accent3 2 3 5" xfId="44794" xr:uid="{00000000-0005-0000-0000-000057040000}"/>
    <cellStyle name="40% - Accent3 2 4" xfId="669" xr:uid="{00000000-0005-0000-0000-000058040000}"/>
    <cellStyle name="40% - Accent3 2 4 2" xfId="3914" xr:uid="{00000000-0005-0000-0000-000059040000}"/>
    <cellStyle name="40% - Accent3 2 4 2 2" xfId="4773" xr:uid="{00000000-0005-0000-0000-00005A040000}"/>
    <cellStyle name="40% - Accent3 2 4 3" xfId="4568" xr:uid="{00000000-0005-0000-0000-00005B040000}"/>
    <cellStyle name="40% - Accent3 2 4 4" xfId="44626" xr:uid="{00000000-0005-0000-0000-00005C040000}"/>
    <cellStyle name="40% - Accent3 2 4 5" xfId="44844" xr:uid="{00000000-0005-0000-0000-00005D040000}"/>
    <cellStyle name="40% - Accent3 2 5" xfId="2806" xr:uid="{00000000-0005-0000-0000-00005E040000}"/>
    <cellStyle name="40% - Accent3 2 5 2" xfId="3411" xr:uid="{00000000-0005-0000-0000-00005F040000}"/>
    <cellStyle name="40% - Accent3 2 6" xfId="3373" xr:uid="{00000000-0005-0000-0000-000060040000}"/>
    <cellStyle name="40% - Accent3 2 7" xfId="44737" xr:uid="{00000000-0005-0000-0000-000061040000}"/>
    <cellStyle name="40% - Accent3 3" xfId="670" xr:uid="{00000000-0005-0000-0000-000062040000}"/>
    <cellStyle name="40% - Accent3 3 2" xfId="671" xr:uid="{00000000-0005-0000-0000-000063040000}"/>
    <cellStyle name="40% - Accent3 3 2 2" xfId="44783" xr:uid="{00000000-0005-0000-0000-000064040000}"/>
    <cellStyle name="40% - Accent3 3 3" xfId="672" xr:uid="{00000000-0005-0000-0000-000065040000}"/>
    <cellStyle name="40% - Accent3 3 3 2" xfId="3915" xr:uid="{00000000-0005-0000-0000-000066040000}"/>
    <cellStyle name="40% - Accent3 3 3 2 2" xfId="5837" xr:uid="{00000000-0005-0000-0000-000067040000}"/>
    <cellStyle name="40% - Accent3 3 3 3" xfId="5251" xr:uid="{00000000-0005-0000-0000-000068040000}"/>
    <cellStyle name="40% - Accent3 3 3 4" xfId="44627" xr:uid="{00000000-0005-0000-0000-000069040000}"/>
    <cellStyle name="40% - Accent3 3 4" xfId="3504" xr:uid="{00000000-0005-0000-0000-00006A040000}"/>
    <cellStyle name="40% - Accent3 3 5" xfId="4569" xr:uid="{00000000-0005-0000-0000-00006B040000}"/>
    <cellStyle name="40% - Accent3 3 6" xfId="44729" xr:uid="{00000000-0005-0000-0000-00006C040000}"/>
    <cellStyle name="40% - Accent3 4" xfId="673" xr:uid="{00000000-0005-0000-0000-00006D040000}"/>
    <cellStyle name="40% - Accent3 4 2" xfId="44810" xr:uid="{00000000-0005-0000-0000-00006E040000}"/>
    <cellStyle name="40% - Accent3 4 3" xfId="44751" xr:uid="{00000000-0005-0000-0000-00006F040000}"/>
    <cellStyle name="40% - Accent3 5" xfId="674" xr:uid="{00000000-0005-0000-0000-000070040000}"/>
    <cellStyle name="40% - Accent3 5 2" xfId="44772" xr:uid="{00000000-0005-0000-0000-000071040000}"/>
    <cellStyle name="40% - Accent3 6" xfId="675" xr:uid="{00000000-0005-0000-0000-000072040000}"/>
    <cellStyle name="40% - Accent3 6 2" xfId="44835" xr:uid="{00000000-0005-0000-0000-000073040000}"/>
    <cellStyle name="40% - Accent3 7" xfId="676" xr:uid="{00000000-0005-0000-0000-000074040000}"/>
    <cellStyle name="40% - Accent3 7 2" xfId="5857" xr:uid="{00000000-0005-0000-0000-000075040000}"/>
    <cellStyle name="40% - Accent3 7 3" xfId="44705" xr:uid="{00000000-0005-0000-0000-000076040000}"/>
    <cellStyle name="40% - Accent3 8" xfId="44858" xr:uid="{00000000-0005-0000-0000-000077040000}"/>
    <cellStyle name="40% - Accent4" xfId="32" builtinId="43" customBuiltin="1"/>
    <cellStyle name="40% - Accent4 2" xfId="71" xr:uid="{00000000-0005-0000-0000-000079040000}"/>
    <cellStyle name="40% - Accent4 2 2" xfId="677" xr:uid="{00000000-0005-0000-0000-00007A040000}"/>
    <cellStyle name="40% - Accent4 2 2 2" xfId="3639" xr:uid="{00000000-0005-0000-0000-00007B040000}"/>
    <cellStyle name="40% - Accent4 2 2 2 2" xfId="44821" xr:uid="{00000000-0005-0000-0000-00007C040000}"/>
    <cellStyle name="40% - Accent4 2 2 3" xfId="3916" xr:uid="{00000000-0005-0000-0000-00007D040000}"/>
    <cellStyle name="40% - Accent4 2 2 4" xfId="3466" xr:uid="{00000000-0005-0000-0000-00007E040000}"/>
    <cellStyle name="40% - Accent4 2 2 5" xfId="44762" xr:uid="{00000000-0005-0000-0000-00007F040000}"/>
    <cellStyle name="40% - Accent4 2 3" xfId="678" xr:uid="{00000000-0005-0000-0000-000080040000}"/>
    <cellStyle name="40% - Accent4 2 3 2" xfId="3917" xr:uid="{00000000-0005-0000-0000-000081040000}"/>
    <cellStyle name="40% - Accent4 2 3 2 2" xfId="5253" xr:uid="{00000000-0005-0000-0000-000082040000}"/>
    <cellStyle name="40% - Accent4 2 3 2 3" xfId="44628" xr:uid="{00000000-0005-0000-0000-000083040000}"/>
    <cellStyle name="40% - Accent4 2 3 3" xfId="3640" xr:uid="{00000000-0005-0000-0000-000084040000}"/>
    <cellStyle name="40% - Accent4 2 3 3 2" xfId="5260" xr:uid="{00000000-0005-0000-0000-000085040000}"/>
    <cellStyle name="40% - Accent4 2 3 4" xfId="4573" xr:uid="{00000000-0005-0000-0000-000086040000}"/>
    <cellStyle name="40% - Accent4 2 3 5" xfId="44795" xr:uid="{00000000-0005-0000-0000-000087040000}"/>
    <cellStyle name="40% - Accent4 2 4" xfId="679" xr:uid="{00000000-0005-0000-0000-000088040000}"/>
    <cellStyle name="40% - Accent4 2 4 2" xfId="3918" xr:uid="{00000000-0005-0000-0000-000089040000}"/>
    <cellStyle name="40% - Accent4 2 4 2 2" xfId="4531" xr:uid="{00000000-0005-0000-0000-00008A040000}"/>
    <cellStyle name="40% - Accent4 2 4 3" xfId="4574" xr:uid="{00000000-0005-0000-0000-00008B040000}"/>
    <cellStyle name="40% - Accent4 2 4 4" xfId="44629" xr:uid="{00000000-0005-0000-0000-00008C040000}"/>
    <cellStyle name="40% - Accent4 2 4 5" xfId="44845" xr:uid="{00000000-0005-0000-0000-00008D040000}"/>
    <cellStyle name="40% - Accent4 2 5" xfId="2807" xr:uid="{00000000-0005-0000-0000-00008E040000}"/>
    <cellStyle name="40% - Accent4 2 5 2" xfId="3412" xr:uid="{00000000-0005-0000-0000-00008F040000}"/>
    <cellStyle name="40% - Accent4 2 6" xfId="3374" xr:uid="{00000000-0005-0000-0000-000090040000}"/>
    <cellStyle name="40% - Accent4 2 7" xfId="44738" xr:uid="{00000000-0005-0000-0000-000091040000}"/>
    <cellStyle name="40% - Accent4 3" xfId="680" xr:uid="{00000000-0005-0000-0000-000092040000}"/>
    <cellStyle name="40% - Accent4 3 2" xfId="681" xr:uid="{00000000-0005-0000-0000-000093040000}"/>
    <cellStyle name="40% - Accent4 3 2 2" xfId="44784" xr:uid="{00000000-0005-0000-0000-000094040000}"/>
    <cellStyle name="40% - Accent4 3 3" xfId="682" xr:uid="{00000000-0005-0000-0000-000095040000}"/>
    <cellStyle name="40% - Accent4 3 3 2" xfId="3919" xr:uid="{00000000-0005-0000-0000-000096040000}"/>
    <cellStyle name="40% - Accent4 3 3 2 2" xfId="4705" xr:uid="{00000000-0005-0000-0000-000097040000}"/>
    <cellStyle name="40% - Accent4 3 3 3" xfId="5255" xr:uid="{00000000-0005-0000-0000-000098040000}"/>
    <cellStyle name="40% - Accent4 3 3 4" xfId="44630" xr:uid="{00000000-0005-0000-0000-000099040000}"/>
    <cellStyle name="40% - Accent4 3 4" xfId="3512" xr:uid="{00000000-0005-0000-0000-00009A040000}"/>
    <cellStyle name="40% - Accent4 3 5" xfId="4575" xr:uid="{00000000-0005-0000-0000-00009B040000}"/>
    <cellStyle name="40% - Accent4 3 6" xfId="44730" xr:uid="{00000000-0005-0000-0000-00009C040000}"/>
    <cellStyle name="40% - Accent4 4" xfId="683" xr:uid="{00000000-0005-0000-0000-00009D040000}"/>
    <cellStyle name="40% - Accent4 4 2" xfId="44812" xr:uid="{00000000-0005-0000-0000-00009E040000}"/>
    <cellStyle name="40% - Accent4 4 3" xfId="44753" xr:uid="{00000000-0005-0000-0000-00009F040000}"/>
    <cellStyle name="40% - Accent4 5" xfId="684" xr:uid="{00000000-0005-0000-0000-0000A0040000}"/>
    <cellStyle name="40% - Accent4 5 2" xfId="44774" xr:uid="{00000000-0005-0000-0000-0000A1040000}"/>
    <cellStyle name="40% - Accent4 6" xfId="685" xr:uid="{00000000-0005-0000-0000-0000A2040000}"/>
    <cellStyle name="40% - Accent4 6 2" xfId="44837" xr:uid="{00000000-0005-0000-0000-0000A3040000}"/>
    <cellStyle name="40% - Accent4 7" xfId="686" xr:uid="{00000000-0005-0000-0000-0000A4040000}"/>
    <cellStyle name="40% - Accent4 7 2" xfId="44706" xr:uid="{00000000-0005-0000-0000-0000A5040000}"/>
    <cellStyle name="40% - Accent4 8" xfId="44859" xr:uid="{00000000-0005-0000-0000-0000A6040000}"/>
    <cellStyle name="40% - Accent5" xfId="36" builtinId="47" customBuiltin="1"/>
    <cellStyle name="40% - Accent5 2" xfId="72" xr:uid="{00000000-0005-0000-0000-0000A8040000}"/>
    <cellStyle name="40% - Accent5 2 2" xfId="687" xr:uid="{00000000-0005-0000-0000-0000A9040000}"/>
    <cellStyle name="40% - Accent5 2 2 2" xfId="3921" xr:uid="{00000000-0005-0000-0000-0000AA040000}"/>
    <cellStyle name="40% - Accent5 2 2 2 2" xfId="44825" xr:uid="{00000000-0005-0000-0000-0000AB040000}"/>
    <cellStyle name="40% - Accent5 2 2 3" xfId="3920" xr:uid="{00000000-0005-0000-0000-0000AC040000}"/>
    <cellStyle name="40% - Accent5 2 2 3 2" xfId="5257" xr:uid="{00000000-0005-0000-0000-0000AD040000}"/>
    <cellStyle name="40% - Accent5 2 2 3 3" xfId="44631" xr:uid="{00000000-0005-0000-0000-0000AE040000}"/>
    <cellStyle name="40% - Accent5 2 2 4" xfId="3467" xr:uid="{00000000-0005-0000-0000-0000AF040000}"/>
    <cellStyle name="40% - Accent5 2 2 5" xfId="4579" xr:uid="{00000000-0005-0000-0000-0000B0040000}"/>
    <cellStyle name="40% - Accent5 2 3" xfId="688" xr:uid="{00000000-0005-0000-0000-0000B1040000}"/>
    <cellStyle name="40% - Accent5 2 3 2" xfId="44799" xr:uid="{00000000-0005-0000-0000-0000B2040000}"/>
    <cellStyle name="40% - Accent5 2 4" xfId="2808" xr:uid="{00000000-0005-0000-0000-0000B3040000}"/>
    <cellStyle name="40% - Accent5 2 5" xfId="3375" xr:uid="{00000000-0005-0000-0000-0000B4040000}"/>
    <cellStyle name="40% - Accent5 3" xfId="689" xr:uid="{00000000-0005-0000-0000-0000B5040000}"/>
    <cellStyle name="40% - Accent5 3 2" xfId="690" xr:uid="{00000000-0005-0000-0000-0000B6040000}"/>
    <cellStyle name="40% - Accent5 3 2 2" xfId="5103" xr:uid="{00000000-0005-0000-0000-0000B7040000}"/>
    <cellStyle name="40% - Accent5 3 2 3" xfId="44788" xr:uid="{00000000-0005-0000-0000-0000B8040000}"/>
    <cellStyle name="40% - Accent5 3 3" xfId="691" xr:uid="{00000000-0005-0000-0000-0000B9040000}"/>
    <cellStyle name="40% - Accent5 3 3 2" xfId="3922" xr:uid="{00000000-0005-0000-0000-0000BA040000}"/>
    <cellStyle name="40% - Accent5 3 3 3" xfId="6069" xr:uid="{00000000-0005-0000-0000-0000BB040000}"/>
    <cellStyle name="40% - Accent5 3 3 4" xfId="44660" xr:uid="{00000000-0005-0000-0000-0000BC040000}"/>
    <cellStyle name="40% - Accent5 3 4" xfId="4580" xr:uid="{00000000-0005-0000-0000-0000BD040000}"/>
    <cellStyle name="40% - Accent5 3 5" xfId="44632" xr:uid="{00000000-0005-0000-0000-0000BE040000}"/>
    <cellStyle name="40% - Accent5 3 6" xfId="44679" xr:uid="{00000000-0005-0000-0000-0000BF040000}"/>
    <cellStyle name="40% - Accent5 4" xfId="692" xr:uid="{00000000-0005-0000-0000-0000C0040000}"/>
    <cellStyle name="40% - Accent5 4 2" xfId="693" xr:uid="{00000000-0005-0000-0000-0000C1040000}"/>
    <cellStyle name="40% - Accent5 4 2 2" xfId="44814" xr:uid="{00000000-0005-0000-0000-0000C2040000}"/>
    <cellStyle name="40% - Accent5 4 3" xfId="694" xr:uid="{00000000-0005-0000-0000-0000C3040000}"/>
    <cellStyle name="40% - Accent5 4 4" xfId="44755" xr:uid="{00000000-0005-0000-0000-0000C4040000}"/>
    <cellStyle name="40% - Accent5 5" xfId="695" xr:uid="{00000000-0005-0000-0000-0000C5040000}"/>
    <cellStyle name="40% - Accent5 5 2" xfId="44776" xr:uid="{00000000-0005-0000-0000-0000C6040000}"/>
    <cellStyle name="40% - Accent5 6" xfId="696" xr:uid="{00000000-0005-0000-0000-0000C7040000}"/>
    <cellStyle name="40% - Accent5 6 2" xfId="44839" xr:uid="{00000000-0005-0000-0000-0000C8040000}"/>
    <cellStyle name="40% - Accent5 7" xfId="697" xr:uid="{00000000-0005-0000-0000-0000C9040000}"/>
    <cellStyle name="40% - Accent5 7 2" xfId="44723" xr:uid="{00000000-0005-0000-0000-0000CA040000}"/>
    <cellStyle name="40% - Accent5 8" xfId="698" xr:uid="{00000000-0005-0000-0000-0000CB040000}"/>
    <cellStyle name="40% - Accent5 8 2" xfId="44860" xr:uid="{00000000-0005-0000-0000-0000CC040000}"/>
    <cellStyle name="40% - Accent6" xfId="40" builtinId="51" customBuiltin="1"/>
    <cellStyle name="40% - Accent6 2" xfId="73" xr:uid="{00000000-0005-0000-0000-0000CE040000}"/>
    <cellStyle name="40% - Accent6 2 2" xfId="699" xr:uid="{00000000-0005-0000-0000-0000CF040000}"/>
    <cellStyle name="40% - Accent6 2 2 2" xfId="700" xr:uid="{00000000-0005-0000-0000-0000D0040000}"/>
    <cellStyle name="40% - Accent6 2 2 2 2" xfId="3641" xr:uid="{00000000-0005-0000-0000-0000D1040000}"/>
    <cellStyle name="40% - Accent6 2 2 2 2 2" xfId="4839" xr:uid="{00000000-0005-0000-0000-0000D2040000}"/>
    <cellStyle name="40% - Accent6 2 2 2 3" xfId="44827" xr:uid="{00000000-0005-0000-0000-0000D3040000}"/>
    <cellStyle name="40% - Accent6 2 2 3" xfId="3923" xr:uid="{00000000-0005-0000-0000-0000D4040000}"/>
    <cellStyle name="40% - Accent6 2 2 4" xfId="44766" xr:uid="{00000000-0005-0000-0000-0000D5040000}"/>
    <cellStyle name="40% - Accent6 2 3" xfId="701" xr:uid="{00000000-0005-0000-0000-0000D6040000}"/>
    <cellStyle name="40% - Accent6 2 3 2" xfId="3924" xr:uid="{00000000-0005-0000-0000-0000D7040000}"/>
    <cellStyle name="40% - Accent6 2 3 2 2" xfId="5261" xr:uid="{00000000-0005-0000-0000-0000D8040000}"/>
    <cellStyle name="40% - Accent6 2 3 2 3" xfId="44633" xr:uid="{00000000-0005-0000-0000-0000D9040000}"/>
    <cellStyle name="40% - Accent6 2 3 3" xfId="3642" xr:uid="{00000000-0005-0000-0000-0000DA040000}"/>
    <cellStyle name="40% - Accent6 2 3 3 2" xfId="4576" xr:uid="{00000000-0005-0000-0000-0000DB040000}"/>
    <cellStyle name="40% - Accent6 2 3 4" xfId="4584" xr:uid="{00000000-0005-0000-0000-0000DC040000}"/>
    <cellStyle name="40% - Accent6 2 3 5" xfId="44801" xr:uid="{00000000-0005-0000-0000-0000DD040000}"/>
    <cellStyle name="40% - Accent6 2 4" xfId="702" xr:uid="{00000000-0005-0000-0000-0000DE040000}"/>
    <cellStyle name="40% - Accent6 2 4 2" xfId="3925" xr:uid="{00000000-0005-0000-0000-0000DF040000}"/>
    <cellStyle name="40% - Accent6 2 4 2 2" xfId="4424" xr:uid="{00000000-0005-0000-0000-0000E0040000}"/>
    <cellStyle name="40% - Accent6 2 4 3" xfId="4585" xr:uid="{00000000-0005-0000-0000-0000E1040000}"/>
    <cellStyle name="40% - Accent6 2 4 4" xfId="44634" xr:uid="{00000000-0005-0000-0000-0000E2040000}"/>
    <cellStyle name="40% - Accent6 2 4 5" xfId="44849" xr:uid="{00000000-0005-0000-0000-0000E3040000}"/>
    <cellStyle name="40% - Accent6 2 5" xfId="2809" xr:uid="{00000000-0005-0000-0000-0000E4040000}"/>
    <cellStyle name="40% - Accent6 2 5 2" xfId="3413" xr:uid="{00000000-0005-0000-0000-0000E5040000}"/>
    <cellStyle name="40% - Accent6 2 6" xfId="3376" xr:uid="{00000000-0005-0000-0000-0000E6040000}"/>
    <cellStyle name="40% - Accent6 2 7" xfId="44742" xr:uid="{00000000-0005-0000-0000-0000E7040000}"/>
    <cellStyle name="40% - Accent6 3" xfId="703" xr:uid="{00000000-0005-0000-0000-0000E8040000}"/>
    <cellStyle name="40% - Accent6 3 2" xfId="704" xr:uid="{00000000-0005-0000-0000-0000E9040000}"/>
    <cellStyle name="40% - Accent6 3 2 2" xfId="44790" xr:uid="{00000000-0005-0000-0000-0000EA040000}"/>
    <cellStyle name="40% - Accent6 3 3" xfId="705" xr:uid="{00000000-0005-0000-0000-0000EB040000}"/>
    <cellStyle name="40% - Accent6 3 3 2" xfId="3926" xr:uid="{00000000-0005-0000-0000-0000EC040000}"/>
    <cellStyle name="40% - Accent6 3 3 2 2" xfId="4450" xr:uid="{00000000-0005-0000-0000-0000ED040000}"/>
    <cellStyle name="40% - Accent6 3 3 3" xfId="5262" xr:uid="{00000000-0005-0000-0000-0000EE040000}"/>
    <cellStyle name="40% - Accent6 3 3 4" xfId="44635" xr:uid="{00000000-0005-0000-0000-0000EF040000}"/>
    <cellStyle name="40% - Accent6 3 4" xfId="3513" xr:uid="{00000000-0005-0000-0000-0000F0040000}"/>
    <cellStyle name="40% - Accent6 3 5" xfId="4586" xr:uid="{00000000-0005-0000-0000-0000F1040000}"/>
    <cellStyle name="40% - Accent6 3 6" xfId="44680" xr:uid="{00000000-0005-0000-0000-0000F2040000}"/>
    <cellStyle name="40% - Accent6 3 7" xfId="44734" xr:uid="{00000000-0005-0000-0000-0000F3040000}"/>
    <cellStyle name="40% - Accent6 4" xfId="706" xr:uid="{00000000-0005-0000-0000-0000F4040000}"/>
    <cellStyle name="40% - Accent6 4 2" xfId="707" xr:uid="{00000000-0005-0000-0000-0000F5040000}"/>
    <cellStyle name="40% - Accent6 4 2 2" xfId="44816" xr:uid="{00000000-0005-0000-0000-0000F6040000}"/>
    <cellStyle name="40% - Accent6 4 3" xfId="708" xr:uid="{00000000-0005-0000-0000-0000F7040000}"/>
    <cellStyle name="40% - Accent6 4 4" xfId="44757" xr:uid="{00000000-0005-0000-0000-0000F8040000}"/>
    <cellStyle name="40% - Accent6 5" xfId="709" xr:uid="{00000000-0005-0000-0000-0000F9040000}"/>
    <cellStyle name="40% - Accent6 5 2" xfId="44778" xr:uid="{00000000-0005-0000-0000-0000FA040000}"/>
    <cellStyle name="40% - Accent6 6" xfId="710" xr:uid="{00000000-0005-0000-0000-0000FB040000}"/>
    <cellStyle name="40% - Accent6 6 2" xfId="44841" xr:uid="{00000000-0005-0000-0000-0000FC040000}"/>
    <cellStyle name="40% - Accent6 7" xfId="711" xr:uid="{00000000-0005-0000-0000-0000FD040000}"/>
    <cellStyle name="40% - Accent6 7 2" xfId="44725" xr:uid="{00000000-0005-0000-0000-0000FE040000}"/>
    <cellStyle name="40% - Accent6 8" xfId="712" xr:uid="{00000000-0005-0000-0000-0000FF040000}"/>
    <cellStyle name="40% - Accent6 8 2" xfId="44861" xr:uid="{00000000-0005-0000-0000-000000050000}"/>
    <cellStyle name="60% - Accent1" xfId="21" builtinId="32" customBuiltin="1"/>
    <cellStyle name="60% - Accent1 2" xfId="74" xr:uid="{00000000-0005-0000-0000-000002050000}"/>
    <cellStyle name="60% - Accent1 2 2" xfId="713" xr:uid="{00000000-0005-0000-0000-000003050000}"/>
    <cellStyle name="60% - Accent1 2 2 2" xfId="3643" xr:uid="{00000000-0005-0000-0000-000004050000}"/>
    <cellStyle name="60% - Accent1 2 2 3" xfId="3927" xr:uid="{00000000-0005-0000-0000-000005050000}"/>
    <cellStyle name="60% - Accent1 2 2 4" xfId="3468" xr:uid="{00000000-0005-0000-0000-000006050000}"/>
    <cellStyle name="60% - Accent1 2 3" xfId="714" xr:uid="{00000000-0005-0000-0000-000007050000}"/>
    <cellStyle name="60% - Accent1 2 3 2" xfId="3928" xr:uid="{00000000-0005-0000-0000-000008050000}"/>
    <cellStyle name="60% - Accent1 2 3 2 2" xfId="4565" xr:uid="{00000000-0005-0000-0000-000009050000}"/>
    <cellStyle name="60% - Accent1 2 4" xfId="2810" xr:uid="{00000000-0005-0000-0000-00000A050000}"/>
    <cellStyle name="60% - Accent1 2 5" xfId="3414" xr:uid="{00000000-0005-0000-0000-00000B050000}"/>
    <cellStyle name="60% - Accent1 2 6" xfId="44718" xr:uid="{00000000-0005-0000-0000-00000C050000}"/>
    <cellStyle name="60% - Accent1 3" xfId="715" xr:uid="{00000000-0005-0000-0000-00000D050000}"/>
    <cellStyle name="60% - Accent1 3 2" xfId="716" xr:uid="{00000000-0005-0000-0000-00000E050000}"/>
    <cellStyle name="60% - Accent1 3 3" xfId="717" xr:uid="{00000000-0005-0000-0000-00000F050000}"/>
    <cellStyle name="60% - Accent1 3 3 2" xfId="3929" xr:uid="{00000000-0005-0000-0000-000010050000}"/>
    <cellStyle name="60% - Accent1 3 3 2 2" xfId="4572" xr:uid="{00000000-0005-0000-0000-000011050000}"/>
    <cellStyle name="60% - Accent1 3 4" xfId="3503" xr:uid="{00000000-0005-0000-0000-000012050000}"/>
    <cellStyle name="60% - Accent1 3 5" xfId="44681" xr:uid="{00000000-0005-0000-0000-000013050000}"/>
    <cellStyle name="60% - Accent1 4" xfId="718" xr:uid="{00000000-0005-0000-0000-000014050000}"/>
    <cellStyle name="60% - Accent1 4 2" xfId="719" xr:uid="{00000000-0005-0000-0000-000015050000}"/>
    <cellStyle name="60% - Accent1 4 3" xfId="720" xr:uid="{00000000-0005-0000-0000-000016050000}"/>
    <cellStyle name="60% - Accent1 5" xfId="721" xr:uid="{00000000-0005-0000-0000-000017050000}"/>
    <cellStyle name="60% - Accent1 6" xfId="722" xr:uid="{00000000-0005-0000-0000-000018050000}"/>
    <cellStyle name="60% - Accent1 7" xfId="723" xr:uid="{00000000-0005-0000-0000-000019050000}"/>
    <cellStyle name="60% - Accent2" xfId="25" builtinId="36" customBuiltin="1"/>
    <cellStyle name="60% - Accent2 2" xfId="75" xr:uid="{00000000-0005-0000-0000-00001B050000}"/>
    <cellStyle name="60% - Accent2 2 2" xfId="2812" xr:uid="{00000000-0005-0000-0000-00001C050000}"/>
    <cellStyle name="60% - Accent2 2 2 2" xfId="3931" xr:uid="{00000000-0005-0000-0000-00001D050000}"/>
    <cellStyle name="60% - Accent2 2 2 3" xfId="3930" xr:uid="{00000000-0005-0000-0000-00001E050000}"/>
    <cellStyle name="60% - Accent2 2 2 4" xfId="3469" xr:uid="{00000000-0005-0000-0000-00001F050000}"/>
    <cellStyle name="60% - Accent2 2 3" xfId="2811" xr:uid="{00000000-0005-0000-0000-000020050000}"/>
    <cellStyle name="60% - Accent2 2 3 2" xfId="3415" xr:uid="{00000000-0005-0000-0000-000021050000}"/>
    <cellStyle name="60% - Accent2 3" xfId="724" xr:uid="{00000000-0005-0000-0000-000022050000}"/>
    <cellStyle name="60% - Accent2 3 2" xfId="725" xr:uid="{00000000-0005-0000-0000-000023050000}"/>
    <cellStyle name="60% - Accent2 3 2 2" xfId="5078" xr:uid="{00000000-0005-0000-0000-000024050000}"/>
    <cellStyle name="60% - Accent2 3 3" xfId="726" xr:uid="{00000000-0005-0000-0000-000025050000}"/>
    <cellStyle name="60% - Accent2 3 3 2" xfId="3932" xr:uid="{00000000-0005-0000-0000-000026050000}"/>
    <cellStyle name="60% - Accent2 3 4" xfId="44682" xr:uid="{00000000-0005-0000-0000-000027050000}"/>
    <cellStyle name="60% - Accent2 4" xfId="727" xr:uid="{00000000-0005-0000-0000-000028050000}"/>
    <cellStyle name="60% - Accent2 4 2" xfId="728" xr:uid="{00000000-0005-0000-0000-000029050000}"/>
    <cellStyle name="60% - Accent2 4 3" xfId="729" xr:uid="{00000000-0005-0000-0000-00002A050000}"/>
    <cellStyle name="60% - Accent2 5" xfId="730" xr:uid="{00000000-0005-0000-0000-00002B050000}"/>
    <cellStyle name="60% - Accent2 6" xfId="731" xr:uid="{00000000-0005-0000-0000-00002C050000}"/>
    <cellStyle name="60% - Accent2 7" xfId="732" xr:uid="{00000000-0005-0000-0000-00002D050000}"/>
    <cellStyle name="60% - Accent3" xfId="29" builtinId="40" customBuiltin="1"/>
    <cellStyle name="60% - Accent3 2" xfId="76" xr:uid="{00000000-0005-0000-0000-00002F050000}"/>
    <cellStyle name="60% - Accent3 2 2" xfId="733" xr:uid="{00000000-0005-0000-0000-000030050000}"/>
    <cellStyle name="60% - Accent3 2 2 2" xfId="3644" xr:uid="{00000000-0005-0000-0000-000031050000}"/>
    <cellStyle name="60% - Accent3 2 2 3" xfId="3933" xr:uid="{00000000-0005-0000-0000-000032050000}"/>
    <cellStyle name="60% - Accent3 2 2 4" xfId="3470" xr:uid="{00000000-0005-0000-0000-000033050000}"/>
    <cellStyle name="60% - Accent3 2 3" xfId="734" xr:uid="{00000000-0005-0000-0000-000034050000}"/>
    <cellStyle name="60% - Accent3 2 3 2" xfId="3934" xr:uid="{00000000-0005-0000-0000-000035050000}"/>
    <cellStyle name="60% - Accent3 2 3 2 2" xfId="5883" xr:uid="{00000000-0005-0000-0000-000036050000}"/>
    <cellStyle name="60% - Accent3 2 4" xfId="2813" xr:uid="{00000000-0005-0000-0000-000037050000}"/>
    <cellStyle name="60% - Accent3 2 5" xfId="3416" xr:uid="{00000000-0005-0000-0000-000038050000}"/>
    <cellStyle name="60% - Accent3 2 6" xfId="44721" xr:uid="{00000000-0005-0000-0000-000039050000}"/>
    <cellStyle name="60% - Accent3 3" xfId="735" xr:uid="{00000000-0005-0000-0000-00003A050000}"/>
    <cellStyle name="60% - Accent3 3 2" xfId="736" xr:uid="{00000000-0005-0000-0000-00003B050000}"/>
    <cellStyle name="60% - Accent3 3 3" xfId="737" xr:uid="{00000000-0005-0000-0000-00003C050000}"/>
    <cellStyle name="60% - Accent3 3 3 2" xfId="3935" xr:uid="{00000000-0005-0000-0000-00003D050000}"/>
    <cellStyle name="60% - Accent3 3 3 2 2" xfId="5785" xr:uid="{00000000-0005-0000-0000-00003E050000}"/>
    <cellStyle name="60% - Accent3 3 4" xfId="3502" xr:uid="{00000000-0005-0000-0000-00003F050000}"/>
    <cellStyle name="60% - Accent3 3 5" xfId="44683" xr:uid="{00000000-0005-0000-0000-000040050000}"/>
    <cellStyle name="60% - Accent3 4" xfId="738" xr:uid="{00000000-0005-0000-0000-000041050000}"/>
    <cellStyle name="60% - Accent3 4 2" xfId="739" xr:uid="{00000000-0005-0000-0000-000042050000}"/>
    <cellStyle name="60% - Accent3 4 3" xfId="740" xr:uid="{00000000-0005-0000-0000-000043050000}"/>
    <cellStyle name="60% - Accent3 5" xfId="741" xr:uid="{00000000-0005-0000-0000-000044050000}"/>
    <cellStyle name="60% - Accent3 6" xfId="742" xr:uid="{00000000-0005-0000-0000-000045050000}"/>
    <cellStyle name="60% - Accent3 7" xfId="743" xr:uid="{00000000-0005-0000-0000-000046050000}"/>
    <cellStyle name="60% - Accent4" xfId="33" builtinId="44" customBuiltin="1"/>
    <cellStyle name="60% - Accent4 2" xfId="77" xr:uid="{00000000-0005-0000-0000-000048050000}"/>
    <cellStyle name="60% - Accent4 2 2" xfId="744" xr:uid="{00000000-0005-0000-0000-000049050000}"/>
    <cellStyle name="60% - Accent4 2 2 2" xfId="3645" xr:uid="{00000000-0005-0000-0000-00004A050000}"/>
    <cellStyle name="60% - Accent4 2 2 3" xfId="3936" xr:uid="{00000000-0005-0000-0000-00004B050000}"/>
    <cellStyle name="60% - Accent4 2 2 4" xfId="3471" xr:uid="{00000000-0005-0000-0000-00004C050000}"/>
    <cellStyle name="60% - Accent4 2 3" xfId="745" xr:uid="{00000000-0005-0000-0000-00004D050000}"/>
    <cellStyle name="60% - Accent4 2 3 2" xfId="3937" xr:uid="{00000000-0005-0000-0000-00004E050000}"/>
    <cellStyle name="60% - Accent4 2 3 2 2" xfId="5028" xr:uid="{00000000-0005-0000-0000-00004F050000}"/>
    <cellStyle name="60% - Accent4 2 4" xfId="2814" xr:uid="{00000000-0005-0000-0000-000050050000}"/>
    <cellStyle name="60% - Accent4 2 5" xfId="3417" xr:uid="{00000000-0005-0000-0000-000051050000}"/>
    <cellStyle name="60% - Accent4 2 6" xfId="44707" xr:uid="{00000000-0005-0000-0000-000052050000}"/>
    <cellStyle name="60% - Accent4 3" xfId="746" xr:uid="{00000000-0005-0000-0000-000053050000}"/>
    <cellStyle name="60% - Accent4 3 2" xfId="747" xr:uid="{00000000-0005-0000-0000-000054050000}"/>
    <cellStyle name="60% - Accent4 3 3" xfId="748" xr:uid="{00000000-0005-0000-0000-000055050000}"/>
    <cellStyle name="60% - Accent4 3 3 2" xfId="3938" xr:uid="{00000000-0005-0000-0000-000056050000}"/>
    <cellStyle name="60% - Accent4 3 3 2 2" xfId="4982" xr:uid="{00000000-0005-0000-0000-000057050000}"/>
    <cellStyle name="60% - Accent4 3 4" xfId="3501" xr:uid="{00000000-0005-0000-0000-000058050000}"/>
    <cellStyle name="60% - Accent4 4" xfId="749" xr:uid="{00000000-0005-0000-0000-000059050000}"/>
    <cellStyle name="60% - Accent4 5" xfId="750" xr:uid="{00000000-0005-0000-0000-00005A050000}"/>
    <cellStyle name="60% - Accent4 6" xfId="751" xr:uid="{00000000-0005-0000-0000-00005B050000}"/>
    <cellStyle name="60% - Accent5" xfId="37" builtinId="48" customBuiltin="1"/>
    <cellStyle name="60% - Accent5 2" xfId="78" xr:uid="{00000000-0005-0000-0000-00005D050000}"/>
    <cellStyle name="60% - Accent5 2 2" xfId="2816" xr:uid="{00000000-0005-0000-0000-00005E050000}"/>
    <cellStyle name="60% - Accent5 2 2 2" xfId="3940" xr:uid="{00000000-0005-0000-0000-00005F050000}"/>
    <cellStyle name="60% - Accent5 2 2 3" xfId="3939" xr:uid="{00000000-0005-0000-0000-000060050000}"/>
    <cellStyle name="60% - Accent5 2 2 4" xfId="3472" xr:uid="{00000000-0005-0000-0000-000061050000}"/>
    <cellStyle name="60% - Accent5 2 3" xfId="2815" xr:uid="{00000000-0005-0000-0000-000062050000}"/>
    <cellStyle name="60% - Accent5 2 3 2" xfId="3418" xr:uid="{00000000-0005-0000-0000-000063050000}"/>
    <cellStyle name="60% - Accent5 3" xfId="752" xr:uid="{00000000-0005-0000-0000-000064050000}"/>
    <cellStyle name="60% - Accent5 3 2" xfId="753" xr:uid="{00000000-0005-0000-0000-000065050000}"/>
    <cellStyle name="60% - Accent5 3 2 2" xfId="5966" xr:uid="{00000000-0005-0000-0000-000066050000}"/>
    <cellStyle name="60% - Accent5 3 3" xfId="754" xr:uid="{00000000-0005-0000-0000-000067050000}"/>
    <cellStyle name="60% - Accent5 3 3 2" xfId="3941" xr:uid="{00000000-0005-0000-0000-000068050000}"/>
    <cellStyle name="60% - Accent5 3 4" xfId="44684" xr:uid="{00000000-0005-0000-0000-000069050000}"/>
    <cellStyle name="60% - Accent5 4" xfId="755" xr:uid="{00000000-0005-0000-0000-00006A050000}"/>
    <cellStyle name="60% - Accent5 4 2" xfId="756" xr:uid="{00000000-0005-0000-0000-00006B050000}"/>
    <cellStyle name="60% - Accent5 4 3" xfId="757" xr:uid="{00000000-0005-0000-0000-00006C050000}"/>
    <cellStyle name="60% - Accent5 5" xfId="758" xr:uid="{00000000-0005-0000-0000-00006D050000}"/>
    <cellStyle name="60% - Accent5 6" xfId="759" xr:uid="{00000000-0005-0000-0000-00006E050000}"/>
    <cellStyle name="60% - Accent5 7" xfId="760" xr:uid="{00000000-0005-0000-0000-00006F050000}"/>
    <cellStyle name="60% - Accent6" xfId="41" builtinId="52" customBuiltin="1"/>
    <cellStyle name="60% - Accent6 2" xfId="79" xr:uid="{00000000-0005-0000-0000-000071050000}"/>
    <cellStyle name="60% - Accent6 2 2" xfId="761" xr:uid="{00000000-0005-0000-0000-000072050000}"/>
    <cellStyle name="60% - Accent6 2 2 2" xfId="3647" xr:uid="{00000000-0005-0000-0000-000073050000}"/>
    <cellStyle name="60% - Accent6 2 2 3" xfId="3942" xr:uid="{00000000-0005-0000-0000-000074050000}"/>
    <cellStyle name="60% - Accent6 2 2 4" xfId="3473" xr:uid="{00000000-0005-0000-0000-000075050000}"/>
    <cellStyle name="60% - Accent6 2 3" xfId="762" xr:uid="{00000000-0005-0000-0000-000076050000}"/>
    <cellStyle name="60% - Accent6 2 3 2" xfId="3943" xr:uid="{00000000-0005-0000-0000-000077050000}"/>
    <cellStyle name="60% - Accent6 2 3 2 2" xfId="4953" xr:uid="{00000000-0005-0000-0000-000078050000}"/>
    <cellStyle name="60% - Accent6 2 4" xfId="2817" xr:uid="{00000000-0005-0000-0000-000079050000}"/>
    <cellStyle name="60% - Accent6 2 5" xfId="3419" xr:uid="{00000000-0005-0000-0000-00007A050000}"/>
    <cellStyle name="60% - Accent6 2 6" xfId="44726" xr:uid="{00000000-0005-0000-0000-00007B050000}"/>
    <cellStyle name="60% - Accent6 3" xfId="763" xr:uid="{00000000-0005-0000-0000-00007C050000}"/>
    <cellStyle name="60% - Accent6 3 2" xfId="764" xr:uid="{00000000-0005-0000-0000-00007D050000}"/>
    <cellStyle name="60% - Accent6 3 3" xfId="765" xr:uid="{00000000-0005-0000-0000-00007E050000}"/>
    <cellStyle name="60% - Accent6 3 3 2" xfId="3944" xr:uid="{00000000-0005-0000-0000-00007F050000}"/>
    <cellStyle name="60% - Accent6 3 3 2 2" xfId="4929" xr:uid="{00000000-0005-0000-0000-000080050000}"/>
    <cellStyle name="60% - Accent6 3 4" xfId="3500" xr:uid="{00000000-0005-0000-0000-000081050000}"/>
    <cellStyle name="60% - Accent6 3 5" xfId="44685" xr:uid="{00000000-0005-0000-0000-000082050000}"/>
    <cellStyle name="60% - Accent6 4" xfId="766" xr:uid="{00000000-0005-0000-0000-000083050000}"/>
    <cellStyle name="60% - Accent6 4 2" xfId="767" xr:uid="{00000000-0005-0000-0000-000084050000}"/>
    <cellStyle name="60% - Accent6 4 3" xfId="768" xr:uid="{00000000-0005-0000-0000-000085050000}"/>
    <cellStyle name="60% - Accent6 5" xfId="769" xr:uid="{00000000-0005-0000-0000-000086050000}"/>
    <cellStyle name="60% - Accent6 6" xfId="770" xr:uid="{00000000-0005-0000-0000-000087050000}"/>
    <cellStyle name="60% - Accent6 7" xfId="771" xr:uid="{00000000-0005-0000-0000-000088050000}"/>
    <cellStyle name="Accent1" xfId="18" builtinId="29" customBuiltin="1"/>
    <cellStyle name="Accent1 2" xfId="80" xr:uid="{00000000-0005-0000-0000-00008A050000}"/>
    <cellStyle name="Accent1 2 2" xfId="772" xr:uid="{00000000-0005-0000-0000-00008B050000}"/>
    <cellStyle name="Accent1 2 2 2" xfId="3648" xr:uid="{00000000-0005-0000-0000-00008C050000}"/>
    <cellStyle name="Accent1 2 2 3" xfId="3945" xr:uid="{00000000-0005-0000-0000-00008D050000}"/>
    <cellStyle name="Accent1 2 2 4" xfId="3474" xr:uid="{00000000-0005-0000-0000-00008E050000}"/>
    <cellStyle name="Accent1 2 3" xfId="773" xr:uid="{00000000-0005-0000-0000-00008F050000}"/>
    <cellStyle name="Accent1 2 3 2" xfId="3946" xr:uid="{00000000-0005-0000-0000-000090050000}"/>
    <cellStyle name="Accent1 2 3 2 2" xfId="4409" xr:uid="{00000000-0005-0000-0000-000091050000}"/>
    <cellStyle name="Accent1 2 4" xfId="2818" xr:uid="{00000000-0005-0000-0000-000092050000}"/>
    <cellStyle name="Accent1 2 5" xfId="3420" xr:uid="{00000000-0005-0000-0000-000093050000}"/>
    <cellStyle name="Accent1 2 6" xfId="44708" xr:uid="{00000000-0005-0000-0000-000094050000}"/>
    <cellStyle name="Accent1 3" xfId="774" xr:uid="{00000000-0005-0000-0000-000095050000}"/>
    <cellStyle name="Accent1 3 2" xfId="775" xr:uid="{00000000-0005-0000-0000-000096050000}"/>
    <cellStyle name="Accent1 3 3" xfId="776" xr:uid="{00000000-0005-0000-0000-000097050000}"/>
    <cellStyle name="Accent1 3 3 2" xfId="3947" xr:uid="{00000000-0005-0000-0000-000098050000}"/>
    <cellStyle name="Accent1 3 3 2 2" xfId="5144" xr:uid="{00000000-0005-0000-0000-000099050000}"/>
    <cellStyle name="Accent1 3 4" xfId="3499" xr:uid="{00000000-0005-0000-0000-00009A050000}"/>
    <cellStyle name="Accent1 4" xfId="777" xr:uid="{00000000-0005-0000-0000-00009B050000}"/>
    <cellStyle name="Accent1 5" xfId="778" xr:uid="{00000000-0005-0000-0000-00009C050000}"/>
    <cellStyle name="Accent1 6" xfId="779" xr:uid="{00000000-0005-0000-0000-00009D050000}"/>
    <cellStyle name="Accent2" xfId="22" builtinId="33" customBuiltin="1"/>
    <cellStyle name="Accent2 2" xfId="81" xr:uid="{00000000-0005-0000-0000-00009F050000}"/>
    <cellStyle name="Accent2 2 2" xfId="780" xr:uid="{00000000-0005-0000-0000-0000A0050000}"/>
    <cellStyle name="Accent2 2 2 2" xfId="3649" xr:uid="{00000000-0005-0000-0000-0000A1050000}"/>
    <cellStyle name="Accent2 2 2 3" xfId="3948" xr:uid="{00000000-0005-0000-0000-0000A2050000}"/>
    <cellStyle name="Accent2 2 2 4" xfId="3475" xr:uid="{00000000-0005-0000-0000-0000A3050000}"/>
    <cellStyle name="Accent2 2 3" xfId="781" xr:uid="{00000000-0005-0000-0000-0000A4050000}"/>
    <cellStyle name="Accent2 2 3 2" xfId="3949" xr:uid="{00000000-0005-0000-0000-0000A5050000}"/>
    <cellStyle name="Accent2 2 3 2 2" xfId="5790" xr:uid="{00000000-0005-0000-0000-0000A6050000}"/>
    <cellStyle name="Accent2 2 4" xfId="2819" xr:uid="{00000000-0005-0000-0000-0000A7050000}"/>
    <cellStyle name="Accent2 2 4 2" xfId="3421" xr:uid="{00000000-0005-0000-0000-0000A8050000}"/>
    <cellStyle name="Accent2 3" xfId="782" xr:uid="{00000000-0005-0000-0000-0000A9050000}"/>
    <cellStyle name="Accent2 3 2" xfId="783" xr:uid="{00000000-0005-0000-0000-0000AA050000}"/>
    <cellStyle name="Accent2 3 3" xfId="784" xr:uid="{00000000-0005-0000-0000-0000AB050000}"/>
    <cellStyle name="Accent2 3 3 2" xfId="3950" xr:uid="{00000000-0005-0000-0000-0000AC050000}"/>
    <cellStyle name="Accent2 3 3 2 2" xfId="4876" xr:uid="{00000000-0005-0000-0000-0000AD050000}"/>
    <cellStyle name="Accent2 3 4" xfId="3498" xr:uid="{00000000-0005-0000-0000-0000AE050000}"/>
    <cellStyle name="Accent2 3 5" xfId="44686" xr:uid="{00000000-0005-0000-0000-0000AF050000}"/>
    <cellStyle name="Accent2 4" xfId="785" xr:uid="{00000000-0005-0000-0000-0000B0050000}"/>
    <cellStyle name="Accent2 4 2" xfId="786" xr:uid="{00000000-0005-0000-0000-0000B1050000}"/>
    <cellStyle name="Accent2 4 3" xfId="787" xr:uid="{00000000-0005-0000-0000-0000B2050000}"/>
    <cellStyle name="Accent2 5" xfId="788" xr:uid="{00000000-0005-0000-0000-0000B3050000}"/>
    <cellStyle name="Accent2 6" xfId="789" xr:uid="{00000000-0005-0000-0000-0000B4050000}"/>
    <cellStyle name="Accent2 7" xfId="790" xr:uid="{00000000-0005-0000-0000-0000B5050000}"/>
    <cellStyle name="Accent2 7 2" xfId="5023" xr:uid="{00000000-0005-0000-0000-0000B6050000}"/>
    <cellStyle name="Accent3" xfId="26" builtinId="37" customBuiltin="1"/>
    <cellStyle name="Accent3 2" xfId="82" xr:uid="{00000000-0005-0000-0000-0000B8050000}"/>
    <cellStyle name="Accent3 2 2" xfId="791" xr:uid="{00000000-0005-0000-0000-0000B9050000}"/>
    <cellStyle name="Accent3 2 2 2" xfId="3650" xr:uid="{00000000-0005-0000-0000-0000BA050000}"/>
    <cellStyle name="Accent3 2 2 3" xfId="3951" xr:uid="{00000000-0005-0000-0000-0000BB050000}"/>
    <cellStyle name="Accent3 2 2 4" xfId="3476" xr:uid="{00000000-0005-0000-0000-0000BC050000}"/>
    <cellStyle name="Accent3 2 3" xfId="792" xr:uid="{00000000-0005-0000-0000-0000BD050000}"/>
    <cellStyle name="Accent3 2 3 2" xfId="3952" xr:uid="{00000000-0005-0000-0000-0000BE050000}"/>
    <cellStyle name="Accent3 2 3 2 2" xfId="5288" xr:uid="{00000000-0005-0000-0000-0000BF050000}"/>
    <cellStyle name="Accent3 2 4" xfId="2820" xr:uid="{00000000-0005-0000-0000-0000C0050000}"/>
    <cellStyle name="Accent3 2 4 2" xfId="3422" xr:uid="{00000000-0005-0000-0000-0000C1050000}"/>
    <cellStyle name="Accent3 3" xfId="793" xr:uid="{00000000-0005-0000-0000-0000C2050000}"/>
    <cellStyle name="Accent3 3 2" xfId="794" xr:uid="{00000000-0005-0000-0000-0000C3050000}"/>
    <cellStyle name="Accent3 3 3" xfId="795" xr:uid="{00000000-0005-0000-0000-0000C4050000}"/>
    <cellStyle name="Accent3 3 3 2" xfId="3953" xr:uid="{00000000-0005-0000-0000-0000C5050000}"/>
    <cellStyle name="Accent3 3 3 2 2" xfId="5266" xr:uid="{00000000-0005-0000-0000-0000C6050000}"/>
    <cellStyle name="Accent3 3 4" xfId="3497" xr:uid="{00000000-0005-0000-0000-0000C7050000}"/>
    <cellStyle name="Accent3 3 5" xfId="44687" xr:uid="{00000000-0005-0000-0000-0000C8050000}"/>
    <cellStyle name="Accent3 4" xfId="796" xr:uid="{00000000-0005-0000-0000-0000C9050000}"/>
    <cellStyle name="Accent3 4 2" xfId="797" xr:uid="{00000000-0005-0000-0000-0000CA050000}"/>
    <cellStyle name="Accent3 4 3" xfId="798" xr:uid="{00000000-0005-0000-0000-0000CB050000}"/>
    <cellStyle name="Accent3 5" xfId="799" xr:uid="{00000000-0005-0000-0000-0000CC050000}"/>
    <cellStyle name="Accent3 6" xfId="800" xr:uid="{00000000-0005-0000-0000-0000CD050000}"/>
    <cellStyle name="Accent3 7" xfId="801" xr:uid="{00000000-0005-0000-0000-0000CE050000}"/>
    <cellStyle name="Accent4" xfId="30" builtinId="41" customBuiltin="1"/>
    <cellStyle name="Accent4 2" xfId="83" xr:uid="{00000000-0005-0000-0000-0000D0050000}"/>
    <cellStyle name="Accent4 2 2" xfId="802" xr:uid="{00000000-0005-0000-0000-0000D1050000}"/>
    <cellStyle name="Accent4 2 2 2" xfId="3651" xr:uid="{00000000-0005-0000-0000-0000D2050000}"/>
    <cellStyle name="Accent4 2 2 3" xfId="3954" xr:uid="{00000000-0005-0000-0000-0000D3050000}"/>
    <cellStyle name="Accent4 2 2 4" xfId="3477" xr:uid="{00000000-0005-0000-0000-0000D4050000}"/>
    <cellStyle name="Accent4 2 3" xfId="803" xr:uid="{00000000-0005-0000-0000-0000D5050000}"/>
    <cellStyle name="Accent4 2 3 2" xfId="3955" xr:uid="{00000000-0005-0000-0000-0000D6050000}"/>
    <cellStyle name="Accent4 2 3 2 2" xfId="5680" xr:uid="{00000000-0005-0000-0000-0000D7050000}"/>
    <cellStyle name="Accent4 2 4" xfId="2821" xr:uid="{00000000-0005-0000-0000-0000D8050000}"/>
    <cellStyle name="Accent4 2 5" xfId="3423" xr:uid="{00000000-0005-0000-0000-0000D9050000}"/>
    <cellStyle name="Accent4 2 6" xfId="44709" xr:uid="{00000000-0005-0000-0000-0000DA050000}"/>
    <cellStyle name="Accent4 3" xfId="804" xr:uid="{00000000-0005-0000-0000-0000DB050000}"/>
    <cellStyle name="Accent4 3 2" xfId="805" xr:uid="{00000000-0005-0000-0000-0000DC050000}"/>
    <cellStyle name="Accent4 3 3" xfId="806" xr:uid="{00000000-0005-0000-0000-0000DD050000}"/>
    <cellStyle name="Accent4 3 3 2" xfId="3956" xr:uid="{00000000-0005-0000-0000-0000DE050000}"/>
    <cellStyle name="Accent4 3 3 2 2" xfId="5792" xr:uid="{00000000-0005-0000-0000-0000DF050000}"/>
    <cellStyle name="Accent4 3 4" xfId="3496" xr:uid="{00000000-0005-0000-0000-0000E0050000}"/>
    <cellStyle name="Accent4 4" xfId="807" xr:uid="{00000000-0005-0000-0000-0000E1050000}"/>
    <cellStyle name="Accent4 5" xfId="808" xr:uid="{00000000-0005-0000-0000-0000E2050000}"/>
    <cellStyle name="Accent4 6" xfId="809" xr:uid="{00000000-0005-0000-0000-0000E3050000}"/>
    <cellStyle name="Accent5" xfId="34" builtinId="45" customBuiltin="1"/>
    <cellStyle name="Accent5 2" xfId="84" xr:uid="{00000000-0005-0000-0000-0000E5050000}"/>
    <cellStyle name="Accent5 2 2" xfId="2823" xr:uid="{00000000-0005-0000-0000-0000E6050000}"/>
    <cellStyle name="Accent5 2 2 2" xfId="3958" xr:uid="{00000000-0005-0000-0000-0000E7050000}"/>
    <cellStyle name="Accent5 2 2 3" xfId="3957" xr:uid="{00000000-0005-0000-0000-0000E8050000}"/>
    <cellStyle name="Accent5 2 2 4" xfId="3478" xr:uid="{00000000-0005-0000-0000-0000E9050000}"/>
    <cellStyle name="Accent5 2 3" xfId="2822" xr:uid="{00000000-0005-0000-0000-0000EA050000}"/>
    <cellStyle name="Accent5 2 3 2" xfId="3424" xr:uid="{00000000-0005-0000-0000-0000EB050000}"/>
    <cellStyle name="Accent5 3" xfId="810" xr:uid="{00000000-0005-0000-0000-0000EC050000}"/>
    <cellStyle name="Accent5 3 2" xfId="3960" xr:uid="{00000000-0005-0000-0000-0000ED050000}"/>
    <cellStyle name="Accent5 3 3" xfId="3959" xr:uid="{00000000-0005-0000-0000-0000EE050000}"/>
    <cellStyle name="Accent5 4" xfId="811" xr:uid="{00000000-0005-0000-0000-0000EF050000}"/>
    <cellStyle name="Accent5 5" xfId="812" xr:uid="{00000000-0005-0000-0000-0000F0050000}"/>
    <cellStyle name="Accent6" xfId="38" builtinId="49" customBuiltin="1"/>
    <cellStyle name="Accent6 2" xfId="85" xr:uid="{00000000-0005-0000-0000-0000F2050000}"/>
    <cellStyle name="Accent6 2 2" xfId="2825" xr:uid="{00000000-0005-0000-0000-0000F3050000}"/>
    <cellStyle name="Accent6 2 2 2" xfId="3962" xr:uid="{00000000-0005-0000-0000-0000F4050000}"/>
    <cellStyle name="Accent6 2 2 3" xfId="3961" xr:uid="{00000000-0005-0000-0000-0000F5050000}"/>
    <cellStyle name="Accent6 2 2 4" xfId="3479" xr:uid="{00000000-0005-0000-0000-0000F6050000}"/>
    <cellStyle name="Accent6 2 3" xfId="2824" xr:uid="{00000000-0005-0000-0000-0000F7050000}"/>
    <cellStyle name="Accent6 2 3 2" xfId="3425" xr:uid="{00000000-0005-0000-0000-0000F8050000}"/>
    <cellStyle name="Accent6 3" xfId="813" xr:uid="{00000000-0005-0000-0000-0000F9050000}"/>
    <cellStyle name="Accent6 3 2" xfId="814" xr:uid="{00000000-0005-0000-0000-0000FA050000}"/>
    <cellStyle name="Accent6 3 2 2" xfId="4745" xr:uid="{00000000-0005-0000-0000-0000FB050000}"/>
    <cellStyle name="Accent6 3 3" xfId="815" xr:uid="{00000000-0005-0000-0000-0000FC050000}"/>
    <cellStyle name="Accent6 3 3 2" xfId="3963" xr:uid="{00000000-0005-0000-0000-0000FD050000}"/>
    <cellStyle name="Accent6 3 4" xfId="44688" xr:uid="{00000000-0005-0000-0000-0000FE050000}"/>
    <cellStyle name="Accent6 4" xfId="816" xr:uid="{00000000-0005-0000-0000-0000FF050000}"/>
    <cellStyle name="Accent6 4 2" xfId="817" xr:uid="{00000000-0005-0000-0000-000000060000}"/>
    <cellStyle name="Accent6 4 3" xfId="818" xr:uid="{00000000-0005-0000-0000-000001060000}"/>
    <cellStyle name="Accent6 5" xfId="819" xr:uid="{00000000-0005-0000-0000-000002060000}"/>
    <cellStyle name="Accent6 6" xfId="820" xr:uid="{00000000-0005-0000-0000-000003060000}"/>
    <cellStyle name="Accent6 7" xfId="821" xr:uid="{00000000-0005-0000-0000-000004060000}"/>
    <cellStyle name="Actual Date" xfId="86" xr:uid="{00000000-0005-0000-0000-000005060000}"/>
    <cellStyle name="Align-top" xfId="822" xr:uid="{00000000-0005-0000-0000-000006060000}"/>
    <cellStyle name="Alternate Rows" xfId="87" xr:uid="{00000000-0005-0000-0000-000007060000}"/>
    <cellStyle name="Alternate Yellow" xfId="88" xr:uid="{00000000-0005-0000-0000-000008060000}"/>
    <cellStyle name="Alternate Yellow 2" xfId="89" xr:uid="{00000000-0005-0000-0000-000009060000}"/>
    <cellStyle name="Alternate Yellow 2 2" xfId="4395" xr:uid="{00000000-0005-0000-0000-00000A060000}"/>
    <cellStyle name="Alternate Yellow 3" xfId="4720" xr:uid="{00000000-0005-0000-0000-00000B060000}"/>
    <cellStyle name="Alternate Yellow 4" xfId="5335" xr:uid="{00000000-0005-0000-0000-00000C060000}"/>
    <cellStyle name="Alternate Yellow 5" xfId="5771" xr:uid="{00000000-0005-0000-0000-00000D060000}"/>
    <cellStyle name="Bad" xfId="7" builtinId="27" customBuiltin="1"/>
    <cellStyle name="Bad 2" xfId="90" xr:uid="{00000000-0005-0000-0000-00000F060000}"/>
    <cellStyle name="Bad 2 2" xfId="823" xr:uid="{00000000-0005-0000-0000-000010060000}"/>
    <cellStyle name="Bad 2 2 2" xfId="3652" xr:uid="{00000000-0005-0000-0000-000011060000}"/>
    <cellStyle name="Bad 2 2 3" xfId="3964" xr:uid="{00000000-0005-0000-0000-000012060000}"/>
    <cellStyle name="Bad 2 2 4" xfId="3480" xr:uid="{00000000-0005-0000-0000-000013060000}"/>
    <cellStyle name="Bad 2 3" xfId="824" xr:uid="{00000000-0005-0000-0000-000014060000}"/>
    <cellStyle name="Bad 2 3 2" xfId="3965" xr:uid="{00000000-0005-0000-0000-000015060000}"/>
    <cellStyle name="Bad 2 3 2 2" xfId="4826" xr:uid="{00000000-0005-0000-0000-000016060000}"/>
    <cellStyle name="Bad 2 4" xfId="2826" xr:uid="{00000000-0005-0000-0000-000017060000}"/>
    <cellStyle name="Bad 2 4 2" xfId="3426" xr:uid="{00000000-0005-0000-0000-000018060000}"/>
    <cellStyle name="Bad 3" xfId="825" xr:uid="{00000000-0005-0000-0000-000019060000}"/>
    <cellStyle name="Bad 3 2" xfId="3967" xr:uid="{00000000-0005-0000-0000-00001A060000}"/>
    <cellStyle name="Bad 3 3" xfId="3966" xr:uid="{00000000-0005-0000-0000-00001B060000}"/>
    <cellStyle name="Bad 3 4" xfId="3495" xr:uid="{00000000-0005-0000-0000-00001C060000}"/>
    <cellStyle name="Bad 4" xfId="826" xr:uid="{00000000-0005-0000-0000-00001D060000}"/>
    <cellStyle name="Bad 5" xfId="827" xr:uid="{00000000-0005-0000-0000-00001E060000}"/>
    <cellStyle name="Bad 5 2" xfId="5549" xr:uid="{00000000-0005-0000-0000-00001F060000}"/>
    <cellStyle name="Band 2" xfId="91" xr:uid="{00000000-0005-0000-0000-000020060000}"/>
    <cellStyle name="Blue Font" xfId="92" xr:uid="{00000000-0005-0000-0000-000021060000}"/>
    <cellStyle name="Body: normal cell" xfId="44662" xr:uid="{00000000-0005-0000-0000-000022060000}"/>
    <cellStyle name="Body: normal cell 2" xfId="44866" xr:uid="{00000000-0005-0000-0000-000023060000}"/>
    <cellStyle name="Bold Red" xfId="93" xr:uid="{00000000-0005-0000-0000-000024060000}"/>
    <cellStyle name="Calc" xfId="94" xr:uid="{00000000-0005-0000-0000-000025060000}"/>
    <cellStyle name="Calc 2" xfId="828" xr:uid="{00000000-0005-0000-0000-000026060000}"/>
    <cellStyle name="Calc 2 2" xfId="829" xr:uid="{00000000-0005-0000-0000-000027060000}"/>
    <cellStyle name="Calc 2 2 2" xfId="830" xr:uid="{00000000-0005-0000-0000-000028060000}"/>
    <cellStyle name="Calc 2 2 2 2" xfId="6081" xr:uid="{00000000-0005-0000-0000-000029060000}"/>
    <cellStyle name="Calc 2 2 3" xfId="4679" xr:uid="{00000000-0005-0000-0000-00002A060000}"/>
    <cellStyle name="Calc 2 2 4" xfId="4922" xr:uid="{00000000-0005-0000-0000-00002B060000}"/>
    <cellStyle name="Calc 2 2 5" xfId="5862" xr:uid="{00000000-0005-0000-0000-00002C060000}"/>
    <cellStyle name="Calc 2 3" xfId="831" xr:uid="{00000000-0005-0000-0000-00002D060000}"/>
    <cellStyle name="Calc 2 3 2" xfId="832" xr:uid="{00000000-0005-0000-0000-00002E060000}"/>
    <cellStyle name="Calc 2 3 2 2" xfId="6034" xr:uid="{00000000-0005-0000-0000-00002F060000}"/>
    <cellStyle name="Calc 2 3 3" xfId="4626" xr:uid="{00000000-0005-0000-0000-000030060000}"/>
    <cellStyle name="Calc 2 3 4" xfId="5847" xr:uid="{00000000-0005-0000-0000-000031060000}"/>
    <cellStyle name="Calc 2 3 5" xfId="4801" xr:uid="{00000000-0005-0000-0000-000032060000}"/>
    <cellStyle name="Calc 2 4" xfId="833" xr:uid="{00000000-0005-0000-0000-000033060000}"/>
    <cellStyle name="Calc 2 4 2" xfId="5896" xr:uid="{00000000-0005-0000-0000-000034060000}"/>
    <cellStyle name="Calc 2 5" xfId="5199" xr:uid="{00000000-0005-0000-0000-000035060000}"/>
    <cellStyle name="Calc 2 6" xfId="5102" xr:uid="{00000000-0005-0000-0000-000036060000}"/>
    <cellStyle name="Calc 2 7" xfId="4823" xr:uid="{00000000-0005-0000-0000-000037060000}"/>
    <cellStyle name="Calc 3" xfId="834" xr:uid="{00000000-0005-0000-0000-000038060000}"/>
    <cellStyle name="Calc 3 2" xfId="835" xr:uid="{00000000-0005-0000-0000-000039060000}"/>
    <cellStyle name="Calc 3 2 2" xfId="836" xr:uid="{00000000-0005-0000-0000-00003A060000}"/>
    <cellStyle name="Calc 3 2 2 2" xfId="5753" xr:uid="{00000000-0005-0000-0000-00003B060000}"/>
    <cellStyle name="Calc 3 2 3" xfId="5184" xr:uid="{00000000-0005-0000-0000-00003C060000}"/>
    <cellStyle name="Calc 3 2 4" xfId="4918" xr:uid="{00000000-0005-0000-0000-00003D060000}"/>
    <cellStyle name="Calc 3 2 5" xfId="4644" xr:uid="{00000000-0005-0000-0000-00003E060000}"/>
    <cellStyle name="Calc 3 3" xfId="837" xr:uid="{00000000-0005-0000-0000-00003F060000}"/>
    <cellStyle name="Calc 3 3 2" xfId="2827" xr:uid="{00000000-0005-0000-0000-000040060000}"/>
    <cellStyle name="Calc 3 3 3" xfId="2828" xr:uid="{00000000-0005-0000-0000-000041060000}"/>
    <cellStyle name="Calc 3 3 4" xfId="2829" xr:uid="{00000000-0005-0000-0000-000042060000}"/>
    <cellStyle name="Calc 3 3 5" xfId="2830" xr:uid="{00000000-0005-0000-0000-000043060000}"/>
    <cellStyle name="Calc 3 3 6" xfId="2831" xr:uid="{00000000-0005-0000-0000-000044060000}"/>
    <cellStyle name="Calc 3 3 7" xfId="2832" xr:uid="{00000000-0005-0000-0000-000045060000}"/>
    <cellStyle name="Calc 3 3 8" xfId="2833" xr:uid="{00000000-0005-0000-0000-000046060000}"/>
    <cellStyle name="Calc 3 4" xfId="5370" xr:uid="{00000000-0005-0000-0000-000047060000}"/>
    <cellStyle name="Calc 3 5" xfId="5623" xr:uid="{00000000-0005-0000-0000-000048060000}"/>
    <cellStyle name="Calc 3 6" xfId="4560" xr:uid="{00000000-0005-0000-0000-000049060000}"/>
    <cellStyle name="Calc 4" xfId="838" xr:uid="{00000000-0005-0000-0000-00004A060000}"/>
    <cellStyle name="Calc 4 2" xfId="839" xr:uid="{00000000-0005-0000-0000-00004B060000}"/>
    <cellStyle name="Calc 4 2 2" xfId="840" xr:uid="{00000000-0005-0000-0000-00004C060000}"/>
    <cellStyle name="Calc 4 2 2 2" xfId="5313" xr:uid="{00000000-0005-0000-0000-00004D060000}"/>
    <cellStyle name="Calc 4 2 3" xfId="5417" xr:uid="{00000000-0005-0000-0000-00004E060000}"/>
    <cellStyle name="Calc 4 2 4" xfId="5148" xr:uid="{00000000-0005-0000-0000-00004F060000}"/>
    <cellStyle name="Calc 4 2 5" xfId="5306" xr:uid="{00000000-0005-0000-0000-000050060000}"/>
    <cellStyle name="Calc 4 3" xfId="841" xr:uid="{00000000-0005-0000-0000-000051060000}"/>
    <cellStyle name="Calc 4 3 2" xfId="842" xr:uid="{00000000-0005-0000-0000-000052060000}"/>
    <cellStyle name="Calc 4 3 2 2" xfId="5280" xr:uid="{00000000-0005-0000-0000-000053060000}"/>
    <cellStyle name="Calc 4 3 3" xfId="5200" xr:uid="{00000000-0005-0000-0000-000054060000}"/>
    <cellStyle name="Calc 4 3 4" xfId="5965" xr:uid="{00000000-0005-0000-0000-000055060000}"/>
    <cellStyle name="Calc 4 3 5" xfId="5967" xr:uid="{00000000-0005-0000-0000-000056060000}"/>
    <cellStyle name="Calc 4 4" xfId="843" xr:uid="{00000000-0005-0000-0000-000057060000}"/>
    <cellStyle name="Calc 4 4 2" xfId="6109" xr:uid="{00000000-0005-0000-0000-000058060000}"/>
    <cellStyle name="Calc 4 5" xfId="6102" xr:uid="{00000000-0005-0000-0000-000059060000}"/>
    <cellStyle name="Calc 4 6" xfId="6110" xr:uid="{00000000-0005-0000-0000-00005A060000}"/>
    <cellStyle name="Calc 4 7" xfId="6101" xr:uid="{00000000-0005-0000-0000-00005B060000}"/>
    <cellStyle name="Calc 5" xfId="844" xr:uid="{00000000-0005-0000-0000-00005C060000}"/>
    <cellStyle name="Calc 5 2" xfId="845" xr:uid="{00000000-0005-0000-0000-00005D060000}"/>
    <cellStyle name="Calc 5 2 2" xfId="6111" xr:uid="{00000000-0005-0000-0000-00005E060000}"/>
    <cellStyle name="Calc 5 3" xfId="846" xr:uid="{00000000-0005-0000-0000-00005F060000}"/>
    <cellStyle name="Calc 5 3 2" xfId="847" xr:uid="{00000000-0005-0000-0000-000060060000}"/>
    <cellStyle name="Calc 5 4" xfId="2834" xr:uid="{00000000-0005-0000-0000-000061060000}"/>
    <cellStyle name="Calc 5 5" xfId="2835" xr:uid="{00000000-0005-0000-0000-000062060000}"/>
    <cellStyle name="Calc 5 6" xfId="2836" xr:uid="{00000000-0005-0000-0000-000063060000}"/>
    <cellStyle name="Calc 5 7" xfId="2837" xr:uid="{00000000-0005-0000-0000-000064060000}"/>
    <cellStyle name="Calc 5 8" xfId="2838" xr:uid="{00000000-0005-0000-0000-000065060000}"/>
    <cellStyle name="Calc 6" xfId="848" xr:uid="{00000000-0005-0000-0000-000066060000}"/>
    <cellStyle name="Calc 6 2" xfId="849" xr:uid="{00000000-0005-0000-0000-000067060000}"/>
    <cellStyle name="Calc 7" xfId="2839" xr:uid="{00000000-0005-0000-0000-000068060000}"/>
    <cellStyle name="Calc 7 2" xfId="3968" xr:uid="{00000000-0005-0000-0000-000069060000}"/>
    <cellStyle name="Calc 8" xfId="2840" xr:uid="{00000000-0005-0000-0000-00006A060000}"/>
    <cellStyle name="Calc 9" xfId="2841" xr:uid="{00000000-0005-0000-0000-00006B060000}"/>
    <cellStyle name="Calculation" xfId="11" builtinId="22" customBuiltin="1"/>
    <cellStyle name="Calculation 2" xfId="95" xr:uid="{00000000-0005-0000-0000-00006D060000}"/>
    <cellStyle name="Calculation 2 10" xfId="5573" xr:uid="{00000000-0005-0000-0000-00006E060000}"/>
    <cellStyle name="Calculation 2 10 2" xfId="5724" xr:uid="{00000000-0005-0000-0000-00006F060000}"/>
    <cellStyle name="Calculation 2 10 2 2" xfId="5575" xr:uid="{00000000-0005-0000-0000-000070060000}"/>
    <cellStyle name="Calculation 2 10 2 2 2" xfId="5413" xr:uid="{00000000-0005-0000-0000-000071060000}"/>
    <cellStyle name="Calculation 2 10 2 2 2 2" xfId="5429" xr:uid="{00000000-0005-0000-0000-000072060000}"/>
    <cellStyle name="Calculation 2 10 2 2 3" xfId="5147" xr:uid="{00000000-0005-0000-0000-000073060000}"/>
    <cellStyle name="Calculation 2 10 2 3" xfId="5561" xr:uid="{00000000-0005-0000-0000-000074060000}"/>
    <cellStyle name="Calculation 2 10 2 3 2" xfId="5187" xr:uid="{00000000-0005-0000-0000-000075060000}"/>
    <cellStyle name="Calculation 2 10 2 4" xfId="4717" xr:uid="{00000000-0005-0000-0000-000076060000}"/>
    <cellStyle name="Calculation 2 10 3" xfId="5574" xr:uid="{00000000-0005-0000-0000-000077060000}"/>
    <cellStyle name="Calculation 2 10 3 2" xfId="5717" xr:uid="{00000000-0005-0000-0000-000078060000}"/>
    <cellStyle name="Calculation 2 10 3 2 2" xfId="4797" xr:uid="{00000000-0005-0000-0000-000079060000}"/>
    <cellStyle name="Calculation 2 10 3 3" xfId="4379" xr:uid="{00000000-0005-0000-0000-00007A060000}"/>
    <cellStyle name="Calculation 2 10 4" xfId="4798" xr:uid="{00000000-0005-0000-0000-00007B060000}"/>
    <cellStyle name="Calculation 2 10 4 2" xfId="5176" xr:uid="{00000000-0005-0000-0000-00007C060000}"/>
    <cellStyle name="Calculation 2 10 5" xfId="5881" xr:uid="{00000000-0005-0000-0000-00007D060000}"/>
    <cellStyle name="Calculation 2 11" xfId="4564" xr:uid="{00000000-0005-0000-0000-00007E060000}"/>
    <cellStyle name="Calculation 2 11 2" xfId="5254" xr:uid="{00000000-0005-0000-0000-00007F060000}"/>
    <cellStyle name="Calculation 2 11 2 2" xfId="5640" xr:uid="{00000000-0005-0000-0000-000080060000}"/>
    <cellStyle name="Calculation 2 11 2 2 2" xfId="4789" xr:uid="{00000000-0005-0000-0000-000081060000}"/>
    <cellStyle name="Calculation 2 11 2 2 2 2" xfId="5471" xr:uid="{00000000-0005-0000-0000-000082060000}"/>
    <cellStyle name="Calculation 2 11 2 2 3" xfId="4716" xr:uid="{00000000-0005-0000-0000-000083060000}"/>
    <cellStyle name="Calculation 2 11 2 3" xfId="5747" xr:uid="{00000000-0005-0000-0000-000084060000}"/>
    <cellStyle name="Calculation 2 11 2 3 2" xfId="4883" xr:uid="{00000000-0005-0000-0000-000085060000}"/>
    <cellStyle name="Calculation 2 11 2 4" xfId="5522" xr:uid="{00000000-0005-0000-0000-000086060000}"/>
    <cellStyle name="Calculation 2 11 3" xfId="5788" xr:uid="{00000000-0005-0000-0000-000087060000}"/>
    <cellStyle name="Calculation 2 11 3 2" xfId="5658" xr:uid="{00000000-0005-0000-0000-000088060000}"/>
    <cellStyle name="Calculation 2 11 3 2 2" xfId="4764" xr:uid="{00000000-0005-0000-0000-000089060000}"/>
    <cellStyle name="Calculation 2 11 3 3" xfId="5762" xr:uid="{00000000-0005-0000-0000-00008A060000}"/>
    <cellStyle name="Calculation 2 11 4" xfId="5488" xr:uid="{00000000-0005-0000-0000-00008B060000}"/>
    <cellStyle name="Calculation 2 11 4 2" xfId="5215" xr:uid="{00000000-0005-0000-0000-00008C060000}"/>
    <cellStyle name="Calculation 2 11 5" xfId="4882" xr:uid="{00000000-0005-0000-0000-00008D060000}"/>
    <cellStyle name="Calculation 2 12" xfId="5175" xr:uid="{00000000-0005-0000-0000-00008E060000}"/>
    <cellStyle name="Calculation 2 12 2" xfId="4888" xr:uid="{00000000-0005-0000-0000-00008F060000}"/>
    <cellStyle name="Calculation 2 12 2 2" xfId="4804" xr:uid="{00000000-0005-0000-0000-000090060000}"/>
    <cellStyle name="Calculation 2 12 2 2 2" xfId="5371" xr:uid="{00000000-0005-0000-0000-000091060000}"/>
    <cellStyle name="Calculation 2 12 2 3" xfId="5645" xr:uid="{00000000-0005-0000-0000-000092060000}"/>
    <cellStyle name="Calculation 2 12 3" xfId="5532" xr:uid="{00000000-0005-0000-0000-000093060000}"/>
    <cellStyle name="Calculation 2 12 3 2" xfId="5113" xr:uid="{00000000-0005-0000-0000-000094060000}"/>
    <cellStyle name="Calculation 2 12 4" xfId="4820" xr:uid="{00000000-0005-0000-0000-000095060000}"/>
    <cellStyle name="Calculation 2 13" xfId="4464" xr:uid="{00000000-0005-0000-0000-000096060000}"/>
    <cellStyle name="Calculation 2 13 2" xfId="5712" xr:uid="{00000000-0005-0000-0000-000097060000}"/>
    <cellStyle name="Calculation 2 13 2 2" xfId="4385" xr:uid="{00000000-0005-0000-0000-000098060000}"/>
    <cellStyle name="Calculation 2 13 3" xfId="4807" xr:uid="{00000000-0005-0000-0000-000099060000}"/>
    <cellStyle name="Calculation 2 14" xfId="5765" xr:uid="{00000000-0005-0000-0000-00009A060000}"/>
    <cellStyle name="Calculation 2 14 2" xfId="5823" xr:uid="{00000000-0005-0000-0000-00009B060000}"/>
    <cellStyle name="Calculation 2 15" xfId="4712" xr:uid="{00000000-0005-0000-0000-00009C060000}"/>
    <cellStyle name="Calculation 2 16" xfId="44710" xr:uid="{00000000-0005-0000-0000-00009D060000}"/>
    <cellStyle name="Calculation 2 2" xfId="850" xr:uid="{00000000-0005-0000-0000-00009E060000}"/>
    <cellStyle name="Calculation 2 2 10" xfId="4465" xr:uid="{00000000-0005-0000-0000-00009F060000}"/>
    <cellStyle name="Calculation 2 2 10 2" xfId="4612" xr:uid="{00000000-0005-0000-0000-0000A0060000}"/>
    <cellStyle name="Calculation 2 2 10 2 2" xfId="5614" xr:uid="{00000000-0005-0000-0000-0000A1060000}"/>
    <cellStyle name="Calculation 2 2 10 2 2 2" xfId="5781" xr:uid="{00000000-0005-0000-0000-0000A2060000}"/>
    <cellStyle name="Calculation 2 2 10 2 3" xfId="4897" xr:uid="{00000000-0005-0000-0000-0000A3060000}"/>
    <cellStyle name="Calculation 2 2 10 3" xfId="5708" xr:uid="{00000000-0005-0000-0000-0000A4060000}"/>
    <cellStyle name="Calculation 2 2 10 3 2" xfId="4599" xr:uid="{00000000-0005-0000-0000-0000A5060000}"/>
    <cellStyle name="Calculation 2 2 10 4" xfId="5392" xr:uid="{00000000-0005-0000-0000-0000A6060000}"/>
    <cellStyle name="Calculation 2 2 11" xfId="5418" xr:uid="{00000000-0005-0000-0000-0000A7060000}"/>
    <cellStyle name="Calculation 2 2 11 2" xfId="4833" xr:uid="{00000000-0005-0000-0000-0000A8060000}"/>
    <cellStyle name="Calculation 2 2 11 2 2" xfId="4502" xr:uid="{00000000-0005-0000-0000-0000A9060000}"/>
    <cellStyle name="Calculation 2 2 11 3" xfId="5419" xr:uid="{00000000-0005-0000-0000-0000AA060000}"/>
    <cellStyle name="Calculation 2 2 12" xfId="4496" xr:uid="{00000000-0005-0000-0000-0000AB060000}"/>
    <cellStyle name="Calculation 2 2 12 2" xfId="4718" xr:uid="{00000000-0005-0000-0000-0000AC060000}"/>
    <cellStyle name="Calculation 2 2 13" xfId="4928" xr:uid="{00000000-0005-0000-0000-0000AD060000}"/>
    <cellStyle name="Calculation 2 2 2" xfId="3653" xr:uid="{00000000-0005-0000-0000-0000AE060000}"/>
    <cellStyle name="Calculation 2 2 2 2" xfId="4901" xr:uid="{00000000-0005-0000-0000-0000AF060000}"/>
    <cellStyle name="Calculation 2 2 2 2 2" xfId="5195" xr:uid="{00000000-0005-0000-0000-0000B0060000}"/>
    <cellStyle name="Calculation 2 2 2 2 2 2" xfId="5149" xr:uid="{00000000-0005-0000-0000-0000B1060000}"/>
    <cellStyle name="Calculation 2 2 2 2 2 2 2" xfId="5318" xr:uid="{00000000-0005-0000-0000-0000B2060000}"/>
    <cellStyle name="Calculation 2 2 2 2 2 3" xfId="4898" xr:uid="{00000000-0005-0000-0000-0000B3060000}"/>
    <cellStyle name="Calculation 2 2 2 2 3" xfId="5021" xr:uid="{00000000-0005-0000-0000-0000B4060000}"/>
    <cellStyle name="Calculation 2 2 2 2 3 2" xfId="5721" xr:uid="{00000000-0005-0000-0000-0000B5060000}"/>
    <cellStyle name="Calculation 2 2 2 2 4" xfId="5936" xr:uid="{00000000-0005-0000-0000-0000B6060000}"/>
    <cellStyle name="Calculation 2 2 2 3" xfId="5959" xr:uid="{00000000-0005-0000-0000-0000B7060000}"/>
    <cellStyle name="Calculation 2 2 2 3 2" xfId="4767" xr:uid="{00000000-0005-0000-0000-0000B8060000}"/>
    <cellStyle name="Calculation 2 2 2 3 2 2" xfId="5656" xr:uid="{00000000-0005-0000-0000-0000B9060000}"/>
    <cellStyle name="Calculation 2 2 2 3 3" xfId="5947" xr:uid="{00000000-0005-0000-0000-0000BA060000}"/>
    <cellStyle name="Calculation 2 2 2 4" xfId="5675" xr:uid="{00000000-0005-0000-0000-0000BB060000}"/>
    <cellStyle name="Calculation 2 2 2 4 2" xfId="5408" xr:uid="{00000000-0005-0000-0000-0000BC060000}"/>
    <cellStyle name="Calculation 2 2 2 5" xfId="5566" xr:uid="{00000000-0005-0000-0000-0000BD060000}"/>
    <cellStyle name="Calculation 2 2 3" xfId="3969" xr:uid="{00000000-0005-0000-0000-0000BE060000}"/>
    <cellStyle name="Calculation 2 2 3 2" xfId="4484" xr:uid="{00000000-0005-0000-0000-0000BF060000}"/>
    <cellStyle name="Calculation 2 2 3 2 2" xfId="5507" xr:uid="{00000000-0005-0000-0000-0000C0060000}"/>
    <cellStyle name="Calculation 2 2 3 2 2 2" xfId="4446" xr:uid="{00000000-0005-0000-0000-0000C1060000}"/>
    <cellStyle name="Calculation 2 2 3 2 2 2 2" xfId="5924" xr:uid="{00000000-0005-0000-0000-0000C2060000}"/>
    <cellStyle name="Calculation 2 2 3 2 2 3" xfId="5931" xr:uid="{00000000-0005-0000-0000-0000C3060000}"/>
    <cellStyle name="Calculation 2 2 3 2 3" xfId="5727" xr:uid="{00000000-0005-0000-0000-0000C4060000}"/>
    <cellStyle name="Calculation 2 2 3 2 3 2" xfId="4515" xr:uid="{00000000-0005-0000-0000-0000C5060000}"/>
    <cellStyle name="Calculation 2 2 3 2 4" xfId="5390" xr:uid="{00000000-0005-0000-0000-0000C6060000}"/>
    <cellStyle name="Calculation 2 2 3 3" xfId="4819" xr:uid="{00000000-0005-0000-0000-0000C7060000}"/>
    <cellStyle name="Calculation 2 2 3 3 2" xfId="4869" xr:uid="{00000000-0005-0000-0000-0000C8060000}"/>
    <cellStyle name="Calculation 2 2 3 3 2 2" xfId="5637" xr:uid="{00000000-0005-0000-0000-0000C9060000}"/>
    <cellStyle name="Calculation 2 2 3 3 3" xfId="5586" xr:uid="{00000000-0005-0000-0000-0000CA060000}"/>
    <cellStyle name="Calculation 2 2 3 4" xfId="5167" xr:uid="{00000000-0005-0000-0000-0000CB060000}"/>
    <cellStyle name="Calculation 2 2 3 4 2" xfId="4739" xr:uid="{00000000-0005-0000-0000-0000CC060000}"/>
    <cellStyle name="Calculation 2 2 3 5" xfId="5534" xr:uid="{00000000-0005-0000-0000-0000CD060000}"/>
    <cellStyle name="Calculation 2 2 3 6" xfId="4871" xr:uid="{00000000-0005-0000-0000-0000CE060000}"/>
    <cellStyle name="Calculation 2 2 4" xfId="3481" xr:uid="{00000000-0005-0000-0000-0000CF060000}"/>
    <cellStyle name="Calculation 2 2 4 2" xfId="5297" xr:uid="{00000000-0005-0000-0000-0000D0060000}"/>
    <cellStyle name="Calculation 2 2 4 2 2" xfId="4676" xr:uid="{00000000-0005-0000-0000-0000D1060000}"/>
    <cellStyle name="Calculation 2 2 4 2 2 2" xfId="4389" xr:uid="{00000000-0005-0000-0000-0000D2060000}"/>
    <cellStyle name="Calculation 2 2 4 2 2 2 2" xfId="5749" xr:uid="{00000000-0005-0000-0000-0000D3060000}"/>
    <cellStyle name="Calculation 2 2 4 2 2 3" xfId="5020" xr:uid="{00000000-0005-0000-0000-0000D4060000}"/>
    <cellStyle name="Calculation 2 2 4 2 3" xfId="5786" xr:uid="{00000000-0005-0000-0000-0000D5060000}"/>
    <cellStyle name="Calculation 2 2 4 2 3 2" xfId="5495" xr:uid="{00000000-0005-0000-0000-0000D6060000}"/>
    <cellStyle name="Calculation 2 2 4 2 4" xfId="5686" xr:uid="{00000000-0005-0000-0000-0000D7060000}"/>
    <cellStyle name="Calculation 2 2 4 3" xfId="5146" xr:uid="{00000000-0005-0000-0000-0000D8060000}"/>
    <cellStyle name="Calculation 2 2 4 3 2" xfId="5774" xr:uid="{00000000-0005-0000-0000-0000D9060000}"/>
    <cellStyle name="Calculation 2 2 4 3 2 2" xfId="5048" xr:uid="{00000000-0005-0000-0000-0000DA060000}"/>
    <cellStyle name="Calculation 2 2 4 3 3" xfId="5161" xr:uid="{00000000-0005-0000-0000-0000DB060000}"/>
    <cellStyle name="Calculation 2 2 4 4" xfId="5352" xr:uid="{00000000-0005-0000-0000-0000DC060000}"/>
    <cellStyle name="Calculation 2 2 4 4 2" xfId="5452" xr:uid="{00000000-0005-0000-0000-0000DD060000}"/>
    <cellStyle name="Calculation 2 2 4 5" xfId="5828" xr:uid="{00000000-0005-0000-0000-0000DE060000}"/>
    <cellStyle name="Calculation 2 2 4 6" xfId="5958" xr:uid="{00000000-0005-0000-0000-0000DF060000}"/>
    <cellStyle name="Calculation 2 2 5" xfId="5763" xr:uid="{00000000-0005-0000-0000-0000E0060000}"/>
    <cellStyle name="Calculation 2 2 5 2" xfId="5232" xr:uid="{00000000-0005-0000-0000-0000E1060000}"/>
    <cellStyle name="Calculation 2 2 5 2 2" xfId="4770" xr:uid="{00000000-0005-0000-0000-0000E2060000}"/>
    <cellStyle name="Calculation 2 2 5 2 2 2" xfId="5162" xr:uid="{00000000-0005-0000-0000-0000E3060000}"/>
    <cellStyle name="Calculation 2 2 5 2 2 2 2" xfId="5787" xr:uid="{00000000-0005-0000-0000-0000E4060000}"/>
    <cellStyle name="Calculation 2 2 5 2 2 3" xfId="5197" xr:uid="{00000000-0005-0000-0000-0000E5060000}"/>
    <cellStyle name="Calculation 2 2 5 2 3" xfId="5004" xr:uid="{00000000-0005-0000-0000-0000E6060000}"/>
    <cellStyle name="Calculation 2 2 5 2 3 2" xfId="5768" xr:uid="{00000000-0005-0000-0000-0000E7060000}"/>
    <cellStyle name="Calculation 2 2 5 2 4" xfId="5563" xr:uid="{00000000-0005-0000-0000-0000E8060000}"/>
    <cellStyle name="Calculation 2 2 5 3" xfId="5800" xr:uid="{00000000-0005-0000-0000-0000E9060000}"/>
    <cellStyle name="Calculation 2 2 5 3 2" xfId="4527" xr:uid="{00000000-0005-0000-0000-0000EA060000}"/>
    <cellStyle name="Calculation 2 2 5 3 2 2" xfId="5602" xr:uid="{00000000-0005-0000-0000-0000EB060000}"/>
    <cellStyle name="Calculation 2 2 5 3 3" xfId="5669" xr:uid="{00000000-0005-0000-0000-0000EC060000}"/>
    <cellStyle name="Calculation 2 2 5 4" xfId="5621" xr:uid="{00000000-0005-0000-0000-0000ED060000}"/>
    <cellStyle name="Calculation 2 2 5 4 2" xfId="5139" xr:uid="{00000000-0005-0000-0000-0000EE060000}"/>
    <cellStyle name="Calculation 2 2 5 5" xfId="4660" xr:uid="{00000000-0005-0000-0000-0000EF060000}"/>
    <cellStyle name="Calculation 2 2 6" xfId="4752" xr:uid="{00000000-0005-0000-0000-0000F0060000}"/>
    <cellStyle name="Calculation 2 2 6 2" xfId="5172" xr:uid="{00000000-0005-0000-0000-0000F1060000}"/>
    <cellStyle name="Calculation 2 2 6 2 2" xfId="4622" xr:uid="{00000000-0005-0000-0000-0000F2060000}"/>
    <cellStyle name="Calculation 2 2 6 2 2 2" xfId="4873" xr:uid="{00000000-0005-0000-0000-0000F3060000}"/>
    <cellStyle name="Calculation 2 2 6 2 2 2 2" xfId="5798" xr:uid="{00000000-0005-0000-0000-0000F4060000}"/>
    <cellStyle name="Calculation 2 2 6 2 2 3" xfId="5685" xr:uid="{00000000-0005-0000-0000-0000F5060000}"/>
    <cellStyle name="Calculation 2 2 6 2 3" xfId="5742" xr:uid="{00000000-0005-0000-0000-0000F6060000}"/>
    <cellStyle name="Calculation 2 2 6 2 3 2" xfId="5073" xr:uid="{00000000-0005-0000-0000-0000F7060000}"/>
    <cellStyle name="Calculation 2 2 6 2 4" xfId="5439" xr:uid="{00000000-0005-0000-0000-0000F8060000}"/>
    <cellStyle name="Calculation 2 2 6 3" xfId="5770" xr:uid="{00000000-0005-0000-0000-0000F9060000}"/>
    <cellStyle name="Calculation 2 2 6 3 2" xfId="5282" xr:uid="{00000000-0005-0000-0000-0000FA060000}"/>
    <cellStyle name="Calculation 2 2 6 3 2 2" xfId="5668" xr:uid="{00000000-0005-0000-0000-0000FB060000}"/>
    <cellStyle name="Calculation 2 2 6 3 3" xfId="5249" xr:uid="{00000000-0005-0000-0000-0000FC060000}"/>
    <cellStyle name="Calculation 2 2 6 4" xfId="4394" xr:uid="{00000000-0005-0000-0000-0000FD060000}"/>
    <cellStyle name="Calculation 2 2 6 4 2" xfId="4596" xr:uid="{00000000-0005-0000-0000-0000FE060000}"/>
    <cellStyle name="Calculation 2 2 6 5" xfId="5937" xr:uid="{00000000-0005-0000-0000-0000FF060000}"/>
    <cellStyle name="Calculation 2 2 7" xfId="5681" xr:uid="{00000000-0005-0000-0000-000000070000}"/>
    <cellStyle name="Calculation 2 2 7 2" xfId="5025" xr:uid="{00000000-0005-0000-0000-000001070000}"/>
    <cellStyle name="Calculation 2 2 7 2 2" xfId="4916" xr:uid="{00000000-0005-0000-0000-000002070000}"/>
    <cellStyle name="Calculation 2 2 7 2 2 2" xfId="4925" xr:uid="{00000000-0005-0000-0000-000003070000}"/>
    <cellStyle name="Calculation 2 2 7 2 2 2 2" xfId="4787" xr:uid="{00000000-0005-0000-0000-000004070000}"/>
    <cellStyle name="Calculation 2 2 7 2 2 3" xfId="5022" xr:uid="{00000000-0005-0000-0000-000005070000}"/>
    <cellStyle name="Calculation 2 2 7 2 3" xfId="5244" xr:uid="{00000000-0005-0000-0000-000006070000}"/>
    <cellStyle name="Calculation 2 2 7 2 3 2" xfId="5510" xr:uid="{00000000-0005-0000-0000-000007070000}"/>
    <cellStyle name="Calculation 2 2 7 2 4" xfId="4875" xr:uid="{00000000-0005-0000-0000-000008070000}"/>
    <cellStyle name="Calculation 2 2 7 3" xfId="4631" xr:uid="{00000000-0005-0000-0000-000009070000}"/>
    <cellStyle name="Calculation 2 2 7 3 2" xfId="5411" xr:uid="{00000000-0005-0000-0000-00000A070000}"/>
    <cellStyle name="Calculation 2 2 7 3 2 2" xfId="5740" xr:uid="{00000000-0005-0000-0000-00000B070000}"/>
    <cellStyle name="Calculation 2 2 7 3 3" xfId="5084" xr:uid="{00000000-0005-0000-0000-00000C070000}"/>
    <cellStyle name="Calculation 2 2 7 4" xfId="4777" xr:uid="{00000000-0005-0000-0000-00000D070000}"/>
    <cellStyle name="Calculation 2 2 7 4 2" xfId="5866" xr:uid="{00000000-0005-0000-0000-00000E070000}"/>
    <cellStyle name="Calculation 2 2 7 5" xfId="4436" xr:uid="{00000000-0005-0000-0000-00000F070000}"/>
    <cellStyle name="Calculation 2 2 8" xfId="4878" xr:uid="{00000000-0005-0000-0000-000010070000}"/>
    <cellStyle name="Calculation 2 2 8 2" xfId="5099" xr:uid="{00000000-0005-0000-0000-000011070000}"/>
    <cellStyle name="Calculation 2 2 8 2 2" xfId="5874" xr:uid="{00000000-0005-0000-0000-000012070000}"/>
    <cellStyle name="Calculation 2 2 8 2 2 2" xfId="4656" xr:uid="{00000000-0005-0000-0000-000013070000}"/>
    <cellStyle name="Calculation 2 2 8 2 2 2 2" xfId="5641" xr:uid="{00000000-0005-0000-0000-000014070000}"/>
    <cellStyle name="Calculation 2 2 8 2 2 3" xfId="4921" xr:uid="{00000000-0005-0000-0000-000015070000}"/>
    <cellStyle name="Calculation 2 2 8 2 3" xfId="4842" xr:uid="{00000000-0005-0000-0000-000016070000}"/>
    <cellStyle name="Calculation 2 2 8 2 3 2" xfId="5755" xr:uid="{00000000-0005-0000-0000-000017070000}"/>
    <cellStyle name="Calculation 2 2 8 2 4" xfId="4893" xr:uid="{00000000-0005-0000-0000-000018070000}"/>
    <cellStyle name="Calculation 2 2 8 3" xfId="5550" xr:uid="{00000000-0005-0000-0000-000019070000}"/>
    <cellStyle name="Calculation 2 2 8 3 2" xfId="6064" xr:uid="{00000000-0005-0000-0000-00001A070000}"/>
    <cellStyle name="Calculation 2 2 8 3 2 2" xfId="5031" xr:uid="{00000000-0005-0000-0000-00001B070000}"/>
    <cellStyle name="Calculation 2 2 8 3 3" xfId="5929" xr:uid="{00000000-0005-0000-0000-00001C070000}"/>
    <cellStyle name="Calculation 2 2 8 4" xfId="5622" xr:uid="{00000000-0005-0000-0000-00001D070000}"/>
    <cellStyle name="Calculation 2 2 8 4 2" xfId="5758" xr:uid="{00000000-0005-0000-0000-00001E070000}"/>
    <cellStyle name="Calculation 2 2 8 5" xfId="5679" xr:uid="{00000000-0005-0000-0000-00001F070000}"/>
    <cellStyle name="Calculation 2 2 9" xfId="4903" xr:uid="{00000000-0005-0000-0000-000020070000}"/>
    <cellStyle name="Calculation 2 2 9 2" xfId="5323" xr:uid="{00000000-0005-0000-0000-000021070000}"/>
    <cellStyle name="Calculation 2 2 9 2 2" xfId="5551" xr:uid="{00000000-0005-0000-0000-000022070000}"/>
    <cellStyle name="Calculation 2 2 9 2 2 2" xfId="4796" xr:uid="{00000000-0005-0000-0000-000023070000}"/>
    <cellStyle name="Calculation 2 2 9 2 2 2 2" xfId="5946" xr:uid="{00000000-0005-0000-0000-000024070000}"/>
    <cellStyle name="Calculation 2 2 9 2 2 3" xfId="5772" xr:uid="{00000000-0005-0000-0000-000025070000}"/>
    <cellStyle name="Calculation 2 2 9 2 3" xfId="5552" xr:uid="{00000000-0005-0000-0000-000026070000}"/>
    <cellStyle name="Calculation 2 2 9 2 3 2" xfId="5678" xr:uid="{00000000-0005-0000-0000-000027070000}"/>
    <cellStyle name="Calculation 2 2 9 2 4" xfId="5846" xr:uid="{00000000-0005-0000-0000-000028070000}"/>
    <cellStyle name="Calculation 2 2 9 3" xfId="5879" xr:uid="{00000000-0005-0000-0000-000029070000}"/>
    <cellStyle name="Calculation 2 2 9 3 2" xfId="4525" xr:uid="{00000000-0005-0000-0000-00002A070000}"/>
    <cellStyle name="Calculation 2 2 9 3 2 2" xfId="4836" xr:uid="{00000000-0005-0000-0000-00002B070000}"/>
    <cellStyle name="Calculation 2 2 9 3 3" xfId="5811" xr:uid="{00000000-0005-0000-0000-00002C070000}"/>
    <cellStyle name="Calculation 2 2 9 4" xfId="4766" xr:uid="{00000000-0005-0000-0000-00002D070000}"/>
    <cellStyle name="Calculation 2 2 9 4 2" xfId="4638" xr:uid="{00000000-0005-0000-0000-00002E070000}"/>
    <cellStyle name="Calculation 2 2 9 5" xfId="4769" xr:uid="{00000000-0005-0000-0000-00002F070000}"/>
    <cellStyle name="Calculation 2 3" xfId="851" xr:uid="{00000000-0005-0000-0000-000030070000}"/>
    <cellStyle name="Calculation 2 3 10" xfId="5754" xr:uid="{00000000-0005-0000-0000-000031070000}"/>
    <cellStyle name="Calculation 2 3 10 2" xfId="4657" xr:uid="{00000000-0005-0000-0000-000032070000}"/>
    <cellStyle name="Calculation 2 3 10 2 2" xfId="5709" xr:uid="{00000000-0005-0000-0000-000033070000}"/>
    <cellStyle name="Calculation 2 3 10 2 2 2" xfId="5845" xr:uid="{00000000-0005-0000-0000-000034070000}"/>
    <cellStyle name="Calculation 2 3 10 2 3" xfId="5863" xr:uid="{00000000-0005-0000-0000-000035070000}"/>
    <cellStyle name="Calculation 2 3 10 3" xfId="5639" xr:uid="{00000000-0005-0000-0000-000036070000}"/>
    <cellStyle name="Calculation 2 3 10 3 2" xfId="5926" xr:uid="{00000000-0005-0000-0000-000037070000}"/>
    <cellStyle name="Calculation 2 3 10 4" xfId="5651" xr:uid="{00000000-0005-0000-0000-000038070000}"/>
    <cellStyle name="Calculation 2 3 11" xfId="5850" xr:uid="{00000000-0005-0000-0000-000039070000}"/>
    <cellStyle name="Calculation 2 3 11 2" xfId="5231" xr:uid="{00000000-0005-0000-0000-00003A070000}"/>
    <cellStyle name="Calculation 2 3 11 2 2" xfId="6065" xr:uid="{00000000-0005-0000-0000-00003B070000}"/>
    <cellStyle name="Calculation 2 3 11 3" xfId="4880" xr:uid="{00000000-0005-0000-0000-00003C070000}"/>
    <cellStyle name="Calculation 2 3 12" xfId="4881" xr:uid="{00000000-0005-0000-0000-00003D070000}"/>
    <cellStyle name="Calculation 2 3 12 2" xfId="4650" xr:uid="{00000000-0005-0000-0000-00003E070000}"/>
    <cellStyle name="Calculation 2 3 13" xfId="4592" xr:uid="{00000000-0005-0000-0000-00003F070000}"/>
    <cellStyle name="Calculation 2 3 14" xfId="4501" xr:uid="{00000000-0005-0000-0000-000040070000}"/>
    <cellStyle name="Calculation 2 3 2" xfId="3970" xr:uid="{00000000-0005-0000-0000-000041070000}"/>
    <cellStyle name="Calculation 2 3 2 2" xfId="4619" xr:uid="{00000000-0005-0000-0000-000042070000}"/>
    <cellStyle name="Calculation 2 3 2 2 2" xfId="5259" xr:uid="{00000000-0005-0000-0000-000043070000}"/>
    <cellStyle name="Calculation 2 3 2 2 2 2" xfId="5870" xr:uid="{00000000-0005-0000-0000-000044070000}"/>
    <cellStyle name="Calculation 2 3 2 2 2 2 2" xfId="5691" xr:uid="{00000000-0005-0000-0000-000045070000}"/>
    <cellStyle name="Calculation 2 3 2 2 2 3" xfId="4518" xr:uid="{00000000-0005-0000-0000-000046070000}"/>
    <cellStyle name="Calculation 2 3 2 2 3" xfId="5638" xr:uid="{00000000-0005-0000-0000-000047070000}"/>
    <cellStyle name="Calculation 2 3 2 2 3 2" xfId="5412" xr:uid="{00000000-0005-0000-0000-000048070000}"/>
    <cellStyle name="Calculation 2 3 2 2 4" xfId="5299" xr:uid="{00000000-0005-0000-0000-000049070000}"/>
    <cellStyle name="Calculation 2 3 2 3" xfId="5112" xr:uid="{00000000-0005-0000-0000-00004A070000}"/>
    <cellStyle name="Calculation 2 3 2 3 2" xfId="5812" xr:uid="{00000000-0005-0000-0000-00004B070000}"/>
    <cellStyle name="Calculation 2 3 2 3 2 2" xfId="4500" xr:uid="{00000000-0005-0000-0000-00004C070000}"/>
    <cellStyle name="Calculation 2 3 2 3 3" xfId="4936" xr:uid="{00000000-0005-0000-0000-00004D070000}"/>
    <cellStyle name="Calculation 2 3 2 4" xfId="5116" xr:uid="{00000000-0005-0000-0000-00004E070000}"/>
    <cellStyle name="Calculation 2 3 2 4 2" xfId="5810" xr:uid="{00000000-0005-0000-0000-00004F070000}"/>
    <cellStyle name="Calculation 2 3 2 5" xfId="5885" xr:uid="{00000000-0005-0000-0000-000050070000}"/>
    <cellStyle name="Calculation 2 3 2 6" xfId="4943" xr:uid="{00000000-0005-0000-0000-000051070000}"/>
    <cellStyle name="Calculation 2 3 3" xfId="4425" xr:uid="{00000000-0005-0000-0000-000052070000}"/>
    <cellStyle name="Calculation 2 3 3 2" xfId="4571" xr:uid="{00000000-0005-0000-0000-000053070000}"/>
    <cellStyle name="Calculation 2 3 3 2 2" xfId="4466" xr:uid="{00000000-0005-0000-0000-000054070000}"/>
    <cellStyle name="Calculation 2 3 3 2 2 2" xfId="5179" xr:uid="{00000000-0005-0000-0000-000055070000}"/>
    <cellStyle name="Calculation 2 3 3 2 2 2 2" xfId="5324" xr:uid="{00000000-0005-0000-0000-000056070000}"/>
    <cellStyle name="Calculation 2 3 3 2 2 3" xfId="4475" xr:uid="{00000000-0005-0000-0000-000057070000}"/>
    <cellStyle name="Calculation 2 3 3 2 3" xfId="4426" xr:uid="{00000000-0005-0000-0000-000058070000}"/>
    <cellStyle name="Calculation 2 3 3 2 3 2" xfId="5346" xr:uid="{00000000-0005-0000-0000-000059070000}"/>
    <cellStyle name="Calculation 2 3 3 2 4" xfId="5378" xr:uid="{00000000-0005-0000-0000-00005A070000}"/>
    <cellStyle name="Calculation 2 3 3 3" xfId="4505" xr:uid="{00000000-0005-0000-0000-00005B070000}"/>
    <cellStyle name="Calculation 2 3 3 3 2" xfId="5109" xr:uid="{00000000-0005-0000-0000-00005C070000}"/>
    <cellStyle name="Calculation 2 3 3 3 2 2" xfId="5334" xr:uid="{00000000-0005-0000-0000-00005D070000}"/>
    <cellStyle name="Calculation 2 3 3 3 3" xfId="4971" xr:uid="{00000000-0005-0000-0000-00005E070000}"/>
    <cellStyle name="Calculation 2 3 3 4" xfId="5744" xr:uid="{00000000-0005-0000-0000-00005F070000}"/>
    <cellStyle name="Calculation 2 3 3 4 2" xfId="5449" xr:uid="{00000000-0005-0000-0000-000060070000}"/>
    <cellStyle name="Calculation 2 3 3 5" xfId="4724" xr:uid="{00000000-0005-0000-0000-000061070000}"/>
    <cellStyle name="Calculation 2 3 4" xfId="5951" xr:uid="{00000000-0005-0000-0000-000062070000}"/>
    <cellStyle name="Calculation 2 3 4 2" xfId="4738" xr:uid="{00000000-0005-0000-0000-000063070000}"/>
    <cellStyle name="Calculation 2 3 4 2 2" xfId="5585" xr:uid="{00000000-0005-0000-0000-000064070000}"/>
    <cellStyle name="Calculation 2 3 4 2 2 2" xfId="5010" xr:uid="{00000000-0005-0000-0000-000065070000}"/>
    <cellStyle name="Calculation 2 3 4 2 2 2 2" xfId="5376" xr:uid="{00000000-0005-0000-0000-000066070000}"/>
    <cellStyle name="Calculation 2 3 4 2 2 3" xfId="5766" xr:uid="{00000000-0005-0000-0000-000067070000}"/>
    <cellStyle name="Calculation 2 3 4 2 3" xfId="5897" xr:uid="{00000000-0005-0000-0000-000068070000}"/>
    <cellStyle name="Calculation 2 3 4 2 3 2" xfId="5168" xr:uid="{00000000-0005-0000-0000-000069070000}"/>
    <cellStyle name="Calculation 2 3 4 2 4" xfId="4995" xr:uid="{00000000-0005-0000-0000-00006A070000}"/>
    <cellStyle name="Calculation 2 3 4 3" xfId="5868" xr:uid="{00000000-0005-0000-0000-00006B070000}"/>
    <cellStyle name="Calculation 2 3 4 3 2" xfId="5746" xr:uid="{00000000-0005-0000-0000-00006C070000}"/>
    <cellStyle name="Calculation 2 3 4 3 2 2" xfId="4591" xr:uid="{00000000-0005-0000-0000-00006D070000}"/>
    <cellStyle name="Calculation 2 3 4 3 3" xfId="5861" xr:uid="{00000000-0005-0000-0000-00006E070000}"/>
    <cellStyle name="Calculation 2 3 4 4" xfId="5209" xr:uid="{00000000-0005-0000-0000-00006F070000}"/>
    <cellStyle name="Calculation 2 3 4 4 2" xfId="5374" xr:uid="{00000000-0005-0000-0000-000070070000}"/>
    <cellStyle name="Calculation 2 3 4 5" xfId="4651" xr:uid="{00000000-0005-0000-0000-000071070000}"/>
    <cellStyle name="Calculation 2 3 5" xfId="5948" xr:uid="{00000000-0005-0000-0000-000072070000}"/>
    <cellStyle name="Calculation 2 3 5 2" xfId="5192" xr:uid="{00000000-0005-0000-0000-000073070000}"/>
    <cellStyle name="Calculation 2 3 5 2 2" xfId="4647" xr:uid="{00000000-0005-0000-0000-000074070000}"/>
    <cellStyle name="Calculation 2 3 5 2 2 2" xfId="5191" xr:uid="{00000000-0005-0000-0000-000075070000}"/>
    <cellStyle name="Calculation 2 3 5 2 2 2 2" xfId="4478" xr:uid="{00000000-0005-0000-0000-000076070000}"/>
    <cellStyle name="Calculation 2 3 5 2 2 3" xfId="4775" xr:uid="{00000000-0005-0000-0000-000077070000}"/>
    <cellStyle name="Calculation 2 3 5 2 3" xfId="5033" xr:uid="{00000000-0005-0000-0000-000078070000}"/>
    <cellStyle name="Calculation 2 3 5 2 3 2" xfId="4843" xr:uid="{00000000-0005-0000-0000-000079070000}"/>
    <cellStyle name="Calculation 2 3 5 2 4" xfId="5957" xr:uid="{00000000-0005-0000-0000-00007A070000}"/>
    <cellStyle name="Calculation 2 3 5 3" xfId="5388" xr:uid="{00000000-0005-0000-0000-00007B070000}"/>
    <cellStyle name="Calculation 2 3 5 3 2" xfId="5188" xr:uid="{00000000-0005-0000-0000-00007C070000}"/>
    <cellStyle name="Calculation 2 3 5 3 2 2" xfId="5915" xr:uid="{00000000-0005-0000-0000-00007D070000}"/>
    <cellStyle name="Calculation 2 3 5 3 3" xfId="5922" xr:uid="{00000000-0005-0000-0000-00007E070000}"/>
    <cellStyle name="Calculation 2 3 5 4" xfId="4958" xr:uid="{00000000-0005-0000-0000-00007F070000}"/>
    <cellStyle name="Calculation 2 3 5 4 2" xfId="5875" xr:uid="{00000000-0005-0000-0000-000080070000}"/>
    <cellStyle name="Calculation 2 3 5 5" xfId="5494" xr:uid="{00000000-0005-0000-0000-000081070000}"/>
    <cellStyle name="Calculation 2 3 6" xfId="4887" xr:uid="{00000000-0005-0000-0000-000082070000}"/>
    <cellStyle name="Calculation 2 3 6 2" xfId="5333" xr:uid="{00000000-0005-0000-0000-000083070000}"/>
    <cellStyle name="Calculation 2 3 6 2 2" xfId="5508" xr:uid="{00000000-0005-0000-0000-000084070000}"/>
    <cellStyle name="Calculation 2 3 6 2 2 2" xfId="4406" xr:uid="{00000000-0005-0000-0000-000085070000}"/>
    <cellStyle name="Calculation 2 3 6 2 2 2 2" xfId="4477" xr:uid="{00000000-0005-0000-0000-000086070000}"/>
    <cellStyle name="Calculation 2 3 6 2 2 3" xfId="4733" xr:uid="{00000000-0005-0000-0000-000087070000}"/>
    <cellStyle name="Calculation 2 3 6 2 3" xfId="4669" xr:uid="{00000000-0005-0000-0000-000088070000}"/>
    <cellStyle name="Calculation 2 3 6 2 3 2" xfId="5657" xr:uid="{00000000-0005-0000-0000-000089070000}"/>
    <cellStyle name="Calculation 2 3 6 2 4" xfId="4457" xr:uid="{00000000-0005-0000-0000-00008A070000}"/>
    <cellStyle name="Calculation 2 3 6 3" xfId="5177" xr:uid="{00000000-0005-0000-0000-00008B070000}"/>
    <cellStyle name="Calculation 2 3 6 3 2" xfId="4996" xr:uid="{00000000-0005-0000-0000-00008C070000}"/>
    <cellStyle name="Calculation 2 3 6 3 2 2" xfId="4859" xr:uid="{00000000-0005-0000-0000-00008D070000}"/>
    <cellStyle name="Calculation 2 3 6 3 3" xfId="4636" xr:uid="{00000000-0005-0000-0000-00008E070000}"/>
    <cellStyle name="Calculation 2 3 6 4" xfId="5056" xr:uid="{00000000-0005-0000-0000-00008F070000}"/>
    <cellStyle name="Calculation 2 3 6 4 2" xfId="4673" xr:uid="{00000000-0005-0000-0000-000090070000}"/>
    <cellStyle name="Calculation 2 3 6 5" xfId="5414" xr:uid="{00000000-0005-0000-0000-000091070000}"/>
    <cellStyle name="Calculation 2 3 7" xfId="4835" xr:uid="{00000000-0005-0000-0000-000092070000}"/>
    <cellStyle name="Calculation 2 3 7 2" xfId="5919" xr:uid="{00000000-0005-0000-0000-000093070000}"/>
    <cellStyle name="Calculation 2 3 7 2 2" xfId="4749" xr:uid="{00000000-0005-0000-0000-000094070000}"/>
    <cellStyle name="Calculation 2 3 7 2 2 2" xfId="4492" xr:uid="{00000000-0005-0000-0000-000095070000}"/>
    <cellStyle name="Calculation 2 3 7 2 2 2 2" xfId="5815" xr:uid="{00000000-0005-0000-0000-000096070000}"/>
    <cellStyle name="Calculation 2 3 7 2 2 3" xfId="5605" xr:uid="{00000000-0005-0000-0000-000097070000}"/>
    <cellStyle name="Calculation 2 3 7 2 3" xfId="5360" xr:uid="{00000000-0005-0000-0000-000098070000}"/>
    <cellStyle name="Calculation 2 3 7 2 3 2" xfId="5309" xr:uid="{00000000-0005-0000-0000-000099070000}"/>
    <cellStyle name="Calculation 2 3 7 2 4" xfId="5591" xr:uid="{00000000-0005-0000-0000-00009A070000}"/>
    <cellStyle name="Calculation 2 3 7 3" xfId="4698" xr:uid="{00000000-0005-0000-0000-00009B070000}"/>
    <cellStyle name="Calculation 2 3 7 3 2" xfId="4440" xr:uid="{00000000-0005-0000-0000-00009C070000}"/>
    <cellStyle name="Calculation 2 3 7 3 2 2" xfId="5154" xr:uid="{00000000-0005-0000-0000-00009D070000}"/>
    <cellStyle name="Calculation 2 3 7 3 3" xfId="4545" xr:uid="{00000000-0005-0000-0000-00009E070000}"/>
    <cellStyle name="Calculation 2 3 7 4" xfId="5925" xr:uid="{00000000-0005-0000-0000-00009F070000}"/>
    <cellStyle name="Calculation 2 3 7 4 2" xfId="5294" xr:uid="{00000000-0005-0000-0000-0000A0070000}"/>
    <cellStyle name="Calculation 2 3 7 5" xfId="5779" xr:uid="{00000000-0005-0000-0000-0000A1070000}"/>
    <cellStyle name="Calculation 2 3 8" xfId="5647" xr:uid="{00000000-0005-0000-0000-0000A2070000}"/>
    <cellStyle name="Calculation 2 3 8 2" xfId="4399" xr:uid="{00000000-0005-0000-0000-0000A3070000}"/>
    <cellStyle name="Calculation 2 3 8 2 2" xfId="5816" xr:uid="{00000000-0005-0000-0000-0000A4070000}"/>
    <cellStyle name="Calculation 2 3 8 2 2 2" xfId="5650" xr:uid="{00000000-0005-0000-0000-0000A5070000}"/>
    <cellStyle name="Calculation 2 3 8 2 2 2 2" xfId="4751" xr:uid="{00000000-0005-0000-0000-0000A6070000}"/>
    <cellStyle name="Calculation 2 3 8 2 2 3" xfId="4513" xr:uid="{00000000-0005-0000-0000-0000A7070000}"/>
    <cellStyle name="Calculation 2 3 8 2 3" xfId="5401" xr:uid="{00000000-0005-0000-0000-0000A8070000}"/>
    <cellStyle name="Calculation 2 3 8 2 3 2" xfId="4601" xr:uid="{00000000-0005-0000-0000-0000A9070000}"/>
    <cellStyle name="Calculation 2 3 8 2 4" xfId="5513" xr:uid="{00000000-0005-0000-0000-0000AA070000}"/>
    <cellStyle name="Calculation 2 3 8 3" xfId="5902" xr:uid="{00000000-0005-0000-0000-0000AB070000}"/>
    <cellStyle name="Calculation 2 3 8 3 2" xfId="4783" xr:uid="{00000000-0005-0000-0000-0000AC070000}"/>
    <cellStyle name="Calculation 2 3 8 3 2 2" xfId="5444" xr:uid="{00000000-0005-0000-0000-0000AD070000}"/>
    <cellStyle name="Calculation 2 3 8 3 3" xfId="5405" xr:uid="{00000000-0005-0000-0000-0000AE070000}"/>
    <cellStyle name="Calculation 2 3 8 4" xfId="5034" xr:uid="{00000000-0005-0000-0000-0000AF070000}"/>
    <cellStyle name="Calculation 2 3 8 4 2" xfId="4696" xr:uid="{00000000-0005-0000-0000-0000B0070000}"/>
    <cellStyle name="Calculation 2 3 8 5" xfId="4526" xr:uid="{00000000-0005-0000-0000-0000B1070000}"/>
    <cellStyle name="Calculation 2 3 9" xfId="5336" xr:uid="{00000000-0005-0000-0000-0000B2070000}"/>
    <cellStyle name="Calculation 2 3 9 2" xfId="5292" xr:uid="{00000000-0005-0000-0000-0000B3070000}"/>
    <cellStyle name="Calculation 2 3 9 2 2" xfId="4850" xr:uid="{00000000-0005-0000-0000-0000B4070000}"/>
    <cellStyle name="Calculation 2 3 9 2 2 2" xfId="4945" xr:uid="{00000000-0005-0000-0000-0000B5070000}"/>
    <cellStyle name="Calculation 2 3 9 2 2 2 2" xfId="5275" xr:uid="{00000000-0005-0000-0000-0000B6070000}"/>
    <cellStyle name="Calculation 2 3 9 2 2 3" xfId="4391" xr:uid="{00000000-0005-0000-0000-0000B7070000}"/>
    <cellStyle name="Calculation 2 3 9 2 3" xfId="5751" xr:uid="{00000000-0005-0000-0000-0000B8070000}"/>
    <cellStyle name="Calculation 2 3 9 2 3 2" xfId="5593" xr:uid="{00000000-0005-0000-0000-0000B9070000}"/>
    <cellStyle name="Calculation 2 3 9 2 4" xfId="4805" xr:uid="{00000000-0005-0000-0000-0000BA070000}"/>
    <cellStyle name="Calculation 2 3 9 3" xfId="5824" xr:uid="{00000000-0005-0000-0000-0000BB070000}"/>
    <cellStyle name="Calculation 2 3 9 3 2" xfId="5932" xr:uid="{00000000-0005-0000-0000-0000BC070000}"/>
    <cellStyle name="Calculation 2 3 9 3 2 2" xfId="5624" xr:uid="{00000000-0005-0000-0000-0000BD070000}"/>
    <cellStyle name="Calculation 2 3 9 3 3" xfId="5228" xr:uid="{00000000-0005-0000-0000-0000BE070000}"/>
    <cellStyle name="Calculation 2 3 9 4" xfId="4461" xr:uid="{00000000-0005-0000-0000-0000BF070000}"/>
    <cellStyle name="Calculation 2 3 9 4 2" xfId="5070" xr:uid="{00000000-0005-0000-0000-0000C0070000}"/>
    <cellStyle name="Calculation 2 3 9 5" xfId="4483" xr:uid="{00000000-0005-0000-0000-0000C1070000}"/>
    <cellStyle name="Calculation 2 4" xfId="2842" xr:uid="{00000000-0005-0000-0000-0000C2070000}"/>
    <cellStyle name="Calculation 2 4 2" xfId="5629" xr:uid="{00000000-0005-0000-0000-0000C3070000}"/>
    <cellStyle name="Calculation 2 4 2 2" xfId="4433" xr:uid="{00000000-0005-0000-0000-0000C4070000}"/>
    <cellStyle name="Calculation 2 4 2 2 2" xfId="4539" xr:uid="{00000000-0005-0000-0000-0000C5070000}"/>
    <cellStyle name="Calculation 2 4 2 2 2 2" xfId="4731" xr:uid="{00000000-0005-0000-0000-0000C6070000}"/>
    <cellStyle name="Calculation 2 4 2 2 3" xfId="4681" xr:uid="{00000000-0005-0000-0000-0000C7070000}"/>
    <cellStyle name="Calculation 2 4 2 3" xfId="5382" xr:uid="{00000000-0005-0000-0000-0000C8070000}"/>
    <cellStyle name="Calculation 2 4 2 3 2" xfId="5726" xr:uid="{00000000-0005-0000-0000-0000C9070000}"/>
    <cellStyle name="Calculation 2 4 2 4" xfId="5024" xr:uid="{00000000-0005-0000-0000-0000CA070000}"/>
    <cellStyle name="Calculation 2 4 3" xfId="4453" xr:uid="{00000000-0005-0000-0000-0000CB070000}"/>
    <cellStyle name="Calculation 2 4 3 2" xfId="4779" xr:uid="{00000000-0005-0000-0000-0000CC070000}"/>
    <cellStyle name="Calculation 2 4 3 2 2" xfId="4814" xr:uid="{00000000-0005-0000-0000-0000CD070000}"/>
    <cellStyle name="Calculation 2 4 3 3" xfId="5690" xr:uid="{00000000-0005-0000-0000-0000CE070000}"/>
    <cellStyle name="Calculation 2 4 4" xfId="5331" xr:uid="{00000000-0005-0000-0000-0000CF070000}"/>
    <cellStyle name="Calculation 2 4 4 2" xfId="4469" xr:uid="{00000000-0005-0000-0000-0000D0070000}"/>
    <cellStyle name="Calculation 2 4 5" xfId="4915" xr:uid="{00000000-0005-0000-0000-0000D1070000}"/>
    <cellStyle name="Calculation 2 4 6" xfId="5826" xr:uid="{00000000-0005-0000-0000-0000D2070000}"/>
    <cellStyle name="Calculation 2 5" xfId="3427" xr:uid="{00000000-0005-0000-0000-0000D3070000}"/>
    <cellStyle name="Calculation 2 5 2" xfId="5777" xr:uid="{00000000-0005-0000-0000-0000D4070000}"/>
    <cellStyle name="Calculation 2 5 2 2" xfId="5039" xr:uid="{00000000-0005-0000-0000-0000D5070000}"/>
    <cellStyle name="Calculation 2 5 2 2 2" xfId="4610" xr:uid="{00000000-0005-0000-0000-0000D6070000}"/>
    <cellStyle name="Calculation 2 5 2 2 2 2" xfId="4635" xr:uid="{00000000-0005-0000-0000-0000D7070000}"/>
    <cellStyle name="Calculation 2 5 2 2 3" xfId="4967" xr:uid="{00000000-0005-0000-0000-0000D8070000}"/>
    <cellStyle name="Calculation 2 5 2 3" xfId="4570" xr:uid="{00000000-0005-0000-0000-0000D9070000}"/>
    <cellStyle name="Calculation 2 5 2 3 2" xfId="5006" xr:uid="{00000000-0005-0000-0000-0000DA070000}"/>
    <cellStyle name="Calculation 2 5 2 4" xfId="5695" xr:uid="{00000000-0005-0000-0000-0000DB070000}"/>
    <cellStyle name="Calculation 2 5 3" xfId="5363" xr:uid="{00000000-0005-0000-0000-0000DC070000}"/>
    <cellStyle name="Calculation 2 5 3 2" xfId="4490" xr:uid="{00000000-0005-0000-0000-0000DD070000}"/>
    <cellStyle name="Calculation 2 5 3 2 2" xfId="5206" xr:uid="{00000000-0005-0000-0000-0000DE070000}"/>
    <cellStyle name="Calculation 2 5 3 3" xfId="5852" xr:uid="{00000000-0005-0000-0000-0000DF070000}"/>
    <cellStyle name="Calculation 2 5 4" xfId="5079" xr:uid="{00000000-0005-0000-0000-0000E0070000}"/>
    <cellStyle name="Calculation 2 5 4 2" xfId="5274" xr:uid="{00000000-0005-0000-0000-0000E1070000}"/>
    <cellStyle name="Calculation 2 5 5" xfId="5604" xr:uid="{00000000-0005-0000-0000-0000E2070000}"/>
    <cellStyle name="Calculation 2 6" xfId="5029" xr:uid="{00000000-0005-0000-0000-0000E3070000}"/>
    <cellStyle name="Calculation 2 6 2" xfId="4941" xr:uid="{00000000-0005-0000-0000-0000E4070000}"/>
    <cellStyle name="Calculation 2 6 2 2" xfId="4834" xr:uid="{00000000-0005-0000-0000-0000E5070000}"/>
    <cellStyle name="Calculation 2 6 2 2 2" xfId="4423" xr:uid="{00000000-0005-0000-0000-0000E6070000}"/>
    <cellStyle name="Calculation 2 6 2 2 2 2" xfId="5666" xr:uid="{00000000-0005-0000-0000-0000E7070000}"/>
    <cellStyle name="Calculation 2 6 2 2 3" xfId="5652" xr:uid="{00000000-0005-0000-0000-0000E8070000}"/>
    <cellStyle name="Calculation 2 6 2 3" xfId="5312" xr:uid="{00000000-0005-0000-0000-0000E9070000}"/>
    <cellStyle name="Calculation 2 6 2 3 2" xfId="5151" xr:uid="{00000000-0005-0000-0000-0000EA070000}"/>
    <cellStyle name="Calculation 2 6 2 4" xfId="5284" xr:uid="{00000000-0005-0000-0000-0000EB070000}"/>
    <cellStyle name="Calculation 2 6 3" xfId="4578" xr:uid="{00000000-0005-0000-0000-0000EC070000}"/>
    <cellStyle name="Calculation 2 6 3 2" xfId="4812" xr:uid="{00000000-0005-0000-0000-0000ED070000}"/>
    <cellStyle name="Calculation 2 6 3 2 2" xfId="4506" xr:uid="{00000000-0005-0000-0000-0000EE070000}"/>
    <cellStyle name="Calculation 2 6 3 3" xfId="4604" xr:uid="{00000000-0005-0000-0000-0000EF070000}"/>
    <cellStyle name="Calculation 2 6 4" xfId="4748" xr:uid="{00000000-0005-0000-0000-0000F0070000}"/>
    <cellStyle name="Calculation 2 6 4 2" xfId="4422" xr:uid="{00000000-0005-0000-0000-0000F1070000}"/>
    <cellStyle name="Calculation 2 6 5" xfId="4757" xr:uid="{00000000-0005-0000-0000-0000F2070000}"/>
    <cellStyle name="Calculation 2 7" xfId="4694" xr:uid="{00000000-0005-0000-0000-0000F3070000}"/>
    <cellStyle name="Calculation 2 7 2" xfId="5878" xr:uid="{00000000-0005-0000-0000-0000F4070000}"/>
    <cellStyle name="Calculation 2 7 2 2" xfId="5120" xr:uid="{00000000-0005-0000-0000-0000F5070000}"/>
    <cellStyle name="Calculation 2 7 2 2 2" xfId="5451" xr:uid="{00000000-0005-0000-0000-0000F6070000}"/>
    <cellStyle name="Calculation 2 7 2 2 2 2" xfId="5289" xr:uid="{00000000-0005-0000-0000-0000F7070000}"/>
    <cellStyle name="Calculation 2 7 2 2 3" xfId="5432" xr:uid="{00000000-0005-0000-0000-0000F8070000}"/>
    <cellStyle name="Calculation 2 7 2 3" xfId="4960" xr:uid="{00000000-0005-0000-0000-0000F9070000}"/>
    <cellStyle name="Calculation 2 7 2 3 2" xfId="5830" xr:uid="{00000000-0005-0000-0000-0000FA070000}"/>
    <cellStyle name="Calculation 2 7 2 4" xfId="5660" xr:uid="{00000000-0005-0000-0000-0000FB070000}"/>
    <cellStyle name="Calculation 2 7 3" xfId="4611" xr:uid="{00000000-0005-0000-0000-0000FC070000}"/>
    <cellStyle name="Calculation 2 7 3 2" xfId="4670" xr:uid="{00000000-0005-0000-0000-0000FD070000}"/>
    <cellStyle name="Calculation 2 7 3 2 2" xfId="5343" xr:uid="{00000000-0005-0000-0000-0000FE070000}"/>
    <cellStyle name="Calculation 2 7 3 3" xfId="4416" xr:uid="{00000000-0005-0000-0000-0000FF070000}"/>
    <cellStyle name="Calculation 2 7 4" xfId="4534" xr:uid="{00000000-0005-0000-0000-000000080000}"/>
    <cellStyle name="Calculation 2 7 4 2" xfId="5521" xr:uid="{00000000-0005-0000-0000-000001080000}"/>
    <cellStyle name="Calculation 2 7 5" xfId="4781" xr:uid="{00000000-0005-0000-0000-000002080000}"/>
    <cellStyle name="Calculation 2 8" xfId="5633" xr:uid="{00000000-0005-0000-0000-000003080000}"/>
    <cellStyle name="Calculation 2 8 2" xfId="4608" xr:uid="{00000000-0005-0000-0000-000004080000}"/>
    <cellStyle name="Calculation 2 8 2 2" xfId="5359" xr:uid="{00000000-0005-0000-0000-000005080000}"/>
    <cellStyle name="Calculation 2 8 2 2 2" xfId="4445" xr:uid="{00000000-0005-0000-0000-000006080000}"/>
    <cellStyle name="Calculation 2 8 2 2 2 2" xfId="4811" xr:uid="{00000000-0005-0000-0000-000007080000}"/>
    <cellStyle name="Calculation 2 8 2 2 3" xfId="4408" xr:uid="{00000000-0005-0000-0000-000008080000}"/>
    <cellStyle name="Calculation 2 8 2 3" xfId="5320" xr:uid="{00000000-0005-0000-0000-000009080000}"/>
    <cellStyle name="Calculation 2 8 2 3 2" xfId="5627" xr:uid="{00000000-0005-0000-0000-00000A080000}"/>
    <cellStyle name="Calculation 2 8 2 4" xfId="4653" xr:uid="{00000000-0005-0000-0000-00000B080000}"/>
    <cellStyle name="Calculation 2 8 3" xfId="5085" xr:uid="{00000000-0005-0000-0000-00000C080000}"/>
    <cellStyle name="Calculation 2 8 3 2" xfId="5100" xr:uid="{00000000-0005-0000-0000-00000D080000}"/>
    <cellStyle name="Calculation 2 8 3 2 2" xfId="4658" xr:uid="{00000000-0005-0000-0000-00000E080000}"/>
    <cellStyle name="Calculation 2 8 3 3" xfId="5699" xr:uid="{00000000-0005-0000-0000-00000F080000}"/>
    <cellStyle name="Calculation 2 8 4" xfId="5396" xr:uid="{00000000-0005-0000-0000-000010080000}"/>
    <cellStyle name="Calculation 2 8 4 2" xfId="5483" xr:uid="{00000000-0005-0000-0000-000011080000}"/>
    <cellStyle name="Calculation 2 8 5" xfId="5748" xr:uid="{00000000-0005-0000-0000-000012080000}"/>
    <cellStyle name="Calculation 2 9" xfId="5287" xr:uid="{00000000-0005-0000-0000-000013080000}"/>
    <cellStyle name="Calculation 2 9 2" xfId="5221" xr:uid="{00000000-0005-0000-0000-000014080000}"/>
    <cellStyle name="Calculation 2 9 2 2" xfId="4410" xr:uid="{00000000-0005-0000-0000-000015080000}"/>
    <cellStyle name="Calculation 2 9 2 2 2" xfId="5741" xr:uid="{00000000-0005-0000-0000-000016080000}"/>
    <cellStyle name="Calculation 2 9 2 2 2 2" xfId="4470" xr:uid="{00000000-0005-0000-0000-000017080000}"/>
    <cellStyle name="Calculation 2 9 2 2 3" xfId="5625" xr:uid="{00000000-0005-0000-0000-000018080000}"/>
    <cellStyle name="Calculation 2 9 2 3" xfId="5665" xr:uid="{00000000-0005-0000-0000-000019080000}"/>
    <cellStyle name="Calculation 2 9 2 3 2" xfId="5844" xr:uid="{00000000-0005-0000-0000-00001A080000}"/>
    <cellStyle name="Calculation 2 9 2 4" xfId="5642" xr:uid="{00000000-0005-0000-0000-00001B080000}"/>
    <cellStyle name="Calculation 2 9 3" xfId="5241" xr:uid="{00000000-0005-0000-0000-00001C080000}"/>
    <cellStyle name="Calculation 2 9 3 2" xfId="4975" xr:uid="{00000000-0005-0000-0000-00001D080000}"/>
    <cellStyle name="Calculation 2 9 3 2 2" xfId="5131" xr:uid="{00000000-0005-0000-0000-00001E080000}"/>
    <cellStyle name="Calculation 2 9 3 3" xfId="5570" xr:uid="{00000000-0005-0000-0000-00001F080000}"/>
    <cellStyle name="Calculation 2 9 4" xfId="5579" xr:uid="{00000000-0005-0000-0000-000020080000}"/>
    <cellStyle name="Calculation 2 9 4 2" xfId="5858" xr:uid="{00000000-0005-0000-0000-000021080000}"/>
    <cellStyle name="Calculation 2 9 5" xfId="4930" xr:uid="{00000000-0005-0000-0000-000022080000}"/>
    <cellStyle name="Calculation 3" xfId="852" xr:uid="{00000000-0005-0000-0000-000023080000}"/>
    <cellStyle name="Calculation 3 10" xfId="5283" xr:uid="{00000000-0005-0000-0000-000024080000}"/>
    <cellStyle name="Calculation 3 10 2" xfId="5599" xr:uid="{00000000-0005-0000-0000-000025080000}"/>
    <cellStyle name="Calculation 3 10 2 2" xfId="4784" xr:uid="{00000000-0005-0000-0000-000026080000}"/>
    <cellStyle name="Calculation 3 10 2 2 2" xfId="4993" xr:uid="{00000000-0005-0000-0000-000027080000}"/>
    <cellStyle name="Calculation 3 10 2 2 2 2" xfId="5854" xr:uid="{00000000-0005-0000-0000-000028080000}"/>
    <cellStyle name="Calculation 3 10 2 2 3" xfId="5218" xr:uid="{00000000-0005-0000-0000-000029080000}"/>
    <cellStyle name="Calculation 3 10 2 3" xfId="5069" xr:uid="{00000000-0005-0000-0000-00002A080000}"/>
    <cellStyle name="Calculation 3 10 2 3 2" xfId="5315" xr:uid="{00000000-0005-0000-0000-00002B080000}"/>
    <cellStyle name="Calculation 3 10 2 4" xfId="5583" xr:uid="{00000000-0005-0000-0000-00002C080000}"/>
    <cellStyle name="Calculation 3 10 3" xfId="4412" xr:uid="{00000000-0005-0000-0000-00002D080000}"/>
    <cellStyle name="Calculation 3 10 3 2" xfId="5706" xr:uid="{00000000-0005-0000-0000-00002E080000}"/>
    <cellStyle name="Calculation 3 10 3 2 2" xfId="5942" xr:uid="{00000000-0005-0000-0000-00002F080000}"/>
    <cellStyle name="Calculation 3 10 3 3" xfId="4688" xr:uid="{00000000-0005-0000-0000-000030080000}"/>
    <cellStyle name="Calculation 3 10 4" xfId="4735" xr:uid="{00000000-0005-0000-0000-000031080000}"/>
    <cellStyle name="Calculation 3 10 4 2" xfId="5661" xr:uid="{00000000-0005-0000-0000-000032080000}"/>
    <cellStyle name="Calculation 3 10 5" xfId="5394" xr:uid="{00000000-0005-0000-0000-000033080000}"/>
    <cellStyle name="Calculation 3 11" xfId="5157" xr:uid="{00000000-0005-0000-0000-000034080000}"/>
    <cellStyle name="Calculation 3 11 2" xfId="5848" xr:uid="{00000000-0005-0000-0000-000035080000}"/>
    <cellStyle name="Calculation 3 11 2 2" xfId="5273" xr:uid="{00000000-0005-0000-0000-000036080000}"/>
    <cellStyle name="Calculation 3 11 2 2 2" xfId="5110" xr:uid="{00000000-0005-0000-0000-000037080000}"/>
    <cellStyle name="Calculation 3 11 2 2 2 2" xfId="4562" xr:uid="{00000000-0005-0000-0000-000038080000}"/>
    <cellStyle name="Calculation 3 11 2 2 3" xfId="5912" xr:uid="{00000000-0005-0000-0000-000039080000}"/>
    <cellStyle name="Calculation 3 11 2 3" xfId="5865" xr:uid="{00000000-0005-0000-0000-00003A080000}"/>
    <cellStyle name="Calculation 3 11 2 3 2" xfId="5347" xr:uid="{00000000-0005-0000-0000-00003B080000}"/>
    <cellStyle name="Calculation 3 11 2 4" xfId="5945" xr:uid="{00000000-0005-0000-0000-00003C080000}"/>
    <cellStyle name="Calculation 3 11 3" xfId="4595" xr:uid="{00000000-0005-0000-0000-00003D080000}"/>
    <cellStyle name="Calculation 3 11 3 2" xfId="5571" xr:uid="{00000000-0005-0000-0000-00003E080000}"/>
    <cellStyle name="Calculation 3 11 3 2 2" xfId="4489" xr:uid="{00000000-0005-0000-0000-00003F080000}"/>
    <cellStyle name="Calculation 3 11 3 3" xfId="5093" xr:uid="{00000000-0005-0000-0000-000040080000}"/>
    <cellStyle name="Calculation 3 11 4" xfId="5807" xr:uid="{00000000-0005-0000-0000-000041080000}"/>
    <cellStyle name="Calculation 3 11 4 2" xfId="5267" xr:uid="{00000000-0005-0000-0000-000042080000}"/>
    <cellStyle name="Calculation 3 11 5" xfId="5859" xr:uid="{00000000-0005-0000-0000-000043080000}"/>
    <cellStyle name="Calculation 3 12" xfId="5181" xr:uid="{00000000-0005-0000-0000-000044080000}"/>
    <cellStyle name="Calculation 3 12 2" xfId="5817" xr:uid="{00000000-0005-0000-0000-000045080000}"/>
    <cellStyle name="Calculation 3 12 2 2" xfId="5554" xr:uid="{00000000-0005-0000-0000-000046080000}"/>
    <cellStyle name="Calculation 3 12 2 2 2" xfId="5054" xr:uid="{00000000-0005-0000-0000-000047080000}"/>
    <cellStyle name="Calculation 3 12 2 3" xfId="5203" xr:uid="{00000000-0005-0000-0000-000048080000}"/>
    <cellStyle name="Calculation 3 12 3" xfId="5216" xr:uid="{00000000-0005-0000-0000-000049080000}"/>
    <cellStyle name="Calculation 3 12 3 2" xfId="4434" xr:uid="{00000000-0005-0000-0000-00004A080000}"/>
    <cellStyle name="Calculation 3 12 4" xfId="5693" xr:uid="{00000000-0005-0000-0000-00004B080000}"/>
    <cellStyle name="Calculation 3 13" xfId="4602" xr:uid="{00000000-0005-0000-0000-00004C080000}"/>
    <cellStyle name="Calculation 3 13 2" xfId="5088" xr:uid="{00000000-0005-0000-0000-00004D080000}"/>
    <cellStyle name="Calculation 3 13 2 2" xfId="4675" xr:uid="{00000000-0005-0000-0000-00004E080000}"/>
    <cellStyle name="Calculation 3 13 3" xfId="5053" xr:uid="{00000000-0005-0000-0000-00004F080000}"/>
    <cellStyle name="Calculation 3 14" xfId="4912" xr:uid="{00000000-0005-0000-0000-000050080000}"/>
    <cellStyle name="Calculation 3 14 2" xfId="5458" xr:uid="{00000000-0005-0000-0000-000051080000}"/>
    <cellStyle name="Calculation 3 15" xfId="5836" xr:uid="{00000000-0005-0000-0000-000052080000}"/>
    <cellStyle name="Calculation 3 2" xfId="853" xr:uid="{00000000-0005-0000-0000-000053080000}"/>
    <cellStyle name="Calculation 3 2 10" xfId="5307" xr:uid="{00000000-0005-0000-0000-000054080000}"/>
    <cellStyle name="Calculation 3 2 10 2" xfId="4808" xr:uid="{00000000-0005-0000-0000-000055080000}"/>
    <cellStyle name="Calculation 3 2 10 2 2" xfId="5923" xr:uid="{00000000-0005-0000-0000-000056080000}"/>
    <cellStyle name="Calculation 3 2 10 2 2 2" xfId="4382" xr:uid="{00000000-0005-0000-0000-000057080000}"/>
    <cellStyle name="Calculation 3 2 10 2 3" xfId="4863" xr:uid="{00000000-0005-0000-0000-000058080000}"/>
    <cellStyle name="Calculation 3 2 10 3" xfId="5373" xr:uid="{00000000-0005-0000-0000-000059080000}"/>
    <cellStyle name="Calculation 3 2 10 3 2" xfId="4983" xr:uid="{00000000-0005-0000-0000-00005A080000}"/>
    <cellStyle name="Calculation 3 2 10 4" xfId="4421" xr:uid="{00000000-0005-0000-0000-00005B080000}"/>
    <cellStyle name="Calculation 3 2 11" xfId="4697" xr:uid="{00000000-0005-0000-0000-00005C080000}"/>
    <cellStyle name="Calculation 3 2 11 2" xfId="4908" xr:uid="{00000000-0005-0000-0000-00005D080000}"/>
    <cellStyle name="Calculation 3 2 11 2 2" xfId="4400" xr:uid="{00000000-0005-0000-0000-00005E080000}"/>
    <cellStyle name="Calculation 3 2 11 3" xfId="5580" xr:uid="{00000000-0005-0000-0000-00005F080000}"/>
    <cellStyle name="Calculation 3 2 12" xfId="4701" xr:uid="{00000000-0005-0000-0000-000060080000}"/>
    <cellStyle name="Calculation 3 2 12 2" xfId="5540" xr:uid="{00000000-0005-0000-0000-000061080000}"/>
    <cellStyle name="Calculation 3 2 13" xfId="4866" xr:uid="{00000000-0005-0000-0000-000062080000}"/>
    <cellStyle name="Calculation 3 2 2" xfId="5818" xr:uid="{00000000-0005-0000-0000-000063080000}"/>
    <cellStyle name="Calculation 3 2 2 2" xfId="5117" xr:uid="{00000000-0005-0000-0000-000064080000}"/>
    <cellStyle name="Calculation 3 2 2 2 2" xfId="5080" xr:uid="{00000000-0005-0000-0000-000065080000}"/>
    <cellStyle name="Calculation 3 2 2 2 2 2" xfId="5582" xr:uid="{00000000-0005-0000-0000-000066080000}"/>
    <cellStyle name="Calculation 3 2 2 2 2 2 2" xfId="4661" xr:uid="{00000000-0005-0000-0000-000067080000}"/>
    <cellStyle name="Calculation 3 2 2 2 2 3" xfId="5567" xr:uid="{00000000-0005-0000-0000-000068080000}"/>
    <cellStyle name="Calculation 3 2 2 2 3" xfId="5943" xr:uid="{00000000-0005-0000-0000-000069080000}"/>
    <cellStyle name="Calculation 3 2 2 2 3 2" xfId="4999" xr:uid="{00000000-0005-0000-0000-00006A080000}"/>
    <cellStyle name="Calculation 3 2 2 2 4" xfId="5372" xr:uid="{00000000-0005-0000-0000-00006B080000}"/>
    <cellStyle name="Calculation 3 2 2 3" xfId="5170" xr:uid="{00000000-0005-0000-0000-00006C080000}"/>
    <cellStyle name="Calculation 3 2 2 3 2" xfId="4889" xr:uid="{00000000-0005-0000-0000-00006D080000}"/>
    <cellStyle name="Calculation 3 2 2 3 2 2" xfId="5441" xr:uid="{00000000-0005-0000-0000-00006E080000}"/>
    <cellStyle name="Calculation 3 2 2 3 3" xfId="4390" xr:uid="{00000000-0005-0000-0000-00006F080000}"/>
    <cellStyle name="Calculation 3 2 2 4" xfId="4649" xr:uid="{00000000-0005-0000-0000-000070080000}"/>
    <cellStyle name="Calculation 3 2 2 4 2" xfId="5096" xr:uid="{00000000-0005-0000-0000-000071080000}"/>
    <cellStyle name="Calculation 3 2 2 5" xfId="5729" xr:uid="{00000000-0005-0000-0000-000072080000}"/>
    <cellStyle name="Calculation 3 2 3" xfId="5091" xr:uid="{00000000-0005-0000-0000-000073080000}"/>
    <cellStyle name="Calculation 3 2 3 2" xfId="5198" xr:uid="{00000000-0005-0000-0000-000074080000}"/>
    <cellStyle name="Calculation 3 2 3 2 2" xfId="5541" xr:uid="{00000000-0005-0000-0000-000075080000}"/>
    <cellStyle name="Calculation 3 2 3 2 2 2" xfId="4684" xr:uid="{00000000-0005-0000-0000-000076080000}"/>
    <cellStyle name="Calculation 3 2 3 2 2 2 2" xfId="4714" xr:uid="{00000000-0005-0000-0000-000077080000}"/>
    <cellStyle name="Calculation 3 2 3 2 2 3" xfId="4442" xr:uid="{00000000-0005-0000-0000-000078080000}"/>
    <cellStyle name="Calculation 3 2 3 2 3" xfId="4444" xr:uid="{00000000-0005-0000-0000-000079080000}"/>
    <cellStyle name="Calculation 3 2 3 2 3 2" xfId="4832" xr:uid="{00000000-0005-0000-0000-00007A080000}"/>
    <cellStyle name="Calculation 3 2 3 2 4" xfId="4420" xr:uid="{00000000-0005-0000-0000-00007B080000}"/>
    <cellStyle name="Calculation 3 2 3 3" xfId="4802" xr:uid="{00000000-0005-0000-0000-00007C080000}"/>
    <cellStyle name="Calculation 3 2 3 3 2" xfId="5455" xr:uid="{00000000-0005-0000-0000-00007D080000}"/>
    <cellStyle name="Calculation 3 2 3 3 2 2" xfId="5450" xr:uid="{00000000-0005-0000-0000-00007E080000}"/>
    <cellStyle name="Calculation 3 2 3 3 3" xfId="5839" xr:uid="{00000000-0005-0000-0000-00007F080000}"/>
    <cellStyle name="Calculation 3 2 3 4" xfId="5440" xr:uid="{00000000-0005-0000-0000-000080080000}"/>
    <cellStyle name="Calculation 3 2 3 4 2" xfId="4715" xr:uid="{00000000-0005-0000-0000-000081080000}"/>
    <cellStyle name="Calculation 3 2 3 5" xfId="5298" xr:uid="{00000000-0005-0000-0000-000082080000}"/>
    <cellStyle name="Calculation 3 2 4" xfId="5594" xr:uid="{00000000-0005-0000-0000-000083080000}"/>
    <cellStyle name="Calculation 3 2 4 2" xfId="4558" xr:uid="{00000000-0005-0000-0000-000084080000}"/>
    <cellStyle name="Calculation 3 2 4 2 2" xfId="5887" xr:uid="{00000000-0005-0000-0000-000085080000}"/>
    <cellStyle name="Calculation 3 2 4 2 2 2" xfId="5239" xr:uid="{00000000-0005-0000-0000-000086080000}"/>
    <cellStyle name="Calculation 3 2 4 2 2 2 2" xfId="5081" xr:uid="{00000000-0005-0000-0000-000087080000}"/>
    <cellStyle name="Calculation 3 2 4 2 2 3" xfId="4437" xr:uid="{00000000-0005-0000-0000-000088080000}"/>
    <cellStyle name="Calculation 3 2 4 2 3" xfId="4486" xr:uid="{00000000-0005-0000-0000-000089080000}"/>
    <cellStyle name="Calculation 3 2 4 2 3 2" xfId="5555" xr:uid="{00000000-0005-0000-0000-00008A080000}"/>
    <cellStyle name="Calculation 3 2 4 2 4" xfId="5193" xr:uid="{00000000-0005-0000-0000-00008B080000}"/>
    <cellStyle name="Calculation 3 2 4 3" xfId="5864" xr:uid="{00000000-0005-0000-0000-00008C080000}"/>
    <cellStyle name="Calculation 3 2 4 3 2" xfId="4932" xr:uid="{00000000-0005-0000-0000-00008D080000}"/>
    <cellStyle name="Calculation 3 2 4 3 2 2" xfId="4402" xr:uid="{00000000-0005-0000-0000-00008E080000}"/>
    <cellStyle name="Calculation 3 2 4 3 3" xfId="5595" xr:uid="{00000000-0005-0000-0000-00008F080000}"/>
    <cellStyle name="Calculation 3 2 4 4" xfId="4799" xr:uid="{00000000-0005-0000-0000-000090080000}"/>
    <cellStyle name="Calculation 3 2 4 4 2" xfId="4708" xr:uid="{00000000-0005-0000-0000-000091080000}"/>
    <cellStyle name="Calculation 3 2 4 5" xfId="5059" xr:uid="{00000000-0005-0000-0000-000092080000}"/>
    <cellStyle name="Calculation 3 2 5" xfId="4978" xr:uid="{00000000-0005-0000-0000-000093080000}"/>
    <cellStyle name="Calculation 3 2 5 2" xfId="5300" xr:uid="{00000000-0005-0000-0000-000094080000}"/>
    <cellStyle name="Calculation 3 2 5 2 2" xfId="5045" xr:uid="{00000000-0005-0000-0000-000095080000}"/>
    <cellStyle name="Calculation 3 2 5 2 2 2" xfId="5731" xr:uid="{00000000-0005-0000-0000-000096080000}"/>
    <cellStyle name="Calculation 3 2 5 2 2 2 2" xfId="5739" xr:uid="{00000000-0005-0000-0000-000097080000}"/>
    <cellStyle name="Calculation 3 2 5 2 2 3" xfId="5820" xr:uid="{00000000-0005-0000-0000-000098080000}"/>
    <cellStyle name="Calculation 3 2 5 2 3" xfId="5759" xr:uid="{00000000-0005-0000-0000-000099080000}"/>
    <cellStyle name="Calculation 3 2 5 2 3 2" xfId="5094" xr:uid="{00000000-0005-0000-0000-00009A080000}"/>
    <cellStyle name="Calculation 3 2 5 2 4" xfId="4994" xr:uid="{00000000-0005-0000-0000-00009B080000}"/>
    <cellStyle name="Calculation 3 2 5 3" xfId="5546" xr:uid="{00000000-0005-0000-0000-00009C080000}"/>
    <cellStyle name="Calculation 3 2 5 3 2" xfId="5733" xr:uid="{00000000-0005-0000-0000-00009D080000}"/>
    <cellStyle name="Calculation 3 2 5 3 2 2" xfId="4935" xr:uid="{00000000-0005-0000-0000-00009E080000}"/>
    <cellStyle name="Calculation 3 2 5 3 3" xfId="5743" xr:uid="{00000000-0005-0000-0000-00009F080000}"/>
    <cellStyle name="Calculation 3 2 5 4" xfId="5538" xr:uid="{00000000-0005-0000-0000-0000A0080000}"/>
    <cellStyle name="Calculation 3 2 5 4 2" xfId="5160" xr:uid="{00000000-0005-0000-0000-0000A1080000}"/>
    <cellStyle name="Calculation 3 2 5 5" xfId="4761" xr:uid="{00000000-0005-0000-0000-0000A2080000}"/>
    <cellStyle name="Calculation 3 2 6" xfId="4758" xr:uid="{00000000-0005-0000-0000-0000A3080000}"/>
    <cellStyle name="Calculation 3 2 6 2" xfId="5123" xr:uid="{00000000-0005-0000-0000-0000A4080000}"/>
    <cellStyle name="Calculation 3 2 6 2 2" xfId="5150" xr:uid="{00000000-0005-0000-0000-0000A5080000}"/>
    <cellStyle name="Calculation 3 2 6 2 2 2" xfId="5332" xr:uid="{00000000-0005-0000-0000-0000A6080000}"/>
    <cellStyle name="Calculation 3 2 6 2 2 2 2" xfId="5237" xr:uid="{00000000-0005-0000-0000-0000A7080000}"/>
    <cellStyle name="Calculation 3 2 6 2 2 3" xfId="5505" xr:uid="{00000000-0005-0000-0000-0000A8080000}"/>
    <cellStyle name="Calculation 3 2 6 2 3" xfId="4386" xr:uid="{00000000-0005-0000-0000-0000A9080000}"/>
    <cellStyle name="Calculation 3 2 6 2 3 2" xfId="5011" xr:uid="{00000000-0005-0000-0000-0000AA080000}"/>
    <cellStyle name="Calculation 3 2 6 2 4" xfId="5173" xr:uid="{00000000-0005-0000-0000-0000AB080000}"/>
    <cellStyle name="Calculation 3 2 6 3" xfId="5353" xr:uid="{00000000-0005-0000-0000-0000AC080000}"/>
    <cellStyle name="Calculation 3 2 6 3 2" xfId="6082" xr:uid="{00000000-0005-0000-0000-0000AD080000}"/>
    <cellStyle name="Calculation 3 2 6 3 2 2" xfId="5512" xr:uid="{00000000-0005-0000-0000-0000AE080000}"/>
    <cellStyle name="Calculation 3 2 6 3 3" xfId="6083" xr:uid="{00000000-0005-0000-0000-0000AF080000}"/>
    <cellStyle name="Calculation 3 2 6 4" xfId="5663" xr:uid="{00000000-0005-0000-0000-0000B0080000}"/>
    <cellStyle name="Calculation 3 2 6 4 2" xfId="6084" xr:uid="{00000000-0005-0000-0000-0000B1080000}"/>
    <cellStyle name="Calculation 3 2 6 5" xfId="5243" xr:uid="{00000000-0005-0000-0000-0000B2080000}"/>
    <cellStyle name="Calculation 3 2 7" xfId="6085" xr:uid="{00000000-0005-0000-0000-0000B3080000}"/>
    <cellStyle name="Calculation 3 2 7 2" xfId="4474" xr:uid="{00000000-0005-0000-0000-0000B4080000}"/>
    <cellStyle name="Calculation 3 2 7 2 2" xfId="6086" xr:uid="{00000000-0005-0000-0000-0000B5080000}"/>
    <cellStyle name="Calculation 3 2 7 2 2 2" xfId="5038" xr:uid="{00000000-0005-0000-0000-0000B6080000}"/>
    <cellStyle name="Calculation 3 2 7 2 2 2 2" xfId="6087" xr:uid="{00000000-0005-0000-0000-0000B7080000}"/>
    <cellStyle name="Calculation 3 2 7 2 2 3" xfId="5264" xr:uid="{00000000-0005-0000-0000-0000B8080000}"/>
    <cellStyle name="Calculation 3 2 7 2 3" xfId="6088" xr:uid="{00000000-0005-0000-0000-0000B9080000}"/>
    <cellStyle name="Calculation 3 2 7 2 3 2" xfId="5634" xr:uid="{00000000-0005-0000-0000-0000BA080000}"/>
    <cellStyle name="Calculation 3 2 7 2 4" xfId="5050" xr:uid="{00000000-0005-0000-0000-0000BB080000}"/>
    <cellStyle name="Calculation 3 2 7 3" xfId="4598" xr:uid="{00000000-0005-0000-0000-0000BC080000}"/>
    <cellStyle name="Calculation 3 2 7 3 2" xfId="5205" xr:uid="{00000000-0005-0000-0000-0000BD080000}"/>
    <cellStyle name="Calculation 3 2 7 3 2 2" xfId="5362" xr:uid="{00000000-0005-0000-0000-0000BE080000}"/>
    <cellStyle name="Calculation 3 2 7 3 3" xfId="4388" xr:uid="{00000000-0005-0000-0000-0000BF080000}"/>
    <cellStyle name="Calculation 3 2 7 4" xfId="5683" xr:uid="{00000000-0005-0000-0000-0000C0080000}"/>
    <cellStyle name="Calculation 3 2 7 4 2" xfId="5295" xr:uid="{00000000-0005-0000-0000-0000C1080000}"/>
    <cellStyle name="Calculation 3 2 7 5" xfId="4973" xr:uid="{00000000-0005-0000-0000-0000C2080000}"/>
    <cellStyle name="Calculation 3 2 8" xfId="5578" xr:uid="{00000000-0005-0000-0000-0000C3080000}"/>
    <cellStyle name="Calculation 3 2 8 2" xfId="5827" xr:uid="{00000000-0005-0000-0000-0000C4080000}"/>
    <cellStyle name="Calculation 3 2 8 2 2" xfId="6089" xr:uid="{00000000-0005-0000-0000-0000C5080000}"/>
    <cellStyle name="Calculation 3 2 8 2 2 2" xfId="5380" xr:uid="{00000000-0005-0000-0000-0000C6080000}"/>
    <cellStyle name="Calculation 3 2 8 2 2 2 2" xfId="6090" xr:uid="{00000000-0005-0000-0000-0000C7080000}"/>
    <cellStyle name="Calculation 3 2 8 2 2 3" xfId="5133" xr:uid="{00000000-0005-0000-0000-0000C8080000}"/>
    <cellStyle name="Calculation 3 2 8 2 3" xfId="6091" xr:uid="{00000000-0005-0000-0000-0000C9080000}"/>
    <cellStyle name="Calculation 3 2 8 2 3 2" xfId="5325" xr:uid="{00000000-0005-0000-0000-0000CA080000}"/>
    <cellStyle name="Calculation 3 2 8 2 4" xfId="6092" xr:uid="{00000000-0005-0000-0000-0000CB080000}"/>
    <cellStyle name="Calculation 3 2 8 3" xfId="5008" xr:uid="{00000000-0005-0000-0000-0000CC080000}"/>
    <cellStyle name="Calculation 3 2 8 3 2" xfId="6093" xr:uid="{00000000-0005-0000-0000-0000CD080000}"/>
    <cellStyle name="Calculation 3 2 8 3 2 2" xfId="4387" xr:uid="{00000000-0005-0000-0000-0000CE080000}"/>
    <cellStyle name="Calculation 3 2 8 3 3" xfId="4682" xr:uid="{00000000-0005-0000-0000-0000CF080000}"/>
    <cellStyle name="Calculation 3 2 8 4" xfId="4690" xr:uid="{00000000-0005-0000-0000-0000D0080000}"/>
    <cellStyle name="Calculation 3 2 8 4 2" xfId="4815" xr:uid="{00000000-0005-0000-0000-0000D1080000}"/>
    <cellStyle name="Calculation 3 2 8 5" xfId="4499" xr:uid="{00000000-0005-0000-0000-0000D2080000}"/>
    <cellStyle name="Calculation 3 2 9" xfId="6094" xr:uid="{00000000-0005-0000-0000-0000D3080000}"/>
    <cellStyle name="Calculation 3 2 9 2" xfId="5871" xr:uid="{00000000-0005-0000-0000-0000D4080000}"/>
    <cellStyle name="Calculation 3 2 9 2 2" xfId="6095" xr:uid="{00000000-0005-0000-0000-0000D5080000}"/>
    <cellStyle name="Calculation 3 2 9 2 2 2" xfId="5778" xr:uid="{00000000-0005-0000-0000-0000D6080000}"/>
    <cellStyle name="Calculation 3 2 9 2 2 2 2" xfId="4947" xr:uid="{00000000-0005-0000-0000-0000D7080000}"/>
    <cellStyle name="Calculation 3 2 9 2 2 3" xfId="4900" xr:uid="{00000000-0005-0000-0000-0000D8080000}"/>
    <cellStyle name="Calculation 3 2 9 2 3" xfId="5715" xr:uid="{00000000-0005-0000-0000-0000D9080000}"/>
    <cellStyle name="Calculation 3 2 9 2 3 2" xfId="4800" xr:uid="{00000000-0005-0000-0000-0000DA080000}"/>
    <cellStyle name="Calculation 3 2 9 2 4" xfId="5055" xr:uid="{00000000-0005-0000-0000-0000DB080000}"/>
    <cellStyle name="Calculation 3 2 9 3" xfId="4589" xr:uid="{00000000-0005-0000-0000-0000DC080000}"/>
    <cellStyle name="Calculation 3 2 9 3 2" xfId="4597" xr:uid="{00000000-0005-0000-0000-0000DD080000}"/>
    <cellStyle name="Calculation 3 2 9 3 2 2" xfId="5409" xr:uid="{00000000-0005-0000-0000-0000DE080000}"/>
    <cellStyle name="Calculation 3 2 9 3 3" xfId="5354" xr:uid="{00000000-0005-0000-0000-0000DF080000}"/>
    <cellStyle name="Calculation 3 2 9 4" xfId="5060" xr:uid="{00000000-0005-0000-0000-0000E0080000}"/>
    <cellStyle name="Calculation 3 2 9 4 2" xfId="5220" xr:uid="{00000000-0005-0000-0000-0000E1080000}"/>
    <cellStyle name="Calculation 3 2 9 5" xfId="5519" xr:uid="{00000000-0005-0000-0000-0000E2080000}"/>
    <cellStyle name="Calculation 3 3" xfId="854" xr:uid="{00000000-0005-0000-0000-0000E3080000}"/>
    <cellStyle name="Calculation 3 3 10" xfId="4951" xr:uid="{00000000-0005-0000-0000-0000E4080000}"/>
    <cellStyle name="Calculation 3 3 10 2" xfId="5813" xr:uid="{00000000-0005-0000-0000-0000E5080000}"/>
    <cellStyle name="Calculation 3 3 10 2 2" xfId="4540" xr:uid="{00000000-0005-0000-0000-0000E6080000}"/>
    <cellStyle name="Calculation 3 3 10 2 2 2" xfId="4840" xr:uid="{00000000-0005-0000-0000-0000E7080000}"/>
    <cellStyle name="Calculation 3 3 10 2 3" xfId="4403" xr:uid="{00000000-0005-0000-0000-0000E8080000}"/>
    <cellStyle name="Calculation 3 3 10 3" xfId="4447" xr:uid="{00000000-0005-0000-0000-0000E9080000}"/>
    <cellStyle name="Calculation 3 3 10 3 2" xfId="5327" xr:uid="{00000000-0005-0000-0000-0000EA080000}"/>
    <cellStyle name="Calculation 3 3 10 4" xfId="4693" xr:uid="{00000000-0005-0000-0000-0000EB080000}"/>
    <cellStyle name="Calculation 3 3 11" xfId="5461" xr:uid="{00000000-0005-0000-0000-0000EC080000}"/>
    <cellStyle name="Calculation 3 3 11 2" xfId="5527" xr:uid="{00000000-0005-0000-0000-0000ED080000}"/>
    <cellStyle name="Calculation 3 3 11 2 2" xfId="5217" xr:uid="{00000000-0005-0000-0000-0000EE080000}"/>
    <cellStyle name="Calculation 3 3 11 3" xfId="5840" xr:uid="{00000000-0005-0000-0000-0000EF080000}"/>
    <cellStyle name="Calculation 3 3 12" xfId="4899" xr:uid="{00000000-0005-0000-0000-0000F0080000}"/>
    <cellStyle name="Calculation 3 3 12 2" xfId="4818" xr:uid="{00000000-0005-0000-0000-0000F1080000}"/>
    <cellStyle name="Calculation 3 3 13" xfId="4641" xr:uid="{00000000-0005-0000-0000-0000F2080000}"/>
    <cellStyle name="Calculation 3 3 14" xfId="5328" xr:uid="{00000000-0005-0000-0000-0000F3080000}"/>
    <cellStyle name="Calculation 3 3 2" xfId="3971" xr:uid="{00000000-0005-0000-0000-0000F4080000}"/>
    <cellStyle name="Calculation 3 3 2 2" xfId="5598" xr:uid="{00000000-0005-0000-0000-0000F5080000}"/>
    <cellStyle name="Calculation 3 3 2 2 2" xfId="4750" xr:uid="{00000000-0005-0000-0000-0000F6080000}"/>
    <cellStyle name="Calculation 3 3 2 2 2 2" xfId="4630" xr:uid="{00000000-0005-0000-0000-0000F7080000}"/>
    <cellStyle name="Calculation 3 3 2 2 2 2 2" xfId="4810" xr:uid="{00000000-0005-0000-0000-0000F8080000}"/>
    <cellStyle name="Calculation 3 3 2 2 2 3" xfId="5467" xr:uid="{00000000-0005-0000-0000-0000F9080000}"/>
    <cellStyle name="Calculation 3 3 2 2 3" xfId="5880" xr:uid="{00000000-0005-0000-0000-0000FA080000}"/>
    <cellStyle name="Calculation 3 3 2 2 3 2" xfId="5071" xr:uid="{00000000-0005-0000-0000-0000FB080000}"/>
    <cellStyle name="Calculation 3 3 2 2 4" xfId="5428" xr:uid="{00000000-0005-0000-0000-0000FC080000}"/>
    <cellStyle name="Calculation 3 3 2 3" xfId="5089" xr:uid="{00000000-0005-0000-0000-0000FD080000}"/>
    <cellStyle name="Calculation 3 3 2 3 2" xfId="5427" xr:uid="{00000000-0005-0000-0000-0000FE080000}"/>
    <cellStyle name="Calculation 3 3 2 3 2 2" xfId="5825" xr:uid="{00000000-0005-0000-0000-0000FF080000}"/>
    <cellStyle name="Calculation 3 3 2 3 3" xfId="5207" xr:uid="{00000000-0005-0000-0000-000000090000}"/>
    <cellStyle name="Calculation 3 3 2 4" xfId="4458" xr:uid="{00000000-0005-0000-0000-000001090000}"/>
    <cellStyle name="Calculation 3 3 2 4 2" xfId="5443" xr:uid="{00000000-0005-0000-0000-000002090000}"/>
    <cellStyle name="Calculation 3 3 2 5" xfId="5107" xr:uid="{00000000-0005-0000-0000-000003090000}"/>
    <cellStyle name="Calculation 3 3 2 6" xfId="4791" xr:uid="{00000000-0005-0000-0000-000004090000}"/>
    <cellStyle name="Calculation 3 3 3" xfId="5736" xr:uid="{00000000-0005-0000-0000-000005090000}"/>
    <cellStyle name="Calculation 3 3 3 2" xfId="5696" xr:uid="{00000000-0005-0000-0000-000006090000}"/>
    <cellStyle name="Calculation 3 3 3 2 2" xfId="5317" xr:uid="{00000000-0005-0000-0000-000007090000}"/>
    <cellStyle name="Calculation 3 3 3 2 2 2" xfId="5105" xr:uid="{00000000-0005-0000-0000-000008090000}"/>
    <cellStyle name="Calculation 3 3 3 2 2 2 2" xfId="4393" xr:uid="{00000000-0005-0000-0000-000009090000}"/>
    <cellStyle name="Calculation 3 3 3 2 2 3" xfId="5448" xr:uid="{00000000-0005-0000-0000-00000A090000}"/>
    <cellStyle name="Calculation 3 3 3 2 3" xfId="5905" xr:uid="{00000000-0005-0000-0000-00000B090000}"/>
    <cellStyle name="Calculation 3 3 3 2 3 2" xfId="4628" xr:uid="{00000000-0005-0000-0000-00000C090000}"/>
    <cellStyle name="Calculation 3 3 3 2 4" xfId="5407" xr:uid="{00000000-0005-0000-0000-00000D090000}"/>
    <cellStyle name="Calculation 3 3 3 3" xfId="4546" xr:uid="{00000000-0005-0000-0000-00000E090000}"/>
    <cellStyle name="Calculation 3 3 3 3 2" xfId="5560" xr:uid="{00000000-0005-0000-0000-00000F090000}"/>
    <cellStyle name="Calculation 3 3 3 3 2 2" xfId="5789" xr:uid="{00000000-0005-0000-0000-000010090000}"/>
    <cellStyle name="Calculation 3 3 3 3 3" xfId="4852" xr:uid="{00000000-0005-0000-0000-000011090000}"/>
    <cellStyle name="Calculation 3 3 3 4" xfId="5469" xr:uid="{00000000-0005-0000-0000-000012090000}"/>
    <cellStyle name="Calculation 3 3 3 4 2" xfId="5211" xr:uid="{00000000-0005-0000-0000-000013090000}"/>
    <cellStyle name="Calculation 3 3 3 5" xfId="5531" xr:uid="{00000000-0005-0000-0000-000014090000}"/>
    <cellStyle name="Calculation 3 3 4" xfId="5797" xr:uid="{00000000-0005-0000-0000-000015090000}"/>
    <cellStyle name="Calculation 3 3 4 2" xfId="5655" xr:uid="{00000000-0005-0000-0000-000016090000}"/>
    <cellStyle name="Calculation 3 3 4 2 2" xfId="4566" xr:uid="{00000000-0005-0000-0000-000017090000}"/>
    <cellStyle name="Calculation 3 3 4 2 2 2" xfId="5472" xr:uid="{00000000-0005-0000-0000-000018090000}"/>
    <cellStyle name="Calculation 3 3 4 2 2 2 2" xfId="4756" xr:uid="{00000000-0005-0000-0000-000019090000}"/>
    <cellStyle name="Calculation 3 3 4 2 2 3" xfId="5319" xr:uid="{00000000-0005-0000-0000-00001A090000}"/>
    <cellStyle name="Calculation 3 3 4 2 3" xfId="4722" xr:uid="{00000000-0005-0000-0000-00001B090000}"/>
    <cellStyle name="Calculation 3 3 4 2 3 2" xfId="5128" xr:uid="{00000000-0005-0000-0000-00001C090000}"/>
    <cellStyle name="Calculation 3 3 4 2 4" xfId="5111" xr:uid="{00000000-0005-0000-0000-00001D090000}"/>
    <cellStyle name="Calculation 3 3 4 3" xfId="5337" xr:uid="{00000000-0005-0000-0000-00001E090000}"/>
    <cellStyle name="Calculation 3 3 4 3 2" xfId="4719" xr:uid="{00000000-0005-0000-0000-00001F090000}"/>
    <cellStyle name="Calculation 3 3 4 3 2 2" xfId="4771" xr:uid="{00000000-0005-0000-0000-000020090000}"/>
    <cellStyle name="Calculation 3 3 4 3 3" xfId="5074" xr:uid="{00000000-0005-0000-0000-000021090000}"/>
    <cellStyle name="Calculation 3 3 4 4" xfId="4615" xr:uid="{00000000-0005-0000-0000-000022090000}"/>
    <cellStyle name="Calculation 3 3 4 4 2" xfId="5281" xr:uid="{00000000-0005-0000-0000-000023090000}"/>
    <cellStyle name="Calculation 3 3 4 5" xfId="4542" xr:uid="{00000000-0005-0000-0000-000024090000}"/>
    <cellStyle name="Calculation 3 3 5" xfId="4667" xr:uid="{00000000-0005-0000-0000-000025090000}"/>
    <cellStyle name="Calculation 3 3 5 2" xfId="4613" xr:uid="{00000000-0005-0000-0000-000026090000}"/>
    <cellStyle name="Calculation 3 3 5 2 2" xfId="5682" xr:uid="{00000000-0005-0000-0000-000027090000}"/>
    <cellStyle name="Calculation 3 3 5 2 2 2" xfId="4867" xr:uid="{00000000-0005-0000-0000-000028090000}"/>
    <cellStyle name="Calculation 3 3 5 2 2 2 2" xfId="5761" xr:uid="{00000000-0005-0000-0000-000029090000}"/>
    <cellStyle name="Calculation 3 3 5 2 2 3" xfId="4683" xr:uid="{00000000-0005-0000-0000-00002A090000}"/>
    <cellStyle name="Calculation 3 3 5 2 3" xfId="5876" xr:uid="{00000000-0005-0000-0000-00002B090000}"/>
    <cellStyle name="Calculation 3 3 5 2 3 2" xfId="5628" xr:uid="{00000000-0005-0000-0000-00002C090000}"/>
    <cellStyle name="Calculation 3 3 5 2 4" xfId="5387" xr:uid="{00000000-0005-0000-0000-00002D090000}"/>
    <cellStyle name="Calculation 3 3 5 3" xfId="5886" xr:uid="{00000000-0005-0000-0000-00002E090000}"/>
    <cellStyle name="Calculation 3 3 5 3 2" xfId="5523" xr:uid="{00000000-0005-0000-0000-00002F090000}"/>
    <cellStyle name="Calculation 3 3 5 3 2 2" xfId="5202" xr:uid="{00000000-0005-0000-0000-000030090000}"/>
    <cellStyle name="Calculation 3 3 5 3 3" xfId="5714" xr:uid="{00000000-0005-0000-0000-000031090000}"/>
    <cellStyle name="Calculation 3 3 5 4" xfId="4512" xr:uid="{00000000-0005-0000-0000-000032090000}"/>
    <cellStyle name="Calculation 3 3 5 4 2" xfId="5342" xr:uid="{00000000-0005-0000-0000-000033090000}"/>
    <cellStyle name="Calculation 3 3 5 5" xfId="5801" xr:uid="{00000000-0005-0000-0000-000034090000}"/>
    <cellStyle name="Calculation 3 3 6" xfId="5838" xr:uid="{00000000-0005-0000-0000-000035090000}"/>
    <cellStyle name="Calculation 3 3 6 2" xfId="4454" xr:uid="{00000000-0005-0000-0000-000036090000}"/>
    <cellStyle name="Calculation 3 3 6 2 2" xfId="4577" xr:uid="{00000000-0005-0000-0000-000037090000}"/>
    <cellStyle name="Calculation 3 3 6 2 2 2" xfId="5809" xr:uid="{00000000-0005-0000-0000-000038090000}"/>
    <cellStyle name="Calculation 3 3 6 2 2 2 2" xfId="6035" xr:uid="{00000000-0005-0000-0000-000039090000}"/>
    <cellStyle name="Calculation 3 3 6 2 2 3" xfId="4557" xr:uid="{00000000-0005-0000-0000-00003A090000}"/>
    <cellStyle name="Calculation 3 3 6 2 3" xfId="4988" xr:uid="{00000000-0005-0000-0000-00003B090000}"/>
    <cellStyle name="Calculation 3 3 6 2 3 2" xfId="4616" xr:uid="{00000000-0005-0000-0000-00003C090000}"/>
    <cellStyle name="Calculation 3 3 6 2 4" xfId="6039" xr:uid="{00000000-0005-0000-0000-00003D090000}"/>
    <cellStyle name="Calculation 3 3 6 3" xfId="4729" xr:uid="{00000000-0005-0000-0000-00003E090000}"/>
    <cellStyle name="Calculation 3 3 6 3 2" xfId="4792" xr:uid="{00000000-0005-0000-0000-00003F090000}"/>
    <cellStyle name="Calculation 3 3 6 3 2 2" xfId="5592" xr:uid="{00000000-0005-0000-0000-000040090000}"/>
    <cellStyle name="Calculation 3 3 6 3 3" xfId="4593" xr:uid="{00000000-0005-0000-0000-000041090000}"/>
    <cellStyle name="Calculation 3 3 6 4" xfId="5114" xr:uid="{00000000-0005-0000-0000-000042090000}"/>
    <cellStyle name="Calculation 3 3 6 4 2" xfId="4906" xr:uid="{00000000-0005-0000-0000-000043090000}"/>
    <cellStyle name="Calculation 3 3 6 5" xfId="4544" xr:uid="{00000000-0005-0000-0000-000044090000}"/>
    <cellStyle name="Calculation 3 3 7" xfId="4380" xr:uid="{00000000-0005-0000-0000-000045090000}"/>
    <cellStyle name="Calculation 3 3 7 2" xfId="5556" xr:uid="{00000000-0005-0000-0000-000046090000}"/>
    <cellStyle name="Calculation 3 3 7 2 2" xfId="4904" xr:uid="{00000000-0005-0000-0000-000047090000}"/>
    <cellStyle name="Calculation 3 3 7 2 2 2" xfId="4910" xr:uid="{00000000-0005-0000-0000-000048090000}"/>
    <cellStyle name="Calculation 3 3 7 2 2 2 2" xfId="6036" xr:uid="{00000000-0005-0000-0000-000049090000}"/>
    <cellStyle name="Calculation 3 3 7 2 2 3" xfId="4965" xr:uid="{00000000-0005-0000-0000-00004A090000}"/>
    <cellStyle name="Calculation 3 3 7 2 3" xfId="4381" xr:uid="{00000000-0005-0000-0000-00004B090000}"/>
    <cellStyle name="Calculation 3 3 7 2 3 2" xfId="4550" xr:uid="{00000000-0005-0000-0000-00004C090000}"/>
    <cellStyle name="Calculation 3 3 7 2 4" xfId="5514" xr:uid="{00000000-0005-0000-0000-00004D090000}"/>
    <cellStyle name="Calculation 3 3 7 3" xfId="6038" xr:uid="{00000000-0005-0000-0000-00004E090000}"/>
    <cellStyle name="Calculation 3 3 7 3 2" xfId="5543" xr:uid="{00000000-0005-0000-0000-00004F090000}"/>
    <cellStyle name="Calculation 3 3 7 3 2 2" xfId="5066" xr:uid="{00000000-0005-0000-0000-000050090000}"/>
    <cellStyle name="Calculation 3 3 7 3 3" xfId="5934" xr:uid="{00000000-0005-0000-0000-000051090000}"/>
    <cellStyle name="Calculation 3 3 7 4" xfId="4790" xr:uid="{00000000-0005-0000-0000-000052090000}"/>
    <cellStyle name="Calculation 3 3 7 4 2" xfId="5882" xr:uid="{00000000-0005-0000-0000-000053090000}"/>
    <cellStyle name="Calculation 3 3 7 5" xfId="5562" xr:uid="{00000000-0005-0000-0000-000054090000}"/>
    <cellStyle name="Calculation 3 3 8" xfId="5517" xr:uid="{00000000-0005-0000-0000-000055090000}"/>
    <cellStyle name="Calculation 3 3 8 2" xfId="4753" xr:uid="{00000000-0005-0000-0000-000056090000}"/>
    <cellStyle name="Calculation 3 3 8 2 2" xfId="5635" xr:uid="{00000000-0005-0000-0000-000057090000}"/>
    <cellStyle name="Calculation 3 3 8 2 2 2" xfId="5026" xr:uid="{00000000-0005-0000-0000-000058090000}"/>
    <cellStyle name="Calculation 3 3 8 2 2 2 2" xfId="4583" xr:uid="{00000000-0005-0000-0000-000059090000}"/>
    <cellStyle name="Calculation 3 3 8 2 2 3" xfId="5252" xr:uid="{00000000-0005-0000-0000-00005A090000}"/>
    <cellStyle name="Calculation 3 3 8 2 3" xfId="5802" xr:uid="{00000000-0005-0000-0000-00005B090000}"/>
    <cellStyle name="Calculation 3 3 8 2 3 2" xfId="4449" xr:uid="{00000000-0005-0000-0000-00005C090000}"/>
    <cellStyle name="Calculation 3 3 8 2 4" xfId="5462" xr:uid="{00000000-0005-0000-0000-00005D090000}"/>
    <cellStyle name="Calculation 3 3 8 3" xfId="5460" xr:uid="{00000000-0005-0000-0000-00005E090000}"/>
    <cellStyle name="Calculation 3 3 8 3 2" xfId="5265" xr:uid="{00000000-0005-0000-0000-00005F090000}"/>
    <cellStyle name="Calculation 3 3 8 3 2 2" xfId="4411" xr:uid="{00000000-0005-0000-0000-000060090000}"/>
    <cellStyle name="Calculation 3 3 8 3 3" xfId="5016" xr:uid="{00000000-0005-0000-0000-000061090000}"/>
    <cellStyle name="Calculation 3 3 8 4" xfId="5415" xr:uid="{00000000-0005-0000-0000-000062090000}"/>
    <cellStyle name="Calculation 3 3 8 4 2" xfId="5397" xr:uid="{00000000-0005-0000-0000-000063090000}"/>
    <cellStyle name="Calculation 3 3 8 5" xfId="5888" xr:uid="{00000000-0005-0000-0000-000064090000}"/>
    <cellStyle name="Calculation 3 3 9" xfId="5615" xr:uid="{00000000-0005-0000-0000-000065090000}"/>
    <cellStyle name="Calculation 3 3 9 2" xfId="5750" xr:uid="{00000000-0005-0000-0000-000066090000}"/>
    <cellStyle name="Calculation 3 3 9 2 2" xfId="4976" xr:uid="{00000000-0005-0000-0000-000067090000}"/>
    <cellStyle name="Calculation 3 3 9 2 2 2" xfId="6096" xr:uid="{00000000-0005-0000-0000-000068090000}"/>
    <cellStyle name="Calculation 3 3 9 2 2 2 2" xfId="5058" xr:uid="{00000000-0005-0000-0000-000069090000}"/>
    <cellStyle name="Calculation 3 3 9 2 2 3" xfId="6097" xr:uid="{00000000-0005-0000-0000-00006A090000}"/>
    <cellStyle name="Calculation 3 3 9 2 3" xfId="5601" xr:uid="{00000000-0005-0000-0000-00006B090000}"/>
    <cellStyle name="Calculation 3 3 9 2 3 2" xfId="6098" xr:uid="{00000000-0005-0000-0000-00006C090000}"/>
    <cellStyle name="Calculation 3 3 9 2 4" xfId="5003" xr:uid="{00000000-0005-0000-0000-00006D090000}"/>
    <cellStyle name="Calculation 3 3 9 3" xfId="5365" xr:uid="{00000000-0005-0000-0000-00006E090000}"/>
    <cellStyle name="Calculation 3 3 9 3 2" xfId="4746" xr:uid="{00000000-0005-0000-0000-00006F090000}"/>
    <cellStyle name="Calculation 3 3 9 3 2 2" xfId="5577" xr:uid="{00000000-0005-0000-0000-000070090000}"/>
    <cellStyle name="Calculation 3 3 9 3 3" xfId="4695" xr:uid="{00000000-0005-0000-0000-000071090000}"/>
    <cellStyle name="Calculation 3 3 9 4" xfId="4830" xr:uid="{00000000-0005-0000-0000-000072090000}"/>
    <cellStyle name="Calculation 3 3 9 4 2" xfId="4509" xr:uid="{00000000-0005-0000-0000-000073090000}"/>
    <cellStyle name="Calculation 3 3 9 5" xfId="5776" xr:uid="{00000000-0005-0000-0000-000074090000}"/>
    <cellStyle name="Calculation 3 4" xfId="3494" xr:uid="{00000000-0005-0000-0000-000075090000}"/>
    <cellStyle name="Calculation 3 4 2" xfId="5536" xr:uid="{00000000-0005-0000-0000-000076090000}"/>
    <cellStyle name="Calculation 3 4 2 2" xfId="5410" xr:uid="{00000000-0005-0000-0000-000077090000}"/>
    <cellStyle name="Calculation 3 4 2 2 2" xfId="5140" xr:uid="{00000000-0005-0000-0000-000078090000}"/>
    <cellStyle name="Calculation 3 4 2 2 2 2" xfId="5106" xr:uid="{00000000-0005-0000-0000-000079090000}"/>
    <cellStyle name="Calculation 3 4 2 2 3" xfId="5293" xr:uid="{00000000-0005-0000-0000-00007A090000}"/>
    <cellStyle name="Calculation 3 4 2 3" xfId="5738" xr:uid="{00000000-0005-0000-0000-00007B090000}"/>
    <cellStyle name="Calculation 3 4 2 3 2" xfId="5180" xr:uid="{00000000-0005-0000-0000-00007C090000}"/>
    <cellStyle name="Calculation 3 4 2 4" xfId="4913" xr:uid="{00000000-0005-0000-0000-00007D090000}"/>
    <cellStyle name="Calculation 3 4 3" xfId="5700" xr:uid="{00000000-0005-0000-0000-00007E090000}"/>
    <cellStyle name="Calculation 3 4 3 2" xfId="6037" xr:uid="{00000000-0005-0000-0000-00007F090000}"/>
    <cellStyle name="Calculation 3 4 3 2 2" xfId="4931" xr:uid="{00000000-0005-0000-0000-000080090000}"/>
    <cellStyle name="Calculation 3 4 3 3" xfId="5339" xr:uid="{00000000-0005-0000-0000-000081090000}"/>
    <cellStyle name="Calculation 3 4 4" xfId="6099" xr:uid="{00000000-0005-0000-0000-000082090000}"/>
    <cellStyle name="Calculation 3 4 4 2" xfId="4844" xr:uid="{00000000-0005-0000-0000-000083090000}"/>
    <cellStyle name="Calculation 3 4 5" xfId="5256" xr:uid="{00000000-0005-0000-0000-000084090000}"/>
    <cellStyle name="Calculation 3 4 6" xfId="5956" xr:uid="{00000000-0005-0000-0000-000085090000}"/>
    <cellStyle name="Calculation 3 5" xfId="5326" xr:uid="{00000000-0005-0000-0000-000086090000}"/>
    <cellStyle name="Calculation 3 5 2" xfId="5576" xr:uid="{00000000-0005-0000-0000-000087090000}"/>
    <cellStyle name="Calculation 3 5 2 2" xfId="5735" xr:uid="{00000000-0005-0000-0000-000088090000}"/>
    <cellStyle name="Calculation 3 5 2 2 2" xfId="5476" xr:uid="{00000000-0005-0000-0000-000089090000}"/>
    <cellStyle name="Calculation 3 5 2 2 2 2" xfId="5955" xr:uid="{00000000-0005-0000-0000-00008A090000}"/>
    <cellStyle name="Calculation 3 5 2 2 3" xfId="5341" xr:uid="{00000000-0005-0000-0000-00008B090000}"/>
    <cellStyle name="Calculation 3 5 2 3" xfId="4617" xr:uid="{00000000-0005-0000-0000-00008C090000}"/>
    <cellStyle name="Calculation 3 5 2 3 2" xfId="5653" xr:uid="{00000000-0005-0000-0000-00008D090000}"/>
    <cellStyle name="Calculation 3 5 2 4" xfId="5169" xr:uid="{00000000-0005-0000-0000-00008E090000}"/>
    <cellStyle name="Calculation 3 5 3" xfId="5044" xr:uid="{00000000-0005-0000-0000-00008F090000}"/>
    <cellStyle name="Calculation 3 5 3 2" xfId="4742" xr:uid="{00000000-0005-0000-0000-000090090000}"/>
    <cellStyle name="Calculation 3 5 3 2 2" xfId="5732" xr:uid="{00000000-0005-0000-0000-000091090000}"/>
    <cellStyle name="Calculation 3 5 3 3" xfId="5821" xr:uid="{00000000-0005-0000-0000-000092090000}"/>
    <cellStyle name="Calculation 3 5 4" xfId="4984" xr:uid="{00000000-0005-0000-0000-000093090000}"/>
    <cellStyle name="Calculation 3 5 4 2" xfId="5687" xr:uid="{00000000-0005-0000-0000-000094090000}"/>
    <cellStyle name="Calculation 3 5 5" xfId="5155" xr:uid="{00000000-0005-0000-0000-000095090000}"/>
    <cellStyle name="Calculation 3 6" xfId="5537" xr:uid="{00000000-0005-0000-0000-000096090000}"/>
    <cellStyle name="Calculation 3 6 2" xfId="4937" xr:uid="{00000000-0005-0000-0000-000097090000}"/>
    <cellStyle name="Calculation 3 6 2 2" xfId="5688" xr:uid="{00000000-0005-0000-0000-000098090000}"/>
    <cellStyle name="Calculation 3 6 2 2 2" xfId="5134" xr:uid="{00000000-0005-0000-0000-000099090000}"/>
    <cellStyle name="Calculation 3 6 2 2 2 2" xfId="4435" xr:uid="{00000000-0005-0000-0000-00009A090000}"/>
    <cellStyle name="Calculation 3 6 2 2 3" xfId="4856" xr:uid="{00000000-0005-0000-0000-00009B090000}"/>
    <cellStyle name="Calculation 3 6 2 3" xfId="4451" xr:uid="{00000000-0005-0000-0000-00009C090000}"/>
    <cellStyle name="Calculation 3 6 2 3 2" xfId="4674" xr:uid="{00000000-0005-0000-0000-00009D090000}"/>
    <cellStyle name="Calculation 3 6 2 4" xfId="4511" xr:uid="{00000000-0005-0000-0000-00009E090000}"/>
    <cellStyle name="Calculation 3 6 3" xfId="6040" xr:uid="{00000000-0005-0000-0000-00009F090000}"/>
    <cellStyle name="Calculation 3 6 3 2" xfId="5087" xr:uid="{00000000-0005-0000-0000-0000A0090000}"/>
    <cellStyle name="Calculation 3 6 3 2 2" xfId="4463" xr:uid="{00000000-0005-0000-0000-0000A1090000}"/>
    <cellStyle name="Calculation 3 6 3 3" xfId="5459" xr:uid="{00000000-0005-0000-0000-0000A2090000}"/>
    <cellStyle name="Calculation 3 6 4" xfId="6026" xr:uid="{00000000-0005-0000-0000-0000A3090000}"/>
    <cellStyle name="Calculation 3 6 4 2" xfId="5067" xr:uid="{00000000-0005-0000-0000-0000A4090000}"/>
    <cellStyle name="Calculation 3 6 5" xfId="5630" xr:uid="{00000000-0005-0000-0000-0000A5090000}"/>
    <cellStyle name="Calculation 3 7" xfId="5898" xr:uid="{00000000-0005-0000-0000-0000A6090000}"/>
    <cellStyle name="Calculation 3 7 2" xfId="5941" xr:uid="{00000000-0005-0000-0000-0000A7090000}"/>
    <cellStyle name="Calculation 3 7 2 2" xfId="4911" xr:uid="{00000000-0005-0000-0000-0000A8090000}"/>
    <cellStyle name="Calculation 3 7 2 2 2" xfId="4957" xr:uid="{00000000-0005-0000-0000-0000A9090000}"/>
    <cellStyle name="Calculation 3 7 2 2 2 2" xfId="5662" xr:uid="{00000000-0005-0000-0000-0000AA090000}"/>
    <cellStyle name="Calculation 3 7 2 2 3" xfId="5835" xr:uid="{00000000-0005-0000-0000-0000AB090000}"/>
    <cellStyle name="Calculation 3 7 2 3" xfId="5518" xr:uid="{00000000-0005-0000-0000-0000AC090000}"/>
    <cellStyle name="Calculation 3 7 2 3 2" xfId="5165" xr:uid="{00000000-0005-0000-0000-0000AD090000}"/>
    <cellStyle name="Calculation 3 7 2 4" xfId="4646" xr:uid="{00000000-0005-0000-0000-0000AE090000}"/>
    <cellStyle name="Calculation 3 7 3" xfId="5065" xr:uid="{00000000-0005-0000-0000-0000AF090000}"/>
    <cellStyle name="Calculation 3 7 3 2" xfId="4459" xr:uid="{00000000-0005-0000-0000-0000B0090000}"/>
    <cellStyle name="Calculation 3 7 3 2 2" xfId="5403" xr:uid="{00000000-0005-0000-0000-0000B1090000}"/>
    <cellStyle name="Calculation 3 7 3 3" xfId="4383" xr:uid="{00000000-0005-0000-0000-0000B2090000}"/>
    <cellStyle name="Calculation 3 7 4" xfId="4857" xr:uid="{00000000-0005-0000-0000-0000B3090000}"/>
    <cellStyle name="Calculation 3 7 4 2" xfId="4794" xr:uid="{00000000-0005-0000-0000-0000B4090000}"/>
    <cellStyle name="Calculation 3 7 5" xfId="4609" xr:uid="{00000000-0005-0000-0000-0000B5090000}"/>
    <cellStyle name="Calculation 3 8" xfId="4640" xr:uid="{00000000-0005-0000-0000-0000B6090000}"/>
    <cellStyle name="Calculation 3 8 2" xfId="4828" xr:uid="{00000000-0005-0000-0000-0000B7090000}"/>
    <cellStyle name="Calculation 3 8 2 2" xfId="5277" xr:uid="{00000000-0005-0000-0000-0000B8090000}"/>
    <cellStyle name="Calculation 3 8 2 2 2" xfId="5064" xr:uid="{00000000-0005-0000-0000-0000B9090000}"/>
    <cellStyle name="Calculation 3 8 2 2 2 2" xfId="5344" xr:uid="{00000000-0005-0000-0000-0000BA090000}"/>
    <cellStyle name="Calculation 3 8 2 2 3" xfId="5383" xr:uid="{00000000-0005-0000-0000-0000BB090000}"/>
    <cellStyle name="Calculation 3 8 2 3" xfId="5001" xr:uid="{00000000-0005-0000-0000-0000BC090000}"/>
    <cellStyle name="Calculation 3 8 2 3 2" xfId="4396" xr:uid="{00000000-0005-0000-0000-0000BD090000}"/>
    <cellStyle name="Calculation 3 8 2 4" xfId="5648" xr:uid="{00000000-0005-0000-0000-0000BE090000}"/>
    <cellStyle name="Calculation 3 8 3" xfId="5900" xr:uid="{00000000-0005-0000-0000-0000BF090000}"/>
    <cellStyle name="Calculation 3 8 3 2" xfId="5434" xr:uid="{00000000-0005-0000-0000-0000C0090000}"/>
    <cellStyle name="Calculation 3 8 3 2 2" xfId="5007" xr:uid="{00000000-0005-0000-0000-0000C1090000}"/>
    <cellStyle name="Calculation 3 8 3 3" xfId="5015" xr:uid="{00000000-0005-0000-0000-0000C2090000}"/>
    <cellStyle name="Calculation 3 8 4" xfId="5703" xr:uid="{00000000-0005-0000-0000-0000C3090000}"/>
    <cellStyle name="Calculation 3 8 4 2" xfId="5002" xr:uid="{00000000-0005-0000-0000-0000C4090000}"/>
    <cellStyle name="Calculation 3 8 5" xfId="4552" xr:uid="{00000000-0005-0000-0000-0000C5090000}"/>
    <cellStyle name="Calculation 3 9" xfId="5470" xr:uid="{00000000-0005-0000-0000-0000C6090000}"/>
    <cellStyle name="Calculation 3 9 2" xfId="5453" xr:uid="{00000000-0005-0000-0000-0000C7090000}"/>
    <cellStyle name="Calculation 3 9 2 2" xfId="5793" xr:uid="{00000000-0005-0000-0000-0000C8090000}"/>
    <cellStyle name="Calculation 3 9 2 2 2" xfId="5674" xr:uid="{00000000-0005-0000-0000-0000C9090000}"/>
    <cellStyle name="Calculation 3 9 2 2 2 2" xfId="5631" xr:uid="{00000000-0005-0000-0000-0000CA090000}"/>
    <cellStyle name="Calculation 3 9 2 2 3" xfId="6041" xr:uid="{00000000-0005-0000-0000-0000CB090000}"/>
    <cellStyle name="Calculation 3 9 2 3" xfId="5608" xr:uid="{00000000-0005-0000-0000-0000CC090000}"/>
    <cellStyle name="Calculation 3 9 2 3 2" xfId="4384" xr:uid="{00000000-0005-0000-0000-0000CD090000}"/>
    <cellStyle name="Calculation 3 9 2 4" xfId="5119" xr:uid="{00000000-0005-0000-0000-0000CE090000}"/>
    <cellStyle name="Calculation 3 9 3" xfId="6025" xr:uid="{00000000-0005-0000-0000-0000CF090000}"/>
    <cellStyle name="Calculation 3 9 3 2" xfId="4987" xr:uid="{00000000-0005-0000-0000-0000D0090000}"/>
    <cellStyle name="Calculation 3 9 3 2 2" xfId="4689" xr:uid="{00000000-0005-0000-0000-0000D1090000}"/>
    <cellStyle name="Calculation 3 9 3 3" xfId="5468" xr:uid="{00000000-0005-0000-0000-0000D2090000}"/>
    <cellStyle name="Calculation 3 9 4" xfId="5152" xr:uid="{00000000-0005-0000-0000-0000D3090000}"/>
    <cellStyle name="Calculation 3 9 4 2" xfId="5030" xr:uid="{00000000-0005-0000-0000-0000D4090000}"/>
    <cellStyle name="Calculation 3 9 5" xfId="5504" xr:uid="{00000000-0005-0000-0000-0000D5090000}"/>
    <cellStyle name="Calculation 4" xfId="855" xr:uid="{00000000-0005-0000-0000-0000D6090000}"/>
    <cellStyle name="Calculation 4 10" xfId="5722" xr:uid="{00000000-0005-0000-0000-0000D7090000}"/>
    <cellStyle name="Calculation 4 10 2" xfId="4970" xr:uid="{00000000-0005-0000-0000-0000D8090000}"/>
    <cellStyle name="Calculation 4 10 2 2" xfId="6073" xr:uid="{00000000-0005-0000-0000-0000D9090000}"/>
    <cellStyle name="Calculation 4 10 2 2 2" xfId="5783" xr:uid="{00000000-0005-0000-0000-0000DA090000}"/>
    <cellStyle name="Calculation 4 10 2 3" xfId="5831" xr:uid="{00000000-0005-0000-0000-0000DB090000}"/>
    <cellStyle name="Calculation 4 10 3" xfId="6024" xr:uid="{00000000-0005-0000-0000-0000DC090000}"/>
    <cellStyle name="Calculation 4 10 3 2" xfId="5446" xr:uid="{00000000-0005-0000-0000-0000DD090000}"/>
    <cellStyle name="Calculation 4 10 4" xfId="5677" xr:uid="{00000000-0005-0000-0000-0000DE090000}"/>
    <cellStyle name="Calculation 4 11" xfId="4581" xr:uid="{00000000-0005-0000-0000-0000DF090000}"/>
    <cellStyle name="Calculation 4 11 2" xfId="5121" xr:uid="{00000000-0005-0000-0000-0000E0090000}"/>
    <cellStyle name="Calculation 4 11 2 2" xfId="6072" xr:uid="{00000000-0005-0000-0000-0000E1090000}"/>
    <cellStyle name="Calculation 4 11 3" xfId="5545" xr:uid="{00000000-0005-0000-0000-0000E2090000}"/>
    <cellStyle name="Calculation 4 12" xfId="5834" xr:uid="{00000000-0005-0000-0000-0000E3090000}"/>
    <cellStyle name="Calculation 4 12 2" xfId="6023" xr:uid="{00000000-0005-0000-0000-0000E4090000}"/>
    <cellStyle name="Calculation 4 13" xfId="5590" xr:uid="{00000000-0005-0000-0000-0000E5090000}"/>
    <cellStyle name="Calculation 4 2" xfId="5357" xr:uid="{00000000-0005-0000-0000-0000E6090000}"/>
    <cellStyle name="Calculation 4 2 2" xfId="5083" xr:uid="{00000000-0005-0000-0000-0000E7090000}"/>
    <cellStyle name="Calculation 4 2 2 2" xfId="5364" xr:uid="{00000000-0005-0000-0000-0000E8090000}"/>
    <cellStyle name="Calculation 4 2 2 2 2" xfId="6042" xr:uid="{00000000-0005-0000-0000-0000E9090000}"/>
    <cellStyle name="Calculation 4 2 2 2 2 2" xfId="4730" xr:uid="{00000000-0005-0000-0000-0000EA090000}"/>
    <cellStyle name="Calculation 4 2 2 2 3" xfId="5052" xr:uid="{00000000-0005-0000-0000-0000EB090000}"/>
    <cellStyle name="Calculation 4 2 2 3" xfId="4868" xr:uid="{00000000-0005-0000-0000-0000EC090000}"/>
    <cellStyle name="Calculation 4 2 2 3 2" xfId="6022" xr:uid="{00000000-0005-0000-0000-0000ED090000}"/>
    <cellStyle name="Calculation 4 2 2 4" xfId="5884" xr:uid="{00000000-0005-0000-0000-0000EE090000}"/>
    <cellStyle name="Calculation 4 2 3" xfId="5737" xr:uid="{00000000-0005-0000-0000-0000EF090000}"/>
    <cellStyle name="Calculation 4 2 3 2" xfId="5310" xr:uid="{00000000-0005-0000-0000-0000F0090000}"/>
    <cellStyle name="Calculation 4 2 3 2 2" xfId="4782" xr:uid="{00000000-0005-0000-0000-0000F1090000}"/>
    <cellStyle name="Calculation 4 2 3 3" xfId="5673" xr:uid="{00000000-0005-0000-0000-0000F2090000}"/>
    <cellStyle name="Calculation 4 2 4" xfId="4755" xr:uid="{00000000-0005-0000-0000-0000F3090000}"/>
    <cellStyle name="Calculation 4 2 4 2" xfId="6043" xr:uid="{00000000-0005-0000-0000-0000F4090000}"/>
    <cellStyle name="Calculation 4 2 5" xfId="5368" xr:uid="{00000000-0005-0000-0000-0000F5090000}"/>
    <cellStyle name="Calculation 4 3" xfId="5654" xr:uid="{00000000-0005-0000-0000-0000F6090000}"/>
    <cellStyle name="Calculation 4 3 2" xfId="4803" xr:uid="{00000000-0005-0000-0000-0000F7090000}"/>
    <cellStyle name="Calculation 4 3 2 2" xfId="6021" xr:uid="{00000000-0005-0000-0000-0000F8090000}"/>
    <cellStyle name="Calculation 4 3 2 2 2" xfId="5115" xr:uid="{00000000-0005-0000-0000-0000F9090000}"/>
    <cellStyle name="Calculation 4 3 2 2 2 2" xfId="5185" xr:uid="{00000000-0005-0000-0000-0000FA090000}"/>
    <cellStyle name="Calculation 4 3 2 2 3" xfId="4914" xr:uid="{00000000-0005-0000-0000-0000FB090000}"/>
    <cellStyle name="Calculation 4 3 2 3" xfId="5526" xr:uid="{00000000-0005-0000-0000-0000FC090000}"/>
    <cellStyle name="Calculation 4 3 2 3 2" xfId="5456" xr:uid="{00000000-0005-0000-0000-0000FD090000}"/>
    <cellStyle name="Calculation 4 3 2 4" xfId="6044" xr:uid="{00000000-0005-0000-0000-0000FE090000}"/>
    <cellStyle name="Calculation 4 3 3" xfId="5286" xr:uid="{00000000-0005-0000-0000-0000FF090000}"/>
    <cellStyle name="Calculation 4 3 3 2" xfId="4507" xr:uid="{00000000-0005-0000-0000-0000000A0000}"/>
    <cellStyle name="Calculation 4 3 3 2 2" xfId="4723" xr:uid="{00000000-0005-0000-0000-0000010A0000}"/>
    <cellStyle name="Calculation 4 3 3 3" xfId="6020" xr:uid="{00000000-0005-0000-0000-0000020A0000}"/>
    <cellStyle name="Calculation 4 3 4" xfId="4624" xr:uid="{00000000-0005-0000-0000-0000030A0000}"/>
    <cellStyle name="Calculation 4 3 4 2" xfId="5676" xr:uid="{00000000-0005-0000-0000-0000040A0000}"/>
    <cellStyle name="Calculation 4 3 5" xfId="4892" xr:uid="{00000000-0005-0000-0000-0000050A0000}"/>
    <cellStyle name="Calculation 4 4" xfId="4643" xr:uid="{00000000-0005-0000-0000-0000060A0000}"/>
    <cellStyle name="Calculation 4 4 2" xfId="5454" xr:uid="{00000000-0005-0000-0000-0000070A0000}"/>
    <cellStyle name="Calculation 4 4 2 2" xfId="6045" xr:uid="{00000000-0005-0000-0000-0000080A0000}"/>
    <cellStyle name="Calculation 4 4 2 2 2" xfId="5130" xr:uid="{00000000-0005-0000-0000-0000090A0000}"/>
    <cellStyle name="Calculation 4 4 2 2 2 2" xfId="5248" xr:uid="{00000000-0005-0000-0000-00000A0A0000}"/>
    <cellStyle name="Calculation 4 4 2 2 3" xfId="5416" xr:uid="{00000000-0005-0000-0000-00000B0A0000}"/>
    <cellStyle name="Calculation 4 4 2 3" xfId="6019" xr:uid="{00000000-0005-0000-0000-00000C0A0000}"/>
    <cellStyle name="Calculation 4 4 2 3 2" xfId="5756" xr:uid="{00000000-0005-0000-0000-00000D0A0000}"/>
    <cellStyle name="Calculation 4 4 2 4" xfId="4778" xr:uid="{00000000-0005-0000-0000-00000E0A0000}"/>
    <cellStyle name="Calculation 4 4 3" xfId="5017" xr:uid="{00000000-0005-0000-0000-00000F0A0000}"/>
    <cellStyle name="Calculation 4 4 3 2" xfId="4431" xr:uid="{00000000-0005-0000-0000-0000100A0000}"/>
    <cellStyle name="Calculation 4 4 3 2 2" xfId="5558" xr:uid="{00000000-0005-0000-0000-0000110A0000}"/>
    <cellStyle name="Calculation 4 4 3 3" xfId="4902" xr:uid="{00000000-0005-0000-0000-0000120A0000}"/>
    <cellStyle name="Calculation 4 4 4" xfId="6046" xr:uid="{00000000-0005-0000-0000-0000130A0000}"/>
    <cellStyle name="Calculation 4 4 4 2" xfId="4890" xr:uid="{00000000-0005-0000-0000-0000140A0000}"/>
    <cellStyle name="Calculation 4 4 5" xfId="5498" xr:uid="{00000000-0005-0000-0000-0000150A0000}"/>
    <cellStyle name="Calculation 4 5" xfId="4998" xr:uid="{00000000-0005-0000-0000-0000160A0000}"/>
    <cellStyle name="Calculation 4 5 2" xfId="6018" xr:uid="{00000000-0005-0000-0000-0000170A0000}"/>
    <cellStyle name="Calculation 4 5 2 2" xfId="4590" xr:uid="{00000000-0005-0000-0000-0000180A0000}"/>
    <cellStyle name="Calculation 4 5 2 2 2" xfId="5791" xr:uid="{00000000-0005-0000-0000-0000190A0000}"/>
    <cellStyle name="Calculation 4 5 2 2 2 2" xfId="5431" xr:uid="{00000000-0005-0000-0000-00001A0A0000}"/>
    <cellStyle name="Calculation 4 5 2 2 3" xfId="5705" xr:uid="{00000000-0005-0000-0000-00001B0A0000}"/>
    <cellStyle name="Calculation 4 5 2 3" xfId="4727" xr:uid="{00000000-0005-0000-0000-00001C0A0000}"/>
    <cellStyle name="Calculation 4 5 2 3 2" xfId="4728" xr:uid="{00000000-0005-0000-0000-00001D0A0000}"/>
    <cellStyle name="Calculation 4 5 2 4" xfId="6071" xr:uid="{00000000-0005-0000-0000-00001E0A0000}"/>
    <cellStyle name="Calculation 4 5 3" xfId="5497" xr:uid="{00000000-0005-0000-0000-00001F0A0000}"/>
    <cellStyle name="Calculation 4 5 3 2" xfId="4895" xr:uid="{00000000-0005-0000-0000-0000200A0000}"/>
    <cellStyle name="Calculation 4 5 3 2 2" xfId="6017" xr:uid="{00000000-0005-0000-0000-0000210A0000}"/>
    <cellStyle name="Calculation 4 5 3 3" xfId="5856" xr:uid="{00000000-0005-0000-0000-0000220A0000}"/>
    <cellStyle name="Calculation 4 5 4" xfId="4894" xr:uid="{00000000-0005-0000-0000-0000230A0000}"/>
    <cellStyle name="Calculation 4 5 4 2" xfId="4439" xr:uid="{00000000-0005-0000-0000-0000240A0000}"/>
    <cellStyle name="Calculation 4 5 5" xfId="4817" xr:uid="{00000000-0005-0000-0000-0000250A0000}"/>
    <cellStyle name="Calculation 4 6" xfId="6047" xr:uid="{00000000-0005-0000-0000-0000260A0000}"/>
    <cellStyle name="Calculation 4 6 2" xfId="5702" xr:uid="{00000000-0005-0000-0000-0000270A0000}"/>
    <cellStyle name="Calculation 4 6 2 2" xfId="5767" xr:uid="{00000000-0005-0000-0000-0000280A0000}"/>
    <cellStyle name="Calculation 4 6 2 2 2" xfId="5475" xr:uid="{00000000-0005-0000-0000-0000290A0000}"/>
    <cellStyle name="Calculation 4 6 2 2 2 2" xfId="6016" xr:uid="{00000000-0005-0000-0000-00002A0A0000}"/>
    <cellStyle name="Calculation 4 6 2 2 3" xfId="5092" xr:uid="{00000000-0005-0000-0000-00002B0A0000}"/>
    <cellStyle name="Calculation 4 6 2 3" xfId="5138" xr:uid="{00000000-0005-0000-0000-00002C0A0000}"/>
    <cellStyle name="Calculation 4 6 2 3 2" xfId="5196" xr:uid="{00000000-0005-0000-0000-00002D0A0000}"/>
    <cellStyle name="Calculation 4 6 2 4" xfId="5611" xr:uid="{00000000-0005-0000-0000-00002E0A0000}"/>
    <cellStyle name="Calculation 4 6 3" xfId="5086" xr:uid="{00000000-0005-0000-0000-00002F0A0000}"/>
    <cellStyle name="Calculation 4 6 3 2" xfId="4414" xr:uid="{00000000-0005-0000-0000-0000300A0000}"/>
    <cellStyle name="Calculation 4 6 3 2 2" xfId="6048" xr:uid="{00000000-0005-0000-0000-0000310A0000}"/>
    <cellStyle name="Calculation 4 6 3 3" xfId="4634" xr:uid="{00000000-0005-0000-0000-0000320A0000}"/>
    <cellStyle name="Calculation 4 6 4" xfId="4813" xr:uid="{00000000-0005-0000-0000-0000330A0000}"/>
    <cellStyle name="Calculation 4 6 4 2" xfId="5784" xr:uid="{00000000-0005-0000-0000-0000340A0000}"/>
    <cellStyle name="Calculation 4 6 5" xfId="6015" xr:uid="{00000000-0005-0000-0000-0000350A0000}"/>
    <cellStyle name="Calculation 4 7" xfId="5752" xr:uid="{00000000-0005-0000-0000-0000360A0000}"/>
    <cellStyle name="Calculation 4 7 2" xfId="5424" xr:uid="{00000000-0005-0000-0000-0000370A0000}"/>
    <cellStyle name="Calculation 4 7 2 2" xfId="5692" xr:uid="{00000000-0005-0000-0000-0000380A0000}"/>
    <cellStyle name="Calculation 4 7 2 2 2" xfId="4968" xr:uid="{00000000-0005-0000-0000-0000390A0000}"/>
    <cellStyle name="Calculation 4 7 2 2 2 2" xfId="5406" xr:uid="{00000000-0005-0000-0000-00003A0A0000}"/>
    <cellStyle name="Calculation 4 7 2 2 3" xfId="5330" xr:uid="{00000000-0005-0000-0000-00003B0A0000}"/>
    <cellStyle name="Calculation 4 7 2 3" xfId="6070" xr:uid="{00000000-0005-0000-0000-00003C0A0000}"/>
    <cellStyle name="Calculation 4 7 2 3 2" xfId="5833" xr:uid="{00000000-0005-0000-0000-00003D0A0000}"/>
    <cellStyle name="Calculation 4 7 2 4" xfId="5938" xr:uid="{00000000-0005-0000-0000-00003E0A0000}"/>
    <cellStyle name="Calculation 4 7 3" xfId="6014" xr:uid="{00000000-0005-0000-0000-00003F0A0000}"/>
    <cellStyle name="Calculation 4 7 3 2" xfId="5853" xr:uid="{00000000-0005-0000-0000-0000400A0000}"/>
    <cellStyle name="Calculation 4 7 3 2 2" xfId="4703" xr:uid="{00000000-0005-0000-0000-0000410A0000}"/>
    <cellStyle name="Calculation 4 7 3 3" xfId="4827" xr:uid="{00000000-0005-0000-0000-0000420A0000}"/>
    <cellStyle name="Calculation 4 7 4" xfId="5581" xr:uid="{00000000-0005-0000-0000-0000430A0000}"/>
    <cellStyle name="Calculation 4 7 4 2" xfId="6049" xr:uid="{00000000-0005-0000-0000-0000440A0000}"/>
    <cellStyle name="Calculation 4 7 5" xfId="5061" xr:uid="{00000000-0005-0000-0000-0000450A0000}"/>
    <cellStyle name="Calculation 4 8" xfId="5795" xr:uid="{00000000-0005-0000-0000-0000460A0000}"/>
    <cellStyle name="Calculation 4 8 2" xfId="4829" xr:uid="{00000000-0005-0000-0000-0000470A0000}"/>
    <cellStyle name="Calculation 4 8 2 2" xfId="6013" xr:uid="{00000000-0005-0000-0000-0000480A0000}"/>
    <cellStyle name="Calculation 4 8 2 2 2" xfId="4532" xr:uid="{00000000-0005-0000-0000-0000490A0000}"/>
    <cellStyle name="Calculation 4 8 2 2 2 2" xfId="4485" xr:uid="{00000000-0005-0000-0000-00004A0A0000}"/>
    <cellStyle name="Calculation 4 8 2 2 3" xfId="5544" xr:uid="{00000000-0005-0000-0000-00004B0A0000}"/>
    <cellStyle name="Calculation 4 8 2 3" xfId="5276" xr:uid="{00000000-0005-0000-0000-00004C0A0000}"/>
    <cellStyle name="Calculation 4 8 2 3 2" xfId="5395" xr:uid="{00000000-0005-0000-0000-00004D0A0000}"/>
    <cellStyle name="Calculation 4 8 2 4" xfId="5720" xr:uid="{00000000-0005-0000-0000-00004E0A0000}"/>
    <cellStyle name="Calculation 4 8 3" xfId="6057" xr:uid="{00000000-0005-0000-0000-00004F0A0000}"/>
    <cellStyle name="Calculation 4 8 3 2" xfId="5356" xr:uid="{00000000-0005-0000-0000-0000500A0000}"/>
    <cellStyle name="Calculation 4 8 3 2 2" xfId="4405" xr:uid="{00000000-0005-0000-0000-0000510A0000}"/>
    <cellStyle name="Calculation 4 8 3 3" xfId="4429" xr:uid="{00000000-0005-0000-0000-0000520A0000}"/>
    <cellStyle name="Calculation 4 8 4" xfId="6012" xr:uid="{00000000-0005-0000-0000-0000530A0000}"/>
    <cellStyle name="Calculation 4 8 4 2" xfId="5301" xr:uid="{00000000-0005-0000-0000-0000540A0000}"/>
    <cellStyle name="Calculation 4 8 5" xfId="5302" xr:uid="{00000000-0005-0000-0000-0000550A0000}"/>
    <cellStyle name="Calculation 4 9" xfId="5345" xr:uid="{00000000-0005-0000-0000-0000560A0000}"/>
    <cellStyle name="Calculation 4 9 2" xfId="4849" xr:uid="{00000000-0005-0000-0000-0000570A0000}"/>
    <cellStyle name="Calculation 4 9 2 2" xfId="4785" xr:uid="{00000000-0005-0000-0000-0000580A0000}"/>
    <cellStyle name="Calculation 4 9 2 2 2" xfId="5603" xr:uid="{00000000-0005-0000-0000-0000590A0000}"/>
    <cellStyle name="Calculation 4 9 2 2 2 2" xfId="5303" xr:uid="{00000000-0005-0000-0000-00005A0A0000}"/>
    <cellStyle name="Calculation 4 9 2 2 3" xfId="4494" xr:uid="{00000000-0005-0000-0000-00005B0A0000}"/>
    <cellStyle name="Calculation 4 9 2 3" xfId="4848" xr:uid="{00000000-0005-0000-0000-00005C0A0000}"/>
    <cellStyle name="Calculation 4 9 2 3 2" xfId="6011" xr:uid="{00000000-0005-0000-0000-00005D0A0000}"/>
    <cellStyle name="Calculation 4 9 2 4" xfId="4847" xr:uid="{00000000-0005-0000-0000-00005E0A0000}"/>
    <cellStyle name="Calculation 4 9 3" xfId="5358" xr:uid="{00000000-0005-0000-0000-00005F0A0000}"/>
    <cellStyle name="Calculation 4 9 3 2" xfId="5222" xr:uid="{00000000-0005-0000-0000-0000600A0000}"/>
    <cellStyle name="Calculation 4 9 3 2 2" xfId="4627" xr:uid="{00000000-0005-0000-0000-0000610A0000}"/>
    <cellStyle name="Calculation 4 9 3 3" xfId="6056" xr:uid="{00000000-0005-0000-0000-0000620A0000}"/>
    <cellStyle name="Calculation 4 9 4" xfId="5014" xr:uid="{00000000-0005-0000-0000-0000630A0000}"/>
    <cellStyle name="Calculation 4 9 4 2" xfId="4709" xr:uid="{00000000-0005-0000-0000-0000640A0000}"/>
    <cellStyle name="Calculation 4 9 5" xfId="4862" xr:uid="{00000000-0005-0000-0000-0000650A0000}"/>
    <cellStyle name="Calculation 5" xfId="856" xr:uid="{00000000-0005-0000-0000-0000660A0000}"/>
    <cellStyle name="Calculation 5 10" xfId="5619" xr:uid="{00000000-0005-0000-0000-0000670A0000}"/>
    <cellStyle name="Calculation 5 10 2" xfId="5664" xr:uid="{00000000-0005-0000-0000-0000680A0000}"/>
    <cellStyle name="Calculation 5 10 2 2" xfId="5019" xr:uid="{00000000-0005-0000-0000-0000690A0000}"/>
    <cellStyle name="Calculation 5 10 2 2 2" xfId="4430" xr:uid="{00000000-0005-0000-0000-00006A0A0000}"/>
    <cellStyle name="Calculation 5 10 2 3" xfId="5258" xr:uid="{00000000-0005-0000-0000-00006B0A0000}"/>
    <cellStyle name="Calculation 5 10 3" xfId="4471" xr:uid="{00000000-0005-0000-0000-00006C0A0000}"/>
    <cellStyle name="Calculation 5 10 3 2" xfId="5348" xr:uid="{00000000-0005-0000-0000-00006D0A0000}"/>
    <cellStyle name="Calculation 5 10 4" xfId="6050" xr:uid="{00000000-0005-0000-0000-00006E0A0000}"/>
    <cellStyle name="Calculation 5 11" xfId="4692" xr:uid="{00000000-0005-0000-0000-00006F0A0000}"/>
    <cellStyle name="Calculation 5 11 2" xfId="5027" xr:uid="{00000000-0005-0000-0000-0000700A0000}"/>
    <cellStyle name="Calculation 5 11 2 2" xfId="4625" xr:uid="{00000000-0005-0000-0000-0000710A0000}"/>
    <cellStyle name="Calculation 5 11 3" xfId="6010" xr:uid="{00000000-0005-0000-0000-0000720A0000}"/>
    <cellStyle name="Calculation 5 12" xfId="4763" xr:uid="{00000000-0005-0000-0000-0000730A0000}"/>
    <cellStyle name="Calculation 5 12 2" xfId="5426" xr:uid="{00000000-0005-0000-0000-0000740A0000}"/>
    <cellStyle name="Calculation 5 13" xfId="5381" xr:uid="{00000000-0005-0000-0000-0000750A0000}"/>
    <cellStyle name="Calculation 5 2" xfId="5927" xr:uid="{00000000-0005-0000-0000-0000760A0000}"/>
    <cellStyle name="Calculation 5 2 2" xfId="4831" xr:uid="{00000000-0005-0000-0000-0000770A0000}"/>
    <cellStyle name="Calculation 5 2 2 2" xfId="5764" xr:uid="{00000000-0005-0000-0000-0000780A0000}"/>
    <cellStyle name="Calculation 5 2 2 2 2" xfId="5719" xr:uid="{00000000-0005-0000-0000-0000790A0000}"/>
    <cellStyle name="Calculation 5 2 2 2 2 2" xfId="5367" xr:uid="{00000000-0005-0000-0000-00007A0A0000}"/>
    <cellStyle name="Calculation 5 2 2 2 3" xfId="5612" xr:uid="{00000000-0005-0000-0000-00007B0A0000}"/>
    <cellStyle name="Calculation 5 2 2 3" xfId="6009" xr:uid="{00000000-0005-0000-0000-00007C0A0000}"/>
    <cellStyle name="Calculation 5 2 2 3 2" xfId="5525" xr:uid="{00000000-0005-0000-0000-00007D0A0000}"/>
    <cellStyle name="Calculation 5 2 2 4" xfId="5049" xr:uid="{00000000-0005-0000-0000-00007E0A0000}"/>
    <cellStyle name="Calculation 5 2 3" xfId="5632" xr:uid="{00000000-0005-0000-0000-00007F0A0000}"/>
    <cellStyle name="Calculation 5 2 3 2" xfId="4845" xr:uid="{00000000-0005-0000-0000-0000800A0000}"/>
    <cellStyle name="Calculation 5 2 3 2 2" xfId="6051" xr:uid="{00000000-0005-0000-0000-0000810A0000}"/>
    <cellStyle name="Calculation 5 2 3 3" xfId="4691" xr:uid="{00000000-0005-0000-0000-0000820A0000}"/>
    <cellStyle name="Calculation 5 2 4" xfId="5803" xr:uid="{00000000-0005-0000-0000-0000830A0000}"/>
    <cellStyle name="Calculation 5 2 4 2" xfId="5485" xr:uid="{00000000-0005-0000-0000-0000840A0000}"/>
    <cellStyle name="Calculation 5 2 5" xfId="6008" xr:uid="{00000000-0005-0000-0000-0000850A0000}"/>
    <cellStyle name="Calculation 5 3" xfId="5223" xr:uid="{00000000-0005-0000-0000-0000860A0000}"/>
    <cellStyle name="Calculation 5 3 2" xfId="4707" xr:uid="{00000000-0005-0000-0000-0000870A0000}"/>
    <cellStyle name="Calculation 5 3 2 2" xfId="4762" xr:uid="{00000000-0005-0000-0000-0000880A0000}"/>
    <cellStyle name="Calculation 5 3 2 2 2" xfId="4768" xr:uid="{00000000-0005-0000-0000-0000890A0000}"/>
    <cellStyle name="Calculation 5 3 2 2 2 2" xfId="4618" xr:uid="{00000000-0005-0000-0000-00008A0A0000}"/>
    <cellStyle name="Calculation 5 3 2 2 3" xfId="5042" xr:uid="{00000000-0005-0000-0000-00008B0A0000}"/>
    <cellStyle name="Calculation 5 3 2 3" xfId="5491" xr:uid="{00000000-0005-0000-0000-00008C0A0000}"/>
    <cellStyle name="Calculation 5 3 2 3 2" xfId="5822" xr:uid="{00000000-0005-0000-0000-00008D0A0000}"/>
    <cellStyle name="Calculation 5 3 2 4" xfId="4725" xr:uid="{00000000-0005-0000-0000-00008E0A0000}"/>
    <cellStyle name="Calculation 5 3 3" xfId="5351" xr:uid="{00000000-0005-0000-0000-00008F0A0000}"/>
    <cellStyle name="Calculation 5 3 3 2" xfId="6007" xr:uid="{00000000-0005-0000-0000-0000900A0000}"/>
    <cellStyle name="Calculation 5 3 3 2 2" xfId="4503" xr:uid="{00000000-0005-0000-0000-0000910A0000}"/>
    <cellStyle name="Calculation 5 3 3 3" xfId="5782" xr:uid="{00000000-0005-0000-0000-0000920A0000}"/>
    <cellStyle name="Calculation 5 3 4" xfId="4743" xr:uid="{00000000-0005-0000-0000-0000930A0000}"/>
    <cellStyle name="Calculation 5 3 4 2" xfId="5869" xr:uid="{00000000-0005-0000-0000-0000940A0000}"/>
    <cellStyle name="Calculation 5 3 5" xfId="5465" xr:uid="{00000000-0005-0000-0000-0000950A0000}"/>
    <cellStyle name="Calculation 5 4" xfId="5713" xr:uid="{00000000-0005-0000-0000-0000960A0000}"/>
    <cellStyle name="Calculation 5 4 2" xfId="5035" xr:uid="{00000000-0005-0000-0000-0000970A0000}"/>
    <cellStyle name="Calculation 5 4 2 2" xfId="6006" xr:uid="{00000000-0005-0000-0000-0000980A0000}"/>
    <cellStyle name="Calculation 5 4 2 2 2" xfId="5349" xr:uid="{00000000-0005-0000-0000-0000990A0000}"/>
    <cellStyle name="Calculation 5 4 2 2 2 2" xfId="5911" xr:uid="{00000000-0005-0000-0000-00009A0A0000}"/>
    <cellStyle name="Calculation 5 4 2 2 3" xfId="4759" xr:uid="{00000000-0005-0000-0000-00009B0A0000}"/>
    <cellStyle name="Calculation 5 4 2 3" xfId="5269" xr:uid="{00000000-0005-0000-0000-00009C0A0000}"/>
    <cellStyle name="Calculation 5 4 2 3 2" xfId="6052" xr:uid="{00000000-0005-0000-0000-00009D0A0000}"/>
    <cellStyle name="Calculation 5 4 2 4" xfId="4879" xr:uid="{00000000-0005-0000-0000-00009E0A0000}"/>
    <cellStyle name="Calculation 5 4 3" xfId="4472" xr:uid="{00000000-0005-0000-0000-00009F0A0000}"/>
    <cellStyle name="Calculation 5 4 3 2" xfId="4413" xr:uid="{00000000-0005-0000-0000-0000A00A0000}"/>
    <cellStyle name="Calculation 5 4 3 2 2" xfId="6005" xr:uid="{00000000-0005-0000-0000-0000A10A0000}"/>
    <cellStyle name="Calculation 5 4 3 3" xfId="5437" xr:uid="{00000000-0005-0000-0000-0000A20A0000}"/>
    <cellStyle name="Calculation 5 4 4" xfId="5564" xr:uid="{00000000-0005-0000-0000-0000A30A0000}"/>
    <cellStyle name="Calculation 5 4 4 2" xfId="5435" xr:uid="{00000000-0005-0000-0000-0000A40A0000}"/>
    <cellStyle name="Calculation 5 4 5" xfId="5553" xr:uid="{00000000-0005-0000-0000-0000A50A0000}"/>
    <cellStyle name="Calculation 5 5" xfId="4744" xr:uid="{00000000-0005-0000-0000-0000A60A0000}"/>
    <cellStyle name="Calculation 5 5 2" xfId="5610" xr:uid="{00000000-0005-0000-0000-0000A70A0000}"/>
    <cellStyle name="Calculation 5 5 2 2" xfId="5037" xr:uid="{00000000-0005-0000-0000-0000A80A0000}"/>
    <cellStyle name="Calculation 5 5 2 2 2" xfId="6053" xr:uid="{00000000-0005-0000-0000-0000A90A0000}"/>
    <cellStyle name="Calculation 5 5 2 2 2 2" xfId="5873" xr:uid="{00000000-0005-0000-0000-0000AA0A0000}"/>
    <cellStyle name="Calculation 5 5 2 2 3" xfId="4607" xr:uid="{00000000-0005-0000-0000-0000AB0A0000}"/>
    <cellStyle name="Calculation 5 5 2 3" xfId="5174" xr:uid="{00000000-0005-0000-0000-0000AC0A0000}"/>
    <cellStyle name="Calculation 5 5 2 3 2" xfId="6004" xr:uid="{00000000-0005-0000-0000-0000AD0A0000}"/>
    <cellStyle name="Calculation 5 5 2 4" xfId="5402" xr:uid="{00000000-0005-0000-0000-0000AE0A0000}"/>
    <cellStyle name="Calculation 5 5 3" xfId="4648" xr:uid="{00000000-0005-0000-0000-0000AF0A0000}"/>
    <cellStyle name="Calculation 5 5 3 2" xfId="5867" xr:uid="{00000000-0005-0000-0000-0000B00A0000}"/>
    <cellStyle name="Calculation 5 5 3 2 2" xfId="5636" xr:uid="{00000000-0005-0000-0000-0000B10A0000}"/>
    <cellStyle name="Calculation 5 5 3 3" xfId="4508" xr:uid="{00000000-0005-0000-0000-0000B20A0000}"/>
    <cellStyle name="Calculation 5 5 4" xfId="4563" xr:uid="{00000000-0005-0000-0000-0000B30A0000}"/>
    <cellStyle name="Calculation 5 5 4 2" xfId="4417" xr:uid="{00000000-0005-0000-0000-0000B40A0000}"/>
    <cellStyle name="Calculation 5 5 5" xfId="6054" xr:uid="{00000000-0005-0000-0000-0000B50A0000}"/>
    <cellStyle name="Calculation 5 6" xfId="4933" xr:uid="{00000000-0005-0000-0000-0000B60A0000}"/>
    <cellStyle name="Calculation 5 6 2" xfId="5296" xr:uid="{00000000-0005-0000-0000-0000B70A0000}"/>
    <cellStyle name="Calculation 5 6 2 2" xfId="4432" xr:uid="{00000000-0005-0000-0000-0000B80A0000}"/>
    <cellStyle name="Calculation 5 6 2 2 2" xfId="6003" xr:uid="{00000000-0005-0000-0000-0000B90A0000}"/>
    <cellStyle name="Calculation 5 6 2 2 2 2" xfId="5076" xr:uid="{00000000-0005-0000-0000-0000BA0A0000}"/>
    <cellStyle name="Calculation 5 6 2 2 3" xfId="4788" xr:uid="{00000000-0005-0000-0000-0000BB0A0000}"/>
    <cellStyle name="Calculation 5 6 2 3" xfId="4704" xr:uid="{00000000-0005-0000-0000-0000BC0A0000}"/>
    <cellStyle name="Calculation 5 6 2 3 2" xfId="5350" xr:uid="{00000000-0005-0000-0000-0000BD0A0000}"/>
    <cellStyle name="Calculation 5 6 2 4" xfId="4398" xr:uid="{00000000-0005-0000-0000-0000BE0A0000}"/>
    <cellStyle name="Calculation 5 6 3" xfId="4438" xr:uid="{00000000-0005-0000-0000-0000BF0A0000}"/>
    <cellStyle name="Calculation 5 6 3 2" xfId="5671" xr:uid="{00000000-0005-0000-0000-0000C00A0000}"/>
    <cellStyle name="Calculation 5 6 3 2 2" xfId="6055" xr:uid="{00000000-0005-0000-0000-0000C10A0000}"/>
    <cellStyle name="Calculation 5 6 3 3" xfId="5118" xr:uid="{00000000-0005-0000-0000-0000C20A0000}"/>
    <cellStyle name="Calculation 5 6 4" xfId="4666" xr:uid="{00000000-0005-0000-0000-0000C30A0000}"/>
    <cellStyle name="Calculation 5 6 4 2" xfId="5379" xr:uid="{00000000-0005-0000-0000-0000C40A0000}"/>
    <cellStyle name="Calculation 5 6 5" xfId="6002" xr:uid="{00000000-0005-0000-0000-0000C50A0000}"/>
    <cellStyle name="Calculation 5 7" xfId="5208" xr:uid="{00000000-0005-0000-0000-0000C60A0000}"/>
    <cellStyle name="Calculation 5 7 2" xfId="5516" xr:uid="{00000000-0005-0000-0000-0000C70A0000}"/>
    <cellStyle name="Calculation 5 7 2 2" xfId="5442" xr:uid="{00000000-0005-0000-0000-0000C80A0000}"/>
    <cellStyle name="Calculation 5 7 2 2 2" xfId="4491" xr:uid="{00000000-0005-0000-0000-0000C90A0000}"/>
    <cellStyle name="Calculation 5 7 2 2 2 2" xfId="4891" xr:uid="{00000000-0005-0000-0000-0000CA0A0000}"/>
    <cellStyle name="Calculation 5 7 2 2 3" xfId="4924" xr:uid="{00000000-0005-0000-0000-0000CB0A0000}"/>
    <cellStyle name="Calculation 5 7 2 3" xfId="4663" xr:uid="{00000000-0005-0000-0000-0000CC0A0000}"/>
    <cellStyle name="Calculation 5 7 2 3 2" xfId="5960" xr:uid="{00000000-0005-0000-0000-0000CD0A0000}"/>
    <cellStyle name="Calculation 5 7 2 4" xfId="5568" xr:uid="{00000000-0005-0000-0000-0000CE0A0000}"/>
    <cellStyle name="Calculation 5 7 3" xfId="4479" xr:uid="{00000000-0005-0000-0000-0000CF0A0000}"/>
    <cellStyle name="Calculation 5 7 3 2" xfId="5322" xr:uid="{00000000-0005-0000-0000-0000D00A0000}"/>
    <cellStyle name="Calculation 5 7 3 2 2" xfId="5757" xr:uid="{00000000-0005-0000-0000-0000D10A0000}"/>
    <cellStyle name="Calculation 5 7 3 3" xfId="4665" xr:uid="{00000000-0005-0000-0000-0000D20A0000}"/>
    <cellStyle name="Calculation 5 7 4" xfId="5952" xr:uid="{00000000-0005-0000-0000-0000D30A0000}"/>
    <cellStyle name="Calculation 5 7 4 2" xfId="5515" xr:uid="{00000000-0005-0000-0000-0000D40A0000}"/>
    <cellStyle name="Calculation 5 7 5" xfId="5009" xr:uid="{00000000-0005-0000-0000-0000D50A0000}"/>
    <cellStyle name="Calculation 5 8" xfId="4854" xr:uid="{00000000-0005-0000-0000-0000D60A0000}"/>
    <cellStyle name="Calculation 5 8 2" xfId="4860" xr:uid="{00000000-0005-0000-0000-0000D70A0000}"/>
    <cellStyle name="Calculation 5 8 2 2" xfId="5384" xr:uid="{00000000-0005-0000-0000-0000D80A0000}"/>
    <cellStyle name="Calculation 5 8 2 2 2" xfId="5954" xr:uid="{00000000-0005-0000-0000-0000D90A0000}"/>
    <cellStyle name="Calculation 5 8 2 2 2 2" xfId="4517" xr:uid="{00000000-0005-0000-0000-0000DA0A0000}"/>
    <cellStyle name="Calculation 5 8 2 2 3" xfId="4874" xr:uid="{00000000-0005-0000-0000-0000DB0A0000}"/>
    <cellStyle name="Calculation 5 8 2 3" xfId="5933" xr:uid="{00000000-0005-0000-0000-0000DC0A0000}"/>
    <cellStyle name="Calculation 5 8 2 3 2" xfId="5361" xr:uid="{00000000-0005-0000-0000-0000DD0A0000}"/>
    <cellStyle name="Calculation 5 8 2 4" xfId="5433" xr:uid="{00000000-0005-0000-0000-0000DE0A0000}"/>
    <cellStyle name="Calculation 5 8 3" xfId="5961" xr:uid="{00000000-0005-0000-0000-0000DF0A0000}"/>
    <cellStyle name="Calculation 5 8 3 2" xfId="4495" xr:uid="{00000000-0005-0000-0000-0000E00A0000}"/>
    <cellStyle name="Calculation 5 8 3 2 2" xfId="5481" xr:uid="{00000000-0005-0000-0000-0000E10A0000}"/>
    <cellStyle name="Calculation 5 8 3 3" xfId="4853" xr:uid="{00000000-0005-0000-0000-0000E20A0000}"/>
    <cellStyle name="Calculation 5 8 4" xfId="5164" xr:uid="{00000000-0005-0000-0000-0000E30A0000}"/>
    <cellStyle name="Calculation 5 8 4 2" xfId="5036" xr:uid="{00000000-0005-0000-0000-0000E40A0000}"/>
    <cellStyle name="Calculation 5 8 5" xfId="5962" xr:uid="{00000000-0005-0000-0000-0000E50A0000}"/>
    <cellStyle name="Calculation 5 9" xfId="5626" xr:uid="{00000000-0005-0000-0000-0000E60A0000}"/>
    <cellStyle name="Calculation 5 9 2" xfId="5242" xr:uid="{00000000-0005-0000-0000-0000E70A0000}"/>
    <cellStyle name="Calculation 5 9 2 2" xfId="5321" xr:uid="{00000000-0005-0000-0000-0000E80A0000}"/>
    <cellStyle name="Calculation 5 9 2 2 2" xfId="4468" xr:uid="{00000000-0005-0000-0000-0000E90A0000}"/>
    <cellStyle name="Calculation 5 9 2 2 2 2" xfId="4488" xr:uid="{00000000-0005-0000-0000-0000EA0A0000}"/>
    <cellStyle name="Calculation 5 9 2 2 3" xfId="5156" xr:uid="{00000000-0005-0000-0000-0000EB0A0000}"/>
    <cellStyle name="Calculation 5 9 2 3" xfId="4851" xr:uid="{00000000-0005-0000-0000-0000EC0A0000}"/>
    <cellStyle name="Calculation 5 9 2 3 2" xfId="4672" xr:uid="{00000000-0005-0000-0000-0000ED0A0000}"/>
    <cellStyle name="Calculation 5 9 2 4" xfId="5234" xr:uid="{00000000-0005-0000-0000-0000EE0A0000}"/>
    <cellStyle name="Calculation 5 9 3" xfId="5279" xr:uid="{00000000-0005-0000-0000-0000EF0A0000}"/>
    <cellStyle name="Calculation 5 9 3 2" xfId="4702" xr:uid="{00000000-0005-0000-0000-0000F00A0000}"/>
    <cellStyle name="Calculation 5 9 3 2 2" xfId="4776" xr:uid="{00000000-0005-0000-0000-0000F10A0000}"/>
    <cellStyle name="Calculation 5 9 3 3" xfId="4487" xr:uid="{00000000-0005-0000-0000-0000F20A0000}"/>
    <cellStyle name="Calculation 5 9 4" xfId="4821" xr:uid="{00000000-0005-0000-0000-0000F30A0000}"/>
    <cellStyle name="Calculation 5 9 4 2" xfId="5745" xr:uid="{00000000-0005-0000-0000-0000F40A0000}"/>
    <cellStyle name="Calculation 5 9 5" xfId="5499" xr:uid="{00000000-0005-0000-0000-0000F50A0000}"/>
    <cellStyle name="Calculation 6" xfId="857" xr:uid="{00000000-0005-0000-0000-0000F60A0000}"/>
    <cellStyle name="Check Cell" xfId="13" builtinId="23" customBuiltin="1"/>
    <cellStyle name="Check Cell 2" xfId="96" xr:uid="{00000000-0005-0000-0000-0000F80A0000}"/>
    <cellStyle name="Check Cell 2 2" xfId="2844" xr:uid="{00000000-0005-0000-0000-0000F90A0000}"/>
    <cellStyle name="Check Cell 2 2 2" xfId="3973" xr:uid="{00000000-0005-0000-0000-0000FA0A0000}"/>
    <cellStyle name="Check Cell 2 2 3" xfId="3972" xr:uid="{00000000-0005-0000-0000-0000FB0A0000}"/>
    <cellStyle name="Check Cell 2 2 4" xfId="3482" xr:uid="{00000000-0005-0000-0000-0000FC0A0000}"/>
    <cellStyle name="Check Cell 2 3" xfId="2843" xr:uid="{00000000-0005-0000-0000-0000FD0A0000}"/>
    <cellStyle name="Check Cell 2 3 2" xfId="3428" xr:uid="{00000000-0005-0000-0000-0000FE0A0000}"/>
    <cellStyle name="Check Cell 3" xfId="858" xr:uid="{00000000-0005-0000-0000-0000FF0A0000}"/>
    <cellStyle name="Check Cell 3 2" xfId="3975" xr:uid="{00000000-0005-0000-0000-0000000B0000}"/>
    <cellStyle name="Check Cell 3 3" xfId="3974" xr:uid="{00000000-0005-0000-0000-0000010B0000}"/>
    <cellStyle name="Check Cell 4" xfId="859" xr:uid="{00000000-0005-0000-0000-0000020B0000}"/>
    <cellStyle name="Check Cell 5" xfId="860" xr:uid="{00000000-0005-0000-0000-0000030B0000}"/>
    <cellStyle name="ColumnHeadings" xfId="97" xr:uid="{00000000-0005-0000-0000-0000040B0000}"/>
    <cellStyle name="ColumnHeadings2" xfId="98" xr:uid="{00000000-0005-0000-0000-0000050B0000}"/>
    <cellStyle name="Comma [1]" xfId="99" xr:uid="{00000000-0005-0000-0000-0000070B0000}"/>
    <cellStyle name="Comma [2]" xfId="100" xr:uid="{00000000-0005-0000-0000-0000080B0000}"/>
    <cellStyle name="Comma [2] 2" xfId="4587" xr:uid="{00000000-0005-0000-0000-0000090B0000}"/>
    <cellStyle name="Comma 0" xfId="101" xr:uid="{00000000-0005-0000-0000-00000A0B0000}"/>
    <cellStyle name="Comma 10" xfId="861" xr:uid="{00000000-0005-0000-0000-00000B0B0000}"/>
    <cellStyle name="Comma 10 2" xfId="2845" xr:uid="{00000000-0005-0000-0000-00000C0B0000}"/>
    <cellStyle name="Comma 10 3" xfId="2846" xr:uid="{00000000-0005-0000-0000-00000D0B0000}"/>
    <cellStyle name="Comma 10 4" xfId="2847" xr:uid="{00000000-0005-0000-0000-00000E0B0000}"/>
    <cellStyle name="Comma 10 5" xfId="2848" xr:uid="{00000000-0005-0000-0000-00000F0B0000}"/>
    <cellStyle name="Comma 10 6" xfId="2849" xr:uid="{00000000-0005-0000-0000-0000100B0000}"/>
    <cellStyle name="Comma 10 7" xfId="2850" xr:uid="{00000000-0005-0000-0000-0000110B0000}"/>
    <cellStyle name="Comma 10 8" xfId="2851" xr:uid="{00000000-0005-0000-0000-0000120B0000}"/>
    <cellStyle name="Comma 11" xfId="862" xr:uid="{00000000-0005-0000-0000-0000130B0000}"/>
    <cellStyle name="Comma 11 2" xfId="5841" xr:uid="{00000000-0005-0000-0000-0000140B0000}"/>
    <cellStyle name="Comma 12" xfId="863" xr:uid="{00000000-0005-0000-0000-0000150B0000}"/>
    <cellStyle name="Comma 12 2" xfId="4721" xr:uid="{00000000-0005-0000-0000-0000160B0000}"/>
    <cellStyle name="Comma 13" xfId="864" xr:uid="{00000000-0005-0000-0000-0000170B0000}"/>
    <cellStyle name="Comma 13 2" xfId="3976" xr:uid="{00000000-0005-0000-0000-0000180B0000}"/>
    <cellStyle name="Comma 14" xfId="865" xr:uid="{00000000-0005-0000-0000-0000190B0000}"/>
    <cellStyle name="Comma 14 2" xfId="3977" xr:uid="{00000000-0005-0000-0000-00001A0B0000}"/>
    <cellStyle name="Comma 15" xfId="2852" xr:uid="{00000000-0005-0000-0000-00001B0B0000}"/>
    <cellStyle name="Comma 15 2" xfId="3978" xr:uid="{00000000-0005-0000-0000-00001C0B0000}"/>
    <cellStyle name="Comma 16" xfId="2853" xr:uid="{00000000-0005-0000-0000-00001D0B0000}"/>
    <cellStyle name="Comma 16 2" xfId="3979" xr:uid="{00000000-0005-0000-0000-00001E0B0000}"/>
    <cellStyle name="Comma 17" xfId="2854" xr:uid="{00000000-0005-0000-0000-00001F0B0000}"/>
    <cellStyle name="Comma 18" xfId="2855" xr:uid="{00000000-0005-0000-0000-0000200B0000}"/>
    <cellStyle name="Comma 19" xfId="2856" xr:uid="{00000000-0005-0000-0000-0000210B0000}"/>
    <cellStyle name="Comma 2" xfId="102" xr:uid="{00000000-0005-0000-0000-0000220B0000}"/>
    <cellStyle name="Comma 2 2" xfId="3608" xr:uid="{00000000-0005-0000-0000-0000230B0000}"/>
    <cellStyle name="Comma 2 2 2" xfId="3659" xr:uid="{00000000-0005-0000-0000-0000240B0000}"/>
    <cellStyle name="Comma 2 2 3" xfId="3658" xr:uid="{00000000-0005-0000-0000-0000250B0000}"/>
    <cellStyle name="Comma 2 3" xfId="3660" xr:uid="{00000000-0005-0000-0000-0000260B0000}"/>
    <cellStyle name="Comma 2 4" xfId="3661" xr:uid="{00000000-0005-0000-0000-0000270B0000}"/>
    <cellStyle name="Comma 2 4 2" xfId="3662" xr:uid="{00000000-0005-0000-0000-0000280B0000}"/>
    <cellStyle name="Comma 2 5" xfId="3663" xr:uid="{00000000-0005-0000-0000-0000290B0000}"/>
    <cellStyle name="Comma 2 6" xfId="3664" xr:uid="{00000000-0005-0000-0000-00002A0B0000}"/>
    <cellStyle name="Comma 2 7" xfId="3657" xr:uid="{00000000-0005-0000-0000-00002B0B0000}"/>
    <cellStyle name="Comma 2 8" xfId="44669" xr:uid="{00000000-0005-0000-0000-00002C0B0000}"/>
    <cellStyle name="Comma 2 9" xfId="44878" xr:uid="{00000000-0005-0000-0000-00002D0B0000}"/>
    <cellStyle name="Comma 20" xfId="2857" xr:uid="{00000000-0005-0000-0000-00002E0B0000}"/>
    <cellStyle name="Comma 21" xfId="2858" xr:uid="{00000000-0005-0000-0000-00002F0B0000}"/>
    <cellStyle name="Comma 22" xfId="2859" xr:uid="{00000000-0005-0000-0000-0000300B0000}"/>
    <cellStyle name="Comma 23" xfId="2860" xr:uid="{00000000-0005-0000-0000-0000310B0000}"/>
    <cellStyle name="Comma 24" xfId="2861" xr:uid="{00000000-0005-0000-0000-0000320B0000}"/>
    <cellStyle name="Comma 25" xfId="2862" xr:uid="{00000000-0005-0000-0000-0000330B0000}"/>
    <cellStyle name="Comma 26" xfId="2863" xr:uid="{00000000-0005-0000-0000-0000340B0000}"/>
    <cellStyle name="Comma 27" xfId="2864" xr:uid="{00000000-0005-0000-0000-0000350B0000}"/>
    <cellStyle name="Comma 28" xfId="2865" xr:uid="{00000000-0005-0000-0000-0000360B0000}"/>
    <cellStyle name="Comma 29" xfId="2866" xr:uid="{00000000-0005-0000-0000-0000370B0000}"/>
    <cellStyle name="Comma 3" xfId="103" xr:uid="{00000000-0005-0000-0000-0000380B0000}"/>
    <cellStyle name="Comma 3 2" xfId="5212" xr:uid="{00000000-0005-0000-0000-0000390B0000}"/>
    <cellStyle name="Comma 30" xfId="2867" xr:uid="{00000000-0005-0000-0000-00003A0B0000}"/>
    <cellStyle name="Comma 31" xfId="2868" xr:uid="{00000000-0005-0000-0000-00003B0B0000}"/>
    <cellStyle name="Comma 32" xfId="2869" xr:uid="{00000000-0005-0000-0000-00003C0B0000}"/>
    <cellStyle name="Comma 33" xfId="3378" xr:uid="{00000000-0005-0000-0000-00003D0B0000}"/>
    <cellStyle name="Comma 34" xfId="3394" xr:uid="{00000000-0005-0000-0000-00003E0B0000}"/>
    <cellStyle name="Comma 35" xfId="3398" xr:uid="{00000000-0005-0000-0000-00003F0B0000}"/>
    <cellStyle name="Comma 36" xfId="3393" xr:uid="{00000000-0005-0000-0000-0000400B0000}"/>
    <cellStyle name="Comma 37" xfId="3399" xr:uid="{00000000-0005-0000-0000-0000410B0000}"/>
    <cellStyle name="Comma 38" xfId="3392" xr:uid="{00000000-0005-0000-0000-0000420B0000}"/>
    <cellStyle name="Comma 39" xfId="3400" xr:uid="{00000000-0005-0000-0000-0000430B0000}"/>
    <cellStyle name="Comma 4" xfId="104" xr:uid="{00000000-0005-0000-0000-0000440B0000}"/>
    <cellStyle name="Comma 4 2" xfId="5041" xr:uid="{00000000-0005-0000-0000-0000450B0000}"/>
    <cellStyle name="Comma 40" xfId="3391" xr:uid="{00000000-0005-0000-0000-0000460B0000}"/>
    <cellStyle name="Comma 41" xfId="3401" xr:uid="{00000000-0005-0000-0000-0000470B0000}"/>
    <cellStyle name="Comma 42" xfId="3390" xr:uid="{00000000-0005-0000-0000-0000480B0000}"/>
    <cellStyle name="Comma 43" xfId="3402" xr:uid="{00000000-0005-0000-0000-0000490B0000}"/>
    <cellStyle name="Comma 44" xfId="3389" xr:uid="{00000000-0005-0000-0000-00004A0B0000}"/>
    <cellStyle name="Comma 45" xfId="44539" xr:uid="{00000000-0005-0000-0000-00004B0B0000}"/>
    <cellStyle name="Comma 46" xfId="44" xr:uid="{00000000-0005-0000-0000-00004C0B0000}"/>
    <cellStyle name="Comma 5" xfId="105" xr:uid="{00000000-0005-0000-0000-00004D0B0000}"/>
    <cellStyle name="Comma 5 2" xfId="4841" xr:uid="{00000000-0005-0000-0000-00004E0B0000}"/>
    <cellStyle name="Comma 6" xfId="866" xr:uid="{00000000-0005-0000-0000-00004F0B0000}"/>
    <cellStyle name="Comma 6 2" xfId="3667" xr:uid="{00000000-0005-0000-0000-0000500B0000}"/>
    <cellStyle name="Comma 7" xfId="867" xr:uid="{00000000-0005-0000-0000-0000510B0000}"/>
    <cellStyle name="Comma 7 2" xfId="2870" xr:uid="{00000000-0005-0000-0000-0000520B0000}"/>
    <cellStyle name="Comma 7 3" xfId="2871" xr:uid="{00000000-0005-0000-0000-0000530B0000}"/>
    <cellStyle name="Comma 7 3 2" xfId="2872" xr:uid="{00000000-0005-0000-0000-0000540B0000}"/>
    <cellStyle name="Comma 7 3 3" xfId="2873" xr:uid="{00000000-0005-0000-0000-0000550B0000}"/>
    <cellStyle name="Comma 7 3 4" xfId="2874" xr:uid="{00000000-0005-0000-0000-0000560B0000}"/>
    <cellStyle name="Comma 7 3 5" xfId="2875" xr:uid="{00000000-0005-0000-0000-0000570B0000}"/>
    <cellStyle name="Comma 7 3 6" xfId="2876" xr:uid="{00000000-0005-0000-0000-0000580B0000}"/>
    <cellStyle name="Comma 7 3 7" xfId="2877" xr:uid="{00000000-0005-0000-0000-0000590B0000}"/>
    <cellStyle name="Comma 7 3 8" xfId="2878" xr:uid="{00000000-0005-0000-0000-00005A0B0000}"/>
    <cellStyle name="Comma 8" xfId="868" xr:uid="{00000000-0005-0000-0000-00005B0B0000}"/>
    <cellStyle name="Comma 8 2" xfId="2879" xr:uid="{00000000-0005-0000-0000-00005C0B0000}"/>
    <cellStyle name="Comma 8 3" xfId="2880" xr:uid="{00000000-0005-0000-0000-00005D0B0000}"/>
    <cellStyle name="Comma 8 3 2" xfId="2881" xr:uid="{00000000-0005-0000-0000-00005E0B0000}"/>
    <cellStyle name="Comma 8 3 3" xfId="2882" xr:uid="{00000000-0005-0000-0000-00005F0B0000}"/>
    <cellStyle name="Comma 8 3 4" xfId="2883" xr:uid="{00000000-0005-0000-0000-0000600B0000}"/>
    <cellStyle name="Comma 8 3 5" xfId="2884" xr:uid="{00000000-0005-0000-0000-0000610B0000}"/>
    <cellStyle name="Comma 8 3 6" xfId="2885" xr:uid="{00000000-0005-0000-0000-0000620B0000}"/>
    <cellStyle name="Comma 8 3 7" xfId="2886" xr:uid="{00000000-0005-0000-0000-0000630B0000}"/>
    <cellStyle name="Comma 8 3 8" xfId="2887" xr:uid="{00000000-0005-0000-0000-0000640B0000}"/>
    <cellStyle name="Comma 9" xfId="869" xr:uid="{00000000-0005-0000-0000-0000650B0000}"/>
    <cellStyle name="Comma 9 2" xfId="2888" xr:uid="{00000000-0005-0000-0000-0000660B0000}"/>
    <cellStyle name="Comma 9 3" xfId="2889" xr:uid="{00000000-0005-0000-0000-0000670B0000}"/>
    <cellStyle name="Comma 9 4" xfId="2890" xr:uid="{00000000-0005-0000-0000-0000680B0000}"/>
    <cellStyle name="Comma 9 5" xfId="2891" xr:uid="{00000000-0005-0000-0000-0000690B0000}"/>
    <cellStyle name="Comma 9 6" xfId="2892" xr:uid="{00000000-0005-0000-0000-00006A0B0000}"/>
    <cellStyle name="Comma 9 7" xfId="2893" xr:uid="{00000000-0005-0000-0000-00006B0B0000}"/>
    <cellStyle name="Comma 9 8" xfId="2894" xr:uid="{00000000-0005-0000-0000-00006C0B0000}"/>
    <cellStyle name="Comma(0)" xfId="870" xr:uid="{00000000-0005-0000-0000-00006D0B0000}"/>
    <cellStyle name="Comma, No spaces" xfId="871" xr:uid="{00000000-0005-0000-0000-00006E0B0000}"/>
    <cellStyle name="Comma0" xfId="106" xr:uid="{00000000-0005-0000-0000-00006F0B0000}"/>
    <cellStyle name="Comma0 - Style1" xfId="107" xr:uid="{00000000-0005-0000-0000-0000700B0000}"/>
    <cellStyle name="Comma0 - Style2" xfId="108" xr:uid="{00000000-0005-0000-0000-0000710B0000}"/>
    <cellStyle name="Comma0 10" xfId="872" xr:uid="{00000000-0005-0000-0000-0000720B0000}"/>
    <cellStyle name="Comma0 10 2" xfId="873" xr:uid="{00000000-0005-0000-0000-0000730B0000}"/>
    <cellStyle name="Comma0 11" xfId="874" xr:uid="{00000000-0005-0000-0000-0000740B0000}"/>
    <cellStyle name="Comma0 11 2" xfId="875" xr:uid="{00000000-0005-0000-0000-0000750B0000}"/>
    <cellStyle name="Comma0 12" xfId="876" xr:uid="{00000000-0005-0000-0000-0000760B0000}"/>
    <cellStyle name="Comma0 13" xfId="877" xr:uid="{00000000-0005-0000-0000-0000770B0000}"/>
    <cellStyle name="Comma0 14" xfId="3670" xr:uid="{00000000-0005-0000-0000-0000780B0000}"/>
    <cellStyle name="Comma0 15" xfId="3671" xr:uid="{00000000-0005-0000-0000-0000790B0000}"/>
    <cellStyle name="Comma0 16" xfId="3672" xr:uid="{00000000-0005-0000-0000-00007A0B0000}"/>
    <cellStyle name="Comma0 17" xfId="3673" xr:uid="{00000000-0005-0000-0000-00007B0B0000}"/>
    <cellStyle name="Comma0 18" xfId="3674" xr:uid="{00000000-0005-0000-0000-00007C0B0000}"/>
    <cellStyle name="Comma0 19" xfId="3675" xr:uid="{00000000-0005-0000-0000-00007D0B0000}"/>
    <cellStyle name="Comma0 2" xfId="878" xr:uid="{00000000-0005-0000-0000-00007E0B0000}"/>
    <cellStyle name="Comma0 2 2" xfId="879" xr:uid="{00000000-0005-0000-0000-00007F0B0000}"/>
    <cellStyle name="Comma0 2 2 2" xfId="880" xr:uid="{00000000-0005-0000-0000-0000800B0000}"/>
    <cellStyle name="Comma0 2 2 3" xfId="5711" xr:uid="{00000000-0005-0000-0000-0000810B0000}"/>
    <cellStyle name="Comma0 2 3" xfId="881" xr:uid="{00000000-0005-0000-0000-0000820B0000}"/>
    <cellStyle name="Comma0 2 4" xfId="3676" xr:uid="{00000000-0005-0000-0000-0000830B0000}"/>
    <cellStyle name="Comma0 20" xfId="3677" xr:uid="{00000000-0005-0000-0000-0000840B0000}"/>
    <cellStyle name="Comma0 21" xfId="3678" xr:uid="{00000000-0005-0000-0000-0000850B0000}"/>
    <cellStyle name="Comma0 22" xfId="3679" xr:uid="{00000000-0005-0000-0000-0000860B0000}"/>
    <cellStyle name="Comma0 23" xfId="3668" xr:uid="{00000000-0005-0000-0000-0000870B0000}"/>
    <cellStyle name="Comma0 24" xfId="3726" xr:uid="{00000000-0005-0000-0000-0000880B0000}"/>
    <cellStyle name="Comma0 25" xfId="3811" xr:uid="{00000000-0005-0000-0000-0000890B0000}"/>
    <cellStyle name="Comma0 3" xfId="882" xr:uid="{00000000-0005-0000-0000-00008A0B0000}"/>
    <cellStyle name="Comma0 3 2" xfId="883" xr:uid="{00000000-0005-0000-0000-00008B0B0000}"/>
    <cellStyle name="Comma0 3 2 2" xfId="884" xr:uid="{00000000-0005-0000-0000-00008C0B0000}"/>
    <cellStyle name="Comma0 3 2 3" xfId="5804" xr:uid="{00000000-0005-0000-0000-00008D0B0000}"/>
    <cellStyle name="Comma0 3 3" xfId="885" xr:uid="{00000000-0005-0000-0000-00008E0B0000}"/>
    <cellStyle name="Comma0 3 4" xfId="3680" xr:uid="{00000000-0005-0000-0000-00008F0B0000}"/>
    <cellStyle name="Comma0 4" xfId="886" xr:uid="{00000000-0005-0000-0000-0000900B0000}"/>
    <cellStyle name="Comma0 4 2" xfId="887" xr:uid="{00000000-0005-0000-0000-0000910B0000}"/>
    <cellStyle name="Comma0 4 3" xfId="888" xr:uid="{00000000-0005-0000-0000-0000920B0000}"/>
    <cellStyle name="Comma0 4 4" xfId="889" xr:uid="{00000000-0005-0000-0000-0000930B0000}"/>
    <cellStyle name="Comma0 4 5" xfId="4498" xr:uid="{00000000-0005-0000-0000-0000940B0000}"/>
    <cellStyle name="Comma0 4 6" xfId="5230" xr:uid="{00000000-0005-0000-0000-0000950B0000}"/>
    <cellStyle name="Comma0 5" xfId="890" xr:uid="{00000000-0005-0000-0000-0000960B0000}"/>
    <cellStyle name="Comma0 5 2" xfId="891" xr:uid="{00000000-0005-0000-0000-0000970B0000}"/>
    <cellStyle name="Comma0 5 3" xfId="892" xr:uid="{00000000-0005-0000-0000-0000980B0000}"/>
    <cellStyle name="Comma0 5 3 2" xfId="3681" xr:uid="{00000000-0005-0000-0000-0000990B0000}"/>
    <cellStyle name="Comma0 5 3 2 2" xfId="4920" xr:uid="{00000000-0005-0000-0000-00009A0B0000}"/>
    <cellStyle name="Comma0 5 4" xfId="893" xr:uid="{00000000-0005-0000-0000-00009B0B0000}"/>
    <cellStyle name="Comma0 5 5" xfId="3606" xr:uid="{00000000-0005-0000-0000-00009C0B0000}"/>
    <cellStyle name="Comma0 5 5 2" xfId="4415" xr:uid="{00000000-0005-0000-0000-00009D0B0000}"/>
    <cellStyle name="Comma0 5 6" xfId="4985" xr:uid="{00000000-0005-0000-0000-00009E0B0000}"/>
    <cellStyle name="Comma0 6" xfId="894" xr:uid="{00000000-0005-0000-0000-00009F0B0000}"/>
    <cellStyle name="Comma0 6 2" xfId="895" xr:uid="{00000000-0005-0000-0000-0000A00B0000}"/>
    <cellStyle name="Comma0 6 3" xfId="896" xr:uid="{00000000-0005-0000-0000-0000A10B0000}"/>
    <cellStyle name="Comma0 6 3 2" xfId="3682" xr:uid="{00000000-0005-0000-0000-0000A20B0000}"/>
    <cellStyle name="Comma0 6 3 2 2" xfId="5291" xr:uid="{00000000-0005-0000-0000-0000A30B0000}"/>
    <cellStyle name="Comma0 6 4" xfId="897" xr:uid="{00000000-0005-0000-0000-0000A40B0000}"/>
    <cellStyle name="Comma0 6 5" xfId="3597" xr:uid="{00000000-0005-0000-0000-0000A50B0000}"/>
    <cellStyle name="Comma0 6 5 2" xfId="5270" xr:uid="{00000000-0005-0000-0000-0000A60B0000}"/>
    <cellStyle name="Comma0 6 6" xfId="5047" xr:uid="{00000000-0005-0000-0000-0000A70B0000}"/>
    <cellStyle name="Comma0 7" xfId="898" xr:uid="{00000000-0005-0000-0000-0000A80B0000}"/>
    <cellStyle name="Comma0 7 2" xfId="899" xr:uid="{00000000-0005-0000-0000-0000A90B0000}"/>
    <cellStyle name="Comma0 7 3" xfId="900" xr:uid="{00000000-0005-0000-0000-0000AA0B0000}"/>
    <cellStyle name="Comma0 7 3 2" xfId="901" xr:uid="{00000000-0005-0000-0000-0000AB0B0000}"/>
    <cellStyle name="Comma0 7 4" xfId="3609" xr:uid="{00000000-0005-0000-0000-0000AC0B0000}"/>
    <cellStyle name="Comma0 8" xfId="902" xr:uid="{00000000-0005-0000-0000-0000AD0B0000}"/>
    <cellStyle name="Comma0 8 2" xfId="903" xr:uid="{00000000-0005-0000-0000-0000AE0B0000}"/>
    <cellStyle name="Comma0 8 3" xfId="904" xr:uid="{00000000-0005-0000-0000-0000AF0B0000}"/>
    <cellStyle name="Comma0 8 3 2" xfId="905" xr:uid="{00000000-0005-0000-0000-0000B00B0000}"/>
    <cellStyle name="Comma0 9" xfId="906" xr:uid="{00000000-0005-0000-0000-0000B10B0000}"/>
    <cellStyle name="Comma0 9 2" xfId="907" xr:uid="{00000000-0005-0000-0000-0000B20B0000}"/>
    <cellStyle name="Comma0_All Projects" xfId="908" xr:uid="{00000000-0005-0000-0000-0000B30B0000}"/>
    <cellStyle name="Comma1" xfId="109" xr:uid="{00000000-0005-0000-0000-0000B40B0000}"/>
    <cellStyle name="Comma1 2" xfId="110" xr:uid="{00000000-0005-0000-0000-0000B50B0000}"/>
    <cellStyle name="Comma1 2 2" xfId="909" xr:uid="{00000000-0005-0000-0000-0000B60B0000}"/>
    <cellStyle name="Comma1 2 3" xfId="910" xr:uid="{00000000-0005-0000-0000-0000B70B0000}"/>
    <cellStyle name="Comma1 3" xfId="911" xr:uid="{00000000-0005-0000-0000-0000B80B0000}"/>
    <cellStyle name="Comma1 3 2" xfId="912" xr:uid="{00000000-0005-0000-0000-0000B90B0000}"/>
    <cellStyle name="Comma1 4" xfId="913" xr:uid="{00000000-0005-0000-0000-0000BA0B0000}"/>
    <cellStyle name="Comma1 4 2" xfId="914" xr:uid="{00000000-0005-0000-0000-0000BB0B0000}"/>
    <cellStyle name="Comma1 4 3" xfId="915" xr:uid="{00000000-0005-0000-0000-0000BC0B0000}"/>
    <cellStyle name="Comma1 4 4" xfId="916" xr:uid="{00000000-0005-0000-0000-0000BD0B0000}"/>
    <cellStyle name="Comma1 4 5" xfId="5799" xr:uid="{00000000-0005-0000-0000-0000BE0B0000}"/>
    <cellStyle name="Comma1 4 6" xfId="4677" xr:uid="{00000000-0005-0000-0000-0000BF0B0000}"/>
    <cellStyle name="Comma1 5" xfId="917" xr:uid="{00000000-0005-0000-0000-0000C00B0000}"/>
    <cellStyle name="Comma1 5 2" xfId="918" xr:uid="{00000000-0005-0000-0000-0000C10B0000}"/>
    <cellStyle name="Comma1 5 3" xfId="919" xr:uid="{00000000-0005-0000-0000-0000C20B0000}"/>
    <cellStyle name="Comma1 5 3 2" xfId="920" xr:uid="{00000000-0005-0000-0000-0000C30B0000}"/>
    <cellStyle name="Comma1 6" xfId="2895" xr:uid="{00000000-0005-0000-0000-0000C40B0000}"/>
    <cellStyle name="Comma1 7" xfId="2896" xr:uid="{00000000-0005-0000-0000-0000C50B0000}"/>
    <cellStyle name="Comma2" xfId="111" xr:uid="{00000000-0005-0000-0000-0000C60B0000}"/>
    <cellStyle name="Comma2 2" xfId="112" xr:uid="{00000000-0005-0000-0000-0000C70B0000}"/>
    <cellStyle name="Comma2 2 2" xfId="921" xr:uid="{00000000-0005-0000-0000-0000C80B0000}"/>
    <cellStyle name="Comma2 2 3" xfId="922" xr:uid="{00000000-0005-0000-0000-0000C90B0000}"/>
    <cellStyle name="Comma2 3" xfId="923" xr:uid="{00000000-0005-0000-0000-0000CA0B0000}"/>
    <cellStyle name="Comma2 3 2" xfId="924" xr:uid="{00000000-0005-0000-0000-0000CB0B0000}"/>
    <cellStyle name="Comma2 4" xfId="925" xr:uid="{00000000-0005-0000-0000-0000CC0B0000}"/>
    <cellStyle name="Comma2 4 2" xfId="926" xr:uid="{00000000-0005-0000-0000-0000CD0B0000}"/>
    <cellStyle name="Comma2 4 3" xfId="927" xr:uid="{00000000-0005-0000-0000-0000CE0B0000}"/>
    <cellStyle name="Comma2 4 4" xfId="928" xr:uid="{00000000-0005-0000-0000-0000CF0B0000}"/>
    <cellStyle name="Comma2 4 5" xfId="5728" xr:uid="{00000000-0005-0000-0000-0000D00B0000}"/>
    <cellStyle name="Comma2 4 6" xfId="5904" xr:uid="{00000000-0005-0000-0000-0000D10B0000}"/>
    <cellStyle name="Comma2 5" xfId="929" xr:uid="{00000000-0005-0000-0000-0000D20B0000}"/>
    <cellStyle name="Comma2 5 2" xfId="930" xr:uid="{00000000-0005-0000-0000-0000D30B0000}"/>
    <cellStyle name="Comma2 5 3" xfId="931" xr:uid="{00000000-0005-0000-0000-0000D40B0000}"/>
    <cellStyle name="Comma2 5 3 2" xfId="932" xr:uid="{00000000-0005-0000-0000-0000D50B0000}"/>
    <cellStyle name="Comma2 6" xfId="2897" xr:uid="{00000000-0005-0000-0000-0000D60B0000}"/>
    <cellStyle name="Comma2 7" xfId="2898" xr:uid="{00000000-0005-0000-0000-0000D70B0000}"/>
    <cellStyle name="Commazero" xfId="113" xr:uid="{00000000-0005-0000-0000-0000D80B0000}"/>
    <cellStyle name="Commazero 2" xfId="933" xr:uid="{00000000-0005-0000-0000-0000D90B0000}"/>
    <cellStyle name="Commazero 2 2" xfId="3980" xr:uid="{00000000-0005-0000-0000-0000DA0B0000}"/>
    <cellStyle name="Commazero 2 2 2" xfId="5210" xr:uid="{00000000-0005-0000-0000-0000DB0B0000}"/>
    <cellStyle name="Commazero 3" xfId="934" xr:uid="{00000000-0005-0000-0000-0000DC0B0000}"/>
    <cellStyle name="Comment" xfId="114" xr:uid="{00000000-0005-0000-0000-0000DD0B0000}"/>
    <cellStyle name="Comment 2" xfId="935" xr:uid="{00000000-0005-0000-0000-0000DE0B0000}"/>
    <cellStyle name="Comment 2 2" xfId="936" xr:uid="{00000000-0005-0000-0000-0000DF0B0000}"/>
    <cellStyle name="Comment 2 3" xfId="937" xr:uid="{00000000-0005-0000-0000-0000E00B0000}"/>
    <cellStyle name="Comment 3" xfId="938" xr:uid="{00000000-0005-0000-0000-0000E10B0000}"/>
    <cellStyle name="Comment 3 2" xfId="939" xr:uid="{00000000-0005-0000-0000-0000E20B0000}"/>
    <cellStyle name="Comment 4" xfId="940" xr:uid="{00000000-0005-0000-0000-0000E30B0000}"/>
    <cellStyle name="Comment 4 2" xfId="941" xr:uid="{00000000-0005-0000-0000-0000E40B0000}"/>
    <cellStyle name="Comment 4 3" xfId="942" xr:uid="{00000000-0005-0000-0000-0000E50B0000}"/>
    <cellStyle name="Comment 4 4" xfId="943" xr:uid="{00000000-0005-0000-0000-0000E60B0000}"/>
    <cellStyle name="Comment 4 5" xfId="5587" xr:uid="{00000000-0005-0000-0000-0000E70B0000}"/>
    <cellStyle name="Comment 4 6" xfId="5385" xr:uid="{00000000-0005-0000-0000-0000E80B0000}"/>
    <cellStyle name="Comment 5" xfId="944" xr:uid="{00000000-0005-0000-0000-0000E90B0000}"/>
    <cellStyle name="Comment 5 2" xfId="945" xr:uid="{00000000-0005-0000-0000-0000EA0B0000}"/>
    <cellStyle name="Comment 5 3" xfId="946" xr:uid="{00000000-0005-0000-0000-0000EB0B0000}"/>
    <cellStyle name="Comment 5 3 2" xfId="947" xr:uid="{00000000-0005-0000-0000-0000EC0B0000}"/>
    <cellStyle name="Courier 12" xfId="115" xr:uid="{00000000-0005-0000-0000-0000ED0B0000}"/>
    <cellStyle name="Courier 12 2" xfId="948" xr:uid="{00000000-0005-0000-0000-0000EE0B0000}"/>
    <cellStyle name="Courier 12 2 2" xfId="949" xr:uid="{00000000-0005-0000-0000-0000EF0B0000}"/>
    <cellStyle name="Courier 12 2 3" xfId="950" xr:uid="{00000000-0005-0000-0000-0000F00B0000}"/>
    <cellStyle name="Courier 12 3" xfId="951" xr:uid="{00000000-0005-0000-0000-0000F10B0000}"/>
    <cellStyle name="Courier 12 3 2" xfId="952" xr:uid="{00000000-0005-0000-0000-0000F20B0000}"/>
    <cellStyle name="Courier 12 4" xfId="953" xr:uid="{00000000-0005-0000-0000-0000F30B0000}"/>
    <cellStyle name="Courier 12 4 2" xfId="954" xr:uid="{00000000-0005-0000-0000-0000F40B0000}"/>
    <cellStyle name="Courier 12 4 3" xfId="955" xr:uid="{00000000-0005-0000-0000-0000F50B0000}"/>
    <cellStyle name="Courier 12 4 4" xfId="956" xr:uid="{00000000-0005-0000-0000-0000F60B0000}"/>
    <cellStyle name="Courier 12 4 5" xfId="5204" xr:uid="{00000000-0005-0000-0000-0000F70B0000}"/>
    <cellStyle name="Courier 12 4 6" xfId="5698" xr:uid="{00000000-0005-0000-0000-0000F80B0000}"/>
    <cellStyle name="Courier 12 5" xfId="957" xr:uid="{00000000-0005-0000-0000-0000F90B0000}"/>
    <cellStyle name="Courier 12 5 2" xfId="958" xr:uid="{00000000-0005-0000-0000-0000FA0B0000}"/>
    <cellStyle name="Courier 12 5 3" xfId="959" xr:uid="{00000000-0005-0000-0000-0000FB0B0000}"/>
    <cellStyle name="Courier 12 5 3 2" xfId="960" xr:uid="{00000000-0005-0000-0000-0000FC0B0000}"/>
    <cellStyle name="Currency [2]" xfId="961" xr:uid="{00000000-0005-0000-0000-0000FD0B0000}"/>
    <cellStyle name="Currency [4]" xfId="962" xr:uid="{00000000-0005-0000-0000-0000FE0B0000}"/>
    <cellStyle name="Currency 0" xfId="116" xr:uid="{00000000-0005-0000-0000-0000FF0B0000}"/>
    <cellStyle name="Currency 10" xfId="2918" xr:uid="{00000000-0005-0000-0000-0000000C0000}"/>
    <cellStyle name="Currency 10 2" xfId="44545" xr:uid="{00000000-0005-0000-0000-0000010C0000}"/>
    <cellStyle name="Currency 11" xfId="3359" xr:uid="{00000000-0005-0000-0000-0000020C0000}"/>
    <cellStyle name="Currency 11 2" xfId="44564" xr:uid="{00000000-0005-0000-0000-0000030C0000}"/>
    <cellStyle name="Currency 12" xfId="2927" xr:uid="{00000000-0005-0000-0000-0000040C0000}"/>
    <cellStyle name="Currency 12 2" xfId="44546" xr:uid="{00000000-0005-0000-0000-0000050C0000}"/>
    <cellStyle name="Currency 13" xfId="3360" xr:uid="{00000000-0005-0000-0000-0000060C0000}"/>
    <cellStyle name="Currency 14" xfId="4734" xr:uid="{00000000-0005-0000-0000-0000070C0000}"/>
    <cellStyle name="Currency 15" xfId="5163" xr:uid="{00000000-0005-0000-0000-0000080C0000}"/>
    <cellStyle name="Currency 16" xfId="4659" xr:uid="{00000000-0005-0000-0000-0000090C0000}"/>
    <cellStyle name="Currency 17" xfId="44695" xr:uid="{00000000-0005-0000-0000-00000A0C0000}"/>
    <cellStyle name="Currency 18" xfId="44699" xr:uid="{00000000-0005-0000-0000-00000B0C0000}"/>
    <cellStyle name="Currency 2" xfId="117" xr:uid="{00000000-0005-0000-0000-00000C0C0000}"/>
    <cellStyle name="Currency 2 2" xfId="44670" xr:uid="{00000000-0005-0000-0000-00000D0C0000}"/>
    <cellStyle name="Currency 3" xfId="118" xr:uid="{00000000-0005-0000-0000-00000E0C0000}"/>
    <cellStyle name="Currency 3 2" xfId="963" xr:uid="{00000000-0005-0000-0000-00000F0C0000}"/>
    <cellStyle name="Currency 3 2 2" xfId="964" xr:uid="{00000000-0005-0000-0000-0000100C0000}"/>
    <cellStyle name="Currency 3 2 2 2" xfId="4418" xr:uid="{00000000-0005-0000-0000-0000110C0000}"/>
    <cellStyle name="Currency 3 2 3" xfId="5101" xr:uid="{00000000-0005-0000-0000-0000120C0000}"/>
    <cellStyle name="Currency 3 2 4" xfId="5710" xr:uid="{00000000-0005-0000-0000-0000130C0000}"/>
    <cellStyle name="Currency 3 2 5" xfId="4786" xr:uid="{00000000-0005-0000-0000-0000140C0000}"/>
    <cellStyle name="Currency 3 3" xfId="965" xr:uid="{00000000-0005-0000-0000-0000150C0000}"/>
    <cellStyle name="Currency 3 3 2" xfId="5126" xr:uid="{00000000-0005-0000-0000-0000160C0000}"/>
    <cellStyle name="Currency 3 4" xfId="5386" xr:uid="{00000000-0005-0000-0000-0000170C0000}"/>
    <cellStyle name="Currency 3 5" xfId="5229" xr:uid="{00000000-0005-0000-0000-0000180C0000}"/>
    <cellStyle name="Currency 3 6" xfId="5236" xr:uid="{00000000-0005-0000-0000-0000190C0000}"/>
    <cellStyle name="Currency 4" xfId="966" xr:uid="{00000000-0005-0000-0000-00001A0C0000}"/>
    <cellStyle name="Currency 4 2" xfId="967" xr:uid="{00000000-0005-0000-0000-00001B0C0000}"/>
    <cellStyle name="Currency 4 2 2" xfId="968" xr:uid="{00000000-0005-0000-0000-00001C0C0000}"/>
    <cellStyle name="Currency 4 2 2 2" xfId="4582" xr:uid="{00000000-0005-0000-0000-00001D0C0000}"/>
    <cellStyle name="Currency 4 2 3" xfId="5529" xr:uid="{00000000-0005-0000-0000-00001E0C0000}"/>
    <cellStyle name="Currency 4 2 4" xfId="5725" xr:uid="{00000000-0005-0000-0000-00001F0C0000}"/>
    <cellStyle name="Currency 4 2 5" xfId="5819" xr:uid="{00000000-0005-0000-0000-0000200C0000}"/>
    <cellStyle name="Currency 4 3" xfId="969" xr:uid="{00000000-0005-0000-0000-0000210C0000}"/>
    <cellStyle name="Currency 4 3 2" xfId="2900" xr:uid="{00000000-0005-0000-0000-0000220C0000}"/>
    <cellStyle name="Currency 4 3 3" xfId="2901" xr:uid="{00000000-0005-0000-0000-0000230C0000}"/>
    <cellStyle name="Currency 4 3 4" xfId="2902" xr:uid="{00000000-0005-0000-0000-0000240C0000}"/>
    <cellStyle name="Currency 4 3 5" xfId="2903" xr:uid="{00000000-0005-0000-0000-0000250C0000}"/>
    <cellStyle name="Currency 4 3 6" xfId="2904" xr:uid="{00000000-0005-0000-0000-0000260C0000}"/>
    <cellStyle name="Currency 4 3 7" xfId="2905" xr:uid="{00000000-0005-0000-0000-0000270C0000}"/>
    <cellStyle name="Currency 4 3 8" xfId="2906" xr:uid="{00000000-0005-0000-0000-0000280C0000}"/>
    <cellStyle name="Currency 4 4" xfId="4639" xr:uid="{00000000-0005-0000-0000-0000290C0000}"/>
    <cellStyle name="Currency 4 5" xfId="5701" xr:uid="{00000000-0005-0000-0000-00002A0C0000}"/>
    <cellStyle name="Currency 4 6" xfId="5340" xr:uid="{00000000-0005-0000-0000-00002B0C0000}"/>
    <cellStyle name="Currency 5" xfId="2907" xr:uid="{00000000-0005-0000-0000-00002C0C0000}"/>
    <cellStyle name="Currency 5 2" xfId="3982" xr:uid="{00000000-0005-0000-0000-00002D0C0000}"/>
    <cellStyle name="Currency 5 3" xfId="3983" xr:uid="{00000000-0005-0000-0000-00002E0C0000}"/>
    <cellStyle name="Currency 5 3 2" xfId="3984" xr:uid="{00000000-0005-0000-0000-00002F0C0000}"/>
    <cellStyle name="Currency 5 4" xfId="3985" xr:uid="{00000000-0005-0000-0000-0000300C0000}"/>
    <cellStyle name="Currency 5 5" xfId="3981" xr:uid="{00000000-0005-0000-0000-0000310C0000}"/>
    <cellStyle name="Currency 5 6" xfId="3429" xr:uid="{00000000-0005-0000-0000-0000320C0000}"/>
    <cellStyle name="Currency 6" xfId="2908" xr:uid="{00000000-0005-0000-0000-0000330C0000}"/>
    <cellStyle name="Currency 7" xfId="2909" xr:uid="{00000000-0005-0000-0000-0000340C0000}"/>
    <cellStyle name="Currency 7 2" xfId="3987" xr:uid="{00000000-0005-0000-0000-0000350C0000}"/>
    <cellStyle name="Currency 7 3" xfId="3986" xr:uid="{00000000-0005-0000-0000-0000360C0000}"/>
    <cellStyle name="Currency 8" xfId="2910" xr:uid="{00000000-0005-0000-0000-0000370C0000}"/>
    <cellStyle name="Currency 8 2" xfId="4297" xr:uid="{00000000-0005-0000-0000-0000380C0000}"/>
    <cellStyle name="Currency 9" xfId="2899" xr:uid="{00000000-0005-0000-0000-0000390C0000}"/>
    <cellStyle name="Currency0" xfId="119" xr:uid="{00000000-0005-0000-0000-00003A0C0000}"/>
    <cellStyle name="Currency0 2" xfId="970" xr:uid="{00000000-0005-0000-0000-00003B0C0000}"/>
    <cellStyle name="Currency0 2 2" xfId="971" xr:uid="{00000000-0005-0000-0000-00003C0C0000}"/>
    <cellStyle name="Currency0 2 2 2" xfId="972" xr:uid="{00000000-0005-0000-0000-00003D0C0000}"/>
    <cellStyle name="Currency0 2 2 3" xfId="6117" xr:uid="{00000000-0005-0000-0000-00003E0C0000}"/>
    <cellStyle name="Currency0 2 3" xfId="973" xr:uid="{00000000-0005-0000-0000-00003F0C0000}"/>
    <cellStyle name="Currency0 2 4" xfId="3683" xr:uid="{00000000-0005-0000-0000-0000400C0000}"/>
    <cellStyle name="Currency0 3" xfId="974" xr:uid="{00000000-0005-0000-0000-0000410C0000}"/>
    <cellStyle name="Currency0 3 2" xfId="975" xr:uid="{00000000-0005-0000-0000-0000420C0000}"/>
    <cellStyle name="Currency0 3 3" xfId="3684" xr:uid="{00000000-0005-0000-0000-0000430C0000}"/>
    <cellStyle name="Currency0 4" xfId="976" xr:uid="{00000000-0005-0000-0000-0000440C0000}"/>
    <cellStyle name="Currency0 4 2" xfId="977" xr:uid="{00000000-0005-0000-0000-0000450C0000}"/>
    <cellStyle name="Currency0 4 3" xfId="978" xr:uid="{00000000-0005-0000-0000-0000460C0000}"/>
    <cellStyle name="Currency0 4 4" xfId="979" xr:uid="{00000000-0005-0000-0000-0000470C0000}"/>
    <cellStyle name="Currency0 4 5" xfId="3604" xr:uid="{00000000-0005-0000-0000-0000480C0000}"/>
    <cellStyle name="Currency0 4 5 2" xfId="6118" xr:uid="{00000000-0005-0000-0000-0000490C0000}"/>
    <cellStyle name="Currency0 4 6" xfId="6119" xr:uid="{00000000-0005-0000-0000-00004A0C0000}"/>
    <cellStyle name="Currency0 5" xfId="980" xr:uid="{00000000-0005-0000-0000-00004B0C0000}"/>
    <cellStyle name="Currency0 5 2" xfId="981" xr:uid="{00000000-0005-0000-0000-00004C0C0000}"/>
    <cellStyle name="Currency0 5 3" xfId="982" xr:uid="{00000000-0005-0000-0000-00004D0C0000}"/>
    <cellStyle name="Currency0 5 3 2" xfId="983" xr:uid="{00000000-0005-0000-0000-00004E0C0000}"/>
    <cellStyle name="Date" xfId="120" xr:uid="{00000000-0005-0000-0000-00004F0C0000}"/>
    <cellStyle name="Date [d-mmm-yy]" xfId="121" xr:uid="{00000000-0005-0000-0000-0000500C0000}"/>
    <cellStyle name="Date [d-mmm-yy] 2" xfId="3988" xr:uid="{00000000-0005-0000-0000-0000510C0000}"/>
    <cellStyle name="Date [d-mmm-yy] 2 2" xfId="44553" xr:uid="{00000000-0005-0000-0000-0000520C0000}"/>
    <cellStyle name="Date 10" xfId="3686" xr:uid="{00000000-0005-0000-0000-0000530C0000}"/>
    <cellStyle name="Date 11" xfId="3687" xr:uid="{00000000-0005-0000-0000-0000540C0000}"/>
    <cellStyle name="Date 12" xfId="3688" xr:uid="{00000000-0005-0000-0000-0000550C0000}"/>
    <cellStyle name="Date 13" xfId="3689" xr:uid="{00000000-0005-0000-0000-0000560C0000}"/>
    <cellStyle name="Date 14" xfId="3690" xr:uid="{00000000-0005-0000-0000-0000570C0000}"/>
    <cellStyle name="Date 15" xfId="3691" xr:uid="{00000000-0005-0000-0000-0000580C0000}"/>
    <cellStyle name="Date 16" xfId="3692" xr:uid="{00000000-0005-0000-0000-0000590C0000}"/>
    <cellStyle name="Date 17" xfId="3693" xr:uid="{00000000-0005-0000-0000-00005A0C0000}"/>
    <cellStyle name="Date 18" xfId="3694" xr:uid="{00000000-0005-0000-0000-00005B0C0000}"/>
    <cellStyle name="Date 19" xfId="3695" xr:uid="{00000000-0005-0000-0000-00005C0C0000}"/>
    <cellStyle name="Date 2" xfId="984" xr:uid="{00000000-0005-0000-0000-00005D0C0000}"/>
    <cellStyle name="Date 2 2" xfId="3696" xr:uid="{00000000-0005-0000-0000-00005E0C0000}"/>
    <cellStyle name="Date 20" xfId="3697" xr:uid="{00000000-0005-0000-0000-00005F0C0000}"/>
    <cellStyle name="Date 21" xfId="3698" xr:uid="{00000000-0005-0000-0000-0000600C0000}"/>
    <cellStyle name="Date 22" xfId="3699" xr:uid="{00000000-0005-0000-0000-0000610C0000}"/>
    <cellStyle name="Date 23" xfId="3685" xr:uid="{00000000-0005-0000-0000-0000620C0000}"/>
    <cellStyle name="Date 24" xfId="3656" xr:uid="{00000000-0005-0000-0000-0000630C0000}"/>
    <cellStyle name="Date 25" xfId="3810" xr:uid="{00000000-0005-0000-0000-0000640C0000}"/>
    <cellStyle name="Date 3" xfId="985" xr:uid="{00000000-0005-0000-0000-0000650C0000}"/>
    <cellStyle name="Date 3 2" xfId="3700" xr:uid="{00000000-0005-0000-0000-0000660C0000}"/>
    <cellStyle name="Date 4" xfId="3605" xr:uid="{00000000-0005-0000-0000-0000670C0000}"/>
    <cellStyle name="Date 4 2" xfId="3701" xr:uid="{00000000-0005-0000-0000-0000680C0000}"/>
    <cellStyle name="Date 5" xfId="3702" xr:uid="{00000000-0005-0000-0000-0000690C0000}"/>
    <cellStyle name="Date 5 2" xfId="3703" xr:uid="{00000000-0005-0000-0000-00006A0C0000}"/>
    <cellStyle name="Date 6" xfId="3704" xr:uid="{00000000-0005-0000-0000-00006B0C0000}"/>
    <cellStyle name="Date 6 2" xfId="3705" xr:uid="{00000000-0005-0000-0000-00006C0C0000}"/>
    <cellStyle name="Date 7" xfId="3706" xr:uid="{00000000-0005-0000-0000-00006D0C0000}"/>
    <cellStyle name="Date 8" xfId="3707" xr:uid="{00000000-0005-0000-0000-00006E0C0000}"/>
    <cellStyle name="Date 9" xfId="3708" xr:uid="{00000000-0005-0000-0000-00006F0C0000}"/>
    <cellStyle name="Date Aligned" xfId="122" xr:uid="{00000000-0005-0000-0000-0000700C0000}"/>
    <cellStyle name="Date_All Projects" xfId="986" xr:uid="{00000000-0005-0000-0000-0000710C0000}"/>
    <cellStyle name="DateLong" xfId="123" xr:uid="{00000000-0005-0000-0000-0000720C0000}"/>
    <cellStyle name="DateLong 2" xfId="3989" xr:uid="{00000000-0005-0000-0000-0000730C0000}"/>
    <cellStyle name="DateLong 2 2" xfId="44554" xr:uid="{00000000-0005-0000-0000-0000740C0000}"/>
    <cellStyle name="DateTime" xfId="124" xr:uid="{00000000-0005-0000-0000-0000750C0000}"/>
    <cellStyle name="DateTime 2" xfId="987" xr:uid="{00000000-0005-0000-0000-0000760C0000}"/>
    <cellStyle name="DateTime 2 2" xfId="988" xr:uid="{00000000-0005-0000-0000-0000770C0000}"/>
    <cellStyle name="DateTime 2 2 2" xfId="989" xr:uid="{00000000-0005-0000-0000-0000780C0000}"/>
    <cellStyle name="DateTime 2 2 2 2" xfId="6120" xr:uid="{00000000-0005-0000-0000-0000790C0000}"/>
    <cellStyle name="DateTime 2 2 3" xfId="6121" xr:uid="{00000000-0005-0000-0000-00007A0C0000}"/>
    <cellStyle name="DateTime 2 2 4" xfId="6122" xr:uid="{00000000-0005-0000-0000-00007B0C0000}"/>
    <cellStyle name="DateTime 2 2 5" xfId="6123" xr:uid="{00000000-0005-0000-0000-00007C0C0000}"/>
    <cellStyle name="DateTime 2 3" xfId="990" xr:uid="{00000000-0005-0000-0000-00007D0C0000}"/>
    <cellStyle name="DateTime 2 3 2" xfId="991" xr:uid="{00000000-0005-0000-0000-00007E0C0000}"/>
    <cellStyle name="DateTime 2 3 2 2" xfId="6124" xr:uid="{00000000-0005-0000-0000-00007F0C0000}"/>
    <cellStyle name="DateTime 2 3 3" xfId="6125" xr:uid="{00000000-0005-0000-0000-0000800C0000}"/>
    <cellStyle name="DateTime 2 3 4" xfId="6126" xr:uid="{00000000-0005-0000-0000-0000810C0000}"/>
    <cellStyle name="DateTime 2 3 5" xfId="6127" xr:uid="{00000000-0005-0000-0000-0000820C0000}"/>
    <cellStyle name="DateTime 2 4" xfId="992" xr:uid="{00000000-0005-0000-0000-0000830C0000}"/>
    <cellStyle name="DateTime 2 4 2" xfId="6128" xr:uid="{00000000-0005-0000-0000-0000840C0000}"/>
    <cellStyle name="DateTime 2 5" xfId="6129" xr:uid="{00000000-0005-0000-0000-0000850C0000}"/>
    <cellStyle name="DateTime 2 6" xfId="6130" xr:uid="{00000000-0005-0000-0000-0000860C0000}"/>
    <cellStyle name="DateTime 2 7" xfId="6131" xr:uid="{00000000-0005-0000-0000-0000870C0000}"/>
    <cellStyle name="DateTime 3" xfId="993" xr:uid="{00000000-0005-0000-0000-0000880C0000}"/>
    <cellStyle name="DateTime 3 2" xfId="994" xr:uid="{00000000-0005-0000-0000-0000890C0000}"/>
    <cellStyle name="DateTime 3 2 2" xfId="995" xr:uid="{00000000-0005-0000-0000-00008A0C0000}"/>
    <cellStyle name="DateTime 3 2 2 2" xfId="6132" xr:uid="{00000000-0005-0000-0000-00008B0C0000}"/>
    <cellStyle name="DateTime 3 2 3" xfId="6133" xr:uid="{00000000-0005-0000-0000-00008C0C0000}"/>
    <cellStyle name="DateTime 3 2 4" xfId="6134" xr:uid="{00000000-0005-0000-0000-00008D0C0000}"/>
    <cellStyle name="DateTime 3 2 5" xfId="6135" xr:uid="{00000000-0005-0000-0000-00008E0C0000}"/>
    <cellStyle name="DateTime 3 3" xfId="996" xr:uid="{00000000-0005-0000-0000-00008F0C0000}"/>
    <cellStyle name="DateTime 3 3 2" xfId="2911" xr:uid="{00000000-0005-0000-0000-0000900C0000}"/>
    <cellStyle name="DateTime 3 3 3" xfId="2912" xr:uid="{00000000-0005-0000-0000-0000910C0000}"/>
    <cellStyle name="DateTime 3 3 4" xfId="2913" xr:uid="{00000000-0005-0000-0000-0000920C0000}"/>
    <cellStyle name="DateTime 3 3 5" xfId="2914" xr:uid="{00000000-0005-0000-0000-0000930C0000}"/>
    <cellStyle name="DateTime 3 3 6" xfId="2915" xr:uid="{00000000-0005-0000-0000-0000940C0000}"/>
    <cellStyle name="DateTime 3 3 7" xfId="2916" xr:uid="{00000000-0005-0000-0000-0000950C0000}"/>
    <cellStyle name="DateTime 3 3 8" xfId="2917" xr:uid="{00000000-0005-0000-0000-0000960C0000}"/>
    <cellStyle name="DateTime 3 4" xfId="6136" xr:uid="{00000000-0005-0000-0000-0000970C0000}"/>
    <cellStyle name="DateTime 3 5" xfId="6137" xr:uid="{00000000-0005-0000-0000-0000980C0000}"/>
    <cellStyle name="DateTime 3 6" xfId="6138" xr:uid="{00000000-0005-0000-0000-0000990C0000}"/>
    <cellStyle name="DateTime 4" xfId="997" xr:uid="{00000000-0005-0000-0000-00009A0C0000}"/>
    <cellStyle name="DateTime 4 2" xfId="998" xr:uid="{00000000-0005-0000-0000-00009B0C0000}"/>
    <cellStyle name="DateTime 4 2 2" xfId="999" xr:uid="{00000000-0005-0000-0000-00009C0C0000}"/>
    <cellStyle name="DateTime 4 2 2 2" xfId="6139" xr:uid="{00000000-0005-0000-0000-00009D0C0000}"/>
    <cellStyle name="DateTime 4 2 3" xfId="6140" xr:uid="{00000000-0005-0000-0000-00009E0C0000}"/>
    <cellStyle name="DateTime 4 2 4" xfId="6141" xr:uid="{00000000-0005-0000-0000-00009F0C0000}"/>
    <cellStyle name="DateTime 4 2 5" xfId="6142" xr:uid="{00000000-0005-0000-0000-0000A00C0000}"/>
    <cellStyle name="DateTime 4 3" xfId="1000" xr:uid="{00000000-0005-0000-0000-0000A10C0000}"/>
    <cellStyle name="DateTime 4 3 2" xfId="1001" xr:uid="{00000000-0005-0000-0000-0000A20C0000}"/>
    <cellStyle name="DateTime 4 3 2 2" xfId="6143" xr:uid="{00000000-0005-0000-0000-0000A30C0000}"/>
    <cellStyle name="DateTime 4 3 3" xfId="6144" xr:uid="{00000000-0005-0000-0000-0000A40C0000}"/>
    <cellStyle name="DateTime 4 3 4" xfId="6145" xr:uid="{00000000-0005-0000-0000-0000A50C0000}"/>
    <cellStyle name="DateTime 4 3 5" xfId="6146" xr:uid="{00000000-0005-0000-0000-0000A60C0000}"/>
    <cellStyle name="DateTime 4 4" xfId="1002" xr:uid="{00000000-0005-0000-0000-0000A70C0000}"/>
    <cellStyle name="DateTime 4 4 2" xfId="6147" xr:uid="{00000000-0005-0000-0000-0000A80C0000}"/>
    <cellStyle name="DateTime 4 5" xfId="6148" xr:uid="{00000000-0005-0000-0000-0000A90C0000}"/>
    <cellStyle name="DateTime 4 6" xfId="6149" xr:uid="{00000000-0005-0000-0000-0000AA0C0000}"/>
    <cellStyle name="DateTime 4 7" xfId="6150" xr:uid="{00000000-0005-0000-0000-0000AB0C0000}"/>
    <cellStyle name="DateTime 5" xfId="1003" xr:uid="{00000000-0005-0000-0000-0000AC0C0000}"/>
    <cellStyle name="DateTime 5 2" xfId="1004" xr:uid="{00000000-0005-0000-0000-0000AD0C0000}"/>
    <cellStyle name="DateTime 5 2 2" xfId="6151" xr:uid="{00000000-0005-0000-0000-0000AE0C0000}"/>
    <cellStyle name="DateTime 5 3" xfId="1005" xr:uid="{00000000-0005-0000-0000-0000AF0C0000}"/>
    <cellStyle name="DateTime 5 3 2" xfId="1006" xr:uid="{00000000-0005-0000-0000-0000B00C0000}"/>
    <cellStyle name="DateTime 5 4" xfId="2919" xr:uid="{00000000-0005-0000-0000-0000B10C0000}"/>
    <cellStyle name="DateTime 5 5" xfId="2920" xr:uid="{00000000-0005-0000-0000-0000B20C0000}"/>
    <cellStyle name="DateTime 5 6" xfId="2921" xr:uid="{00000000-0005-0000-0000-0000B30C0000}"/>
    <cellStyle name="DateTime 5 7" xfId="2922" xr:uid="{00000000-0005-0000-0000-0000B40C0000}"/>
    <cellStyle name="DateTime 5 8" xfId="2923" xr:uid="{00000000-0005-0000-0000-0000B50C0000}"/>
    <cellStyle name="DateTime 6" xfId="1007" xr:uid="{00000000-0005-0000-0000-0000B60C0000}"/>
    <cellStyle name="DateTime 6 2" xfId="1008" xr:uid="{00000000-0005-0000-0000-0000B70C0000}"/>
    <cellStyle name="DateTime 7" xfId="2924" xr:uid="{00000000-0005-0000-0000-0000B80C0000}"/>
    <cellStyle name="DateTime 7 2" xfId="3990" xr:uid="{00000000-0005-0000-0000-0000B90C0000}"/>
    <cellStyle name="DateTime 8" xfId="2925" xr:uid="{00000000-0005-0000-0000-0000BA0C0000}"/>
    <cellStyle name="DateTime 9" xfId="2926" xr:uid="{00000000-0005-0000-0000-0000BB0C0000}"/>
    <cellStyle name="d-mmm" xfId="125" xr:uid="{00000000-0005-0000-0000-0000BC0C0000}"/>
    <cellStyle name="d-mmm 2" xfId="126" xr:uid="{00000000-0005-0000-0000-0000BD0C0000}"/>
    <cellStyle name="d-mmm 2 2" xfId="3709" xr:uid="{00000000-0005-0000-0000-0000BE0C0000}"/>
    <cellStyle name="d-mmm 2 2 2" xfId="3991" xr:uid="{00000000-0005-0000-0000-0000BF0C0000}"/>
    <cellStyle name="d-mmm 2 2 3" xfId="44552" xr:uid="{00000000-0005-0000-0000-0000C00C0000}"/>
    <cellStyle name="d-mmm 3" xfId="2928" xr:uid="{00000000-0005-0000-0000-0000C10C0000}"/>
    <cellStyle name="d-mmm 3 2" xfId="3992" xr:uid="{00000000-0005-0000-0000-0000C20C0000}"/>
    <cellStyle name="d-mmm 3 2 2" xfId="44555" xr:uid="{00000000-0005-0000-0000-0000C30C0000}"/>
    <cellStyle name="d-mmm 4" xfId="2929" xr:uid="{00000000-0005-0000-0000-0000C40C0000}"/>
    <cellStyle name="d-mmm 4 2" xfId="3993" xr:uid="{00000000-0005-0000-0000-0000C50C0000}"/>
    <cellStyle name="d-mmm 4 3" xfId="44551" xr:uid="{00000000-0005-0000-0000-0000C60C0000}"/>
    <cellStyle name="d-mmm 5" xfId="2930" xr:uid="{00000000-0005-0000-0000-0000C70C0000}"/>
    <cellStyle name="d-mmm 5 2" xfId="3994" xr:uid="{00000000-0005-0000-0000-0000C80C0000}"/>
    <cellStyle name="d-mmm 5 2 2" xfId="44544" xr:uid="{00000000-0005-0000-0000-0000C90C0000}"/>
    <cellStyle name="d-mmm 5 3" xfId="5968" xr:uid="{00000000-0005-0000-0000-0000CA0C0000}"/>
    <cellStyle name="d-mmm 6" xfId="2931" xr:uid="{00000000-0005-0000-0000-0000CB0C0000}"/>
    <cellStyle name="d-mmm 6 2" xfId="3995" xr:uid="{00000000-0005-0000-0000-0000CC0C0000}"/>
    <cellStyle name="d-mmm 6 2 2" xfId="44543" xr:uid="{00000000-0005-0000-0000-0000CD0C0000}"/>
    <cellStyle name="d-mmm 6 3" xfId="5969" xr:uid="{00000000-0005-0000-0000-0000CE0C0000}"/>
    <cellStyle name="d-mmm 7" xfId="2932" xr:uid="{00000000-0005-0000-0000-0000CF0C0000}"/>
    <cellStyle name="d-mmm 7 2" xfId="3996" xr:uid="{00000000-0005-0000-0000-0000D00C0000}"/>
    <cellStyle name="d-mmm 7 2 2" xfId="44550" xr:uid="{00000000-0005-0000-0000-0000D10C0000}"/>
    <cellStyle name="d-mmm 7 3" xfId="5970" xr:uid="{00000000-0005-0000-0000-0000D20C0000}"/>
    <cellStyle name="d-mmm-yy" xfId="127" xr:uid="{00000000-0005-0000-0000-0000D30C0000}"/>
    <cellStyle name="d-mmm-yy 2" xfId="128" xr:uid="{00000000-0005-0000-0000-0000D40C0000}"/>
    <cellStyle name="d-mmm-yy 2 2" xfId="3710" xr:uid="{00000000-0005-0000-0000-0000D50C0000}"/>
    <cellStyle name="d-mmm-yy 2 2 2" xfId="3997" xr:uid="{00000000-0005-0000-0000-0000D60C0000}"/>
    <cellStyle name="d-mmm-yy 2 2 3" xfId="44542" xr:uid="{00000000-0005-0000-0000-0000D70C0000}"/>
    <cellStyle name="d-mmm-yy 3" xfId="2933" xr:uid="{00000000-0005-0000-0000-0000D80C0000}"/>
    <cellStyle name="d-mmm-yy 3 2" xfId="3998" xr:uid="{00000000-0005-0000-0000-0000D90C0000}"/>
    <cellStyle name="d-mmm-yy 3 2 2" xfId="44549" xr:uid="{00000000-0005-0000-0000-0000DA0C0000}"/>
    <cellStyle name="d-mmm-yy 4" xfId="2934" xr:uid="{00000000-0005-0000-0000-0000DB0C0000}"/>
    <cellStyle name="d-mmm-yy 4 2" xfId="3999" xr:uid="{00000000-0005-0000-0000-0000DC0C0000}"/>
    <cellStyle name="d-mmm-yy 4 3" xfId="44541" xr:uid="{00000000-0005-0000-0000-0000DD0C0000}"/>
    <cellStyle name="d-mmm-yy 5" xfId="2935" xr:uid="{00000000-0005-0000-0000-0000DE0C0000}"/>
    <cellStyle name="d-mmm-yy 5 2" xfId="4000" xr:uid="{00000000-0005-0000-0000-0000DF0C0000}"/>
    <cellStyle name="d-mmm-yy 5 2 2" xfId="44556" xr:uid="{00000000-0005-0000-0000-0000E00C0000}"/>
    <cellStyle name="d-mmm-yy 5 3" xfId="5971" xr:uid="{00000000-0005-0000-0000-0000E10C0000}"/>
    <cellStyle name="d-mmm-yy 6" xfId="2936" xr:uid="{00000000-0005-0000-0000-0000E20C0000}"/>
    <cellStyle name="d-mmm-yy 6 2" xfId="4001" xr:uid="{00000000-0005-0000-0000-0000E30C0000}"/>
    <cellStyle name="d-mmm-yy 6 2 2" xfId="44548" xr:uid="{00000000-0005-0000-0000-0000E40C0000}"/>
    <cellStyle name="d-mmm-yy 6 3" xfId="5972" xr:uid="{00000000-0005-0000-0000-0000E50C0000}"/>
    <cellStyle name="d-mmm-yy 7" xfId="2937" xr:uid="{00000000-0005-0000-0000-0000E60C0000}"/>
    <cellStyle name="d-mmm-yy 7 2" xfId="4002" xr:uid="{00000000-0005-0000-0000-0000E70C0000}"/>
    <cellStyle name="d-mmm-yy 7 2 2" xfId="44540" xr:uid="{00000000-0005-0000-0000-0000E80C0000}"/>
    <cellStyle name="d-mmm-yy 7 3" xfId="5973" xr:uid="{00000000-0005-0000-0000-0000E90C0000}"/>
    <cellStyle name="Dotted Line" xfId="129" xr:uid="{00000000-0005-0000-0000-0000EA0C0000}"/>
    <cellStyle name="EPS" xfId="130" xr:uid="{00000000-0005-0000-0000-0000EB0C0000}"/>
    <cellStyle name="EPS 2" xfId="131" xr:uid="{00000000-0005-0000-0000-0000EC0C0000}"/>
    <cellStyle name="EPS 2 2" xfId="3711" xr:uid="{00000000-0005-0000-0000-0000ED0C0000}"/>
    <cellStyle name="EPS 3" xfId="2938" xr:uid="{00000000-0005-0000-0000-0000EE0C0000}"/>
    <cellStyle name="EPS 4" xfId="2939" xr:uid="{00000000-0005-0000-0000-0000EF0C0000}"/>
    <cellStyle name="EPS 5" xfId="2940" xr:uid="{00000000-0005-0000-0000-0000F00C0000}"/>
    <cellStyle name="EPS 6" xfId="2941" xr:uid="{00000000-0005-0000-0000-0000F10C0000}"/>
    <cellStyle name="EPS 7" xfId="2942" xr:uid="{00000000-0005-0000-0000-0000F20C0000}"/>
    <cellStyle name="Euro" xfId="132" xr:uid="{00000000-0005-0000-0000-0000F30C0000}"/>
    <cellStyle name="Euro 2" xfId="1009" xr:uid="{00000000-0005-0000-0000-0000F40C0000}"/>
    <cellStyle name="Euro 2 2" xfId="1010" xr:uid="{00000000-0005-0000-0000-0000F50C0000}"/>
    <cellStyle name="Euro 2 2 2" xfId="1011" xr:uid="{00000000-0005-0000-0000-0000F60C0000}"/>
    <cellStyle name="Euro 2 2 2 2" xfId="6152" xr:uid="{00000000-0005-0000-0000-0000F70C0000}"/>
    <cellStyle name="Euro 2 2 3" xfId="6153" xr:uid="{00000000-0005-0000-0000-0000F80C0000}"/>
    <cellStyle name="Euro 2 2 4" xfId="6154" xr:uid="{00000000-0005-0000-0000-0000F90C0000}"/>
    <cellStyle name="Euro 2 2 5" xfId="6155" xr:uid="{00000000-0005-0000-0000-0000FA0C0000}"/>
    <cellStyle name="Euro 2 3" xfId="1012" xr:uid="{00000000-0005-0000-0000-0000FB0C0000}"/>
    <cellStyle name="Euro 2 3 2" xfId="1013" xr:uid="{00000000-0005-0000-0000-0000FC0C0000}"/>
    <cellStyle name="Euro 2 3 2 2" xfId="6156" xr:uid="{00000000-0005-0000-0000-0000FD0C0000}"/>
    <cellStyle name="Euro 2 3 3" xfId="6157" xr:uid="{00000000-0005-0000-0000-0000FE0C0000}"/>
    <cellStyle name="Euro 2 3 4" xfId="6158" xr:uid="{00000000-0005-0000-0000-0000FF0C0000}"/>
    <cellStyle name="Euro 2 3 5" xfId="6159" xr:uid="{00000000-0005-0000-0000-0000000D0000}"/>
    <cellStyle name="Euro 2 4" xfId="1014" xr:uid="{00000000-0005-0000-0000-0000010D0000}"/>
    <cellStyle name="Euro 2 4 2" xfId="6160" xr:uid="{00000000-0005-0000-0000-0000020D0000}"/>
    <cellStyle name="Euro 2 5" xfId="6161" xr:uid="{00000000-0005-0000-0000-0000030D0000}"/>
    <cellStyle name="Euro 2 6" xfId="6162" xr:uid="{00000000-0005-0000-0000-0000040D0000}"/>
    <cellStyle name="Euro 2 7" xfId="6163" xr:uid="{00000000-0005-0000-0000-0000050D0000}"/>
    <cellStyle name="Euro 3" xfId="1015" xr:uid="{00000000-0005-0000-0000-0000060D0000}"/>
    <cellStyle name="Euro 3 2" xfId="1016" xr:uid="{00000000-0005-0000-0000-0000070D0000}"/>
    <cellStyle name="Euro 3 2 2" xfId="1017" xr:uid="{00000000-0005-0000-0000-0000080D0000}"/>
    <cellStyle name="Euro 3 2 2 2" xfId="6164" xr:uid="{00000000-0005-0000-0000-0000090D0000}"/>
    <cellStyle name="Euro 3 2 3" xfId="6165" xr:uid="{00000000-0005-0000-0000-00000A0D0000}"/>
    <cellStyle name="Euro 3 2 4" xfId="6166" xr:uid="{00000000-0005-0000-0000-00000B0D0000}"/>
    <cellStyle name="Euro 3 2 5" xfId="6167" xr:uid="{00000000-0005-0000-0000-00000C0D0000}"/>
    <cellStyle name="Euro 3 3" xfId="1018" xr:uid="{00000000-0005-0000-0000-00000D0D0000}"/>
    <cellStyle name="Euro 3 3 2" xfId="2943" xr:uid="{00000000-0005-0000-0000-00000E0D0000}"/>
    <cellStyle name="Euro 3 3 3" xfId="2944" xr:uid="{00000000-0005-0000-0000-00000F0D0000}"/>
    <cellStyle name="Euro 3 3 4" xfId="2945" xr:uid="{00000000-0005-0000-0000-0000100D0000}"/>
    <cellStyle name="Euro 3 3 5" xfId="2946" xr:uid="{00000000-0005-0000-0000-0000110D0000}"/>
    <cellStyle name="Euro 3 3 6" xfId="2947" xr:uid="{00000000-0005-0000-0000-0000120D0000}"/>
    <cellStyle name="Euro 3 3 7" xfId="2948" xr:uid="{00000000-0005-0000-0000-0000130D0000}"/>
    <cellStyle name="Euro 3 3 8" xfId="2949" xr:uid="{00000000-0005-0000-0000-0000140D0000}"/>
    <cellStyle name="Euro 3 4" xfId="6168" xr:uid="{00000000-0005-0000-0000-0000150D0000}"/>
    <cellStyle name="Euro 3 5" xfId="6169" xr:uid="{00000000-0005-0000-0000-0000160D0000}"/>
    <cellStyle name="Euro 3 6" xfId="6170" xr:uid="{00000000-0005-0000-0000-0000170D0000}"/>
    <cellStyle name="Euro 4" xfId="1019" xr:uid="{00000000-0005-0000-0000-0000180D0000}"/>
    <cellStyle name="Euro 4 2" xfId="1020" xr:uid="{00000000-0005-0000-0000-0000190D0000}"/>
    <cellStyle name="Euro 4 2 2" xfId="1021" xr:uid="{00000000-0005-0000-0000-00001A0D0000}"/>
    <cellStyle name="Euro 4 2 2 2" xfId="6171" xr:uid="{00000000-0005-0000-0000-00001B0D0000}"/>
    <cellStyle name="Euro 4 2 3" xfId="6172" xr:uid="{00000000-0005-0000-0000-00001C0D0000}"/>
    <cellStyle name="Euro 4 2 4" xfId="6173" xr:uid="{00000000-0005-0000-0000-00001D0D0000}"/>
    <cellStyle name="Euro 4 2 5" xfId="6174" xr:uid="{00000000-0005-0000-0000-00001E0D0000}"/>
    <cellStyle name="Euro 4 3" xfId="1022" xr:uid="{00000000-0005-0000-0000-00001F0D0000}"/>
    <cellStyle name="Euro 4 3 2" xfId="1023" xr:uid="{00000000-0005-0000-0000-0000200D0000}"/>
    <cellStyle name="Euro 4 3 2 2" xfId="6175" xr:uid="{00000000-0005-0000-0000-0000210D0000}"/>
    <cellStyle name="Euro 4 3 3" xfId="6176" xr:uid="{00000000-0005-0000-0000-0000220D0000}"/>
    <cellStyle name="Euro 4 3 4" xfId="6177" xr:uid="{00000000-0005-0000-0000-0000230D0000}"/>
    <cellStyle name="Euro 4 3 5" xfId="6178" xr:uid="{00000000-0005-0000-0000-0000240D0000}"/>
    <cellStyle name="Euro 4 4" xfId="1024" xr:uid="{00000000-0005-0000-0000-0000250D0000}"/>
    <cellStyle name="Euro 4 4 2" xfId="6179" xr:uid="{00000000-0005-0000-0000-0000260D0000}"/>
    <cellStyle name="Euro 4 5" xfId="6180" xr:uid="{00000000-0005-0000-0000-0000270D0000}"/>
    <cellStyle name="Euro 4 6" xfId="6181" xr:uid="{00000000-0005-0000-0000-0000280D0000}"/>
    <cellStyle name="Euro 4 7" xfId="6182" xr:uid="{00000000-0005-0000-0000-0000290D0000}"/>
    <cellStyle name="Euro 5" xfId="1025" xr:uid="{00000000-0005-0000-0000-00002A0D0000}"/>
    <cellStyle name="Euro 5 2" xfId="1026" xr:uid="{00000000-0005-0000-0000-00002B0D0000}"/>
    <cellStyle name="Euro 5 2 2" xfId="6183" xr:uid="{00000000-0005-0000-0000-00002C0D0000}"/>
    <cellStyle name="Euro 5 3" xfId="1027" xr:uid="{00000000-0005-0000-0000-00002D0D0000}"/>
    <cellStyle name="Euro 5 3 2" xfId="1028" xr:uid="{00000000-0005-0000-0000-00002E0D0000}"/>
    <cellStyle name="Euro 5 4" xfId="2950" xr:uid="{00000000-0005-0000-0000-00002F0D0000}"/>
    <cellStyle name="Euro 5 5" xfId="2951" xr:uid="{00000000-0005-0000-0000-0000300D0000}"/>
    <cellStyle name="Euro 5 6" xfId="2952" xr:uid="{00000000-0005-0000-0000-0000310D0000}"/>
    <cellStyle name="Euro 5 7" xfId="2953" xr:uid="{00000000-0005-0000-0000-0000320D0000}"/>
    <cellStyle name="Euro 5 8" xfId="2954" xr:uid="{00000000-0005-0000-0000-0000330D0000}"/>
    <cellStyle name="Euro 6" xfId="1029" xr:uid="{00000000-0005-0000-0000-0000340D0000}"/>
    <cellStyle name="Euro 6 2" xfId="1030" xr:uid="{00000000-0005-0000-0000-0000350D0000}"/>
    <cellStyle name="Euro 7" xfId="2955" xr:uid="{00000000-0005-0000-0000-0000360D0000}"/>
    <cellStyle name="Euro 7 2" xfId="4003" xr:uid="{00000000-0005-0000-0000-0000370D0000}"/>
    <cellStyle name="Euro 8" xfId="2956" xr:uid="{00000000-0005-0000-0000-0000380D0000}"/>
    <cellStyle name="Euro 9" xfId="2957" xr:uid="{00000000-0005-0000-0000-0000390D0000}"/>
    <cellStyle name="Explanatory Text" xfId="16" builtinId="53" customBuiltin="1"/>
    <cellStyle name="Explanatory Text 2" xfId="133" xr:uid="{00000000-0005-0000-0000-00003B0D0000}"/>
    <cellStyle name="Explanatory Text 2 2" xfId="2959" xr:uid="{00000000-0005-0000-0000-00003C0D0000}"/>
    <cellStyle name="Explanatory Text 2 2 2" xfId="4005" xr:uid="{00000000-0005-0000-0000-00003D0D0000}"/>
    <cellStyle name="Explanatory Text 2 2 3" xfId="4004" xr:uid="{00000000-0005-0000-0000-00003E0D0000}"/>
    <cellStyle name="Explanatory Text 2 2 4" xfId="3484" xr:uid="{00000000-0005-0000-0000-00003F0D0000}"/>
    <cellStyle name="Explanatory Text 2 3" xfId="2958" xr:uid="{00000000-0005-0000-0000-0000400D0000}"/>
    <cellStyle name="Explanatory Text 2 3 2" xfId="3430" xr:uid="{00000000-0005-0000-0000-0000410D0000}"/>
    <cellStyle name="Explanatory Text 3" xfId="1031" xr:uid="{00000000-0005-0000-0000-0000420D0000}"/>
    <cellStyle name="Explanatory Text 3 2" xfId="4007" xr:uid="{00000000-0005-0000-0000-0000430D0000}"/>
    <cellStyle name="Explanatory Text 3 3" xfId="4006" xr:uid="{00000000-0005-0000-0000-0000440D0000}"/>
    <cellStyle name="Explanatory Text 4" xfId="1032" xr:uid="{00000000-0005-0000-0000-0000450D0000}"/>
    <cellStyle name="Explanatory Text 5" xfId="1033" xr:uid="{00000000-0005-0000-0000-0000460D0000}"/>
    <cellStyle name="FieldName" xfId="134" xr:uid="{00000000-0005-0000-0000-0000470D0000}"/>
    <cellStyle name="FieldName 10" xfId="6184" xr:uid="{00000000-0005-0000-0000-0000480D0000}"/>
    <cellStyle name="FieldName 10 2" xfId="6185" xr:uid="{00000000-0005-0000-0000-0000490D0000}"/>
    <cellStyle name="FieldName 10 3" xfId="6186" xr:uid="{00000000-0005-0000-0000-00004A0D0000}"/>
    <cellStyle name="FieldName 10 3 2" xfId="6187" xr:uid="{00000000-0005-0000-0000-00004B0D0000}"/>
    <cellStyle name="FieldName 2" xfId="6188" xr:uid="{00000000-0005-0000-0000-00004C0D0000}"/>
    <cellStyle name="FieldName 2 2" xfId="6189" xr:uid="{00000000-0005-0000-0000-00004D0D0000}"/>
    <cellStyle name="FieldName 2 2 2" xfId="6190" xr:uid="{00000000-0005-0000-0000-00004E0D0000}"/>
    <cellStyle name="FieldName 2 2 3" xfId="6191" xr:uid="{00000000-0005-0000-0000-00004F0D0000}"/>
    <cellStyle name="FieldName 2 2 3 2" xfId="6192" xr:uid="{00000000-0005-0000-0000-0000500D0000}"/>
    <cellStyle name="FieldName 2 3" xfId="6193" xr:uid="{00000000-0005-0000-0000-0000510D0000}"/>
    <cellStyle name="FieldName 2 4" xfId="6194" xr:uid="{00000000-0005-0000-0000-0000520D0000}"/>
    <cellStyle name="FieldName 2 4 2" xfId="6195" xr:uid="{00000000-0005-0000-0000-0000530D0000}"/>
    <cellStyle name="FieldName 3" xfId="6196" xr:uid="{00000000-0005-0000-0000-0000540D0000}"/>
    <cellStyle name="FieldName 3 2" xfId="6197" xr:uid="{00000000-0005-0000-0000-0000550D0000}"/>
    <cellStyle name="FieldName 3 2 2" xfId="6198" xr:uid="{00000000-0005-0000-0000-0000560D0000}"/>
    <cellStyle name="FieldName 3 2 3" xfId="6199" xr:uid="{00000000-0005-0000-0000-0000570D0000}"/>
    <cellStyle name="FieldName 3 2 3 2" xfId="6200" xr:uid="{00000000-0005-0000-0000-0000580D0000}"/>
    <cellStyle name="FieldName 3 3" xfId="6201" xr:uid="{00000000-0005-0000-0000-0000590D0000}"/>
    <cellStyle name="FieldName 3 4" xfId="6202" xr:uid="{00000000-0005-0000-0000-00005A0D0000}"/>
    <cellStyle name="FieldName 3 4 2" xfId="6203" xr:uid="{00000000-0005-0000-0000-00005B0D0000}"/>
    <cellStyle name="FieldName 4" xfId="6204" xr:uid="{00000000-0005-0000-0000-00005C0D0000}"/>
    <cellStyle name="FieldName 4 2" xfId="6205" xr:uid="{00000000-0005-0000-0000-00005D0D0000}"/>
    <cellStyle name="FieldName 4 2 2" xfId="6206" xr:uid="{00000000-0005-0000-0000-00005E0D0000}"/>
    <cellStyle name="FieldName 4 2 3" xfId="6207" xr:uid="{00000000-0005-0000-0000-00005F0D0000}"/>
    <cellStyle name="FieldName 4 2 3 2" xfId="6208" xr:uid="{00000000-0005-0000-0000-0000600D0000}"/>
    <cellStyle name="FieldName 4 3" xfId="6209" xr:uid="{00000000-0005-0000-0000-0000610D0000}"/>
    <cellStyle name="FieldName 4 4" xfId="6210" xr:uid="{00000000-0005-0000-0000-0000620D0000}"/>
    <cellStyle name="FieldName 4 4 2" xfId="6211" xr:uid="{00000000-0005-0000-0000-0000630D0000}"/>
    <cellStyle name="FieldName 5" xfId="6212" xr:uid="{00000000-0005-0000-0000-0000640D0000}"/>
    <cellStyle name="FieldName 5 2" xfId="6213" xr:uid="{00000000-0005-0000-0000-0000650D0000}"/>
    <cellStyle name="FieldName 5 2 2" xfId="6214" xr:uid="{00000000-0005-0000-0000-0000660D0000}"/>
    <cellStyle name="FieldName 5 2 3" xfId="6215" xr:uid="{00000000-0005-0000-0000-0000670D0000}"/>
    <cellStyle name="FieldName 5 2 3 2" xfId="6216" xr:uid="{00000000-0005-0000-0000-0000680D0000}"/>
    <cellStyle name="FieldName 5 3" xfId="6217" xr:uid="{00000000-0005-0000-0000-0000690D0000}"/>
    <cellStyle name="FieldName 5 4" xfId="6218" xr:uid="{00000000-0005-0000-0000-00006A0D0000}"/>
    <cellStyle name="FieldName 5 4 2" xfId="6219" xr:uid="{00000000-0005-0000-0000-00006B0D0000}"/>
    <cellStyle name="FieldName 6" xfId="6220" xr:uid="{00000000-0005-0000-0000-00006C0D0000}"/>
    <cellStyle name="FieldName 6 2" xfId="6221" xr:uid="{00000000-0005-0000-0000-00006D0D0000}"/>
    <cellStyle name="FieldName 6 2 2" xfId="6222" xr:uid="{00000000-0005-0000-0000-00006E0D0000}"/>
    <cellStyle name="FieldName 6 2 3" xfId="6223" xr:uid="{00000000-0005-0000-0000-00006F0D0000}"/>
    <cellStyle name="FieldName 6 2 3 2" xfId="6224" xr:uid="{00000000-0005-0000-0000-0000700D0000}"/>
    <cellStyle name="FieldName 7" xfId="6225" xr:uid="{00000000-0005-0000-0000-0000710D0000}"/>
    <cellStyle name="FieldName 7 2" xfId="6226" xr:uid="{00000000-0005-0000-0000-0000720D0000}"/>
    <cellStyle name="FieldName 7 2 2" xfId="6227" xr:uid="{00000000-0005-0000-0000-0000730D0000}"/>
    <cellStyle name="FieldName 7 2 3" xfId="6228" xr:uid="{00000000-0005-0000-0000-0000740D0000}"/>
    <cellStyle name="FieldName 7 2 3 2" xfId="6229" xr:uid="{00000000-0005-0000-0000-0000750D0000}"/>
    <cellStyle name="FieldName 8" xfId="6230" xr:uid="{00000000-0005-0000-0000-0000760D0000}"/>
    <cellStyle name="FieldName 8 2" xfId="6231" xr:uid="{00000000-0005-0000-0000-0000770D0000}"/>
    <cellStyle name="FieldName 8 2 2" xfId="6232" xr:uid="{00000000-0005-0000-0000-0000780D0000}"/>
    <cellStyle name="FieldName 8 2 3" xfId="6233" xr:uid="{00000000-0005-0000-0000-0000790D0000}"/>
    <cellStyle name="FieldName 8 2 3 2" xfId="6234" xr:uid="{00000000-0005-0000-0000-00007A0D0000}"/>
    <cellStyle name="FieldName 8 3" xfId="6235" xr:uid="{00000000-0005-0000-0000-00007B0D0000}"/>
    <cellStyle name="FieldName 8 4" xfId="6236" xr:uid="{00000000-0005-0000-0000-00007C0D0000}"/>
    <cellStyle name="FieldName 8 4 2" xfId="6237" xr:uid="{00000000-0005-0000-0000-00007D0D0000}"/>
    <cellStyle name="FieldName 9" xfId="6238" xr:uid="{00000000-0005-0000-0000-00007E0D0000}"/>
    <cellStyle name="FieldName 9 2" xfId="6239" xr:uid="{00000000-0005-0000-0000-00007F0D0000}"/>
    <cellStyle name="FieldName 9 2 2" xfId="6240" xr:uid="{00000000-0005-0000-0000-0000800D0000}"/>
    <cellStyle name="FieldName 9 2 3" xfId="6241" xr:uid="{00000000-0005-0000-0000-0000810D0000}"/>
    <cellStyle name="FieldName 9 2 3 2" xfId="6242" xr:uid="{00000000-0005-0000-0000-0000820D0000}"/>
    <cellStyle name="FieldName 9 3" xfId="6243" xr:uid="{00000000-0005-0000-0000-0000830D0000}"/>
    <cellStyle name="FieldName 9 4" xfId="6244" xr:uid="{00000000-0005-0000-0000-0000840D0000}"/>
    <cellStyle name="FieldName 9 4 2" xfId="6245" xr:uid="{00000000-0005-0000-0000-0000850D0000}"/>
    <cellStyle name="Fixed" xfId="135" xr:uid="{00000000-0005-0000-0000-0000860D0000}"/>
    <cellStyle name="Fixed 2" xfId="1034" xr:uid="{00000000-0005-0000-0000-0000870D0000}"/>
    <cellStyle name="Fixed 2 2" xfId="1035" xr:uid="{00000000-0005-0000-0000-0000880D0000}"/>
    <cellStyle name="Fixed 2 2 2" xfId="1036" xr:uid="{00000000-0005-0000-0000-0000890D0000}"/>
    <cellStyle name="Fixed 2 2 2 2" xfId="6246" xr:uid="{00000000-0005-0000-0000-00008A0D0000}"/>
    <cellStyle name="Fixed 2 2 3" xfId="1037" xr:uid="{00000000-0005-0000-0000-00008B0D0000}"/>
    <cellStyle name="Fixed 2 2 4" xfId="6247" xr:uid="{00000000-0005-0000-0000-00008C0D0000}"/>
    <cellStyle name="Fixed 2 2 5" xfId="6248" xr:uid="{00000000-0005-0000-0000-00008D0D0000}"/>
    <cellStyle name="Fixed 2 2 6" xfId="6249" xr:uid="{00000000-0005-0000-0000-00008E0D0000}"/>
    <cellStyle name="Fixed 2 2 7" xfId="6250" xr:uid="{00000000-0005-0000-0000-00008F0D0000}"/>
    <cellStyle name="Fixed 2 3" xfId="1038" xr:uid="{00000000-0005-0000-0000-0000900D0000}"/>
    <cellStyle name="Fixed 2 3 2" xfId="1039" xr:uid="{00000000-0005-0000-0000-0000910D0000}"/>
    <cellStyle name="Fixed 2 3 2 2" xfId="6251" xr:uid="{00000000-0005-0000-0000-0000920D0000}"/>
    <cellStyle name="Fixed 2 3 3" xfId="6252" xr:uid="{00000000-0005-0000-0000-0000930D0000}"/>
    <cellStyle name="Fixed 2 3 4" xfId="6253" xr:uid="{00000000-0005-0000-0000-0000940D0000}"/>
    <cellStyle name="Fixed 2 3 5" xfId="6254" xr:uid="{00000000-0005-0000-0000-0000950D0000}"/>
    <cellStyle name="Fixed 2 4" xfId="1040" xr:uid="{00000000-0005-0000-0000-0000960D0000}"/>
    <cellStyle name="Fixed 2 4 2" xfId="3712" xr:uid="{00000000-0005-0000-0000-0000970D0000}"/>
    <cellStyle name="Fixed 2 4 2 2" xfId="6255" xr:uid="{00000000-0005-0000-0000-0000980D0000}"/>
    <cellStyle name="Fixed 2 4 3" xfId="6256" xr:uid="{00000000-0005-0000-0000-0000990D0000}"/>
    <cellStyle name="Fixed 2 5" xfId="6257" xr:uid="{00000000-0005-0000-0000-00009A0D0000}"/>
    <cellStyle name="Fixed 2 6" xfId="6258" xr:uid="{00000000-0005-0000-0000-00009B0D0000}"/>
    <cellStyle name="Fixed 2 7" xfId="6259" xr:uid="{00000000-0005-0000-0000-00009C0D0000}"/>
    <cellStyle name="Fixed 3" xfId="1041" xr:uid="{00000000-0005-0000-0000-00009D0D0000}"/>
    <cellStyle name="Fixed 3 2" xfId="1042" xr:uid="{00000000-0005-0000-0000-00009E0D0000}"/>
    <cellStyle name="Fixed 3 2 2" xfId="1043" xr:uid="{00000000-0005-0000-0000-00009F0D0000}"/>
    <cellStyle name="Fixed 3 2 2 2" xfId="6260" xr:uid="{00000000-0005-0000-0000-0000A00D0000}"/>
    <cellStyle name="Fixed 3 2 3" xfId="6261" xr:uid="{00000000-0005-0000-0000-0000A10D0000}"/>
    <cellStyle name="Fixed 3 2 4" xfId="6262" xr:uid="{00000000-0005-0000-0000-0000A20D0000}"/>
    <cellStyle name="Fixed 3 2 5" xfId="6263" xr:uid="{00000000-0005-0000-0000-0000A30D0000}"/>
    <cellStyle name="Fixed 3 3" xfId="1044" xr:uid="{00000000-0005-0000-0000-0000A40D0000}"/>
    <cellStyle name="Fixed 3 3 2" xfId="2960" xr:uid="{00000000-0005-0000-0000-0000A50D0000}"/>
    <cellStyle name="Fixed 3 3 3" xfId="2961" xr:uid="{00000000-0005-0000-0000-0000A60D0000}"/>
    <cellStyle name="Fixed 3 3 4" xfId="2962" xr:uid="{00000000-0005-0000-0000-0000A70D0000}"/>
    <cellStyle name="Fixed 3 3 5" xfId="2963" xr:uid="{00000000-0005-0000-0000-0000A80D0000}"/>
    <cellStyle name="Fixed 3 3 6" xfId="2964" xr:uid="{00000000-0005-0000-0000-0000A90D0000}"/>
    <cellStyle name="Fixed 3 3 7" xfId="2965" xr:uid="{00000000-0005-0000-0000-0000AA0D0000}"/>
    <cellStyle name="Fixed 3 3 8" xfId="2966" xr:uid="{00000000-0005-0000-0000-0000AB0D0000}"/>
    <cellStyle name="Fixed 3 4" xfId="6264" xr:uid="{00000000-0005-0000-0000-0000AC0D0000}"/>
    <cellStyle name="Fixed 3 5" xfId="6265" xr:uid="{00000000-0005-0000-0000-0000AD0D0000}"/>
    <cellStyle name="Fixed 3 6" xfId="6266" xr:uid="{00000000-0005-0000-0000-0000AE0D0000}"/>
    <cellStyle name="Fixed 4" xfId="1045" xr:uid="{00000000-0005-0000-0000-0000AF0D0000}"/>
    <cellStyle name="Fixed 4 2" xfId="1046" xr:uid="{00000000-0005-0000-0000-0000B00D0000}"/>
    <cellStyle name="Fixed 4 2 2" xfId="1047" xr:uid="{00000000-0005-0000-0000-0000B10D0000}"/>
    <cellStyle name="Fixed 4 2 2 2" xfId="6267" xr:uid="{00000000-0005-0000-0000-0000B20D0000}"/>
    <cellStyle name="Fixed 4 2 3" xfId="6268" xr:uid="{00000000-0005-0000-0000-0000B30D0000}"/>
    <cellStyle name="Fixed 4 2 4" xfId="6269" xr:uid="{00000000-0005-0000-0000-0000B40D0000}"/>
    <cellStyle name="Fixed 4 2 5" xfId="6270" xr:uid="{00000000-0005-0000-0000-0000B50D0000}"/>
    <cellStyle name="Fixed 4 3" xfId="1048" xr:uid="{00000000-0005-0000-0000-0000B60D0000}"/>
    <cellStyle name="Fixed 4 3 2" xfId="1049" xr:uid="{00000000-0005-0000-0000-0000B70D0000}"/>
    <cellStyle name="Fixed 4 3 2 2" xfId="6271" xr:uid="{00000000-0005-0000-0000-0000B80D0000}"/>
    <cellStyle name="Fixed 4 3 3" xfId="3603" xr:uid="{00000000-0005-0000-0000-0000B90D0000}"/>
    <cellStyle name="Fixed 4 3 3 2" xfId="6272" xr:uid="{00000000-0005-0000-0000-0000BA0D0000}"/>
    <cellStyle name="Fixed 4 3 4" xfId="6273" xr:uid="{00000000-0005-0000-0000-0000BB0D0000}"/>
    <cellStyle name="Fixed 4 3 5" xfId="6274" xr:uid="{00000000-0005-0000-0000-0000BC0D0000}"/>
    <cellStyle name="Fixed 4 4" xfId="1050" xr:uid="{00000000-0005-0000-0000-0000BD0D0000}"/>
    <cellStyle name="Fixed 4 4 2" xfId="6275" xr:uid="{00000000-0005-0000-0000-0000BE0D0000}"/>
    <cellStyle name="Fixed 4 5" xfId="6276" xr:uid="{00000000-0005-0000-0000-0000BF0D0000}"/>
    <cellStyle name="Fixed 4 6" xfId="6277" xr:uid="{00000000-0005-0000-0000-0000C00D0000}"/>
    <cellStyle name="Fixed 4 7" xfId="6278" xr:uid="{00000000-0005-0000-0000-0000C10D0000}"/>
    <cellStyle name="Fixed 5" xfId="1051" xr:uid="{00000000-0005-0000-0000-0000C20D0000}"/>
    <cellStyle name="Fixed 5 2" xfId="1052" xr:uid="{00000000-0005-0000-0000-0000C30D0000}"/>
    <cellStyle name="Fixed 5 2 2" xfId="6279" xr:uid="{00000000-0005-0000-0000-0000C40D0000}"/>
    <cellStyle name="Fixed 5 3" xfId="1053" xr:uid="{00000000-0005-0000-0000-0000C50D0000}"/>
    <cellStyle name="Fixed 5 3 2" xfId="1054" xr:uid="{00000000-0005-0000-0000-0000C60D0000}"/>
    <cellStyle name="Fixed 5 4" xfId="2967" xr:uid="{00000000-0005-0000-0000-0000C70D0000}"/>
    <cellStyle name="Fixed 5 5" xfId="2968" xr:uid="{00000000-0005-0000-0000-0000C80D0000}"/>
    <cellStyle name="Fixed 5 6" xfId="2969" xr:uid="{00000000-0005-0000-0000-0000C90D0000}"/>
    <cellStyle name="Fixed 5 7" xfId="2970" xr:uid="{00000000-0005-0000-0000-0000CA0D0000}"/>
    <cellStyle name="Fixed 5 8" xfId="2971" xr:uid="{00000000-0005-0000-0000-0000CB0D0000}"/>
    <cellStyle name="Fixed 6" xfId="1055" xr:uid="{00000000-0005-0000-0000-0000CC0D0000}"/>
    <cellStyle name="Fixed 6 2" xfId="1056" xr:uid="{00000000-0005-0000-0000-0000CD0D0000}"/>
    <cellStyle name="Fixed 6 3" xfId="4008" xr:uid="{00000000-0005-0000-0000-0000CE0D0000}"/>
    <cellStyle name="Fixed 7" xfId="2972" xr:uid="{00000000-0005-0000-0000-0000CF0D0000}"/>
    <cellStyle name="Fixed 8" xfId="2973" xr:uid="{00000000-0005-0000-0000-0000D00D0000}"/>
    <cellStyle name="Fixed 9" xfId="2974" xr:uid="{00000000-0005-0000-0000-0000D10D0000}"/>
    <cellStyle name="Fixed1 - Style1" xfId="136" xr:uid="{00000000-0005-0000-0000-0000D20D0000}"/>
    <cellStyle name="Font: Calibri, 9pt regular" xfId="44871" xr:uid="{00000000-0005-0000-0000-0000D30D0000}"/>
    <cellStyle name="Footnote" xfId="137" xr:uid="{00000000-0005-0000-0000-0000D40D0000}"/>
    <cellStyle name="Footnotes: top row" xfId="44868" xr:uid="{00000000-0005-0000-0000-0000D50D0000}"/>
    <cellStyle name="General" xfId="138" xr:uid="{00000000-0005-0000-0000-0000D60D0000}"/>
    <cellStyle name="Geneva 9" xfId="1057" xr:uid="{00000000-0005-0000-0000-0000D70D0000}"/>
    <cellStyle name="Good" xfId="6" builtinId="26" customBuiltin="1"/>
    <cellStyle name="Good 2" xfId="139" xr:uid="{00000000-0005-0000-0000-0000D90D0000}"/>
    <cellStyle name="Good 2 2" xfId="1058" xr:uid="{00000000-0005-0000-0000-0000DA0D0000}"/>
    <cellStyle name="Good 2 2 2" xfId="2976" xr:uid="{00000000-0005-0000-0000-0000DB0D0000}"/>
    <cellStyle name="Good 2 2 3" xfId="4009" xr:uid="{00000000-0005-0000-0000-0000DC0D0000}"/>
    <cellStyle name="Good 2 3" xfId="2975" xr:uid="{00000000-0005-0000-0000-0000DD0D0000}"/>
    <cellStyle name="Good 2 3 2" xfId="3431" xr:uid="{00000000-0005-0000-0000-0000DE0D0000}"/>
    <cellStyle name="Good 3" xfId="1059" xr:uid="{00000000-0005-0000-0000-0000DF0D0000}"/>
    <cellStyle name="Good 3 2" xfId="4011" xr:uid="{00000000-0005-0000-0000-0000E00D0000}"/>
    <cellStyle name="Good 3 3" xfId="4010" xr:uid="{00000000-0005-0000-0000-0000E10D0000}"/>
    <cellStyle name="Good 4" xfId="1060" xr:uid="{00000000-0005-0000-0000-0000E20D0000}"/>
    <cellStyle name="Good 5" xfId="1061" xr:uid="{00000000-0005-0000-0000-0000E30D0000}"/>
    <cellStyle name="Grey" xfId="140" xr:uid="{00000000-0005-0000-0000-0000E40D0000}"/>
    <cellStyle name="Grey 2" xfId="141" xr:uid="{00000000-0005-0000-0000-0000E50D0000}"/>
    <cellStyle name="Grey 2 2" xfId="3713" xr:uid="{00000000-0005-0000-0000-0000E60D0000}"/>
    <cellStyle name="Grey 2 2 2" xfId="4012" xr:uid="{00000000-0005-0000-0000-0000E70D0000}"/>
    <cellStyle name="Grey 3" xfId="2977" xr:uid="{00000000-0005-0000-0000-0000E80D0000}"/>
    <cellStyle name="Grey 3 2" xfId="4013" xr:uid="{00000000-0005-0000-0000-0000E90D0000}"/>
    <cellStyle name="Grey 4" xfId="2978" xr:uid="{00000000-0005-0000-0000-0000EA0D0000}"/>
    <cellStyle name="Grey 4 2" xfId="4014" xr:uid="{00000000-0005-0000-0000-0000EB0D0000}"/>
    <cellStyle name="Grey 5" xfId="2979" xr:uid="{00000000-0005-0000-0000-0000EC0D0000}"/>
    <cellStyle name="Grey 5 2" xfId="4015" xr:uid="{00000000-0005-0000-0000-0000ED0D0000}"/>
    <cellStyle name="Grey 5 3" xfId="5974" xr:uid="{00000000-0005-0000-0000-0000EE0D0000}"/>
    <cellStyle name="Grey 6" xfId="2980" xr:uid="{00000000-0005-0000-0000-0000EF0D0000}"/>
    <cellStyle name="Grey 6 2" xfId="4016" xr:uid="{00000000-0005-0000-0000-0000F00D0000}"/>
    <cellStyle name="Grey 6 3" xfId="5975" xr:uid="{00000000-0005-0000-0000-0000F10D0000}"/>
    <cellStyle name="Grey 7" xfId="2981" xr:uid="{00000000-0005-0000-0000-0000F20D0000}"/>
    <cellStyle name="Grey 7 2" xfId="4017" xr:uid="{00000000-0005-0000-0000-0000F30D0000}"/>
    <cellStyle name="Grey 7 3" xfId="5976" xr:uid="{00000000-0005-0000-0000-0000F40D0000}"/>
    <cellStyle name="Hard Percent" xfId="142" xr:uid="{00000000-0005-0000-0000-0000F50D0000}"/>
    <cellStyle name="HEADER" xfId="143" xr:uid="{00000000-0005-0000-0000-0000F60D0000}"/>
    <cellStyle name="Header: bottom row" xfId="44870" xr:uid="{00000000-0005-0000-0000-0000F70D0000}"/>
    <cellStyle name="Heading" xfId="144" xr:uid="{00000000-0005-0000-0000-0000F80D0000}"/>
    <cellStyle name="Heading 1" xfId="2" builtinId="16" customBuiltin="1"/>
    <cellStyle name="Heading 1 2" xfId="145" xr:uid="{00000000-0005-0000-0000-0000FA0D0000}"/>
    <cellStyle name="Heading 1 2 2" xfId="1062" xr:uid="{00000000-0005-0000-0000-0000FB0D0000}"/>
    <cellStyle name="Heading 1 2 2 2" xfId="3715" xr:uid="{00000000-0005-0000-0000-0000FC0D0000}"/>
    <cellStyle name="Heading 1 2 2 2 2" xfId="4018" xr:uid="{00000000-0005-0000-0000-0000FD0D0000}"/>
    <cellStyle name="Heading 1 2 2 3" xfId="3714" xr:uid="{00000000-0005-0000-0000-0000FE0D0000}"/>
    <cellStyle name="Heading 1 2 2 4" xfId="3485" xr:uid="{00000000-0005-0000-0000-0000FF0D0000}"/>
    <cellStyle name="Heading 1 2 3" xfId="1063" xr:uid="{00000000-0005-0000-0000-0000000E0000}"/>
    <cellStyle name="Heading 1 2 3 2" xfId="4019" xr:uid="{00000000-0005-0000-0000-0000010E0000}"/>
    <cellStyle name="Heading 1 2 3 3" xfId="3716" xr:uid="{00000000-0005-0000-0000-0000020E0000}"/>
    <cellStyle name="Heading 1 2 3 3 2" xfId="6280" xr:uid="{00000000-0005-0000-0000-0000030E0000}"/>
    <cellStyle name="Heading 1 2 4" xfId="2982" xr:uid="{00000000-0005-0000-0000-0000040E0000}"/>
    <cellStyle name="Heading 1 2 4 2" xfId="4020" xr:uid="{00000000-0005-0000-0000-0000050E0000}"/>
    <cellStyle name="Heading 1 2 5" xfId="3432" xr:uid="{00000000-0005-0000-0000-0000060E0000}"/>
    <cellStyle name="Heading 1 2 6" xfId="44711" xr:uid="{00000000-0005-0000-0000-0000070E0000}"/>
    <cellStyle name="Heading 1 3" xfId="1064" xr:uid="{00000000-0005-0000-0000-0000080E0000}"/>
    <cellStyle name="Heading 1 3 2" xfId="1065" xr:uid="{00000000-0005-0000-0000-0000090E0000}"/>
    <cellStyle name="Heading 1 3 2 2" xfId="4021" xr:uid="{00000000-0005-0000-0000-00000A0E0000}"/>
    <cellStyle name="Heading 1 3 3" xfId="1066" xr:uid="{00000000-0005-0000-0000-00000B0E0000}"/>
    <cellStyle name="Heading 1 3 3 2" xfId="3563" xr:uid="{00000000-0005-0000-0000-00000C0E0000}"/>
    <cellStyle name="Heading 1 3 4" xfId="1067" xr:uid="{00000000-0005-0000-0000-00000D0E0000}"/>
    <cellStyle name="Heading 1 4" xfId="1068" xr:uid="{00000000-0005-0000-0000-00000E0E0000}"/>
    <cellStyle name="Heading 1 4 2" xfId="1069" xr:uid="{00000000-0005-0000-0000-00000F0E0000}"/>
    <cellStyle name="Heading 1 4 3" xfId="6281" xr:uid="{00000000-0005-0000-0000-0000100E0000}"/>
    <cellStyle name="Heading 1 5" xfId="1070" xr:uid="{00000000-0005-0000-0000-0000110E0000}"/>
    <cellStyle name="Heading 1 5 2" xfId="4022" xr:uid="{00000000-0005-0000-0000-0000120E0000}"/>
    <cellStyle name="Heading 1 5 2 2" xfId="6282" xr:uid="{00000000-0005-0000-0000-0000130E0000}"/>
    <cellStyle name="Heading 1 6" xfId="1071" xr:uid="{00000000-0005-0000-0000-0000140E0000}"/>
    <cellStyle name="Heading 1 7" xfId="1072" xr:uid="{00000000-0005-0000-0000-0000150E0000}"/>
    <cellStyle name="Heading 2" xfId="3" builtinId="17" customBuiltin="1"/>
    <cellStyle name="Heading 2 2" xfId="146" xr:uid="{00000000-0005-0000-0000-0000170E0000}"/>
    <cellStyle name="Heading 2 2 2" xfId="1073" xr:uid="{00000000-0005-0000-0000-0000180E0000}"/>
    <cellStyle name="Heading 2 2 2 2" xfId="3718" xr:uid="{00000000-0005-0000-0000-0000190E0000}"/>
    <cellStyle name="Heading 2 2 2 2 2" xfId="4023" xr:uid="{00000000-0005-0000-0000-00001A0E0000}"/>
    <cellStyle name="Heading 2 2 2 3" xfId="3719" xr:uid="{00000000-0005-0000-0000-00001B0E0000}"/>
    <cellStyle name="Heading 2 2 2 4" xfId="3717" xr:uid="{00000000-0005-0000-0000-00001C0E0000}"/>
    <cellStyle name="Heading 2 2 2 5" xfId="3486" xr:uid="{00000000-0005-0000-0000-00001D0E0000}"/>
    <cellStyle name="Heading 2 2 3" xfId="1074" xr:uid="{00000000-0005-0000-0000-00001E0E0000}"/>
    <cellStyle name="Heading 2 2 3 2" xfId="4024" xr:uid="{00000000-0005-0000-0000-00001F0E0000}"/>
    <cellStyle name="Heading 2 2 3 3" xfId="3720" xr:uid="{00000000-0005-0000-0000-0000200E0000}"/>
    <cellStyle name="Heading 2 2 3 3 2" xfId="6283" xr:uid="{00000000-0005-0000-0000-0000210E0000}"/>
    <cellStyle name="Heading 2 2 4" xfId="2983" xr:uid="{00000000-0005-0000-0000-0000220E0000}"/>
    <cellStyle name="Heading 2 2 4 2" xfId="4025" xr:uid="{00000000-0005-0000-0000-0000230E0000}"/>
    <cellStyle name="Heading 2 2 4 3" xfId="3721" xr:uid="{00000000-0005-0000-0000-0000240E0000}"/>
    <cellStyle name="Heading 2 2 5" xfId="3433" xr:uid="{00000000-0005-0000-0000-0000250E0000}"/>
    <cellStyle name="Heading 2 2 6" xfId="44715" xr:uid="{00000000-0005-0000-0000-0000260E0000}"/>
    <cellStyle name="Heading 2 3" xfId="1075" xr:uid="{00000000-0005-0000-0000-0000270E0000}"/>
    <cellStyle name="Heading 2 3 2" xfId="1076" xr:uid="{00000000-0005-0000-0000-0000280E0000}"/>
    <cellStyle name="Heading 2 3 2 2" xfId="4026" xr:uid="{00000000-0005-0000-0000-0000290E0000}"/>
    <cellStyle name="Heading 2 3 3" xfId="1077" xr:uid="{00000000-0005-0000-0000-00002A0E0000}"/>
    <cellStyle name="Heading 2 3 3 2" xfId="3722" xr:uid="{00000000-0005-0000-0000-00002B0E0000}"/>
    <cellStyle name="Heading 2 3 3 2 2" xfId="6284" xr:uid="{00000000-0005-0000-0000-00002C0E0000}"/>
    <cellStyle name="Heading 2 3 4" xfId="1078" xr:uid="{00000000-0005-0000-0000-00002D0E0000}"/>
    <cellStyle name="Heading 2 3 4 2" xfId="3492" xr:uid="{00000000-0005-0000-0000-00002E0E0000}"/>
    <cellStyle name="Heading 2 3 5" xfId="44689" xr:uid="{00000000-0005-0000-0000-00002F0E0000}"/>
    <cellStyle name="Heading 2 4" xfId="1079" xr:uid="{00000000-0005-0000-0000-0000300E0000}"/>
    <cellStyle name="Heading 2 4 2" xfId="1080" xr:uid="{00000000-0005-0000-0000-0000310E0000}"/>
    <cellStyle name="Heading 2 4 3" xfId="1081" xr:uid="{00000000-0005-0000-0000-0000320E0000}"/>
    <cellStyle name="Heading 2 4 3 2" xfId="6285" xr:uid="{00000000-0005-0000-0000-0000330E0000}"/>
    <cellStyle name="Heading 2 4 4" xfId="1082" xr:uid="{00000000-0005-0000-0000-0000340E0000}"/>
    <cellStyle name="Heading 2 4 5" xfId="3723" xr:uid="{00000000-0005-0000-0000-0000350E0000}"/>
    <cellStyle name="Heading 2 5" xfId="1083" xr:uid="{00000000-0005-0000-0000-0000360E0000}"/>
    <cellStyle name="Heading 2 5 2" xfId="4027" xr:uid="{00000000-0005-0000-0000-0000370E0000}"/>
    <cellStyle name="Heading 2 5 2 2" xfId="6286" xr:uid="{00000000-0005-0000-0000-0000380E0000}"/>
    <cellStyle name="Heading 2 6" xfId="1084" xr:uid="{00000000-0005-0000-0000-0000390E0000}"/>
    <cellStyle name="Heading 2 7" xfId="1085" xr:uid="{00000000-0005-0000-0000-00003A0E0000}"/>
    <cellStyle name="Heading 3" xfId="4" builtinId="18" customBuiltin="1"/>
    <cellStyle name="Heading 3 2" xfId="147" xr:uid="{00000000-0005-0000-0000-00003C0E0000}"/>
    <cellStyle name="Heading 3 2 2" xfId="1086" xr:uid="{00000000-0005-0000-0000-00003D0E0000}"/>
    <cellStyle name="Heading 3 2 2 2" xfId="3724" xr:uid="{00000000-0005-0000-0000-00003E0E0000}"/>
    <cellStyle name="Heading 3 2 2 3" xfId="4028" xr:uid="{00000000-0005-0000-0000-00003F0E0000}"/>
    <cellStyle name="Heading 3 2 2 4" xfId="3487" xr:uid="{00000000-0005-0000-0000-0000400E0000}"/>
    <cellStyle name="Heading 3 2 3" xfId="1087" xr:uid="{00000000-0005-0000-0000-0000410E0000}"/>
    <cellStyle name="Heading 3 2 3 2" xfId="4029" xr:uid="{00000000-0005-0000-0000-0000420E0000}"/>
    <cellStyle name="Heading 3 2 3 2 2" xfId="6287" xr:uid="{00000000-0005-0000-0000-0000430E0000}"/>
    <cellStyle name="Heading 3 2 4" xfId="2984" xr:uid="{00000000-0005-0000-0000-0000440E0000}"/>
    <cellStyle name="Heading 3 2 4 2" xfId="4030" xr:uid="{00000000-0005-0000-0000-0000450E0000}"/>
    <cellStyle name="Heading 3 2 5" xfId="3434" xr:uid="{00000000-0005-0000-0000-0000460E0000}"/>
    <cellStyle name="Heading 3 2 6" xfId="44716" xr:uid="{00000000-0005-0000-0000-0000470E0000}"/>
    <cellStyle name="Heading 3 3" xfId="1088" xr:uid="{00000000-0005-0000-0000-0000480E0000}"/>
    <cellStyle name="Heading 3 3 2" xfId="1089" xr:uid="{00000000-0005-0000-0000-0000490E0000}"/>
    <cellStyle name="Heading 3 3 3" xfId="1090" xr:uid="{00000000-0005-0000-0000-00004A0E0000}"/>
    <cellStyle name="Heading 3 3 3 2" xfId="4031" xr:uid="{00000000-0005-0000-0000-00004B0E0000}"/>
    <cellStyle name="Heading 3 3 3 2 2" xfId="6288" xr:uid="{00000000-0005-0000-0000-00004C0E0000}"/>
    <cellStyle name="Heading 3 3 4" xfId="3562" xr:uid="{00000000-0005-0000-0000-00004D0E0000}"/>
    <cellStyle name="Heading 3 3 5" xfId="44690" xr:uid="{00000000-0005-0000-0000-00004E0E0000}"/>
    <cellStyle name="Heading 3 4" xfId="1091" xr:uid="{00000000-0005-0000-0000-00004F0E0000}"/>
    <cellStyle name="Heading 3 4 2" xfId="1092" xr:uid="{00000000-0005-0000-0000-0000500E0000}"/>
    <cellStyle name="Heading 3 4 3" xfId="1093" xr:uid="{00000000-0005-0000-0000-0000510E0000}"/>
    <cellStyle name="Heading 3 5" xfId="1094" xr:uid="{00000000-0005-0000-0000-0000520E0000}"/>
    <cellStyle name="Heading 3 6" xfId="1095" xr:uid="{00000000-0005-0000-0000-0000530E0000}"/>
    <cellStyle name="Heading 3 7" xfId="1096" xr:uid="{00000000-0005-0000-0000-0000540E0000}"/>
    <cellStyle name="Heading 4" xfId="5" builtinId="19" customBuiltin="1"/>
    <cellStyle name="Heading 4 2" xfId="148" xr:uid="{00000000-0005-0000-0000-0000560E0000}"/>
    <cellStyle name="Heading 4 2 2" xfId="1097" xr:uid="{00000000-0005-0000-0000-0000570E0000}"/>
    <cellStyle name="Heading 4 2 2 2" xfId="3725" xr:uid="{00000000-0005-0000-0000-0000580E0000}"/>
    <cellStyle name="Heading 4 2 2 3" xfId="4032" xr:uid="{00000000-0005-0000-0000-0000590E0000}"/>
    <cellStyle name="Heading 4 2 2 4" xfId="3488" xr:uid="{00000000-0005-0000-0000-00005A0E0000}"/>
    <cellStyle name="Heading 4 2 3" xfId="1098" xr:uid="{00000000-0005-0000-0000-00005B0E0000}"/>
    <cellStyle name="Heading 4 2 3 2" xfId="4033" xr:uid="{00000000-0005-0000-0000-00005C0E0000}"/>
    <cellStyle name="Heading 4 2 3 2 2" xfId="6289" xr:uid="{00000000-0005-0000-0000-00005D0E0000}"/>
    <cellStyle name="Heading 4 2 4" xfId="2985" xr:uid="{00000000-0005-0000-0000-00005E0E0000}"/>
    <cellStyle name="Heading 4 2 4 2" xfId="4034" xr:uid="{00000000-0005-0000-0000-00005F0E0000}"/>
    <cellStyle name="Heading 4 2 5" xfId="3435" xr:uid="{00000000-0005-0000-0000-0000600E0000}"/>
    <cellStyle name="Heading 4 2 6" xfId="44712" xr:uid="{00000000-0005-0000-0000-0000610E0000}"/>
    <cellStyle name="Heading 4 3" xfId="1099" xr:uid="{00000000-0005-0000-0000-0000620E0000}"/>
    <cellStyle name="Heading 4 3 2" xfId="1100" xr:uid="{00000000-0005-0000-0000-0000630E0000}"/>
    <cellStyle name="Heading 4 3 3" xfId="1101" xr:uid="{00000000-0005-0000-0000-0000640E0000}"/>
    <cellStyle name="Heading 4 3 3 2" xfId="4035" xr:uid="{00000000-0005-0000-0000-0000650E0000}"/>
    <cellStyle name="Heading 4 3 3 2 2" xfId="6290" xr:uid="{00000000-0005-0000-0000-0000660E0000}"/>
    <cellStyle name="Heading 4 3 4" xfId="3561" xr:uid="{00000000-0005-0000-0000-0000670E0000}"/>
    <cellStyle name="Heading 4 4" xfId="1102" xr:uid="{00000000-0005-0000-0000-0000680E0000}"/>
    <cellStyle name="Heading 4 5" xfId="1103" xr:uid="{00000000-0005-0000-0000-0000690E0000}"/>
    <cellStyle name="Heading 4 6" xfId="1104" xr:uid="{00000000-0005-0000-0000-00006A0E0000}"/>
    <cellStyle name="Heading1" xfId="149" xr:uid="{00000000-0005-0000-0000-00006B0E0000}"/>
    <cellStyle name="Heading1 2" xfId="1105" xr:uid="{00000000-0005-0000-0000-00006C0E0000}"/>
    <cellStyle name="Heading1 2 2" xfId="1106" xr:uid="{00000000-0005-0000-0000-00006D0E0000}"/>
    <cellStyle name="Heading1 2 2 2" xfId="1107" xr:uid="{00000000-0005-0000-0000-00006E0E0000}"/>
    <cellStyle name="Heading1 2 2 2 2" xfId="6291" xr:uid="{00000000-0005-0000-0000-00006F0E0000}"/>
    <cellStyle name="Heading1 2 2 3" xfId="6292" xr:uid="{00000000-0005-0000-0000-0000700E0000}"/>
    <cellStyle name="Heading1 2 2 4" xfId="6293" xr:uid="{00000000-0005-0000-0000-0000710E0000}"/>
    <cellStyle name="Heading1 2 2 5" xfId="6294" xr:uid="{00000000-0005-0000-0000-0000720E0000}"/>
    <cellStyle name="Heading1 2 3" xfId="1108" xr:uid="{00000000-0005-0000-0000-0000730E0000}"/>
    <cellStyle name="Heading1 2 3 2" xfId="1109" xr:uid="{00000000-0005-0000-0000-0000740E0000}"/>
    <cellStyle name="Heading1 2 3 2 2" xfId="6295" xr:uid="{00000000-0005-0000-0000-0000750E0000}"/>
    <cellStyle name="Heading1 2 3 3" xfId="6296" xr:uid="{00000000-0005-0000-0000-0000760E0000}"/>
    <cellStyle name="Heading1 2 3 4" xfId="6297" xr:uid="{00000000-0005-0000-0000-0000770E0000}"/>
    <cellStyle name="Heading1 2 3 5" xfId="6298" xr:uid="{00000000-0005-0000-0000-0000780E0000}"/>
    <cellStyle name="Heading1 2 4" xfId="1110" xr:uid="{00000000-0005-0000-0000-0000790E0000}"/>
    <cellStyle name="Heading1 2 4 2" xfId="6299" xr:uid="{00000000-0005-0000-0000-00007A0E0000}"/>
    <cellStyle name="Heading1 2 5" xfId="6300" xr:uid="{00000000-0005-0000-0000-00007B0E0000}"/>
    <cellStyle name="Heading1 2 6" xfId="6301" xr:uid="{00000000-0005-0000-0000-00007C0E0000}"/>
    <cellStyle name="Heading1 2 7" xfId="6302" xr:uid="{00000000-0005-0000-0000-00007D0E0000}"/>
    <cellStyle name="Heading1 3" xfId="1111" xr:uid="{00000000-0005-0000-0000-00007E0E0000}"/>
    <cellStyle name="Heading1 3 2" xfId="1112" xr:uid="{00000000-0005-0000-0000-00007F0E0000}"/>
    <cellStyle name="Heading1 3 2 2" xfId="1113" xr:uid="{00000000-0005-0000-0000-0000800E0000}"/>
    <cellStyle name="Heading1 3 2 2 2" xfId="6303" xr:uid="{00000000-0005-0000-0000-0000810E0000}"/>
    <cellStyle name="Heading1 3 2 3" xfId="6304" xr:uid="{00000000-0005-0000-0000-0000820E0000}"/>
    <cellStyle name="Heading1 3 2 4" xfId="6305" xr:uid="{00000000-0005-0000-0000-0000830E0000}"/>
    <cellStyle name="Heading1 3 2 5" xfId="6306" xr:uid="{00000000-0005-0000-0000-0000840E0000}"/>
    <cellStyle name="Heading1 3 3" xfId="1114" xr:uid="{00000000-0005-0000-0000-0000850E0000}"/>
    <cellStyle name="Heading1 3 3 2" xfId="2986" xr:uid="{00000000-0005-0000-0000-0000860E0000}"/>
    <cellStyle name="Heading1 3 3 3" xfId="2987" xr:uid="{00000000-0005-0000-0000-0000870E0000}"/>
    <cellStyle name="Heading1 3 3 4" xfId="2988" xr:uid="{00000000-0005-0000-0000-0000880E0000}"/>
    <cellStyle name="Heading1 3 3 5" xfId="2989" xr:uid="{00000000-0005-0000-0000-0000890E0000}"/>
    <cellStyle name="Heading1 3 3 6" xfId="2990" xr:uid="{00000000-0005-0000-0000-00008A0E0000}"/>
    <cellStyle name="Heading1 3 3 7" xfId="2991" xr:uid="{00000000-0005-0000-0000-00008B0E0000}"/>
    <cellStyle name="Heading1 3 3 8" xfId="2992" xr:uid="{00000000-0005-0000-0000-00008C0E0000}"/>
    <cellStyle name="Heading1 3 4" xfId="6307" xr:uid="{00000000-0005-0000-0000-00008D0E0000}"/>
    <cellStyle name="Heading1 3 5" xfId="6308" xr:uid="{00000000-0005-0000-0000-00008E0E0000}"/>
    <cellStyle name="Heading1 3 6" xfId="6309" xr:uid="{00000000-0005-0000-0000-00008F0E0000}"/>
    <cellStyle name="Heading1 4" xfId="1115" xr:uid="{00000000-0005-0000-0000-0000900E0000}"/>
    <cellStyle name="Heading1 4 2" xfId="1116" xr:uid="{00000000-0005-0000-0000-0000910E0000}"/>
    <cellStyle name="Heading1 4 2 2" xfId="1117" xr:uid="{00000000-0005-0000-0000-0000920E0000}"/>
    <cellStyle name="Heading1 4 2 2 2" xfId="6310" xr:uid="{00000000-0005-0000-0000-0000930E0000}"/>
    <cellStyle name="Heading1 4 2 3" xfId="6311" xr:uid="{00000000-0005-0000-0000-0000940E0000}"/>
    <cellStyle name="Heading1 4 2 4" xfId="6312" xr:uid="{00000000-0005-0000-0000-0000950E0000}"/>
    <cellStyle name="Heading1 4 2 5" xfId="6313" xr:uid="{00000000-0005-0000-0000-0000960E0000}"/>
    <cellStyle name="Heading1 4 3" xfId="1118" xr:uid="{00000000-0005-0000-0000-0000970E0000}"/>
    <cellStyle name="Heading1 4 3 2" xfId="1119" xr:uid="{00000000-0005-0000-0000-0000980E0000}"/>
    <cellStyle name="Heading1 4 3 2 2" xfId="6314" xr:uid="{00000000-0005-0000-0000-0000990E0000}"/>
    <cellStyle name="Heading1 4 3 3" xfId="6315" xr:uid="{00000000-0005-0000-0000-00009A0E0000}"/>
    <cellStyle name="Heading1 4 3 4" xfId="6316" xr:uid="{00000000-0005-0000-0000-00009B0E0000}"/>
    <cellStyle name="Heading1 4 3 5" xfId="6317" xr:uid="{00000000-0005-0000-0000-00009C0E0000}"/>
    <cellStyle name="Heading1 4 4" xfId="1120" xr:uid="{00000000-0005-0000-0000-00009D0E0000}"/>
    <cellStyle name="Heading1 4 4 2" xfId="6318" xr:uid="{00000000-0005-0000-0000-00009E0E0000}"/>
    <cellStyle name="Heading1 4 5" xfId="6319" xr:uid="{00000000-0005-0000-0000-00009F0E0000}"/>
    <cellStyle name="Heading1 4 6" xfId="6320" xr:uid="{00000000-0005-0000-0000-0000A00E0000}"/>
    <cellStyle name="Heading1 4 7" xfId="6321" xr:uid="{00000000-0005-0000-0000-0000A10E0000}"/>
    <cellStyle name="Heading1 5" xfId="1121" xr:uid="{00000000-0005-0000-0000-0000A20E0000}"/>
    <cellStyle name="Heading1 5 2" xfId="1122" xr:uid="{00000000-0005-0000-0000-0000A30E0000}"/>
    <cellStyle name="Heading1 5 2 2" xfId="6322" xr:uid="{00000000-0005-0000-0000-0000A40E0000}"/>
    <cellStyle name="Heading1 5 3" xfId="1123" xr:uid="{00000000-0005-0000-0000-0000A50E0000}"/>
    <cellStyle name="Heading1 5 3 2" xfId="1124" xr:uid="{00000000-0005-0000-0000-0000A60E0000}"/>
    <cellStyle name="Heading1 5 4" xfId="2993" xr:uid="{00000000-0005-0000-0000-0000A70E0000}"/>
    <cellStyle name="Heading1 5 5" xfId="2994" xr:uid="{00000000-0005-0000-0000-0000A80E0000}"/>
    <cellStyle name="Heading1 5 6" xfId="2995" xr:uid="{00000000-0005-0000-0000-0000A90E0000}"/>
    <cellStyle name="Heading1 5 7" xfId="2996" xr:uid="{00000000-0005-0000-0000-0000AA0E0000}"/>
    <cellStyle name="Heading1 5 8" xfId="2997" xr:uid="{00000000-0005-0000-0000-0000AB0E0000}"/>
    <cellStyle name="Heading1 6" xfId="1125" xr:uid="{00000000-0005-0000-0000-0000AC0E0000}"/>
    <cellStyle name="Heading1 6 2" xfId="1126" xr:uid="{00000000-0005-0000-0000-0000AD0E0000}"/>
    <cellStyle name="Heading1 7" xfId="2998" xr:uid="{00000000-0005-0000-0000-0000AE0E0000}"/>
    <cellStyle name="Heading1 7 2" xfId="4036" xr:uid="{00000000-0005-0000-0000-0000AF0E0000}"/>
    <cellStyle name="Heading1 8" xfId="2999" xr:uid="{00000000-0005-0000-0000-0000B00E0000}"/>
    <cellStyle name="Heading1 9" xfId="3000" xr:uid="{00000000-0005-0000-0000-0000B10E0000}"/>
    <cellStyle name="Heading2" xfId="150" xr:uid="{00000000-0005-0000-0000-0000B20E0000}"/>
    <cellStyle name="Heading2 2" xfId="1127" xr:uid="{00000000-0005-0000-0000-0000B30E0000}"/>
    <cellStyle name="Heading2 2 2" xfId="1128" xr:uid="{00000000-0005-0000-0000-0000B40E0000}"/>
    <cellStyle name="Heading2 2 2 2" xfId="1129" xr:uid="{00000000-0005-0000-0000-0000B50E0000}"/>
    <cellStyle name="Heading2 2 2 2 2" xfId="6323" xr:uid="{00000000-0005-0000-0000-0000B60E0000}"/>
    <cellStyle name="Heading2 2 2 3" xfId="6324" xr:uid="{00000000-0005-0000-0000-0000B70E0000}"/>
    <cellStyle name="Heading2 2 2 4" xfId="6325" xr:uid="{00000000-0005-0000-0000-0000B80E0000}"/>
    <cellStyle name="Heading2 2 2 5" xfId="6326" xr:uid="{00000000-0005-0000-0000-0000B90E0000}"/>
    <cellStyle name="Heading2 2 3" xfId="1130" xr:uid="{00000000-0005-0000-0000-0000BA0E0000}"/>
    <cellStyle name="Heading2 2 3 2" xfId="1131" xr:uid="{00000000-0005-0000-0000-0000BB0E0000}"/>
    <cellStyle name="Heading2 2 3 2 2" xfId="6327" xr:uid="{00000000-0005-0000-0000-0000BC0E0000}"/>
    <cellStyle name="Heading2 2 3 3" xfId="6328" xr:uid="{00000000-0005-0000-0000-0000BD0E0000}"/>
    <cellStyle name="Heading2 2 3 4" xfId="6329" xr:uid="{00000000-0005-0000-0000-0000BE0E0000}"/>
    <cellStyle name="Heading2 2 3 5" xfId="6330" xr:uid="{00000000-0005-0000-0000-0000BF0E0000}"/>
    <cellStyle name="Heading2 2 4" xfId="1132" xr:uid="{00000000-0005-0000-0000-0000C00E0000}"/>
    <cellStyle name="Heading2 2 4 2" xfId="6331" xr:uid="{00000000-0005-0000-0000-0000C10E0000}"/>
    <cellStyle name="Heading2 2 5" xfId="6332" xr:uid="{00000000-0005-0000-0000-0000C20E0000}"/>
    <cellStyle name="Heading2 2 6" xfId="6333" xr:uid="{00000000-0005-0000-0000-0000C30E0000}"/>
    <cellStyle name="Heading2 2 7" xfId="6334" xr:uid="{00000000-0005-0000-0000-0000C40E0000}"/>
    <cellStyle name="Heading2 3" xfId="1133" xr:uid="{00000000-0005-0000-0000-0000C50E0000}"/>
    <cellStyle name="Heading2 3 2" xfId="1134" xr:uid="{00000000-0005-0000-0000-0000C60E0000}"/>
    <cellStyle name="Heading2 3 2 2" xfId="1135" xr:uid="{00000000-0005-0000-0000-0000C70E0000}"/>
    <cellStyle name="Heading2 3 2 2 2" xfId="6335" xr:uid="{00000000-0005-0000-0000-0000C80E0000}"/>
    <cellStyle name="Heading2 3 2 3" xfId="6336" xr:uid="{00000000-0005-0000-0000-0000C90E0000}"/>
    <cellStyle name="Heading2 3 2 4" xfId="6337" xr:uid="{00000000-0005-0000-0000-0000CA0E0000}"/>
    <cellStyle name="Heading2 3 2 5" xfId="6338" xr:uid="{00000000-0005-0000-0000-0000CB0E0000}"/>
    <cellStyle name="Heading2 3 3" xfId="1136" xr:uid="{00000000-0005-0000-0000-0000CC0E0000}"/>
    <cellStyle name="Heading2 3 3 2" xfId="3001" xr:uid="{00000000-0005-0000-0000-0000CD0E0000}"/>
    <cellStyle name="Heading2 3 3 3" xfId="3002" xr:uid="{00000000-0005-0000-0000-0000CE0E0000}"/>
    <cellStyle name="Heading2 3 3 4" xfId="3003" xr:uid="{00000000-0005-0000-0000-0000CF0E0000}"/>
    <cellStyle name="Heading2 3 3 5" xfId="3004" xr:uid="{00000000-0005-0000-0000-0000D00E0000}"/>
    <cellStyle name="Heading2 3 3 6" xfId="3005" xr:uid="{00000000-0005-0000-0000-0000D10E0000}"/>
    <cellStyle name="Heading2 3 3 7" xfId="3006" xr:uid="{00000000-0005-0000-0000-0000D20E0000}"/>
    <cellStyle name="Heading2 3 3 8" xfId="3007" xr:uid="{00000000-0005-0000-0000-0000D30E0000}"/>
    <cellStyle name="Heading2 3 4" xfId="6339" xr:uid="{00000000-0005-0000-0000-0000D40E0000}"/>
    <cellStyle name="Heading2 3 5" xfId="6340" xr:uid="{00000000-0005-0000-0000-0000D50E0000}"/>
    <cellStyle name="Heading2 3 6" xfId="6341" xr:uid="{00000000-0005-0000-0000-0000D60E0000}"/>
    <cellStyle name="Heading2 4" xfId="1137" xr:uid="{00000000-0005-0000-0000-0000D70E0000}"/>
    <cellStyle name="Heading2 4 2" xfId="1138" xr:uid="{00000000-0005-0000-0000-0000D80E0000}"/>
    <cellStyle name="Heading2 4 2 2" xfId="1139" xr:uid="{00000000-0005-0000-0000-0000D90E0000}"/>
    <cellStyle name="Heading2 4 2 2 2" xfId="6342" xr:uid="{00000000-0005-0000-0000-0000DA0E0000}"/>
    <cellStyle name="Heading2 4 2 3" xfId="6343" xr:uid="{00000000-0005-0000-0000-0000DB0E0000}"/>
    <cellStyle name="Heading2 4 2 4" xfId="6344" xr:uid="{00000000-0005-0000-0000-0000DC0E0000}"/>
    <cellStyle name="Heading2 4 2 5" xfId="6345" xr:uid="{00000000-0005-0000-0000-0000DD0E0000}"/>
    <cellStyle name="Heading2 4 3" xfId="1140" xr:uid="{00000000-0005-0000-0000-0000DE0E0000}"/>
    <cellStyle name="Heading2 4 3 2" xfId="1141" xr:uid="{00000000-0005-0000-0000-0000DF0E0000}"/>
    <cellStyle name="Heading2 4 3 2 2" xfId="6346" xr:uid="{00000000-0005-0000-0000-0000E00E0000}"/>
    <cellStyle name="Heading2 4 3 3" xfId="6347" xr:uid="{00000000-0005-0000-0000-0000E10E0000}"/>
    <cellStyle name="Heading2 4 3 4" xfId="6348" xr:uid="{00000000-0005-0000-0000-0000E20E0000}"/>
    <cellStyle name="Heading2 4 3 5" xfId="6349" xr:uid="{00000000-0005-0000-0000-0000E30E0000}"/>
    <cellStyle name="Heading2 4 4" xfId="1142" xr:uid="{00000000-0005-0000-0000-0000E40E0000}"/>
    <cellStyle name="Heading2 4 4 2" xfId="6350" xr:uid="{00000000-0005-0000-0000-0000E50E0000}"/>
    <cellStyle name="Heading2 4 5" xfId="6351" xr:uid="{00000000-0005-0000-0000-0000E60E0000}"/>
    <cellStyle name="Heading2 4 6" xfId="6352" xr:uid="{00000000-0005-0000-0000-0000E70E0000}"/>
    <cellStyle name="Heading2 4 7" xfId="6353" xr:uid="{00000000-0005-0000-0000-0000E80E0000}"/>
    <cellStyle name="Heading2 5" xfId="1143" xr:uid="{00000000-0005-0000-0000-0000E90E0000}"/>
    <cellStyle name="Heading2 5 2" xfId="1144" xr:uid="{00000000-0005-0000-0000-0000EA0E0000}"/>
    <cellStyle name="Heading2 5 2 2" xfId="6354" xr:uid="{00000000-0005-0000-0000-0000EB0E0000}"/>
    <cellStyle name="Heading2 5 3" xfId="1145" xr:uid="{00000000-0005-0000-0000-0000EC0E0000}"/>
    <cellStyle name="Heading2 5 3 2" xfId="1146" xr:uid="{00000000-0005-0000-0000-0000ED0E0000}"/>
    <cellStyle name="Heading2 5 4" xfId="3008" xr:uid="{00000000-0005-0000-0000-0000EE0E0000}"/>
    <cellStyle name="Heading2 5 5" xfId="3009" xr:uid="{00000000-0005-0000-0000-0000EF0E0000}"/>
    <cellStyle name="Heading2 5 6" xfId="3010" xr:uid="{00000000-0005-0000-0000-0000F00E0000}"/>
    <cellStyle name="Heading2 5 7" xfId="3011" xr:uid="{00000000-0005-0000-0000-0000F10E0000}"/>
    <cellStyle name="Heading2 5 8" xfId="3012" xr:uid="{00000000-0005-0000-0000-0000F20E0000}"/>
    <cellStyle name="Heading2 6" xfId="1147" xr:uid="{00000000-0005-0000-0000-0000F30E0000}"/>
    <cellStyle name="Heading2 6 2" xfId="1148" xr:uid="{00000000-0005-0000-0000-0000F40E0000}"/>
    <cellStyle name="Heading2 7" xfId="3013" xr:uid="{00000000-0005-0000-0000-0000F50E0000}"/>
    <cellStyle name="Heading2 7 2" xfId="4037" xr:uid="{00000000-0005-0000-0000-0000F60E0000}"/>
    <cellStyle name="Heading2 8" xfId="3014" xr:uid="{00000000-0005-0000-0000-0000F70E0000}"/>
    <cellStyle name="Heading2 9" xfId="3015" xr:uid="{00000000-0005-0000-0000-0000F80E0000}"/>
    <cellStyle name="Helvetica 9" xfId="151" xr:uid="{00000000-0005-0000-0000-0000F90E0000}"/>
    <cellStyle name="Helvetica 9 C" xfId="152" xr:uid="{00000000-0005-0000-0000-0000FA0E0000}"/>
    <cellStyle name="HIGHLIGHT" xfId="153" xr:uid="{00000000-0005-0000-0000-0000FB0E0000}"/>
    <cellStyle name="HIGHLIGHT 2" xfId="3436" xr:uid="{00000000-0005-0000-0000-0000FC0E0000}"/>
    <cellStyle name="Hyperlink" xfId="42" builtinId="8"/>
    <cellStyle name="Hyperlink 2" xfId="1149" xr:uid="{00000000-0005-0000-0000-0000FE0E0000}"/>
    <cellStyle name="Hyperlink 3" xfId="1150" xr:uid="{00000000-0005-0000-0000-0000FF0E0000}"/>
    <cellStyle name="Hyperlink 3 2" xfId="3438" xr:uid="{00000000-0005-0000-0000-0000000F0000}"/>
    <cellStyle name="Hyperlink 3 3" xfId="4038" xr:uid="{00000000-0005-0000-0000-0000010F0000}"/>
    <cellStyle name="Hyperlink 3 4" xfId="3437" xr:uid="{00000000-0005-0000-0000-0000020F0000}"/>
    <cellStyle name="Hyperlink 3 4 2" xfId="6355" xr:uid="{00000000-0005-0000-0000-0000030F0000}"/>
    <cellStyle name="Hyperlink 4" xfId="1151" xr:uid="{00000000-0005-0000-0000-0000040F0000}"/>
    <cellStyle name="Hyperlink 4 2" xfId="1152" xr:uid="{00000000-0005-0000-0000-0000050F0000}"/>
    <cellStyle name="Input" xfId="9" builtinId="20" customBuiltin="1"/>
    <cellStyle name="Input [yellow]" xfId="154" xr:uid="{00000000-0005-0000-0000-0000070F0000}"/>
    <cellStyle name="Input [yellow] 10" xfId="6356" xr:uid="{00000000-0005-0000-0000-0000080F0000}"/>
    <cellStyle name="Input [yellow] 2" xfId="155" xr:uid="{00000000-0005-0000-0000-0000090F0000}"/>
    <cellStyle name="Input [yellow] 2 2" xfId="3729" xr:uid="{00000000-0005-0000-0000-00000A0F0000}"/>
    <cellStyle name="Input [yellow] 2 2 2" xfId="6357" xr:uid="{00000000-0005-0000-0000-00000B0F0000}"/>
    <cellStyle name="Input [yellow] 2 2 2 2" xfId="6358" xr:uid="{00000000-0005-0000-0000-00000C0F0000}"/>
    <cellStyle name="Input [yellow] 2 2 3" xfId="6359" xr:uid="{00000000-0005-0000-0000-00000D0F0000}"/>
    <cellStyle name="Input [yellow] 2 3" xfId="6360" xr:uid="{00000000-0005-0000-0000-00000E0F0000}"/>
    <cellStyle name="Input [yellow] 2 3 2" xfId="6361" xr:uid="{00000000-0005-0000-0000-00000F0F0000}"/>
    <cellStyle name="Input [yellow] 2 3 2 2" xfId="6362" xr:uid="{00000000-0005-0000-0000-0000100F0000}"/>
    <cellStyle name="Input [yellow] 2 3 3" xfId="6363" xr:uid="{00000000-0005-0000-0000-0000110F0000}"/>
    <cellStyle name="Input [yellow] 2 4" xfId="6364" xr:uid="{00000000-0005-0000-0000-0000120F0000}"/>
    <cellStyle name="Input [yellow] 2 4 2" xfId="6365" xr:uid="{00000000-0005-0000-0000-0000130F0000}"/>
    <cellStyle name="Input [yellow] 2 4 2 2" xfId="6366" xr:uid="{00000000-0005-0000-0000-0000140F0000}"/>
    <cellStyle name="Input [yellow] 2 4 3" xfId="6367" xr:uid="{00000000-0005-0000-0000-0000150F0000}"/>
    <cellStyle name="Input [yellow] 2 5" xfId="6368" xr:uid="{00000000-0005-0000-0000-0000160F0000}"/>
    <cellStyle name="Input [yellow] 2 5 2" xfId="6369" xr:uid="{00000000-0005-0000-0000-0000170F0000}"/>
    <cellStyle name="Input [yellow] 2 5 2 2" xfId="6370" xr:uid="{00000000-0005-0000-0000-0000180F0000}"/>
    <cellStyle name="Input [yellow] 2 5 3" xfId="6371" xr:uid="{00000000-0005-0000-0000-0000190F0000}"/>
    <cellStyle name="Input [yellow] 2 6" xfId="6372" xr:uid="{00000000-0005-0000-0000-00001A0F0000}"/>
    <cellStyle name="Input [yellow] 2 6 2" xfId="6373" xr:uid="{00000000-0005-0000-0000-00001B0F0000}"/>
    <cellStyle name="Input [yellow] 2 6 2 2" xfId="6374" xr:uid="{00000000-0005-0000-0000-00001C0F0000}"/>
    <cellStyle name="Input [yellow] 2 6 3" xfId="6375" xr:uid="{00000000-0005-0000-0000-00001D0F0000}"/>
    <cellStyle name="Input [yellow] 2 7" xfId="6376" xr:uid="{00000000-0005-0000-0000-00001E0F0000}"/>
    <cellStyle name="Input [yellow] 2 7 2" xfId="6377" xr:uid="{00000000-0005-0000-0000-00001F0F0000}"/>
    <cellStyle name="Input [yellow] 2 7 2 2" xfId="6378" xr:uid="{00000000-0005-0000-0000-0000200F0000}"/>
    <cellStyle name="Input [yellow] 2 7 3" xfId="6379" xr:uid="{00000000-0005-0000-0000-0000210F0000}"/>
    <cellStyle name="Input [yellow] 2 8" xfId="6380" xr:uid="{00000000-0005-0000-0000-0000220F0000}"/>
    <cellStyle name="Input [yellow] 2 8 2" xfId="6381" xr:uid="{00000000-0005-0000-0000-0000230F0000}"/>
    <cellStyle name="Input [yellow] 2 9" xfId="6382" xr:uid="{00000000-0005-0000-0000-0000240F0000}"/>
    <cellStyle name="Input [yellow] 3" xfId="3017" xr:uid="{00000000-0005-0000-0000-0000250F0000}"/>
    <cellStyle name="Input [yellow] 3 2" xfId="6383" xr:uid="{00000000-0005-0000-0000-0000260F0000}"/>
    <cellStyle name="Input [yellow] 3 2 2" xfId="6384" xr:uid="{00000000-0005-0000-0000-0000270F0000}"/>
    <cellStyle name="Input [yellow] 3 3" xfId="6385" xr:uid="{00000000-0005-0000-0000-0000280F0000}"/>
    <cellStyle name="Input [yellow] 4" xfId="3018" xr:uid="{00000000-0005-0000-0000-0000290F0000}"/>
    <cellStyle name="Input [yellow] 4 2" xfId="6386" xr:uid="{00000000-0005-0000-0000-00002A0F0000}"/>
    <cellStyle name="Input [yellow] 4 2 2" xfId="6387" xr:uid="{00000000-0005-0000-0000-00002B0F0000}"/>
    <cellStyle name="Input [yellow] 4 3" xfId="6388" xr:uid="{00000000-0005-0000-0000-00002C0F0000}"/>
    <cellStyle name="Input [yellow] 5" xfId="3019" xr:uid="{00000000-0005-0000-0000-00002D0F0000}"/>
    <cellStyle name="Input [yellow] 5 2" xfId="6389" xr:uid="{00000000-0005-0000-0000-00002E0F0000}"/>
    <cellStyle name="Input [yellow] 5 2 2" xfId="6390" xr:uid="{00000000-0005-0000-0000-00002F0F0000}"/>
    <cellStyle name="Input [yellow] 5 3" xfId="6391" xr:uid="{00000000-0005-0000-0000-0000300F0000}"/>
    <cellStyle name="Input [yellow] 6" xfId="3020" xr:uid="{00000000-0005-0000-0000-0000310F0000}"/>
    <cellStyle name="Input [yellow] 6 2" xfId="6392" xr:uid="{00000000-0005-0000-0000-0000320F0000}"/>
    <cellStyle name="Input [yellow] 6 2 2" xfId="6393" xr:uid="{00000000-0005-0000-0000-0000330F0000}"/>
    <cellStyle name="Input [yellow] 6 3" xfId="6394" xr:uid="{00000000-0005-0000-0000-0000340F0000}"/>
    <cellStyle name="Input [yellow] 7" xfId="3021" xr:uid="{00000000-0005-0000-0000-0000350F0000}"/>
    <cellStyle name="Input [yellow] 7 2" xfId="6395" xr:uid="{00000000-0005-0000-0000-0000360F0000}"/>
    <cellStyle name="Input [yellow] 7 2 2" xfId="6396" xr:uid="{00000000-0005-0000-0000-0000370F0000}"/>
    <cellStyle name="Input [yellow] 7 3" xfId="6397" xr:uid="{00000000-0005-0000-0000-0000380F0000}"/>
    <cellStyle name="Input [yellow] 8" xfId="6398" xr:uid="{00000000-0005-0000-0000-0000390F0000}"/>
    <cellStyle name="Input [yellow] 8 2" xfId="6399" xr:uid="{00000000-0005-0000-0000-00003A0F0000}"/>
    <cellStyle name="Input [yellow] 8 2 2" xfId="6400" xr:uid="{00000000-0005-0000-0000-00003B0F0000}"/>
    <cellStyle name="Input [yellow] 8 3" xfId="6401" xr:uid="{00000000-0005-0000-0000-00003C0F0000}"/>
    <cellStyle name="Input [yellow] 9" xfId="6402" xr:uid="{00000000-0005-0000-0000-00003D0F0000}"/>
    <cellStyle name="Input [yellow] 9 2" xfId="6403" xr:uid="{00000000-0005-0000-0000-00003E0F0000}"/>
    <cellStyle name="Input 10" xfId="1153" xr:uid="{00000000-0005-0000-0000-00003F0F0000}"/>
    <cellStyle name="Input 10 10" xfId="6404" xr:uid="{00000000-0005-0000-0000-0000400F0000}"/>
    <cellStyle name="Input 10 10 2" xfId="6405" xr:uid="{00000000-0005-0000-0000-0000410F0000}"/>
    <cellStyle name="Input 10 10 2 2" xfId="6406" xr:uid="{00000000-0005-0000-0000-0000420F0000}"/>
    <cellStyle name="Input 10 10 2 2 2" xfId="6407" xr:uid="{00000000-0005-0000-0000-0000430F0000}"/>
    <cellStyle name="Input 10 10 2 3" xfId="6408" xr:uid="{00000000-0005-0000-0000-0000440F0000}"/>
    <cellStyle name="Input 10 10 3" xfId="6409" xr:uid="{00000000-0005-0000-0000-0000450F0000}"/>
    <cellStyle name="Input 10 10 3 2" xfId="6410" xr:uid="{00000000-0005-0000-0000-0000460F0000}"/>
    <cellStyle name="Input 10 10 4" xfId="6411" xr:uid="{00000000-0005-0000-0000-0000470F0000}"/>
    <cellStyle name="Input 10 11" xfId="6412" xr:uid="{00000000-0005-0000-0000-0000480F0000}"/>
    <cellStyle name="Input 10 11 2" xfId="6413" xr:uid="{00000000-0005-0000-0000-0000490F0000}"/>
    <cellStyle name="Input 10 11 2 2" xfId="6414" xr:uid="{00000000-0005-0000-0000-00004A0F0000}"/>
    <cellStyle name="Input 10 11 3" xfId="6415" xr:uid="{00000000-0005-0000-0000-00004B0F0000}"/>
    <cellStyle name="Input 10 12" xfId="6416" xr:uid="{00000000-0005-0000-0000-00004C0F0000}"/>
    <cellStyle name="Input 10 12 2" xfId="6417" xr:uid="{00000000-0005-0000-0000-00004D0F0000}"/>
    <cellStyle name="Input 10 13" xfId="6418" xr:uid="{00000000-0005-0000-0000-00004E0F0000}"/>
    <cellStyle name="Input 10 2" xfId="4041" xr:uid="{00000000-0005-0000-0000-00004F0F0000}"/>
    <cellStyle name="Input 10 2 2" xfId="5890" xr:uid="{00000000-0005-0000-0000-0000500F0000}"/>
    <cellStyle name="Input 10 2 2 2" xfId="6420" xr:uid="{00000000-0005-0000-0000-0000510F0000}"/>
    <cellStyle name="Input 10 2 2 2 2" xfId="6421" xr:uid="{00000000-0005-0000-0000-0000520F0000}"/>
    <cellStyle name="Input 10 2 2 2 2 2" xfId="6422" xr:uid="{00000000-0005-0000-0000-0000530F0000}"/>
    <cellStyle name="Input 10 2 2 2 3" xfId="6423" xr:uid="{00000000-0005-0000-0000-0000540F0000}"/>
    <cellStyle name="Input 10 2 2 3" xfId="6424" xr:uid="{00000000-0005-0000-0000-0000550F0000}"/>
    <cellStyle name="Input 10 2 2 3 2" xfId="6425" xr:uid="{00000000-0005-0000-0000-0000560F0000}"/>
    <cellStyle name="Input 10 2 2 4" xfId="6426" xr:uid="{00000000-0005-0000-0000-0000570F0000}"/>
    <cellStyle name="Input 10 2 2 5" xfId="6419" xr:uid="{00000000-0005-0000-0000-0000580F0000}"/>
    <cellStyle name="Input 10 2 3" xfId="6427" xr:uid="{00000000-0005-0000-0000-0000590F0000}"/>
    <cellStyle name="Input 10 2 3 2" xfId="6428" xr:uid="{00000000-0005-0000-0000-00005A0F0000}"/>
    <cellStyle name="Input 10 2 3 2 2" xfId="6429" xr:uid="{00000000-0005-0000-0000-00005B0F0000}"/>
    <cellStyle name="Input 10 2 3 3" xfId="6430" xr:uid="{00000000-0005-0000-0000-00005C0F0000}"/>
    <cellStyle name="Input 10 2 4" xfId="6431" xr:uid="{00000000-0005-0000-0000-00005D0F0000}"/>
    <cellStyle name="Input 10 2 4 2" xfId="6432" xr:uid="{00000000-0005-0000-0000-00005E0F0000}"/>
    <cellStyle name="Input 10 2 5" xfId="6433" xr:uid="{00000000-0005-0000-0000-00005F0F0000}"/>
    <cellStyle name="Input 10 3" xfId="4040" xr:uid="{00000000-0005-0000-0000-0000600F0000}"/>
    <cellStyle name="Input 10 3 2" xfId="6434" xr:uid="{00000000-0005-0000-0000-0000610F0000}"/>
    <cellStyle name="Input 10 3 2 2" xfId="6435" xr:uid="{00000000-0005-0000-0000-0000620F0000}"/>
    <cellStyle name="Input 10 3 2 2 2" xfId="6436" xr:uid="{00000000-0005-0000-0000-0000630F0000}"/>
    <cellStyle name="Input 10 3 2 2 2 2" xfId="6437" xr:uid="{00000000-0005-0000-0000-0000640F0000}"/>
    <cellStyle name="Input 10 3 2 2 3" xfId="6438" xr:uid="{00000000-0005-0000-0000-0000650F0000}"/>
    <cellStyle name="Input 10 3 2 3" xfId="6439" xr:uid="{00000000-0005-0000-0000-0000660F0000}"/>
    <cellStyle name="Input 10 3 2 3 2" xfId="6440" xr:uid="{00000000-0005-0000-0000-0000670F0000}"/>
    <cellStyle name="Input 10 3 2 4" xfId="6441" xr:uid="{00000000-0005-0000-0000-0000680F0000}"/>
    <cellStyle name="Input 10 3 3" xfId="6442" xr:uid="{00000000-0005-0000-0000-0000690F0000}"/>
    <cellStyle name="Input 10 3 3 2" xfId="6443" xr:uid="{00000000-0005-0000-0000-00006A0F0000}"/>
    <cellStyle name="Input 10 3 3 2 2" xfId="6444" xr:uid="{00000000-0005-0000-0000-00006B0F0000}"/>
    <cellStyle name="Input 10 3 3 3" xfId="6445" xr:uid="{00000000-0005-0000-0000-00006C0F0000}"/>
    <cellStyle name="Input 10 3 4" xfId="6446" xr:uid="{00000000-0005-0000-0000-00006D0F0000}"/>
    <cellStyle name="Input 10 3 4 2" xfId="6447" xr:uid="{00000000-0005-0000-0000-00006E0F0000}"/>
    <cellStyle name="Input 10 3 5" xfId="6448" xr:uid="{00000000-0005-0000-0000-00006F0F0000}"/>
    <cellStyle name="Input 10 3 6" xfId="6449" xr:uid="{00000000-0005-0000-0000-0000700F0000}"/>
    <cellStyle name="Input 10 4" xfId="3533" xr:uid="{00000000-0005-0000-0000-0000710F0000}"/>
    <cellStyle name="Input 10 4 2" xfId="6451" xr:uid="{00000000-0005-0000-0000-0000720F0000}"/>
    <cellStyle name="Input 10 4 2 2" xfId="6452" xr:uid="{00000000-0005-0000-0000-0000730F0000}"/>
    <cellStyle name="Input 10 4 2 2 2" xfId="6453" xr:uid="{00000000-0005-0000-0000-0000740F0000}"/>
    <cellStyle name="Input 10 4 2 2 2 2" xfId="6454" xr:uid="{00000000-0005-0000-0000-0000750F0000}"/>
    <cellStyle name="Input 10 4 2 2 3" xfId="6455" xr:uid="{00000000-0005-0000-0000-0000760F0000}"/>
    <cellStyle name="Input 10 4 2 3" xfId="6456" xr:uid="{00000000-0005-0000-0000-0000770F0000}"/>
    <cellStyle name="Input 10 4 2 3 2" xfId="6457" xr:uid="{00000000-0005-0000-0000-0000780F0000}"/>
    <cellStyle name="Input 10 4 2 4" xfId="6458" xr:uid="{00000000-0005-0000-0000-0000790F0000}"/>
    <cellStyle name="Input 10 4 3" xfId="6459" xr:uid="{00000000-0005-0000-0000-00007A0F0000}"/>
    <cellStyle name="Input 10 4 3 2" xfId="6460" xr:uid="{00000000-0005-0000-0000-00007B0F0000}"/>
    <cellStyle name="Input 10 4 3 2 2" xfId="6461" xr:uid="{00000000-0005-0000-0000-00007C0F0000}"/>
    <cellStyle name="Input 10 4 3 3" xfId="6462" xr:uid="{00000000-0005-0000-0000-00007D0F0000}"/>
    <cellStyle name="Input 10 4 4" xfId="6463" xr:uid="{00000000-0005-0000-0000-00007E0F0000}"/>
    <cellStyle name="Input 10 4 4 2" xfId="6464" xr:uid="{00000000-0005-0000-0000-00007F0F0000}"/>
    <cellStyle name="Input 10 4 5" xfId="6465" xr:uid="{00000000-0005-0000-0000-0000800F0000}"/>
    <cellStyle name="Input 10 4 6" xfId="6450" xr:uid="{00000000-0005-0000-0000-0000810F0000}"/>
    <cellStyle name="Input 10 5" xfId="6466" xr:uid="{00000000-0005-0000-0000-0000820F0000}"/>
    <cellStyle name="Input 10 5 2" xfId="6467" xr:uid="{00000000-0005-0000-0000-0000830F0000}"/>
    <cellStyle name="Input 10 5 2 2" xfId="6468" xr:uid="{00000000-0005-0000-0000-0000840F0000}"/>
    <cellStyle name="Input 10 5 2 2 2" xfId="6469" xr:uid="{00000000-0005-0000-0000-0000850F0000}"/>
    <cellStyle name="Input 10 5 2 2 2 2" xfId="6470" xr:uid="{00000000-0005-0000-0000-0000860F0000}"/>
    <cellStyle name="Input 10 5 2 2 3" xfId="6471" xr:uid="{00000000-0005-0000-0000-0000870F0000}"/>
    <cellStyle name="Input 10 5 2 3" xfId="6472" xr:uid="{00000000-0005-0000-0000-0000880F0000}"/>
    <cellStyle name="Input 10 5 2 3 2" xfId="6473" xr:uid="{00000000-0005-0000-0000-0000890F0000}"/>
    <cellStyle name="Input 10 5 2 4" xfId="6474" xr:uid="{00000000-0005-0000-0000-00008A0F0000}"/>
    <cellStyle name="Input 10 5 3" xfId="6475" xr:uid="{00000000-0005-0000-0000-00008B0F0000}"/>
    <cellStyle name="Input 10 5 3 2" xfId="6476" xr:uid="{00000000-0005-0000-0000-00008C0F0000}"/>
    <cellStyle name="Input 10 5 3 2 2" xfId="6477" xr:uid="{00000000-0005-0000-0000-00008D0F0000}"/>
    <cellStyle name="Input 10 5 3 3" xfId="6478" xr:uid="{00000000-0005-0000-0000-00008E0F0000}"/>
    <cellStyle name="Input 10 5 4" xfId="6479" xr:uid="{00000000-0005-0000-0000-00008F0F0000}"/>
    <cellStyle name="Input 10 5 4 2" xfId="6480" xr:uid="{00000000-0005-0000-0000-0000900F0000}"/>
    <cellStyle name="Input 10 5 5" xfId="6481" xr:uid="{00000000-0005-0000-0000-0000910F0000}"/>
    <cellStyle name="Input 10 6" xfId="6482" xr:uid="{00000000-0005-0000-0000-0000920F0000}"/>
    <cellStyle name="Input 10 6 2" xfId="6483" xr:uid="{00000000-0005-0000-0000-0000930F0000}"/>
    <cellStyle name="Input 10 6 2 2" xfId="6484" xr:uid="{00000000-0005-0000-0000-0000940F0000}"/>
    <cellStyle name="Input 10 6 2 2 2" xfId="6485" xr:uid="{00000000-0005-0000-0000-0000950F0000}"/>
    <cellStyle name="Input 10 6 2 2 2 2" xfId="6486" xr:uid="{00000000-0005-0000-0000-0000960F0000}"/>
    <cellStyle name="Input 10 6 2 2 3" xfId="6487" xr:uid="{00000000-0005-0000-0000-0000970F0000}"/>
    <cellStyle name="Input 10 6 2 3" xfId="6488" xr:uid="{00000000-0005-0000-0000-0000980F0000}"/>
    <cellStyle name="Input 10 6 2 3 2" xfId="6489" xr:uid="{00000000-0005-0000-0000-0000990F0000}"/>
    <cellStyle name="Input 10 6 2 4" xfId="6490" xr:uid="{00000000-0005-0000-0000-00009A0F0000}"/>
    <cellStyle name="Input 10 6 3" xfId="6491" xr:uid="{00000000-0005-0000-0000-00009B0F0000}"/>
    <cellStyle name="Input 10 6 3 2" xfId="6492" xr:uid="{00000000-0005-0000-0000-00009C0F0000}"/>
    <cellStyle name="Input 10 6 3 2 2" xfId="6493" xr:uid="{00000000-0005-0000-0000-00009D0F0000}"/>
    <cellStyle name="Input 10 6 3 3" xfId="6494" xr:uid="{00000000-0005-0000-0000-00009E0F0000}"/>
    <cellStyle name="Input 10 6 4" xfId="6495" xr:uid="{00000000-0005-0000-0000-00009F0F0000}"/>
    <cellStyle name="Input 10 6 4 2" xfId="6496" xr:uid="{00000000-0005-0000-0000-0000A00F0000}"/>
    <cellStyle name="Input 10 6 5" xfId="6497" xr:uid="{00000000-0005-0000-0000-0000A10F0000}"/>
    <cellStyle name="Input 10 7" xfId="6498" xr:uid="{00000000-0005-0000-0000-0000A20F0000}"/>
    <cellStyle name="Input 10 7 2" xfId="6499" xr:uid="{00000000-0005-0000-0000-0000A30F0000}"/>
    <cellStyle name="Input 10 7 2 2" xfId="6500" xr:uid="{00000000-0005-0000-0000-0000A40F0000}"/>
    <cellStyle name="Input 10 7 2 2 2" xfId="6501" xr:uid="{00000000-0005-0000-0000-0000A50F0000}"/>
    <cellStyle name="Input 10 7 2 2 2 2" xfId="6502" xr:uid="{00000000-0005-0000-0000-0000A60F0000}"/>
    <cellStyle name="Input 10 7 2 2 3" xfId="6503" xr:uid="{00000000-0005-0000-0000-0000A70F0000}"/>
    <cellStyle name="Input 10 7 2 3" xfId="6504" xr:uid="{00000000-0005-0000-0000-0000A80F0000}"/>
    <cellStyle name="Input 10 7 2 3 2" xfId="6505" xr:uid="{00000000-0005-0000-0000-0000A90F0000}"/>
    <cellStyle name="Input 10 7 2 4" xfId="6506" xr:uid="{00000000-0005-0000-0000-0000AA0F0000}"/>
    <cellStyle name="Input 10 7 3" xfId="6507" xr:uid="{00000000-0005-0000-0000-0000AB0F0000}"/>
    <cellStyle name="Input 10 7 3 2" xfId="6508" xr:uid="{00000000-0005-0000-0000-0000AC0F0000}"/>
    <cellStyle name="Input 10 7 3 2 2" xfId="6509" xr:uid="{00000000-0005-0000-0000-0000AD0F0000}"/>
    <cellStyle name="Input 10 7 3 3" xfId="6510" xr:uid="{00000000-0005-0000-0000-0000AE0F0000}"/>
    <cellStyle name="Input 10 7 4" xfId="6511" xr:uid="{00000000-0005-0000-0000-0000AF0F0000}"/>
    <cellStyle name="Input 10 7 4 2" xfId="6512" xr:uid="{00000000-0005-0000-0000-0000B00F0000}"/>
    <cellStyle name="Input 10 7 5" xfId="6513" xr:uid="{00000000-0005-0000-0000-0000B10F0000}"/>
    <cellStyle name="Input 10 8" xfId="6514" xr:uid="{00000000-0005-0000-0000-0000B20F0000}"/>
    <cellStyle name="Input 10 8 2" xfId="6515" xr:uid="{00000000-0005-0000-0000-0000B30F0000}"/>
    <cellStyle name="Input 10 8 2 2" xfId="6516" xr:uid="{00000000-0005-0000-0000-0000B40F0000}"/>
    <cellStyle name="Input 10 8 2 2 2" xfId="6517" xr:uid="{00000000-0005-0000-0000-0000B50F0000}"/>
    <cellStyle name="Input 10 8 2 2 2 2" xfId="6518" xr:uid="{00000000-0005-0000-0000-0000B60F0000}"/>
    <cellStyle name="Input 10 8 2 2 3" xfId="6519" xr:uid="{00000000-0005-0000-0000-0000B70F0000}"/>
    <cellStyle name="Input 10 8 2 3" xfId="6520" xr:uid="{00000000-0005-0000-0000-0000B80F0000}"/>
    <cellStyle name="Input 10 8 2 3 2" xfId="6521" xr:uid="{00000000-0005-0000-0000-0000B90F0000}"/>
    <cellStyle name="Input 10 8 2 4" xfId="6522" xr:uid="{00000000-0005-0000-0000-0000BA0F0000}"/>
    <cellStyle name="Input 10 8 3" xfId="6523" xr:uid="{00000000-0005-0000-0000-0000BB0F0000}"/>
    <cellStyle name="Input 10 8 3 2" xfId="6524" xr:uid="{00000000-0005-0000-0000-0000BC0F0000}"/>
    <cellStyle name="Input 10 8 3 2 2" xfId="6525" xr:uid="{00000000-0005-0000-0000-0000BD0F0000}"/>
    <cellStyle name="Input 10 8 3 3" xfId="6526" xr:uid="{00000000-0005-0000-0000-0000BE0F0000}"/>
    <cellStyle name="Input 10 8 4" xfId="6527" xr:uid="{00000000-0005-0000-0000-0000BF0F0000}"/>
    <cellStyle name="Input 10 8 4 2" xfId="6528" xr:uid="{00000000-0005-0000-0000-0000C00F0000}"/>
    <cellStyle name="Input 10 8 5" xfId="6529" xr:uid="{00000000-0005-0000-0000-0000C10F0000}"/>
    <cellStyle name="Input 10 9" xfId="6530" xr:uid="{00000000-0005-0000-0000-0000C20F0000}"/>
    <cellStyle name="Input 10 9 2" xfId="6531" xr:uid="{00000000-0005-0000-0000-0000C30F0000}"/>
    <cellStyle name="Input 10 9 2 2" xfId="6532" xr:uid="{00000000-0005-0000-0000-0000C40F0000}"/>
    <cellStyle name="Input 10 9 2 2 2" xfId="6533" xr:uid="{00000000-0005-0000-0000-0000C50F0000}"/>
    <cellStyle name="Input 10 9 2 2 2 2" xfId="6534" xr:uid="{00000000-0005-0000-0000-0000C60F0000}"/>
    <cellStyle name="Input 10 9 2 2 3" xfId="6535" xr:uid="{00000000-0005-0000-0000-0000C70F0000}"/>
    <cellStyle name="Input 10 9 2 3" xfId="6536" xr:uid="{00000000-0005-0000-0000-0000C80F0000}"/>
    <cellStyle name="Input 10 9 2 3 2" xfId="6537" xr:uid="{00000000-0005-0000-0000-0000C90F0000}"/>
    <cellStyle name="Input 10 9 2 4" xfId="6538" xr:uid="{00000000-0005-0000-0000-0000CA0F0000}"/>
    <cellStyle name="Input 10 9 3" xfId="6539" xr:uid="{00000000-0005-0000-0000-0000CB0F0000}"/>
    <cellStyle name="Input 10 9 3 2" xfId="6540" xr:uid="{00000000-0005-0000-0000-0000CC0F0000}"/>
    <cellStyle name="Input 10 9 3 2 2" xfId="6541" xr:uid="{00000000-0005-0000-0000-0000CD0F0000}"/>
    <cellStyle name="Input 10 9 3 3" xfId="6542" xr:uid="{00000000-0005-0000-0000-0000CE0F0000}"/>
    <cellStyle name="Input 10 9 4" xfId="6543" xr:uid="{00000000-0005-0000-0000-0000CF0F0000}"/>
    <cellStyle name="Input 10 9 4 2" xfId="6544" xr:uid="{00000000-0005-0000-0000-0000D00F0000}"/>
    <cellStyle name="Input 10 9 5" xfId="6545" xr:uid="{00000000-0005-0000-0000-0000D10F0000}"/>
    <cellStyle name="Input 100" xfId="3863" xr:uid="{00000000-0005-0000-0000-0000D20F0000}"/>
    <cellStyle name="Input 100 10" xfId="6546" xr:uid="{00000000-0005-0000-0000-0000D30F0000}"/>
    <cellStyle name="Input 100 10 2" xfId="6547" xr:uid="{00000000-0005-0000-0000-0000D40F0000}"/>
    <cellStyle name="Input 100 10 2 2" xfId="6548" xr:uid="{00000000-0005-0000-0000-0000D50F0000}"/>
    <cellStyle name="Input 100 10 2 2 2" xfId="6549" xr:uid="{00000000-0005-0000-0000-0000D60F0000}"/>
    <cellStyle name="Input 100 10 2 3" xfId="6550" xr:uid="{00000000-0005-0000-0000-0000D70F0000}"/>
    <cellStyle name="Input 100 10 3" xfId="6551" xr:uid="{00000000-0005-0000-0000-0000D80F0000}"/>
    <cellStyle name="Input 100 10 3 2" xfId="6552" xr:uid="{00000000-0005-0000-0000-0000D90F0000}"/>
    <cellStyle name="Input 100 10 4" xfId="6553" xr:uid="{00000000-0005-0000-0000-0000DA0F0000}"/>
    <cellStyle name="Input 100 11" xfId="6554" xr:uid="{00000000-0005-0000-0000-0000DB0F0000}"/>
    <cellStyle name="Input 100 11 2" xfId="6555" xr:uid="{00000000-0005-0000-0000-0000DC0F0000}"/>
    <cellStyle name="Input 100 11 2 2" xfId="6556" xr:uid="{00000000-0005-0000-0000-0000DD0F0000}"/>
    <cellStyle name="Input 100 11 3" xfId="6557" xr:uid="{00000000-0005-0000-0000-0000DE0F0000}"/>
    <cellStyle name="Input 100 12" xfId="6558" xr:uid="{00000000-0005-0000-0000-0000DF0F0000}"/>
    <cellStyle name="Input 100 12 2" xfId="6559" xr:uid="{00000000-0005-0000-0000-0000E00F0000}"/>
    <cellStyle name="Input 100 13" xfId="6560" xr:uid="{00000000-0005-0000-0000-0000E10F0000}"/>
    <cellStyle name="Input 100 2" xfId="6561" xr:uid="{00000000-0005-0000-0000-0000E20F0000}"/>
    <cellStyle name="Input 100 2 2" xfId="6562" xr:uid="{00000000-0005-0000-0000-0000E30F0000}"/>
    <cellStyle name="Input 100 2 2 2" xfId="6563" xr:uid="{00000000-0005-0000-0000-0000E40F0000}"/>
    <cellStyle name="Input 100 2 2 2 2" xfId="6564" xr:uid="{00000000-0005-0000-0000-0000E50F0000}"/>
    <cellStyle name="Input 100 2 2 2 2 2" xfId="6565" xr:uid="{00000000-0005-0000-0000-0000E60F0000}"/>
    <cellStyle name="Input 100 2 2 2 3" xfId="6566" xr:uid="{00000000-0005-0000-0000-0000E70F0000}"/>
    <cellStyle name="Input 100 2 2 3" xfId="6567" xr:uid="{00000000-0005-0000-0000-0000E80F0000}"/>
    <cellStyle name="Input 100 2 2 3 2" xfId="6568" xr:uid="{00000000-0005-0000-0000-0000E90F0000}"/>
    <cellStyle name="Input 100 2 2 4" xfId="6569" xr:uid="{00000000-0005-0000-0000-0000EA0F0000}"/>
    <cellStyle name="Input 100 2 3" xfId="6570" xr:uid="{00000000-0005-0000-0000-0000EB0F0000}"/>
    <cellStyle name="Input 100 2 3 2" xfId="6571" xr:uid="{00000000-0005-0000-0000-0000EC0F0000}"/>
    <cellStyle name="Input 100 2 3 2 2" xfId="6572" xr:uid="{00000000-0005-0000-0000-0000ED0F0000}"/>
    <cellStyle name="Input 100 2 3 3" xfId="6573" xr:uid="{00000000-0005-0000-0000-0000EE0F0000}"/>
    <cellStyle name="Input 100 2 4" xfId="6574" xr:uid="{00000000-0005-0000-0000-0000EF0F0000}"/>
    <cellStyle name="Input 100 2 4 2" xfId="6575" xr:uid="{00000000-0005-0000-0000-0000F00F0000}"/>
    <cellStyle name="Input 100 2 5" xfId="6576" xr:uid="{00000000-0005-0000-0000-0000F10F0000}"/>
    <cellStyle name="Input 100 3" xfId="6577" xr:uid="{00000000-0005-0000-0000-0000F20F0000}"/>
    <cellStyle name="Input 100 3 2" xfId="6578" xr:uid="{00000000-0005-0000-0000-0000F30F0000}"/>
    <cellStyle name="Input 100 3 2 2" xfId="6579" xr:uid="{00000000-0005-0000-0000-0000F40F0000}"/>
    <cellStyle name="Input 100 3 2 2 2" xfId="6580" xr:uid="{00000000-0005-0000-0000-0000F50F0000}"/>
    <cellStyle name="Input 100 3 2 2 2 2" xfId="6581" xr:uid="{00000000-0005-0000-0000-0000F60F0000}"/>
    <cellStyle name="Input 100 3 2 2 3" xfId="6582" xr:uid="{00000000-0005-0000-0000-0000F70F0000}"/>
    <cellStyle name="Input 100 3 2 3" xfId="6583" xr:uid="{00000000-0005-0000-0000-0000F80F0000}"/>
    <cellStyle name="Input 100 3 2 3 2" xfId="6584" xr:uid="{00000000-0005-0000-0000-0000F90F0000}"/>
    <cellStyle name="Input 100 3 2 4" xfId="6585" xr:uid="{00000000-0005-0000-0000-0000FA0F0000}"/>
    <cellStyle name="Input 100 3 3" xfId="6586" xr:uid="{00000000-0005-0000-0000-0000FB0F0000}"/>
    <cellStyle name="Input 100 3 3 2" xfId="6587" xr:uid="{00000000-0005-0000-0000-0000FC0F0000}"/>
    <cellStyle name="Input 100 3 3 2 2" xfId="6588" xr:uid="{00000000-0005-0000-0000-0000FD0F0000}"/>
    <cellStyle name="Input 100 3 3 3" xfId="6589" xr:uid="{00000000-0005-0000-0000-0000FE0F0000}"/>
    <cellStyle name="Input 100 3 4" xfId="6590" xr:uid="{00000000-0005-0000-0000-0000FF0F0000}"/>
    <cellStyle name="Input 100 3 4 2" xfId="6591" xr:uid="{00000000-0005-0000-0000-000000100000}"/>
    <cellStyle name="Input 100 3 5" xfId="6592" xr:uid="{00000000-0005-0000-0000-000001100000}"/>
    <cellStyle name="Input 100 4" xfId="6593" xr:uid="{00000000-0005-0000-0000-000002100000}"/>
    <cellStyle name="Input 100 4 2" xfId="6594" xr:uid="{00000000-0005-0000-0000-000003100000}"/>
    <cellStyle name="Input 100 4 2 2" xfId="6595" xr:uid="{00000000-0005-0000-0000-000004100000}"/>
    <cellStyle name="Input 100 4 2 2 2" xfId="6596" xr:uid="{00000000-0005-0000-0000-000005100000}"/>
    <cellStyle name="Input 100 4 2 2 2 2" xfId="6597" xr:uid="{00000000-0005-0000-0000-000006100000}"/>
    <cellStyle name="Input 100 4 2 2 3" xfId="6598" xr:uid="{00000000-0005-0000-0000-000007100000}"/>
    <cellStyle name="Input 100 4 2 3" xfId="6599" xr:uid="{00000000-0005-0000-0000-000008100000}"/>
    <cellStyle name="Input 100 4 2 3 2" xfId="6600" xr:uid="{00000000-0005-0000-0000-000009100000}"/>
    <cellStyle name="Input 100 4 2 4" xfId="6601" xr:uid="{00000000-0005-0000-0000-00000A100000}"/>
    <cellStyle name="Input 100 4 3" xfId="6602" xr:uid="{00000000-0005-0000-0000-00000B100000}"/>
    <cellStyle name="Input 100 4 3 2" xfId="6603" xr:uid="{00000000-0005-0000-0000-00000C100000}"/>
    <cellStyle name="Input 100 4 3 2 2" xfId="6604" xr:uid="{00000000-0005-0000-0000-00000D100000}"/>
    <cellStyle name="Input 100 4 3 3" xfId="6605" xr:uid="{00000000-0005-0000-0000-00000E100000}"/>
    <cellStyle name="Input 100 4 4" xfId="6606" xr:uid="{00000000-0005-0000-0000-00000F100000}"/>
    <cellStyle name="Input 100 4 4 2" xfId="6607" xr:uid="{00000000-0005-0000-0000-000010100000}"/>
    <cellStyle name="Input 100 4 5" xfId="6608" xr:uid="{00000000-0005-0000-0000-000011100000}"/>
    <cellStyle name="Input 100 5" xfId="6609" xr:uid="{00000000-0005-0000-0000-000012100000}"/>
    <cellStyle name="Input 100 5 2" xfId="6610" xr:uid="{00000000-0005-0000-0000-000013100000}"/>
    <cellStyle name="Input 100 5 2 2" xfId="6611" xr:uid="{00000000-0005-0000-0000-000014100000}"/>
    <cellStyle name="Input 100 5 2 2 2" xfId="6612" xr:uid="{00000000-0005-0000-0000-000015100000}"/>
    <cellStyle name="Input 100 5 2 2 2 2" xfId="6613" xr:uid="{00000000-0005-0000-0000-000016100000}"/>
    <cellStyle name="Input 100 5 2 2 3" xfId="6614" xr:uid="{00000000-0005-0000-0000-000017100000}"/>
    <cellStyle name="Input 100 5 2 3" xfId="6615" xr:uid="{00000000-0005-0000-0000-000018100000}"/>
    <cellStyle name="Input 100 5 2 3 2" xfId="6616" xr:uid="{00000000-0005-0000-0000-000019100000}"/>
    <cellStyle name="Input 100 5 2 4" xfId="6617" xr:uid="{00000000-0005-0000-0000-00001A100000}"/>
    <cellStyle name="Input 100 5 3" xfId="6618" xr:uid="{00000000-0005-0000-0000-00001B100000}"/>
    <cellStyle name="Input 100 5 3 2" xfId="6619" xr:uid="{00000000-0005-0000-0000-00001C100000}"/>
    <cellStyle name="Input 100 5 3 2 2" xfId="6620" xr:uid="{00000000-0005-0000-0000-00001D100000}"/>
    <cellStyle name="Input 100 5 3 3" xfId="6621" xr:uid="{00000000-0005-0000-0000-00001E100000}"/>
    <cellStyle name="Input 100 5 4" xfId="6622" xr:uid="{00000000-0005-0000-0000-00001F100000}"/>
    <cellStyle name="Input 100 5 4 2" xfId="6623" xr:uid="{00000000-0005-0000-0000-000020100000}"/>
    <cellStyle name="Input 100 5 5" xfId="6624" xr:uid="{00000000-0005-0000-0000-000021100000}"/>
    <cellStyle name="Input 100 6" xfId="6625" xr:uid="{00000000-0005-0000-0000-000022100000}"/>
    <cellStyle name="Input 100 6 2" xfId="6626" xr:uid="{00000000-0005-0000-0000-000023100000}"/>
    <cellStyle name="Input 100 6 2 2" xfId="6627" xr:uid="{00000000-0005-0000-0000-000024100000}"/>
    <cellStyle name="Input 100 6 2 2 2" xfId="6628" xr:uid="{00000000-0005-0000-0000-000025100000}"/>
    <cellStyle name="Input 100 6 2 2 2 2" xfId="6629" xr:uid="{00000000-0005-0000-0000-000026100000}"/>
    <cellStyle name="Input 100 6 2 2 3" xfId="6630" xr:uid="{00000000-0005-0000-0000-000027100000}"/>
    <cellStyle name="Input 100 6 2 3" xfId="6631" xr:uid="{00000000-0005-0000-0000-000028100000}"/>
    <cellStyle name="Input 100 6 2 3 2" xfId="6632" xr:uid="{00000000-0005-0000-0000-000029100000}"/>
    <cellStyle name="Input 100 6 2 4" xfId="6633" xr:uid="{00000000-0005-0000-0000-00002A100000}"/>
    <cellStyle name="Input 100 6 3" xfId="6634" xr:uid="{00000000-0005-0000-0000-00002B100000}"/>
    <cellStyle name="Input 100 6 3 2" xfId="6635" xr:uid="{00000000-0005-0000-0000-00002C100000}"/>
    <cellStyle name="Input 100 6 3 2 2" xfId="6636" xr:uid="{00000000-0005-0000-0000-00002D100000}"/>
    <cellStyle name="Input 100 6 3 3" xfId="6637" xr:uid="{00000000-0005-0000-0000-00002E100000}"/>
    <cellStyle name="Input 100 6 4" xfId="6638" xr:uid="{00000000-0005-0000-0000-00002F100000}"/>
    <cellStyle name="Input 100 6 4 2" xfId="6639" xr:uid="{00000000-0005-0000-0000-000030100000}"/>
    <cellStyle name="Input 100 6 5" xfId="6640" xr:uid="{00000000-0005-0000-0000-000031100000}"/>
    <cellStyle name="Input 100 7" xfId="6641" xr:uid="{00000000-0005-0000-0000-000032100000}"/>
    <cellStyle name="Input 100 7 2" xfId="6642" xr:uid="{00000000-0005-0000-0000-000033100000}"/>
    <cellStyle name="Input 100 7 2 2" xfId="6643" xr:uid="{00000000-0005-0000-0000-000034100000}"/>
    <cellStyle name="Input 100 7 2 2 2" xfId="6644" xr:uid="{00000000-0005-0000-0000-000035100000}"/>
    <cellStyle name="Input 100 7 2 2 2 2" xfId="6645" xr:uid="{00000000-0005-0000-0000-000036100000}"/>
    <cellStyle name="Input 100 7 2 2 3" xfId="6646" xr:uid="{00000000-0005-0000-0000-000037100000}"/>
    <cellStyle name="Input 100 7 2 3" xfId="6647" xr:uid="{00000000-0005-0000-0000-000038100000}"/>
    <cellStyle name="Input 100 7 2 3 2" xfId="6648" xr:uid="{00000000-0005-0000-0000-000039100000}"/>
    <cellStyle name="Input 100 7 2 4" xfId="6649" xr:uid="{00000000-0005-0000-0000-00003A100000}"/>
    <cellStyle name="Input 100 7 3" xfId="6650" xr:uid="{00000000-0005-0000-0000-00003B100000}"/>
    <cellStyle name="Input 100 7 3 2" xfId="6651" xr:uid="{00000000-0005-0000-0000-00003C100000}"/>
    <cellStyle name="Input 100 7 3 2 2" xfId="6652" xr:uid="{00000000-0005-0000-0000-00003D100000}"/>
    <cellStyle name="Input 100 7 3 3" xfId="6653" xr:uid="{00000000-0005-0000-0000-00003E100000}"/>
    <cellStyle name="Input 100 7 4" xfId="6654" xr:uid="{00000000-0005-0000-0000-00003F100000}"/>
    <cellStyle name="Input 100 7 4 2" xfId="6655" xr:uid="{00000000-0005-0000-0000-000040100000}"/>
    <cellStyle name="Input 100 7 5" xfId="6656" xr:uid="{00000000-0005-0000-0000-000041100000}"/>
    <cellStyle name="Input 100 8" xfId="6657" xr:uid="{00000000-0005-0000-0000-000042100000}"/>
    <cellStyle name="Input 100 8 2" xfId="6658" xr:uid="{00000000-0005-0000-0000-000043100000}"/>
    <cellStyle name="Input 100 8 2 2" xfId="6659" xr:uid="{00000000-0005-0000-0000-000044100000}"/>
    <cellStyle name="Input 100 8 2 2 2" xfId="6660" xr:uid="{00000000-0005-0000-0000-000045100000}"/>
    <cellStyle name="Input 100 8 2 2 2 2" xfId="6661" xr:uid="{00000000-0005-0000-0000-000046100000}"/>
    <cellStyle name="Input 100 8 2 2 3" xfId="6662" xr:uid="{00000000-0005-0000-0000-000047100000}"/>
    <cellStyle name="Input 100 8 2 3" xfId="6663" xr:uid="{00000000-0005-0000-0000-000048100000}"/>
    <cellStyle name="Input 100 8 2 3 2" xfId="6664" xr:uid="{00000000-0005-0000-0000-000049100000}"/>
    <cellStyle name="Input 100 8 2 4" xfId="6665" xr:uid="{00000000-0005-0000-0000-00004A100000}"/>
    <cellStyle name="Input 100 8 3" xfId="6666" xr:uid="{00000000-0005-0000-0000-00004B100000}"/>
    <cellStyle name="Input 100 8 3 2" xfId="6667" xr:uid="{00000000-0005-0000-0000-00004C100000}"/>
    <cellStyle name="Input 100 8 3 2 2" xfId="6668" xr:uid="{00000000-0005-0000-0000-00004D100000}"/>
    <cellStyle name="Input 100 8 3 3" xfId="6669" xr:uid="{00000000-0005-0000-0000-00004E100000}"/>
    <cellStyle name="Input 100 8 4" xfId="6670" xr:uid="{00000000-0005-0000-0000-00004F100000}"/>
    <cellStyle name="Input 100 8 4 2" xfId="6671" xr:uid="{00000000-0005-0000-0000-000050100000}"/>
    <cellStyle name="Input 100 8 5" xfId="6672" xr:uid="{00000000-0005-0000-0000-000051100000}"/>
    <cellStyle name="Input 100 9" xfId="6673" xr:uid="{00000000-0005-0000-0000-000052100000}"/>
    <cellStyle name="Input 100 9 2" xfId="6674" xr:uid="{00000000-0005-0000-0000-000053100000}"/>
    <cellStyle name="Input 100 9 2 2" xfId="6675" xr:uid="{00000000-0005-0000-0000-000054100000}"/>
    <cellStyle name="Input 100 9 2 2 2" xfId="6676" xr:uid="{00000000-0005-0000-0000-000055100000}"/>
    <cellStyle name="Input 100 9 2 2 2 2" xfId="6677" xr:uid="{00000000-0005-0000-0000-000056100000}"/>
    <cellStyle name="Input 100 9 2 2 3" xfId="6678" xr:uid="{00000000-0005-0000-0000-000057100000}"/>
    <cellStyle name="Input 100 9 2 3" xfId="6679" xr:uid="{00000000-0005-0000-0000-000058100000}"/>
    <cellStyle name="Input 100 9 2 3 2" xfId="6680" xr:uid="{00000000-0005-0000-0000-000059100000}"/>
    <cellStyle name="Input 100 9 2 4" xfId="6681" xr:uid="{00000000-0005-0000-0000-00005A100000}"/>
    <cellStyle name="Input 100 9 3" xfId="6682" xr:uid="{00000000-0005-0000-0000-00005B100000}"/>
    <cellStyle name="Input 100 9 3 2" xfId="6683" xr:uid="{00000000-0005-0000-0000-00005C100000}"/>
    <cellStyle name="Input 100 9 3 2 2" xfId="6684" xr:uid="{00000000-0005-0000-0000-00005D100000}"/>
    <cellStyle name="Input 100 9 3 3" xfId="6685" xr:uid="{00000000-0005-0000-0000-00005E100000}"/>
    <cellStyle name="Input 100 9 4" xfId="6686" xr:uid="{00000000-0005-0000-0000-00005F100000}"/>
    <cellStyle name="Input 100 9 4 2" xfId="6687" xr:uid="{00000000-0005-0000-0000-000060100000}"/>
    <cellStyle name="Input 100 9 5" xfId="6688" xr:uid="{00000000-0005-0000-0000-000061100000}"/>
    <cellStyle name="Input 101" xfId="3871" xr:uid="{00000000-0005-0000-0000-000062100000}"/>
    <cellStyle name="Input 101 10" xfId="6689" xr:uid="{00000000-0005-0000-0000-000063100000}"/>
    <cellStyle name="Input 101 10 2" xfId="6690" xr:uid="{00000000-0005-0000-0000-000064100000}"/>
    <cellStyle name="Input 101 10 2 2" xfId="6691" xr:uid="{00000000-0005-0000-0000-000065100000}"/>
    <cellStyle name="Input 101 10 2 2 2" xfId="6692" xr:uid="{00000000-0005-0000-0000-000066100000}"/>
    <cellStyle name="Input 101 10 2 3" xfId="6693" xr:uid="{00000000-0005-0000-0000-000067100000}"/>
    <cellStyle name="Input 101 10 3" xfId="6694" xr:uid="{00000000-0005-0000-0000-000068100000}"/>
    <cellStyle name="Input 101 10 3 2" xfId="6695" xr:uid="{00000000-0005-0000-0000-000069100000}"/>
    <cellStyle name="Input 101 10 4" xfId="6696" xr:uid="{00000000-0005-0000-0000-00006A100000}"/>
    <cellStyle name="Input 101 11" xfId="6697" xr:uid="{00000000-0005-0000-0000-00006B100000}"/>
    <cellStyle name="Input 101 11 2" xfId="6698" xr:uid="{00000000-0005-0000-0000-00006C100000}"/>
    <cellStyle name="Input 101 11 2 2" xfId="6699" xr:uid="{00000000-0005-0000-0000-00006D100000}"/>
    <cellStyle name="Input 101 11 3" xfId="6700" xr:uid="{00000000-0005-0000-0000-00006E100000}"/>
    <cellStyle name="Input 101 12" xfId="6701" xr:uid="{00000000-0005-0000-0000-00006F100000}"/>
    <cellStyle name="Input 101 12 2" xfId="6702" xr:uid="{00000000-0005-0000-0000-000070100000}"/>
    <cellStyle name="Input 101 13" xfId="6703" xr:uid="{00000000-0005-0000-0000-000071100000}"/>
    <cellStyle name="Input 101 2" xfId="6704" xr:uid="{00000000-0005-0000-0000-000072100000}"/>
    <cellStyle name="Input 101 2 2" xfId="6705" xr:uid="{00000000-0005-0000-0000-000073100000}"/>
    <cellStyle name="Input 101 2 2 2" xfId="6706" xr:uid="{00000000-0005-0000-0000-000074100000}"/>
    <cellStyle name="Input 101 2 2 2 2" xfId="6707" xr:uid="{00000000-0005-0000-0000-000075100000}"/>
    <cellStyle name="Input 101 2 2 2 2 2" xfId="6708" xr:uid="{00000000-0005-0000-0000-000076100000}"/>
    <cellStyle name="Input 101 2 2 2 3" xfId="6709" xr:uid="{00000000-0005-0000-0000-000077100000}"/>
    <cellStyle name="Input 101 2 2 3" xfId="6710" xr:uid="{00000000-0005-0000-0000-000078100000}"/>
    <cellStyle name="Input 101 2 2 3 2" xfId="6711" xr:uid="{00000000-0005-0000-0000-000079100000}"/>
    <cellStyle name="Input 101 2 2 4" xfId="6712" xr:uid="{00000000-0005-0000-0000-00007A100000}"/>
    <cellStyle name="Input 101 2 3" xfId="6713" xr:uid="{00000000-0005-0000-0000-00007B100000}"/>
    <cellStyle name="Input 101 2 3 2" xfId="6714" xr:uid="{00000000-0005-0000-0000-00007C100000}"/>
    <cellStyle name="Input 101 2 3 2 2" xfId="6715" xr:uid="{00000000-0005-0000-0000-00007D100000}"/>
    <cellStyle name="Input 101 2 3 3" xfId="6716" xr:uid="{00000000-0005-0000-0000-00007E100000}"/>
    <cellStyle name="Input 101 2 4" xfId="6717" xr:uid="{00000000-0005-0000-0000-00007F100000}"/>
    <cellStyle name="Input 101 2 4 2" xfId="6718" xr:uid="{00000000-0005-0000-0000-000080100000}"/>
    <cellStyle name="Input 101 2 5" xfId="6719" xr:uid="{00000000-0005-0000-0000-000081100000}"/>
    <cellStyle name="Input 101 3" xfId="6720" xr:uid="{00000000-0005-0000-0000-000082100000}"/>
    <cellStyle name="Input 101 3 2" xfId="6721" xr:uid="{00000000-0005-0000-0000-000083100000}"/>
    <cellStyle name="Input 101 3 2 2" xfId="6722" xr:uid="{00000000-0005-0000-0000-000084100000}"/>
    <cellStyle name="Input 101 3 2 2 2" xfId="6723" xr:uid="{00000000-0005-0000-0000-000085100000}"/>
    <cellStyle name="Input 101 3 2 2 2 2" xfId="6724" xr:uid="{00000000-0005-0000-0000-000086100000}"/>
    <cellStyle name="Input 101 3 2 2 3" xfId="6725" xr:uid="{00000000-0005-0000-0000-000087100000}"/>
    <cellStyle name="Input 101 3 2 3" xfId="6726" xr:uid="{00000000-0005-0000-0000-000088100000}"/>
    <cellStyle name="Input 101 3 2 3 2" xfId="6727" xr:uid="{00000000-0005-0000-0000-000089100000}"/>
    <cellStyle name="Input 101 3 2 4" xfId="6728" xr:uid="{00000000-0005-0000-0000-00008A100000}"/>
    <cellStyle name="Input 101 3 3" xfId="6729" xr:uid="{00000000-0005-0000-0000-00008B100000}"/>
    <cellStyle name="Input 101 3 3 2" xfId="6730" xr:uid="{00000000-0005-0000-0000-00008C100000}"/>
    <cellStyle name="Input 101 3 3 2 2" xfId="6731" xr:uid="{00000000-0005-0000-0000-00008D100000}"/>
    <cellStyle name="Input 101 3 3 3" xfId="6732" xr:uid="{00000000-0005-0000-0000-00008E100000}"/>
    <cellStyle name="Input 101 3 4" xfId="6733" xr:uid="{00000000-0005-0000-0000-00008F100000}"/>
    <cellStyle name="Input 101 3 4 2" xfId="6734" xr:uid="{00000000-0005-0000-0000-000090100000}"/>
    <cellStyle name="Input 101 3 5" xfId="6735" xr:uid="{00000000-0005-0000-0000-000091100000}"/>
    <cellStyle name="Input 101 4" xfId="6736" xr:uid="{00000000-0005-0000-0000-000092100000}"/>
    <cellStyle name="Input 101 4 2" xfId="6737" xr:uid="{00000000-0005-0000-0000-000093100000}"/>
    <cellStyle name="Input 101 4 2 2" xfId="6738" xr:uid="{00000000-0005-0000-0000-000094100000}"/>
    <cellStyle name="Input 101 4 2 2 2" xfId="6739" xr:uid="{00000000-0005-0000-0000-000095100000}"/>
    <cellStyle name="Input 101 4 2 2 2 2" xfId="6740" xr:uid="{00000000-0005-0000-0000-000096100000}"/>
    <cellStyle name="Input 101 4 2 2 3" xfId="6741" xr:uid="{00000000-0005-0000-0000-000097100000}"/>
    <cellStyle name="Input 101 4 2 3" xfId="6742" xr:uid="{00000000-0005-0000-0000-000098100000}"/>
    <cellStyle name="Input 101 4 2 3 2" xfId="6743" xr:uid="{00000000-0005-0000-0000-000099100000}"/>
    <cellStyle name="Input 101 4 2 4" xfId="6744" xr:uid="{00000000-0005-0000-0000-00009A100000}"/>
    <cellStyle name="Input 101 4 3" xfId="6745" xr:uid="{00000000-0005-0000-0000-00009B100000}"/>
    <cellStyle name="Input 101 4 3 2" xfId="6746" xr:uid="{00000000-0005-0000-0000-00009C100000}"/>
    <cellStyle name="Input 101 4 3 2 2" xfId="6747" xr:uid="{00000000-0005-0000-0000-00009D100000}"/>
    <cellStyle name="Input 101 4 3 3" xfId="6748" xr:uid="{00000000-0005-0000-0000-00009E100000}"/>
    <cellStyle name="Input 101 4 4" xfId="6749" xr:uid="{00000000-0005-0000-0000-00009F100000}"/>
    <cellStyle name="Input 101 4 4 2" xfId="6750" xr:uid="{00000000-0005-0000-0000-0000A0100000}"/>
    <cellStyle name="Input 101 4 5" xfId="6751" xr:uid="{00000000-0005-0000-0000-0000A1100000}"/>
    <cellStyle name="Input 101 5" xfId="6752" xr:uid="{00000000-0005-0000-0000-0000A2100000}"/>
    <cellStyle name="Input 101 5 2" xfId="6753" xr:uid="{00000000-0005-0000-0000-0000A3100000}"/>
    <cellStyle name="Input 101 5 2 2" xfId="6754" xr:uid="{00000000-0005-0000-0000-0000A4100000}"/>
    <cellStyle name="Input 101 5 2 2 2" xfId="6755" xr:uid="{00000000-0005-0000-0000-0000A5100000}"/>
    <cellStyle name="Input 101 5 2 2 2 2" xfId="6756" xr:uid="{00000000-0005-0000-0000-0000A6100000}"/>
    <cellStyle name="Input 101 5 2 2 3" xfId="6757" xr:uid="{00000000-0005-0000-0000-0000A7100000}"/>
    <cellStyle name="Input 101 5 2 3" xfId="6758" xr:uid="{00000000-0005-0000-0000-0000A8100000}"/>
    <cellStyle name="Input 101 5 2 3 2" xfId="6759" xr:uid="{00000000-0005-0000-0000-0000A9100000}"/>
    <cellStyle name="Input 101 5 2 4" xfId="6760" xr:uid="{00000000-0005-0000-0000-0000AA100000}"/>
    <cellStyle name="Input 101 5 3" xfId="6761" xr:uid="{00000000-0005-0000-0000-0000AB100000}"/>
    <cellStyle name="Input 101 5 3 2" xfId="6762" xr:uid="{00000000-0005-0000-0000-0000AC100000}"/>
    <cellStyle name="Input 101 5 3 2 2" xfId="6763" xr:uid="{00000000-0005-0000-0000-0000AD100000}"/>
    <cellStyle name="Input 101 5 3 3" xfId="6764" xr:uid="{00000000-0005-0000-0000-0000AE100000}"/>
    <cellStyle name="Input 101 5 4" xfId="6765" xr:uid="{00000000-0005-0000-0000-0000AF100000}"/>
    <cellStyle name="Input 101 5 4 2" xfId="6766" xr:uid="{00000000-0005-0000-0000-0000B0100000}"/>
    <cellStyle name="Input 101 5 5" xfId="6767" xr:uid="{00000000-0005-0000-0000-0000B1100000}"/>
    <cellStyle name="Input 101 6" xfId="6768" xr:uid="{00000000-0005-0000-0000-0000B2100000}"/>
    <cellStyle name="Input 101 6 2" xfId="6769" xr:uid="{00000000-0005-0000-0000-0000B3100000}"/>
    <cellStyle name="Input 101 6 2 2" xfId="6770" xr:uid="{00000000-0005-0000-0000-0000B4100000}"/>
    <cellStyle name="Input 101 6 2 2 2" xfId="6771" xr:uid="{00000000-0005-0000-0000-0000B5100000}"/>
    <cellStyle name="Input 101 6 2 2 2 2" xfId="6772" xr:uid="{00000000-0005-0000-0000-0000B6100000}"/>
    <cellStyle name="Input 101 6 2 2 3" xfId="6773" xr:uid="{00000000-0005-0000-0000-0000B7100000}"/>
    <cellStyle name="Input 101 6 2 3" xfId="6774" xr:uid="{00000000-0005-0000-0000-0000B8100000}"/>
    <cellStyle name="Input 101 6 2 3 2" xfId="6775" xr:uid="{00000000-0005-0000-0000-0000B9100000}"/>
    <cellStyle name="Input 101 6 2 4" xfId="6776" xr:uid="{00000000-0005-0000-0000-0000BA100000}"/>
    <cellStyle name="Input 101 6 3" xfId="6777" xr:uid="{00000000-0005-0000-0000-0000BB100000}"/>
    <cellStyle name="Input 101 6 3 2" xfId="6778" xr:uid="{00000000-0005-0000-0000-0000BC100000}"/>
    <cellStyle name="Input 101 6 3 2 2" xfId="6779" xr:uid="{00000000-0005-0000-0000-0000BD100000}"/>
    <cellStyle name="Input 101 6 3 3" xfId="6780" xr:uid="{00000000-0005-0000-0000-0000BE100000}"/>
    <cellStyle name="Input 101 6 4" xfId="6781" xr:uid="{00000000-0005-0000-0000-0000BF100000}"/>
    <cellStyle name="Input 101 6 4 2" xfId="6782" xr:uid="{00000000-0005-0000-0000-0000C0100000}"/>
    <cellStyle name="Input 101 6 5" xfId="6783" xr:uid="{00000000-0005-0000-0000-0000C1100000}"/>
    <cellStyle name="Input 101 7" xfId="6784" xr:uid="{00000000-0005-0000-0000-0000C2100000}"/>
    <cellStyle name="Input 101 7 2" xfId="6785" xr:uid="{00000000-0005-0000-0000-0000C3100000}"/>
    <cellStyle name="Input 101 7 2 2" xfId="6786" xr:uid="{00000000-0005-0000-0000-0000C4100000}"/>
    <cellStyle name="Input 101 7 2 2 2" xfId="6787" xr:uid="{00000000-0005-0000-0000-0000C5100000}"/>
    <cellStyle name="Input 101 7 2 2 2 2" xfId="6788" xr:uid="{00000000-0005-0000-0000-0000C6100000}"/>
    <cellStyle name="Input 101 7 2 2 3" xfId="6789" xr:uid="{00000000-0005-0000-0000-0000C7100000}"/>
    <cellStyle name="Input 101 7 2 3" xfId="6790" xr:uid="{00000000-0005-0000-0000-0000C8100000}"/>
    <cellStyle name="Input 101 7 2 3 2" xfId="6791" xr:uid="{00000000-0005-0000-0000-0000C9100000}"/>
    <cellStyle name="Input 101 7 2 4" xfId="6792" xr:uid="{00000000-0005-0000-0000-0000CA100000}"/>
    <cellStyle name="Input 101 7 3" xfId="6793" xr:uid="{00000000-0005-0000-0000-0000CB100000}"/>
    <cellStyle name="Input 101 7 3 2" xfId="6794" xr:uid="{00000000-0005-0000-0000-0000CC100000}"/>
    <cellStyle name="Input 101 7 3 2 2" xfId="6795" xr:uid="{00000000-0005-0000-0000-0000CD100000}"/>
    <cellStyle name="Input 101 7 3 3" xfId="6796" xr:uid="{00000000-0005-0000-0000-0000CE100000}"/>
    <cellStyle name="Input 101 7 4" xfId="6797" xr:uid="{00000000-0005-0000-0000-0000CF100000}"/>
    <cellStyle name="Input 101 7 4 2" xfId="6798" xr:uid="{00000000-0005-0000-0000-0000D0100000}"/>
    <cellStyle name="Input 101 7 5" xfId="6799" xr:uid="{00000000-0005-0000-0000-0000D1100000}"/>
    <cellStyle name="Input 101 8" xfId="6800" xr:uid="{00000000-0005-0000-0000-0000D2100000}"/>
    <cellStyle name="Input 101 8 2" xfId="6801" xr:uid="{00000000-0005-0000-0000-0000D3100000}"/>
    <cellStyle name="Input 101 8 2 2" xfId="6802" xr:uid="{00000000-0005-0000-0000-0000D4100000}"/>
    <cellStyle name="Input 101 8 2 2 2" xfId="6803" xr:uid="{00000000-0005-0000-0000-0000D5100000}"/>
    <cellStyle name="Input 101 8 2 2 2 2" xfId="6804" xr:uid="{00000000-0005-0000-0000-0000D6100000}"/>
    <cellStyle name="Input 101 8 2 2 3" xfId="6805" xr:uid="{00000000-0005-0000-0000-0000D7100000}"/>
    <cellStyle name="Input 101 8 2 3" xfId="6806" xr:uid="{00000000-0005-0000-0000-0000D8100000}"/>
    <cellStyle name="Input 101 8 2 3 2" xfId="6807" xr:uid="{00000000-0005-0000-0000-0000D9100000}"/>
    <cellStyle name="Input 101 8 2 4" xfId="6808" xr:uid="{00000000-0005-0000-0000-0000DA100000}"/>
    <cellStyle name="Input 101 8 3" xfId="6809" xr:uid="{00000000-0005-0000-0000-0000DB100000}"/>
    <cellStyle name="Input 101 8 3 2" xfId="6810" xr:uid="{00000000-0005-0000-0000-0000DC100000}"/>
    <cellStyle name="Input 101 8 3 2 2" xfId="6811" xr:uid="{00000000-0005-0000-0000-0000DD100000}"/>
    <cellStyle name="Input 101 8 3 3" xfId="6812" xr:uid="{00000000-0005-0000-0000-0000DE100000}"/>
    <cellStyle name="Input 101 8 4" xfId="6813" xr:uid="{00000000-0005-0000-0000-0000DF100000}"/>
    <cellStyle name="Input 101 8 4 2" xfId="6814" xr:uid="{00000000-0005-0000-0000-0000E0100000}"/>
    <cellStyle name="Input 101 8 5" xfId="6815" xr:uid="{00000000-0005-0000-0000-0000E1100000}"/>
    <cellStyle name="Input 101 9" xfId="6816" xr:uid="{00000000-0005-0000-0000-0000E2100000}"/>
    <cellStyle name="Input 101 9 2" xfId="6817" xr:uid="{00000000-0005-0000-0000-0000E3100000}"/>
    <cellStyle name="Input 101 9 2 2" xfId="6818" xr:uid="{00000000-0005-0000-0000-0000E4100000}"/>
    <cellStyle name="Input 101 9 2 2 2" xfId="6819" xr:uid="{00000000-0005-0000-0000-0000E5100000}"/>
    <cellStyle name="Input 101 9 2 2 2 2" xfId="6820" xr:uid="{00000000-0005-0000-0000-0000E6100000}"/>
    <cellStyle name="Input 101 9 2 2 3" xfId="6821" xr:uid="{00000000-0005-0000-0000-0000E7100000}"/>
    <cellStyle name="Input 101 9 2 3" xfId="6822" xr:uid="{00000000-0005-0000-0000-0000E8100000}"/>
    <cellStyle name="Input 101 9 2 3 2" xfId="6823" xr:uid="{00000000-0005-0000-0000-0000E9100000}"/>
    <cellStyle name="Input 101 9 2 4" xfId="6824" xr:uid="{00000000-0005-0000-0000-0000EA100000}"/>
    <cellStyle name="Input 101 9 3" xfId="6825" xr:uid="{00000000-0005-0000-0000-0000EB100000}"/>
    <cellStyle name="Input 101 9 3 2" xfId="6826" xr:uid="{00000000-0005-0000-0000-0000EC100000}"/>
    <cellStyle name="Input 101 9 3 2 2" xfId="6827" xr:uid="{00000000-0005-0000-0000-0000ED100000}"/>
    <cellStyle name="Input 101 9 3 3" xfId="6828" xr:uid="{00000000-0005-0000-0000-0000EE100000}"/>
    <cellStyle name="Input 101 9 4" xfId="6829" xr:uid="{00000000-0005-0000-0000-0000EF100000}"/>
    <cellStyle name="Input 101 9 4 2" xfId="6830" xr:uid="{00000000-0005-0000-0000-0000F0100000}"/>
    <cellStyle name="Input 101 9 5" xfId="6831" xr:uid="{00000000-0005-0000-0000-0000F1100000}"/>
    <cellStyle name="Input 102" xfId="3865" xr:uid="{00000000-0005-0000-0000-0000F2100000}"/>
    <cellStyle name="Input 102 10" xfId="6832" xr:uid="{00000000-0005-0000-0000-0000F3100000}"/>
    <cellStyle name="Input 102 10 2" xfId="6833" xr:uid="{00000000-0005-0000-0000-0000F4100000}"/>
    <cellStyle name="Input 102 10 2 2" xfId="6834" xr:uid="{00000000-0005-0000-0000-0000F5100000}"/>
    <cellStyle name="Input 102 10 2 2 2" xfId="6835" xr:uid="{00000000-0005-0000-0000-0000F6100000}"/>
    <cellStyle name="Input 102 10 2 3" xfId="6836" xr:uid="{00000000-0005-0000-0000-0000F7100000}"/>
    <cellStyle name="Input 102 10 3" xfId="6837" xr:uid="{00000000-0005-0000-0000-0000F8100000}"/>
    <cellStyle name="Input 102 10 3 2" xfId="6838" xr:uid="{00000000-0005-0000-0000-0000F9100000}"/>
    <cellStyle name="Input 102 10 4" xfId="6839" xr:uid="{00000000-0005-0000-0000-0000FA100000}"/>
    <cellStyle name="Input 102 11" xfId="6840" xr:uid="{00000000-0005-0000-0000-0000FB100000}"/>
    <cellStyle name="Input 102 11 2" xfId="6841" xr:uid="{00000000-0005-0000-0000-0000FC100000}"/>
    <cellStyle name="Input 102 11 2 2" xfId="6842" xr:uid="{00000000-0005-0000-0000-0000FD100000}"/>
    <cellStyle name="Input 102 11 3" xfId="6843" xr:uid="{00000000-0005-0000-0000-0000FE100000}"/>
    <cellStyle name="Input 102 12" xfId="6844" xr:uid="{00000000-0005-0000-0000-0000FF100000}"/>
    <cellStyle name="Input 102 12 2" xfId="6845" xr:uid="{00000000-0005-0000-0000-000000110000}"/>
    <cellStyle name="Input 102 13" xfId="6846" xr:uid="{00000000-0005-0000-0000-000001110000}"/>
    <cellStyle name="Input 102 2" xfId="6847" xr:uid="{00000000-0005-0000-0000-000002110000}"/>
    <cellStyle name="Input 102 2 2" xfId="6848" xr:uid="{00000000-0005-0000-0000-000003110000}"/>
    <cellStyle name="Input 102 2 2 2" xfId="6849" xr:uid="{00000000-0005-0000-0000-000004110000}"/>
    <cellStyle name="Input 102 2 2 2 2" xfId="6850" xr:uid="{00000000-0005-0000-0000-000005110000}"/>
    <cellStyle name="Input 102 2 2 2 2 2" xfId="6851" xr:uid="{00000000-0005-0000-0000-000006110000}"/>
    <cellStyle name="Input 102 2 2 2 3" xfId="6852" xr:uid="{00000000-0005-0000-0000-000007110000}"/>
    <cellStyle name="Input 102 2 2 3" xfId="6853" xr:uid="{00000000-0005-0000-0000-000008110000}"/>
    <cellStyle name="Input 102 2 2 3 2" xfId="6854" xr:uid="{00000000-0005-0000-0000-000009110000}"/>
    <cellStyle name="Input 102 2 2 4" xfId="6855" xr:uid="{00000000-0005-0000-0000-00000A110000}"/>
    <cellStyle name="Input 102 2 3" xfId="6856" xr:uid="{00000000-0005-0000-0000-00000B110000}"/>
    <cellStyle name="Input 102 2 3 2" xfId="6857" xr:uid="{00000000-0005-0000-0000-00000C110000}"/>
    <cellStyle name="Input 102 2 3 2 2" xfId="6858" xr:uid="{00000000-0005-0000-0000-00000D110000}"/>
    <cellStyle name="Input 102 2 3 3" xfId="6859" xr:uid="{00000000-0005-0000-0000-00000E110000}"/>
    <cellStyle name="Input 102 2 4" xfId="6860" xr:uid="{00000000-0005-0000-0000-00000F110000}"/>
    <cellStyle name="Input 102 2 4 2" xfId="6861" xr:uid="{00000000-0005-0000-0000-000010110000}"/>
    <cellStyle name="Input 102 2 5" xfId="6862" xr:uid="{00000000-0005-0000-0000-000011110000}"/>
    <cellStyle name="Input 102 3" xfId="6863" xr:uid="{00000000-0005-0000-0000-000012110000}"/>
    <cellStyle name="Input 102 3 2" xfId="6864" xr:uid="{00000000-0005-0000-0000-000013110000}"/>
    <cellStyle name="Input 102 3 2 2" xfId="6865" xr:uid="{00000000-0005-0000-0000-000014110000}"/>
    <cellStyle name="Input 102 3 2 2 2" xfId="6866" xr:uid="{00000000-0005-0000-0000-000015110000}"/>
    <cellStyle name="Input 102 3 2 2 2 2" xfId="6867" xr:uid="{00000000-0005-0000-0000-000016110000}"/>
    <cellStyle name="Input 102 3 2 2 3" xfId="6868" xr:uid="{00000000-0005-0000-0000-000017110000}"/>
    <cellStyle name="Input 102 3 2 3" xfId="6869" xr:uid="{00000000-0005-0000-0000-000018110000}"/>
    <cellStyle name="Input 102 3 2 3 2" xfId="6870" xr:uid="{00000000-0005-0000-0000-000019110000}"/>
    <cellStyle name="Input 102 3 2 4" xfId="6871" xr:uid="{00000000-0005-0000-0000-00001A110000}"/>
    <cellStyle name="Input 102 3 3" xfId="6872" xr:uid="{00000000-0005-0000-0000-00001B110000}"/>
    <cellStyle name="Input 102 3 3 2" xfId="6873" xr:uid="{00000000-0005-0000-0000-00001C110000}"/>
    <cellStyle name="Input 102 3 3 2 2" xfId="6874" xr:uid="{00000000-0005-0000-0000-00001D110000}"/>
    <cellStyle name="Input 102 3 3 3" xfId="6875" xr:uid="{00000000-0005-0000-0000-00001E110000}"/>
    <cellStyle name="Input 102 3 4" xfId="6876" xr:uid="{00000000-0005-0000-0000-00001F110000}"/>
    <cellStyle name="Input 102 3 4 2" xfId="6877" xr:uid="{00000000-0005-0000-0000-000020110000}"/>
    <cellStyle name="Input 102 3 5" xfId="6878" xr:uid="{00000000-0005-0000-0000-000021110000}"/>
    <cellStyle name="Input 102 4" xfId="6879" xr:uid="{00000000-0005-0000-0000-000022110000}"/>
    <cellStyle name="Input 102 4 2" xfId="6880" xr:uid="{00000000-0005-0000-0000-000023110000}"/>
    <cellStyle name="Input 102 4 2 2" xfId="6881" xr:uid="{00000000-0005-0000-0000-000024110000}"/>
    <cellStyle name="Input 102 4 2 2 2" xfId="6882" xr:uid="{00000000-0005-0000-0000-000025110000}"/>
    <cellStyle name="Input 102 4 2 2 2 2" xfId="6883" xr:uid="{00000000-0005-0000-0000-000026110000}"/>
    <cellStyle name="Input 102 4 2 2 3" xfId="6884" xr:uid="{00000000-0005-0000-0000-000027110000}"/>
    <cellStyle name="Input 102 4 2 3" xfId="6885" xr:uid="{00000000-0005-0000-0000-000028110000}"/>
    <cellStyle name="Input 102 4 2 3 2" xfId="6886" xr:uid="{00000000-0005-0000-0000-000029110000}"/>
    <cellStyle name="Input 102 4 2 4" xfId="6887" xr:uid="{00000000-0005-0000-0000-00002A110000}"/>
    <cellStyle name="Input 102 4 3" xfId="6888" xr:uid="{00000000-0005-0000-0000-00002B110000}"/>
    <cellStyle name="Input 102 4 3 2" xfId="6889" xr:uid="{00000000-0005-0000-0000-00002C110000}"/>
    <cellStyle name="Input 102 4 3 2 2" xfId="6890" xr:uid="{00000000-0005-0000-0000-00002D110000}"/>
    <cellStyle name="Input 102 4 3 3" xfId="6891" xr:uid="{00000000-0005-0000-0000-00002E110000}"/>
    <cellStyle name="Input 102 4 4" xfId="6892" xr:uid="{00000000-0005-0000-0000-00002F110000}"/>
    <cellStyle name="Input 102 4 4 2" xfId="6893" xr:uid="{00000000-0005-0000-0000-000030110000}"/>
    <cellStyle name="Input 102 4 5" xfId="6894" xr:uid="{00000000-0005-0000-0000-000031110000}"/>
    <cellStyle name="Input 102 5" xfId="6895" xr:uid="{00000000-0005-0000-0000-000032110000}"/>
    <cellStyle name="Input 102 5 2" xfId="6896" xr:uid="{00000000-0005-0000-0000-000033110000}"/>
    <cellStyle name="Input 102 5 2 2" xfId="6897" xr:uid="{00000000-0005-0000-0000-000034110000}"/>
    <cellStyle name="Input 102 5 2 2 2" xfId="6898" xr:uid="{00000000-0005-0000-0000-000035110000}"/>
    <cellStyle name="Input 102 5 2 2 2 2" xfId="6899" xr:uid="{00000000-0005-0000-0000-000036110000}"/>
    <cellStyle name="Input 102 5 2 2 3" xfId="6900" xr:uid="{00000000-0005-0000-0000-000037110000}"/>
    <cellStyle name="Input 102 5 2 3" xfId="6901" xr:uid="{00000000-0005-0000-0000-000038110000}"/>
    <cellStyle name="Input 102 5 2 3 2" xfId="6902" xr:uid="{00000000-0005-0000-0000-000039110000}"/>
    <cellStyle name="Input 102 5 2 4" xfId="6903" xr:uid="{00000000-0005-0000-0000-00003A110000}"/>
    <cellStyle name="Input 102 5 3" xfId="6904" xr:uid="{00000000-0005-0000-0000-00003B110000}"/>
    <cellStyle name="Input 102 5 3 2" xfId="6905" xr:uid="{00000000-0005-0000-0000-00003C110000}"/>
    <cellStyle name="Input 102 5 3 2 2" xfId="6906" xr:uid="{00000000-0005-0000-0000-00003D110000}"/>
    <cellStyle name="Input 102 5 3 3" xfId="6907" xr:uid="{00000000-0005-0000-0000-00003E110000}"/>
    <cellStyle name="Input 102 5 4" xfId="6908" xr:uid="{00000000-0005-0000-0000-00003F110000}"/>
    <cellStyle name="Input 102 5 4 2" xfId="6909" xr:uid="{00000000-0005-0000-0000-000040110000}"/>
    <cellStyle name="Input 102 5 5" xfId="6910" xr:uid="{00000000-0005-0000-0000-000041110000}"/>
    <cellStyle name="Input 102 6" xfId="6911" xr:uid="{00000000-0005-0000-0000-000042110000}"/>
    <cellStyle name="Input 102 6 2" xfId="6912" xr:uid="{00000000-0005-0000-0000-000043110000}"/>
    <cellStyle name="Input 102 6 2 2" xfId="6913" xr:uid="{00000000-0005-0000-0000-000044110000}"/>
    <cellStyle name="Input 102 6 2 2 2" xfId="6914" xr:uid="{00000000-0005-0000-0000-000045110000}"/>
    <cellStyle name="Input 102 6 2 2 2 2" xfId="6915" xr:uid="{00000000-0005-0000-0000-000046110000}"/>
    <cellStyle name="Input 102 6 2 2 3" xfId="6916" xr:uid="{00000000-0005-0000-0000-000047110000}"/>
    <cellStyle name="Input 102 6 2 3" xfId="6917" xr:uid="{00000000-0005-0000-0000-000048110000}"/>
    <cellStyle name="Input 102 6 2 3 2" xfId="6918" xr:uid="{00000000-0005-0000-0000-000049110000}"/>
    <cellStyle name="Input 102 6 2 4" xfId="6919" xr:uid="{00000000-0005-0000-0000-00004A110000}"/>
    <cellStyle name="Input 102 6 3" xfId="6920" xr:uid="{00000000-0005-0000-0000-00004B110000}"/>
    <cellStyle name="Input 102 6 3 2" xfId="6921" xr:uid="{00000000-0005-0000-0000-00004C110000}"/>
    <cellStyle name="Input 102 6 3 2 2" xfId="6922" xr:uid="{00000000-0005-0000-0000-00004D110000}"/>
    <cellStyle name="Input 102 6 3 3" xfId="6923" xr:uid="{00000000-0005-0000-0000-00004E110000}"/>
    <cellStyle name="Input 102 6 4" xfId="6924" xr:uid="{00000000-0005-0000-0000-00004F110000}"/>
    <cellStyle name="Input 102 6 4 2" xfId="6925" xr:uid="{00000000-0005-0000-0000-000050110000}"/>
    <cellStyle name="Input 102 6 5" xfId="6926" xr:uid="{00000000-0005-0000-0000-000051110000}"/>
    <cellStyle name="Input 102 7" xfId="6927" xr:uid="{00000000-0005-0000-0000-000052110000}"/>
    <cellStyle name="Input 102 7 2" xfId="6928" xr:uid="{00000000-0005-0000-0000-000053110000}"/>
    <cellStyle name="Input 102 7 2 2" xfId="6929" xr:uid="{00000000-0005-0000-0000-000054110000}"/>
    <cellStyle name="Input 102 7 2 2 2" xfId="6930" xr:uid="{00000000-0005-0000-0000-000055110000}"/>
    <cellStyle name="Input 102 7 2 2 2 2" xfId="6931" xr:uid="{00000000-0005-0000-0000-000056110000}"/>
    <cellStyle name="Input 102 7 2 2 3" xfId="6932" xr:uid="{00000000-0005-0000-0000-000057110000}"/>
    <cellStyle name="Input 102 7 2 3" xfId="6933" xr:uid="{00000000-0005-0000-0000-000058110000}"/>
    <cellStyle name="Input 102 7 2 3 2" xfId="6934" xr:uid="{00000000-0005-0000-0000-000059110000}"/>
    <cellStyle name="Input 102 7 2 4" xfId="6935" xr:uid="{00000000-0005-0000-0000-00005A110000}"/>
    <cellStyle name="Input 102 7 3" xfId="6936" xr:uid="{00000000-0005-0000-0000-00005B110000}"/>
    <cellStyle name="Input 102 7 3 2" xfId="6937" xr:uid="{00000000-0005-0000-0000-00005C110000}"/>
    <cellStyle name="Input 102 7 3 2 2" xfId="6938" xr:uid="{00000000-0005-0000-0000-00005D110000}"/>
    <cellStyle name="Input 102 7 3 3" xfId="6939" xr:uid="{00000000-0005-0000-0000-00005E110000}"/>
    <cellStyle name="Input 102 7 4" xfId="6940" xr:uid="{00000000-0005-0000-0000-00005F110000}"/>
    <cellStyle name="Input 102 7 4 2" xfId="6941" xr:uid="{00000000-0005-0000-0000-000060110000}"/>
    <cellStyle name="Input 102 7 5" xfId="6942" xr:uid="{00000000-0005-0000-0000-000061110000}"/>
    <cellStyle name="Input 102 8" xfId="6943" xr:uid="{00000000-0005-0000-0000-000062110000}"/>
    <cellStyle name="Input 102 8 2" xfId="6944" xr:uid="{00000000-0005-0000-0000-000063110000}"/>
    <cellStyle name="Input 102 8 2 2" xfId="6945" xr:uid="{00000000-0005-0000-0000-000064110000}"/>
    <cellStyle name="Input 102 8 2 2 2" xfId="6946" xr:uid="{00000000-0005-0000-0000-000065110000}"/>
    <cellStyle name="Input 102 8 2 2 2 2" xfId="6947" xr:uid="{00000000-0005-0000-0000-000066110000}"/>
    <cellStyle name="Input 102 8 2 2 3" xfId="6948" xr:uid="{00000000-0005-0000-0000-000067110000}"/>
    <cellStyle name="Input 102 8 2 3" xfId="6949" xr:uid="{00000000-0005-0000-0000-000068110000}"/>
    <cellStyle name="Input 102 8 2 3 2" xfId="6950" xr:uid="{00000000-0005-0000-0000-000069110000}"/>
    <cellStyle name="Input 102 8 2 4" xfId="6951" xr:uid="{00000000-0005-0000-0000-00006A110000}"/>
    <cellStyle name="Input 102 8 3" xfId="6952" xr:uid="{00000000-0005-0000-0000-00006B110000}"/>
    <cellStyle name="Input 102 8 3 2" xfId="6953" xr:uid="{00000000-0005-0000-0000-00006C110000}"/>
    <cellStyle name="Input 102 8 3 2 2" xfId="6954" xr:uid="{00000000-0005-0000-0000-00006D110000}"/>
    <cellStyle name="Input 102 8 3 3" xfId="6955" xr:uid="{00000000-0005-0000-0000-00006E110000}"/>
    <cellStyle name="Input 102 8 4" xfId="6956" xr:uid="{00000000-0005-0000-0000-00006F110000}"/>
    <cellStyle name="Input 102 8 4 2" xfId="6957" xr:uid="{00000000-0005-0000-0000-000070110000}"/>
    <cellStyle name="Input 102 8 5" xfId="6958" xr:uid="{00000000-0005-0000-0000-000071110000}"/>
    <cellStyle name="Input 102 9" xfId="6959" xr:uid="{00000000-0005-0000-0000-000072110000}"/>
    <cellStyle name="Input 102 9 2" xfId="6960" xr:uid="{00000000-0005-0000-0000-000073110000}"/>
    <cellStyle name="Input 102 9 2 2" xfId="6961" xr:uid="{00000000-0005-0000-0000-000074110000}"/>
    <cellStyle name="Input 102 9 2 2 2" xfId="6962" xr:uid="{00000000-0005-0000-0000-000075110000}"/>
    <cellStyle name="Input 102 9 2 2 2 2" xfId="6963" xr:uid="{00000000-0005-0000-0000-000076110000}"/>
    <cellStyle name="Input 102 9 2 2 3" xfId="6964" xr:uid="{00000000-0005-0000-0000-000077110000}"/>
    <cellStyle name="Input 102 9 2 3" xfId="6965" xr:uid="{00000000-0005-0000-0000-000078110000}"/>
    <cellStyle name="Input 102 9 2 3 2" xfId="6966" xr:uid="{00000000-0005-0000-0000-000079110000}"/>
    <cellStyle name="Input 102 9 2 4" xfId="6967" xr:uid="{00000000-0005-0000-0000-00007A110000}"/>
    <cellStyle name="Input 102 9 3" xfId="6968" xr:uid="{00000000-0005-0000-0000-00007B110000}"/>
    <cellStyle name="Input 102 9 3 2" xfId="6969" xr:uid="{00000000-0005-0000-0000-00007C110000}"/>
    <cellStyle name="Input 102 9 3 2 2" xfId="6970" xr:uid="{00000000-0005-0000-0000-00007D110000}"/>
    <cellStyle name="Input 102 9 3 3" xfId="6971" xr:uid="{00000000-0005-0000-0000-00007E110000}"/>
    <cellStyle name="Input 102 9 4" xfId="6972" xr:uid="{00000000-0005-0000-0000-00007F110000}"/>
    <cellStyle name="Input 102 9 4 2" xfId="6973" xr:uid="{00000000-0005-0000-0000-000080110000}"/>
    <cellStyle name="Input 102 9 5" xfId="6974" xr:uid="{00000000-0005-0000-0000-000081110000}"/>
    <cellStyle name="Input 103" xfId="3870" xr:uid="{00000000-0005-0000-0000-000082110000}"/>
    <cellStyle name="Input 103 10" xfId="6975" xr:uid="{00000000-0005-0000-0000-000083110000}"/>
    <cellStyle name="Input 103 10 2" xfId="6976" xr:uid="{00000000-0005-0000-0000-000084110000}"/>
    <cellStyle name="Input 103 10 2 2" xfId="6977" xr:uid="{00000000-0005-0000-0000-000085110000}"/>
    <cellStyle name="Input 103 10 2 2 2" xfId="6978" xr:uid="{00000000-0005-0000-0000-000086110000}"/>
    <cellStyle name="Input 103 10 2 3" xfId="6979" xr:uid="{00000000-0005-0000-0000-000087110000}"/>
    <cellStyle name="Input 103 10 3" xfId="6980" xr:uid="{00000000-0005-0000-0000-000088110000}"/>
    <cellStyle name="Input 103 10 3 2" xfId="6981" xr:uid="{00000000-0005-0000-0000-000089110000}"/>
    <cellStyle name="Input 103 10 4" xfId="6982" xr:uid="{00000000-0005-0000-0000-00008A110000}"/>
    <cellStyle name="Input 103 11" xfId="6983" xr:uid="{00000000-0005-0000-0000-00008B110000}"/>
    <cellStyle name="Input 103 11 2" xfId="6984" xr:uid="{00000000-0005-0000-0000-00008C110000}"/>
    <cellStyle name="Input 103 11 2 2" xfId="6985" xr:uid="{00000000-0005-0000-0000-00008D110000}"/>
    <cellStyle name="Input 103 11 3" xfId="6986" xr:uid="{00000000-0005-0000-0000-00008E110000}"/>
    <cellStyle name="Input 103 12" xfId="6987" xr:uid="{00000000-0005-0000-0000-00008F110000}"/>
    <cellStyle name="Input 103 12 2" xfId="6988" xr:uid="{00000000-0005-0000-0000-000090110000}"/>
    <cellStyle name="Input 103 13" xfId="6989" xr:uid="{00000000-0005-0000-0000-000091110000}"/>
    <cellStyle name="Input 103 2" xfId="6990" xr:uid="{00000000-0005-0000-0000-000092110000}"/>
    <cellStyle name="Input 103 2 2" xfId="6991" xr:uid="{00000000-0005-0000-0000-000093110000}"/>
    <cellStyle name="Input 103 2 2 2" xfId="6992" xr:uid="{00000000-0005-0000-0000-000094110000}"/>
    <cellStyle name="Input 103 2 2 2 2" xfId="6993" xr:uid="{00000000-0005-0000-0000-000095110000}"/>
    <cellStyle name="Input 103 2 2 2 2 2" xfId="6994" xr:uid="{00000000-0005-0000-0000-000096110000}"/>
    <cellStyle name="Input 103 2 2 2 3" xfId="6995" xr:uid="{00000000-0005-0000-0000-000097110000}"/>
    <cellStyle name="Input 103 2 2 3" xfId="6996" xr:uid="{00000000-0005-0000-0000-000098110000}"/>
    <cellStyle name="Input 103 2 2 3 2" xfId="6997" xr:uid="{00000000-0005-0000-0000-000099110000}"/>
    <cellStyle name="Input 103 2 2 4" xfId="6998" xr:uid="{00000000-0005-0000-0000-00009A110000}"/>
    <cellStyle name="Input 103 2 3" xfId="6999" xr:uid="{00000000-0005-0000-0000-00009B110000}"/>
    <cellStyle name="Input 103 2 3 2" xfId="7000" xr:uid="{00000000-0005-0000-0000-00009C110000}"/>
    <cellStyle name="Input 103 2 3 2 2" xfId="7001" xr:uid="{00000000-0005-0000-0000-00009D110000}"/>
    <cellStyle name="Input 103 2 3 3" xfId="7002" xr:uid="{00000000-0005-0000-0000-00009E110000}"/>
    <cellStyle name="Input 103 2 4" xfId="7003" xr:uid="{00000000-0005-0000-0000-00009F110000}"/>
    <cellStyle name="Input 103 2 4 2" xfId="7004" xr:uid="{00000000-0005-0000-0000-0000A0110000}"/>
    <cellStyle name="Input 103 2 5" xfId="7005" xr:uid="{00000000-0005-0000-0000-0000A1110000}"/>
    <cellStyle name="Input 103 3" xfId="7006" xr:uid="{00000000-0005-0000-0000-0000A2110000}"/>
    <cellStyle name="Input 103 3 2" xfId="7007" xr:uid="{00000000-0005-0000-0000-0000A3110000}"/>
    <cellStyle name="Input 103 3 2 2" xfId="7008" xr:uid="{00000000-0005-0000-0000-0000A4110000}"/>
    <cellStyle name="Input 103 3 2 2 2" xfId="7009" xr:uid="{00000000-0005-0000-0000-0000A5110000}"/>
    <cellStyle name="Input 103 3 2 2 2 2" xfId="7010" xr:uid="{00000000-0005-0000-0000-0000A6110000}"/>
    <cellStyle name="Input 103 3 2 2 3" xfId="7011" xr:uid="{00000000-0005-0000-0000-0000A7110000}"/>
    <cellStyle name="Input 103 3 2 3" xfId="7012" xr:uid="{00000000-0005-0000-0000-0000A8110000}"/>
    <cellStyle name="Input 103 3 2 3 2" xfId="7013" xr:uid="{00000000-0005-0000-0000-0000A9110000}"/>
    <cellStyle name="Input 103 3 2 4" xfId="7014" xr:uid="{00000000-0005-0000-0000-0000AA110000}"/>
    <cellStyle name="Input 103 3 3" xfId="7015" xr:uid="{00000000-0005-0000-0000-0000AB110000}"/>
    <cellStyle name="Input 103 3 3 2" xfId="7016" xr:uid="{00000000-0005-0000-0000-0000AC110000}"/>
    <cellStyle name="Input 103 3 3 2 2" xfId="7017" xr:uid="{00000000-0005-0000-0000-0000AD110000}"/>
    <cellStyle name="Input 103 3 3 3" xfId="7018" xr:uid="{00000000-0005-0000-0000-0000AE110000}"/>
    <cellStyle name="Input 103 3 4" xfId="7019" xr:uid="{00000000-0005-0000-0000-0000AF110000}"/>
    <cellStyle name="Input 103 3 4 2" xfId="7020" xr:uid="{00000000-0005-0000-0000-0000B0110000}"/>
    <cellStyle name="Input 103 3 5" xfId="7021" xr:uid="{00000000-0005-0000-0000-0000B1110000}"/>
    <cellStyle name="Input 103 4" xfId="7022" xr:uid="{00000000-0005-0000-0000-0000B2110000}"/>
    <cellStyle name="Input 103 4 2" xfId="7023" xr:uid="{00000000-0005-0000-0000-0000B3110000}"/>
    <cellStyle name="Input 103 4 2 2" xfId="7024" xr:uid="{00000000-0005-0000-0000-0000B4110000}"/>
    <cellStyle name="Input 103 4 2 2 2" xfId="7025" xr:uid="{00000000-0005-0000-0000-0000B5110000}"/>
    <cellStyle name="Input 103 4 2 2 2 2" xfId="7026" xr:uid="{00000000-0005-0000-0000-0000B6110000}"/>
    <cellStyle name="Input 103 4 2 2 3" xfId="7027" xr:uid="{00000000-0005-0000-0000-0000B7110000}"/>
    <cellStyle name="Input 103 4 2 3" xfId="7028" xr:uid="{00000000-0005-0000-0000-0000B8110000}"/>
    <cellStyle name="Input 103 4 2 3 2" xfId="7029" xr:uid="{00000000-0005-0000-0000-0000B9110000}"/>
    <cellStyle name="Input 103 4 2 4" xfId="7030" xr:uid="{00000000-0005-0000-0000-0000BA110000}"/>
    <cellStyle name="Input 103 4 3" xfId="7031" xr:uid="{00000000-0005-0000-0000-0000BB110000}"/>
    <cellStyle name="Input 103 4 3 2" xfId="7032" xr:uid="{00000000-0005-0000-0000-0000BC110000}"/>
    <cellStyle name="Input 103 4 3 2 2" xfId="7033" xr:uid="{00000000-0005-0000-0000-0000BD110000}"/>
    <cellStyle name="Input 103 4 3 3" xfId="7034" xr:uid="{00000000-0005-0000-0000-0000BE110000}"/>
    <cellStyle name="Input 103 4 4" xfId="7035" xr:uid="{00000000-0005-0000-0000-0000BF110000}"/>
    <cellStyle name="Input 103 4 4 2" xfId="7036" xr:uid="{00000000-0005-0000-0000-0000C0110000}"/>
    <cellStyle name="Input 103 4 5" xfId="7037" xr:uid="{00000000-0005-0000-0000-0000C1110000}"/>
    <cellStyle name="Input 103 5" xfId="7038" xr:uid="{00000000-0005-0000-0000-0000C2110000}"/>
    <cellStyle name="Input 103 5 2" xfId="7039" xr:uid="{00000000-0005-0000-0000-0000C3110000}"/>
    <cellStyle name="Input 103 5 2 2" xfId="7040" xr:uid="{00000000-0005-0000-0000-0000C4110000}"/>
    <cellStyle name="Input 103 5 2 2 2" xfId="7041" xr:uid="{00000000-0005-0000-0000-0000C5110000}"/>
    <cellStyle name="Input 103 5 2 2 2 2" xfId="7042" xr:uid="{00000000-0005-0000-0000-0000C6110000}"/>
    <cellStyle name="Input 103 5 2 2 3" xfId="7043" xr:uid="{00000000-0005-0000-0000-0000C7110000}"/>
    <cellStyle name="Input 103 5 2 3" xfId="7044" xr:uid="{00000000-0005-0000-0000-0000C8110000}"/>
    <cellStyle name="Input 103 5 2 3 2" xfId="7045" xr:uid="{00000000-0005-0000-0000-0000C9110000}"/>
    <cellStyle name="Input 103 5 2 4" xfId="7046" xr:uid="{00000000-0005-0000-0000-0000CA110000}"/>
    <cellStyle name="Input 103 5 3" xfId="7047" xr:uid="{00000000-0005-0000-0000-0000CB110000}"/>
    <cellStyle name="Input 103 5 3 2" xfId="7048" xr:uid="{00000000-0005-0000-0000-0000CC110000}"/>
    <cellStyle name="Input 103 5 3 2 2" xfId="7049" xr:uid="{00000000-0005-0000-0000-0000CD110000}"/>
    <cellStyle name="Input 103 5 3 3" xfId="7050" xr:uid="{00000000-0005-0000-0000-0000CE110000}"/>
    <cellStyle name="Input 103 5 4" xfId="7051" xr:uid="{00000000-0005-0000-0000-0000CF110000}"/>
    <cellStyle name="Input 103 5 4 2" xfId="7052" xr:uid="{00000000-0005-0000-0000-0000D0110000}"/>
    <cellStyle name="Input 103 5 5" xfId="7053" xr:uid="{00000000-0005-0000-0000-0000D1110000}"/>
    <cellStyle name="Input 103 6" xfId="7054" xr:uid="{00000000-0005-0000-0000-0000D2110000}"/>
    <cellStyle name="Input 103 6 2" xfId="7055" xr:uid="{00000000-0005-0000-0000-0000D3110000}"/>
    <cellStyle name="Input 103 6 2 2" xfId="7056" xr:uid="{00000000-0005-0000-0000-0000D4110000}"/>
    <cellStyle name="Input 103 6 2 2 2" xfId="7057" xr:uid="{00000000-0005-0000-0000-0000D5110000}"/>
    <cellStyle name="Input 103 6 2 2 2 2" xfId="7058" xr:uid="{00000000-0005-0000-0000-0000D6110000}"/>
    <cellStyle name="Input 103 6 2 2 3" xfId="7059" xr:uid="{00000000-0005-0000-0000-0000D7110000}"/>
    <cellStyle name="Input 103 6 2 3" xfId="7060" xr:uid="{00000000-0005-0000-0000-0000D8110000}"/>
    <cellStyle name="Input 103 6 2 3 2" xfId="7061" xr:uid="{00000000-0005-0000-0000-0000D9110000}"/>
    <cellStyle name="Input 103 6 2 4" xfId="7062" xr:uid="{00000000-0005-0000-0000-0000DA110000}"/>
    <cellStyle name="Input 103 6 3" xfId="7063" xr:uid="{00000000-0005-0000-0000-0000DB110000}"/>
    <cellStyle name="Input 103 6 3 2" xfId="7064" xr:uid="{00000000-0005-0000-0000-0000DC110000}"/>
    <cellStyle name="Input 103 6 3 2 2" xfId="7065" xr:uid="{00000000-0005-0000-0000-0000DD110000}"/>
    <cellStyle name="Input 103 6 3 3" xfId="7066" xr:uid="{00000000-0005-0000-0000-0000DE110000}"/>
    <cellStyle name="Input 103 6 4" xfId="7067" xr:uid="{00000000-0005-0000-0000-0000DF110000}"/>
    <cellStyle name="Input 103 6 4 2" xfId="7068" xr:uid="{00000000-0005-0000-0000-0000E0110000}"/>
    <cellStyle name="Input 103 6 5" xfId="7069" xr:uid="{00000000-0005-0000-0000-0000E1110000}"/>
    <cellStyle name="Input 103 7" xfId="7070" xr:uid="{00000000-0005-0000-0000-0000E2110000}"/>
    <cellStyle name="Input 103 7 2" xfId="7071" xr:uid="{00000000-0005-0000-0000-0000E3110000}"/>
    <cellStyle name="Input 103 7 2 2" xfId="7072" xr:uid="{00000000-0005-0000-0000-0000E4110000}"/>
    <cellStyle name="Input 103 7 2 2 2" xfId="7073" xr:uid="{00000000-0005-0000-0000-0000E5110000}"/>
    <cellStyle name="Input 103 7 2 2 2 2" xfId="7074" xr:uid="{00000000-0005-0000-0000-0000E6110000}"/>
    <cellStyle name="Input 103 7 2 2 3" xfId="7075" xr:uid="{00000000-0005-0000-0000-0000E7110000}"/>
    <cellStyle name="Input 103 7 2 3" xfId="7076" xr:uid="{00000000-0005-0000-0000-0000E8110000}"/>
    <cellStyle name="Input 103 7 2 3 2" xfId="7077" xr:uid="{00000000-0005-0000-0000-0000E9110000}"/>
    <cellStyle name="Input 103 7 2 4" xfId="7078" xr:uid="{00000000-0005-0000-0000-0000EA110000}"/>
    <cellStyle name="Input 103 7 3" xfId="7079" xr:uid="{00000000-0005-0000-0000-0000EB110000}"/>
    <cellStyle name="Input 103 7 3 2" xfId="7080" xr:uid="{00000000-0005-0000-0000-0000EC110000}"/>
    <cellStyle name="Input 103 7 3 2 2" xfId="7081" xr:uid="{00000000-0005-0000-0000-0000ED110000}"/>
    <cellStyle name="Input 103 7 3 3" xfId="7082" xr:uid="{00000000-0005-0000-0000-0000EE110000}"/>
    <cellStyle name="Input 103 7 4" xfId="7083" xr:uid="{00000000-0005-0000-0000-0000EF110000}"/>
    <cellStyle name="Input 103 7 4 2" xfId="7084" xr:uid="{00000000-0005-0000-0000-0000F0110000}"/>
    <cellStyle name="Input 103 7 5" xfId="7085" xr:uid="{00000000-0005-0000-0000-0000F1110000}"/>
    <cellStyle name="Input 103 8" xfId="7086" xr:uid="{00000000-0005-0000-0000-0000F2110000}"/>
    <cellStyle name="Input 103 8 2" xfId="7087" xr:uid="{00000000-0005-0000-0000-0000F3110000}"/>
    <cellStyle name="Input 103 8 2 2" xfId="7088" xr:uid="{00000000-0005-0000-0000-0000F4110000}"/>
    <cellStyle name="Input 103 8 2 2 2" xfId="7089" xr:uid="{00000000-0005-0000-0000-0000F5110000}"/>
    <cellStyle name="Input 103 8 2 2 2 2" xfId="7090" xr:uid="{00000000-0005-0000-0000-0000F6110000}"/>
    <cellStyle name="Input 103 8 2 2 3" xfId="7091" xr:uid="{00000000-0005-0000-0000-0000F7110000}"/>
    <cellStyle name="Input 103 8 2 3" xfId="7092" xr:uid="{00000000-0005-0000-0000-0000F8110000}"/>
    <cellStyle name="Input 103 8 2 3 2" xfId="7093" xr:uid="{00000000-0005-0000-0000-0000F9110000}"/>
    <cellStyle name="Input 103 8 2 4" xfId="7094" xr:uid="{00000000-0005-0000-0000-0000FA110000}"/>
    <cellStyle name="Input 103 8 3" xfId="7095" xr:uid="{00000000-0005-0000-0000-0000FB110000}"/>
    <cellStyle name="Input 103 8 3 2" xfId="7096" xr:uid="{00000000-0005-0000-0000-0000FC110000}"/>
    <cellStyle name="Input 103 8 3 2 2" xfId="7097" xr:uid="{00000000-0005-0000-0000-0000FD110000}"/>
    <cellStyle name="Input 103 8 3 3" xfId="7098" xr:uid="{00000000-0005-0000-0000-0000FE110000}"/>
    <cellStyle name="Input 103 8 4" xfId="7099" xr:uid="{00000000-0005-0000-0000-0000FF110000}"/>
    <cellStyle name="Input 103 8 4 2" xfId="7100" xr:uid="{00000000-0005-0000-0000-000000120000}"/>
    <cellStyle name="Input 103 8 5" xfId="7101" xr:uid="{00000000-0005-0000-0000-000001120000}"/>
    <cellStyle name="Input 103 9" xfId="7102" xr:uid="{00000000-0005-0000-0000-000002120000}"/>
    <cellStyle name="Input 103 9 2" xfId="7103" xr:uid="{00000000-0005-0000-0000-000003120000}"/>
    <cellStyle name="Input 103 9 2 2" xfId="7104" xr:uid="{00000000-0005-0000-0000-000004120000}"/>
    <cellStyle name="Input 103 9 2 2 2" xfId="7105" xr:uid="{00000000-0005-0000-0000-000005120000}"/>
    <cellStyle name="Input 103 9 2 2 2 2" xfId="7106" xr:uid="{00000000-0005-0000-0000-000006120000}"/>
    <cellStyle name="Input 103 9 2 2 3" xfId="7107" xr:uid="{00000000-0005-0000-0000-000007120000}"/>
    <cellStyle name="Input 103 9 2 3" xfId="7108" xr:uid="{00000000-0005-0000-0000-000008120000}"/>
    <cellStyle name="Input 103 9 2 3 2" xfId="7109" xr:uid="{00000000-0005-0000-0000-000009120000}"/>
    <cellStyle name="Input 103 9 2 4" xfId="7110" xr:uid="{00000000-0005-0000-0000-00000A120000}"/>
    <cellStyle name="Input 103 9 3" xfId="7111" xr:uid="{00000000-0005-0000-0000-00000B120000}"/>
    <cellStyle name="Input 103 9 3 2" xfId="7112" xr:uid="{00000000-0005-0000-0000-00000C120000}"/>
    <cellStyle name="Input 103 9 3 2 2" xfId="7113" xr:uid="{00000000-0005-0000-0000-00000D120000}"/>
    <cellStyle name="Input 103 9 3 3" xfId="7114" xr:uid="{00000000-0005-0000-0000-00000E120000}"/>
    <cellStyle name="Input 103 9 4" xfId="7115" xr:uid="{00000000-0005-0000-0000-00000F120000}"/>
    <cellStyle name="Input 103 9 4 2" xfId="7116" xr:uid="{00000000-0005-0000-0000-000010120000}"/>
    <cellStyle name="Input 103 9 5" xfId="7117" xr:uid="{00000000-0005-0000-0000-000011120000}"/>
    <cellStyle name="Input 104" xfId="3864" xr:uid="{00000000-0005-0000-0000-000012120000}"/>
    <cellStyle name="Input 104 10" xfId="7118" xr:uid="{00000000-0005-0000-0000-000013120000}"/>
    <cellStyle name="Input 104 10 2" xfId="7119" xr:uid="{00000000-0005-0000-0000-000014120000}"/>
    <cellStyle name="Input 104 10 2 2" xfId="7120" xr:uid="{00000000-0005-0000-0000-000015120000}"/>
    <cellStyle name="Input 104 10 2 2 2" xfId="7121" xr:uid="{00000000-0005-0000-0000-000016120000}"/>
    <cellStyle name="Input 104 10 2 3" xfId="7122" xr:uid="{00000000-0005-0000-0000-000017120000}"/>
    <cellStyle name="Input 104 10 3" xfId="7123" xr:uid="{00000000-0005-0000-0000-000018120000}"/>
    <cellStyle name="Input 104 10 3 2" xfId="7124" xr:uid="{00000000-0005-0000-0000-000019120000}"/>
    <cellStyle name="Input 104 10 4" xfId="7125" xr:uid="{00000000-0005-0000-0000-00001A120000}"/>
    <cellStyle name="Input 104 11" xfId="7126" xr:uid="{00000000-0005-0000-0000-00001B120000}"/>
    <cellStyle name="Input 104 11 2" xfId="7127" xr:uid="{00000000-0005-0000-0000-00001C120000}"/>
    <cellStyle name="Input 104 11 2 2" xfId="7128" xr:uid="{00000000-0005-0000-0000-00001D120000}"/>
    <cellStyle name="Input 104 11 3" xfId="7129" xr:uid="{00000000-0005-0000-0000-00001E120000}"/>
    <cellStyle name="Input 104 12" xfId="7130" xr:uid="{00000000-0005-0000-0000-00001F120000}"/>
    <cellStyle name="Input 104 12 2" xfId="7131" xr:uid="{00000000-0005-0000-0000-000020120000}"/>
    <cellStyle name="Input 104 13" xfId="7132" xr:uid="{00000000-0005-0000-0000-000021120000}"/>
    <cellStyle name="Input 104 2" xfId="7133" xr:uid="{00000000-0005-0000-0000-000022120000}"/>
    <cellStyle name="Input 104 2 2" xfId="7134" xr:uid="{00000000-0005-0000-0000-000023120000}"/>
    <cellStyle name="Input 104 2 2 2" xfId="7135" xr:uid="{00000000-0005-0000-0000-000024120000}"/>
    <cellStyle name="Input 104 2 2 2 2" xfId="7136" xr:uid="{00000000-0005-0000-0000-000025120000}"/>
    <cellStyle name="Input 104 2 2 2 2 2" xfId="7137" xr:uid="{00000000-0005-0000-0000-000026120000}"/>
    <cellStyle name="Input 104 2 2 2 3" xfId="7138" xr:uid="{00000000-0005-0000-0000-000027120000}"/>
    <cellStyle name="Input 104 2 2 3" xfId="7139" xr:uid="{00000000-0005-0000-0000-000028120000}"/>
    <cellStyle name="Input 104 2 2 3 2" xfId="7140" xr:uid="{00000000-0005-0000-0000-000029120000}"/>
    <cellStyle name="Input 104 2 2 4" xfId="7141" xr:uid="{00000000-0005-0000-0000-00002A120000}"/>
    <cellStyle name="Input 104 2 3" xfId="7142" xr:uid="{00000000-0005-0000-0000-00002B120000}"/>
    <cellStyle name="Input 104 2 3 2" xfId="7143" xr:uid="{00000000-0005-0000-0000-00002C120000}"/>
    <cellStyle name="Input 104 2 3 2 2" xfId="7144" xr:uid="{00000000-0005-0000-0000-00002D120000}"/>
    <cellStyle name="Input 104 2 3 3" xfId="7145" xr:uid="{00000000-0005-0000-0000-00002E120000}"/>
    <cellStyle name="Input 104 2 4" xfId="7146" xr:uid="{00000000-0005-0000-0000-00002F120000}"/>
    <cellStyle name="Input 104 2 4 2" xfId="7147" xr:uid="{00000000-0005-0000-0000-000030120000}"/>
    <cellStyle name="Input 104 2 5" xfId="7148" xr:uid="{00000000-0005-0000-0000-000031120000}"/>
    <cellStyle name="Input 104 3" xfId="7149" xr:uid="{00000000-0005-0000-0000-000032120000}"/>
    <cellStyle name="Input 104 3 2" xfId="7150" xr:uid="{00000000-0005-0000-0000-000033120000}"/>
    <cellStyle name="Input 104 3 2 2" xfId="7151" xr:uid="{00000000-0005-0000-0000-000034120000}"/>
    <cellStyle name="Input 104 3 2 2 2" xfId="7152" xr:uid="{00000000-0005-0000-0000-000035120000}"/>
    <cellStyle name="Input 104 3 2 2 2 2" xfId="7153" xr:uid="{00000000-0005-0000-0000-000036120000}"/>
    <cellStyle name="Input 104 3 2 2 3" xfId="7154" xr:uid="{00000000-0005-0000-0000-000037120000}"/>
    <cellStyle name="Input 104 3 2 3" xfId="7155" xr:uid="{00000000-0005-0000-0000-000038120000}"/>
    <cellStyle name="Input 104 3 2 3 2" xfId="7156" xr:uid="{00000000-0005-0000-0000-000039120000}"/>
    <cellStyle name="Input 104 3 2 4" xfId="7157" xr:uid="{00000000-0005-0000-0000-00003A120000}"/>
    <cellStyle name="Input 104 3 3" xfId="7158" xr:uid="{00000000-0005-0000-0000-00003B120000}"/>
    <cellStyle name="Input 104 3 3 2" xfId="7159" xr:uid="{00000000-0005-0000-0000-00003C120000}"/>
    <cellStyle name="Input 104 3 3 2 2" xfId="7160" xr:uid="{00000000-0005-0000-0000-00003D120000}"/>
    <cellStyle name="Input 104 3 3 3" xfId="7161" xr:uid="{00000000-0005-0000-0000-00003E120000}"/>
    <cellStyle name="Input 104 3 4" xfId="7162" xr:uid="{00000000-0005-0000-0000-00003F120000}"/>
    <cellStyle name="Input 104 3 4 2" xfId="7163" xr:uid="{00000000-0005-0000-0000-000040120000}"/>
    <cellStyle name="Input 104 3 5" xfId="7164" xr:uid="{00000000-0005-0000-0000-000041120000}"/>
    <cellStyle name="Input 104 4" xfId="7165" xr:uid="{00000000-0005-0000-0000-000042120000}"/>
    <cellStyle name="Input 104 4 2" xfId="7166" xr:uid="{00000000-0005-0000-0000-000043120000}"/>
    <cellStyle name="Input 104 4 2 2" xfId="7167" xr:uid="{00000000-0005-0000-0000-000044120000}"/>
    <cellStyle name="Input 104 4 2 2 2" xfId="7168" xr:uid="{00000000-0005-0000-0000-000045120000}"/>
    <cellStyle name="Input 104 4 2 2 2 2" xfId="7169" xr:uid="{00000000-0005-0000-0000-000046120000}"/>
    <cellStyle name="Input 104 4 2 2 3" xfId="7170" xr:uid="{00000000-0005-0000-0000-000047120000}"/>
    <cellStyle name="Input 104 4 2 3" xfId="7171" xr:uid="{00000000-0005-0000-0000-000048120000}"/>
    <cellStyle name="Input 104 4 2 3 2" xfId="7172" xr:uid="{00000000-0005-0000-0000-000049120000}"/>
    <cellStyle name="Input 104 4 2 4" xfId="7173" xr:uid="{00000000-0005-0000-0000-00004A120000}"/>
    <cellStyle name="Input 104 4 3" xfId="7174" xr:uid="{00000000-0005-0000-0000-00004B120000}"/>
    <cellStyle name="Input 104 4 3 2" xfId="7175" xr:uid="{00000000-0005-0000-0000-00004C120000}"/>
    <cellStyle name="Input 104 4 3 2 2" xfId="7176" xr:uid="{00000000-0005-0000-0000-00004D120000}"/>
    <cellStyle name="Input 104 4 3 3" xfId="7177" xr:uid="{00000000-0005-0000-0000-00004E120000}"/>
    <cellStyle name="Input 104 4 4" xfId="7178" xr:uid="{00000000-0005-0000-0000-00004F120000}"/>
    <cellStyle name="Input 104 4 4 2" xfId="7179" xr:uid="{00000000-0005-0000-0000-000050120000}"/>
    <cellStyle name="Input 104 4 5" xfId="7180" xr:uid="{00000000-0005-0000-0000-000051120000}"/>
    <cellStyle name="Input 104 5" xfId="7181" xr:uid="{00000000-0005-0000-0000-000052120000}"/>
    <cellStyle name="Input 104 5 2" xfId="7182" xr:uid="{00000000-0005-0000-0000-000053120000}"/>
    <cellStyle name="Input 104 5 2 2" xfId="7183" xr:uid="{00000000-0005-0000-0000-000054120000}"/>
    <cellStyle name="Input 104 5 2 2 2" xfId="7184" xr:uid="{00000000-0005-0000-0000-000055120000}"/>
    <cellStyle name="Input 104 5 2 2 2 2" xfId="7185" xr:uid="{00000000-0005-0000-0000-000056120000}"/>
    <cellStyle name="Input 104 5 2 2 3" xfId="7186" xr:uid="{00000000-0005-0000-0000-000057120000}"/>
    <cellStyle name="Input 104 5 2 3" xfId="7187" xr:uid="{00000000-0005-0000-0000-000058120000}"/>
    <cellStyle name="Input 104 5 2 3 2" xfId="7188" xr:uid="{00000000-0005-0000-0000-000059120000}"/>
    <cellStyle name="Input 104 5 2 4" xfId="7189" xr:uid="{00000000-0005-0000-0000-00005A120000}"/>
    <cellStyle name="Input 104 5 3" xfId="7190" xr:uid="{00000000-0005-0000-0000-00005B120000}"/>
    <cellStyle name="Input 104 5 3 2" xfId="7191" xr:uid="{00000000-0005-0000-0000-00005C120000}"/>
    <cellStyle name="Input 104 5 3 2 2" xfId="7192" xr:uid="{00000000-0005-0000-0000-00005D120000}"/>
    <cellStyle name="Input 104 5 3 3" xfId="7193" xr:uid="{00000000-0005-0000-0000-00005E120000}"/>
    <cellStyle name="Input 104 5 4" xfId="7194" xr:uid="{00000000-0005-0000-0000-00005F120000}"/>
    <cellStyle name="Input 104 5 4 2" xfId="7195" xr:uid="{00000000-0005-0000-0000-000060120000}"/>
    <cellStyle name="Input 104 5 5" xfId="7196" xr:uid="{00000000-0005-0000-0000-000061120000}"/>
    <cellStyle name="Input 104 6" xfId="7197" xr:uid="{00000000-0005-0000-0000-000062120000}"/>
    <cellStyle name="Input 104 6 2" xfId="7198" xr:uid="{00000000-0005-0000-0000-000063120000}"/>
    <cellStyle name="Input 104 6 2 2" xfId="7199" xr:uid="{00000000-0005-0000-0000-000064120000}"/>
    <cellStyle name="Input 104 6 2 2 2" xfId="7200" xr:uid="{00000000-0005-0000-0000-000065120000}"/>
    <cellStyle name="Input 104 6 2 2 2 2" xfId="7201" xr:uid="{00000000-0005-0000-0000-000066120000}"/>
    <cellStyle name="Input 104 6 2 2 3" xfId="7202" xr:uid="{00000000-0005-0000-0000-000067120000}"/>
    <cellStyle name="Input 104 6 2 3" xfId="7203" xr:uid="{00000000-0005-0000-0000-000068120000}"/>
    <cellStyle name="Input 104 6 2 3 2" xfId="7204" xr:uid="{00000000-0005-0000-0000-000069120000}"/>
    <cellStyle name="Input 104 6 2 4" xfId="7205" xr:uid="{00000000-0005-0000-0000-00006A120000}"/>
    <cellStyle name="Input 104 6 3" xfId="7206" xr:uid="{00000000-0005-0000-0000-00006B120000}"/>
    <cellStyle name="Input 104 6 3 2" xfId="7207" xr:uid="{00000000-0005-0000-0000-00006C120000}"/>
    <cellStyle name="Input 104 6 3 2 2" xfId="7208" xr:uid="{00000000-0005-0000-0000-00006D120000}"/>
    <cellStyle name="Input 104 6 3 3" xfId="7209" xr:uid="{00000000-0005-0000-0000-00006E120000}"/>
    <cellStyle name="Input 104 6 4" xfId="7210" xr:uid="{00000000-0005-0000-0000-00006F120000}"/>
    <cellStyle name="Input 104 6 4 2" xfId="7211" xr:uid="{00000000-0005-0000-0000-000070120000}"/>
    <cellStyle name="Input 104 6 5" xfId="7212" xr:uid="{00000000-0005-0000-0000-000071120000}"/>
    <cellStyle name="Input 104 7" xfId="7213" xr:uid="{00000000-0005-0000-0000-000072120000}"/>
    <cellStyle name="Input 104 7 2" xfId="7214" xr:uid="{00000000-0005-0000-0000-000073120000}"/>
    <cellStyle name="Input 104 7 2 2" xfId="7215" xr:uid="{00000000-0005-0000-0000-000074120000}"/>
    <cellStyle name="Input 104 7 2 2 2" xfId="7216" xr:uid="{00000000-0005-0000-0000-000075120000}"/>
    <cellStyle name="Input 104 7 2 2 2 2" xfId="7217" xr:uid="{00000000-0005-0000-0000-000076120000}"/>
    <cellStyle name="Input 104 7 2 2 3" xfId="7218" xr:uid="{00000000-0005-0000-0000-000077120000}"/>
    <cellStyle name="Input 104 7 2 3" xfId="7219" xr:uid="{00000000-0005-0000-0000-000078120000}"/>
    <cellStyle name="Input 104 7 2 3 2" xfId="7220" xr:uid="{00000000-0005-0000-0000-000079120000}"/>
    <cellStyle name="Input 104 7 2 4" xfId="7221" xr:uid="{00000000-0005-0000-0000-00007A120000}"/>
    <cellStyle name="Input 104 7 3" xfId="7222" xr:uid="{00000000-0005-0000-0000-00007B120000}"/>
    <cellStyle name="Input 104 7 3 2" xfId="7223" xr:uid="{00000000-0005-0000-0000-00007C120000}"/>
    <cellStyle name="Input 104 7 3 2 2" xfId="7224" xr:uid="{00000000-0005-0000-0000-00007D120000}"/>
    <cellStyle name="Input 104 7 3 3" xfId="7225" xr:uid="{00000000-0005-0000-0000-00007E120000}"/>
    <cellStyle name="Input 104 7 4" xfId="7226" xr:uid="{00000000-0005-0000-0000-00007F120000}"/>
    <cellStyle name="Input 104 7 4 2" xfId="7227" xr:uid="{00000000-0005-0000-0000-000080120000}"/>
    <cellStyle name="Input 104 7 5" xfId="7228" xr:uid="{00000000-0005-0000-0000-000081120000}"/>
    <cellStyle name="Input 104 8" xfId="7229" xr:uid="{00000000-0005-0000-0000-000082120000}"/>
    <cellStyle name="Input 104 8 2" xfId="7230" xr:uid="{00000000-0005-0000-0000-000083120000}"/>
    <cellStyle name="Input 104 8 2 2" xfId="7231" xr:uid="{00000000-0005-0000-0000-000084120000}"/>
    <cellStyle name="Input 104 8 2 2 2" xfId="7232" xr:uid="{00000000-0005-0000-0000-000085120000}"/>
    <cellStyle name="Input 104 8 2 2 2 2" xfId="7233" xr:uid="{00000000-0005-0000-0000-000086120000}"/>
    <cellStyle name="Input 104 8 2 2 3" xfId="7234" xr:uid="{00000000-0005-0000-0000-000087120000}"/>
    <cellStyle name="Input 104 8 2 3" xfId="7235" xr:uid="{00000000-0005-0000-0000-000088120000}"/>
    <cellStyle name="Input 104 8 2 3 2" xfId="7236" xr:uid="{00000000-0005-0000-0000-000089120000}"/>
    <cellStyle name="Input 104 8 2 4" xfId="7237" xr:uid="{00000000-0005-0000-0000-00008A120000}"/>
    <cellStyle name="Input 104 8 3" xfId="7238" xr:uid="{00000000-0005-0000-0000-00008B120000}"/>
    <cellStyle name="Input 104 8 3 2" xfId="7239" xr:uid="{00000000-0005-0000-0000-00008C120000}"/>
    <cellStyle name="Input 104 8 3 2 2" xfId="7240" xr:uid="{00000000-0005-0000-0000-00008D120000}"/>
    <cellStyle name="Input 104 8 3 3" xfId="7241" xr:uid="{00000000-0005-0000-0000-00008E120000}"/>
    <cellStyle name="Input 104 8 4" xfId="7242" xr:uid="{00000000-0005-0000-0000-00008F120000}"/>
    <cellStyle name="Input 104 8 4 2" xfId="7243" xr:uid="{00000000-0005-0000-0000-000090120000}"/>
    <cellStyle name="Input 104 8 5" xfId="7244" xr:uid="{00000000-0005-0000-0000-000091120000}"/>
    <cellStyle name="Input 104 9" xfId="7245" xr:uid="{00000000-0005-0000-0000-000092120000}"/>
    <cellStyle name="Input 104 9 2" xfId="7246" xr:uid="{00000000-0005-0000-0000-000093120000}"/>
    <cellStyle name="Input 104 9 2 2" xfId="7247" xr:uid="{00000000-0005-0000-0000-000094120000}"/>
    <cellStyle name="Input 104 9 2 2 2" xfId="7248" xr:uid="{00000000-0005-0000-0000-000095120000}"/>
    <cellStyle name="Input 104 9 2 2 2 2" xfId="7249" xr:uid="{00000000-0005-0000-0000-000096120000}"/>
    <cellStyle name="Input 104 9 2 2 3" xfId="7250" xr:uid="{00000000-0005-0000-0000-000097120000}"/>
    <cellStyle name="Input 104 9 2 3" xfId="7251" xr:uid="{00000000-0005-0000-0000-000098120000}"/>
    <cellStyle name="Input 104 9 2 3 2" xfId="7252" xr:uid="{00000000-0005-0000-0000-000099120000}"/>
    <cellStyle name="Input 104 9 2 4" xfId="7253" xr:uid="{00000000-0005-0000-0000-00009A120000}"/>
    <cellStyle name="Input 104 9 3" xfId="7254" xr:uid="{00000000-0005-0000-0000-00009B120000}"/>
    <cellStyle name="Input 104 9 3 2" xfId="7255" xr:uid="{00000000-0005-0000-0000-00009C120000}"/>
    <cellStyle name="Input 104 9 3 2 2" xfId="7256" xr:uid="{00000000-0005-0000-0000-00009D120000}"/>
    <cellStyle name="Input 104 9 3 3" xfId="7257" xr:uid="{00000000-0005-0000-0000-00009E120000}"/>
    <cellStyle name="Input 104 9 4" xfId="7258" xr:uid="{00000000-0005-0000-0000-00009F120000}"/>
    <cellStyle name="Input 104 9 4 2" xfId="7259" xr:uid="{00000000-0005-0000-0000-0000A0120000}"/>
    <cellStyle name="Input 104 9 5" xfId="7260" xr:uid="{00000000-0005-0000-0000-0000A1120000}"/>
    <cellStyle name="Input 105" xfId="3872" xr:uid="{00000000-0005-0000-0000-0000A2120000}"/>
    <cellStyle name="Input 105 10" xfId="7261" xr:uid="{00000000-0005-0000-0000-0000A3120000}"/>
    <cellStyle name="Input 105 10 2" xfId="7262" xr:uid="{00000000-0005-0000-0000-0000A4120000}"/>
    <cellStyle name="Input 105 10 2 2" xfId="7263" xr:uid="{00000000-0005-0000-0000-0000A5120000}"/>
    <cellStyle name="Input 105 10 2 2 2" xfId="7264" xr:uid="{00000000-0005-0000-0000-0000A6120000}"/>
    <cellStyle name="Input 105 10 2 3" xfId="7265" xr:uid="{00000000-0005-0000-0000-0000A7120000}"/>
    <cellStyle name="Input 105 10 3" xfId="7266" xr:uid="{00000000-0005-0000-0000-0000A8120000}"/>
    <cellStyle name="Input 105 10 3 2" xfId="7267" xr:uid="{00000000-0005-0000-0000-0000A9120000}"/>
    <cellStyle name="Input 105 10 4" xfId="7268" xr:uid="{00000000-0005-0000-0000-0000AA120000}"/>
    <cellStyle name="Input 105 11" xfId="7269" xr:uid="{00000000-0005-0000-0000-0000AB120000}"/>
    <cellStyle name="Input 105 11 2" xfId="7270" xr:uid="{00000000-0005-0000-0000-0000AC120000}"/>
    <cellStyle name="Input 105 11 2 2" xfId="7271" xr:uid="{00000000-0005-0000-0000-0000AD120000}"/>
    <cellStyle name="Input 105 11 3" xfId="7272" xr:uid="{00000000-0005-0000-0000-0000AE120000}"/>
    <cellStyle name="Input 105 12" xfId="7273" xr:uid="{00000000-0005-0000-0000-0000AF120000}"/>
    <cellStyle name="Input 105 12 2" xfId="7274" xr:uid="{00000000-0005-0000-0000-0000B0120000}"/>
    <cellStyle name="Input 105 13" xfId="7275" xr:uid="{00000000-0005-0000-0000-0000B1120000}"/>
    <cellStyle name="Input 105 2" xfId="7276" xr:uid="{00000000-0005-0000-0000-0000B2120000}"/>
    <cellStyle name="Input 105 2 2" xfId="7277" xr:uid="{00000000-0005-0000-0000-0000B3120000}"/>
    <cellStyle name="Input 105 2 2 2" xfId="7278" xr:uid="{00000000-0005-0000-0000-0000B4120000}"/>
    <cellStyle name="Input 105 2 2 2 2" xfId="7279" xr:uid="{00000000-0005-0000-0000-0000B5120000}"/>
    <cellStyle name="Input 105 2 2 2 2 2" xfId="7280" xr:uid="{00000000-0005-0000-0000-0000B6120000}"/>
    <cellStyle name="Input 105 2 2 2 3" xfId="7281" xr:uid="{00000000-0005-0000-0000-0000B7120000}"/>
    <cellStyle name="Input 105 2 2 3" xfId="7282" xr:uid="{00000000-0005-0000-0000-0000B8120000}"/>
    <cellStyle name="Input 105 2 2 3 2" xfId="7283" xr:uid="{00000000-0005-0000-0000-0000B9120000}"/>
    <cellStyle name="Input 105 2 2 4" xfId="7284" xr:uid="{00000000-0005-0000-0000-0000BA120000}"/>
    <cellStyle name="Input 105 2 3" xfId="7285" xr:uid="{00000000-0005-0000-0000-0000BB120000}"/>
    <cellStyle name="Input 105 2 3 2" xfId="7286" xr:uid="{00000000-0005-0000-0000-0000BC120000}"/>
    <cellStyle name="Input 105 2 3 2 2" xfId="7287" xr:uid="{00000000-0005-0000-0000-0000BD120000}"/>
    <cellStyle name="Input 105 2 3 3" xfId="7288" xr:uid="{00000000-0005-0000-0000-0000BE120000}"/>
    <cellStyle name="Input 105 2 4" xfId="7289" xr:uid="{00000000-0005-0000-0000-0000BF120000}"/>
    <cellStyle name="Input 105 2 4 2" xfId="7290" xr:uid="{00000000-0005-0000-0000-0000C0120000}"/>
    <cellStyle name="Input 105 2 5" xfId="7291" xr:uid="{00000000-0005-0000-0000-0000C1120000}"/>
    <cellStyle name="Input 105 3" xfId="7292" xr:uid="{00000000-0005-0000-0000-0000C2120000}"/>
    <cellStyle name="Input 105 3 2" xfId="7293" xr:uid="{00000000-0005-0000-0000-0000C3120000}"/>
    <cellStyle name="Input 105 3 2 2" xfId="7294" xr:uid="{00000000-0005-0000-0000-0000C4120000}"/>
    <cellStyle name="Input 105 3 2 2 2" xfId="7295" xr:uid="{00000000-0005-0000-0000-0000C5120000}"/>
    <cellStyle name="Input 105 3 2 2 2 2" xfId="7296" xr:uid="{00000000-0005-0000-0000-0000C6120000}"/>
    <cellStyle name="Input 105 3 2 2 3" xfId="7297" xr:uid="{00000000-0005-0000-0000-0000C7120000}"/>
    <cellStyle name="Input 105 3 2 3" xfId="7298" xr:uid="{00000000-0005-0000-0000-0000C8120000}"/>
    <cellStyle name="Input 105 3 2 3 2" xfId="7299" xr:uid="{00000000-0005-0000-0000-0000C9120000}"/>
    <cellStyle name="Input 105 3 2 4" xfId="7300" xr:uid="{00000000-0005-0000-0000-0000CA120000}"/>
    <cellStyle name="Input 105 3 3" xfId="7301" xr:uid="{00000000-0005-0000-0000-0000CB120000}"/>
    <cellStyle name="Input 105 3 3 2" xfId="7302" xr:uid="{00000000-0005-0000-0000-0000CC120000}"/>
    <cellStyle name="Input 105 3 3 2 2" xfId="7303" xr:uid="{00000000-0005-0000-0000-0000CD120000}"/>
    <cellStyle name="Input 105 3 3 3" xfId="7304" xr:uid="{00000000-0005-0000-0000-0000CE120000}"/>
    <cellStyle name="Input 105 3 4" xfId="7305" xr:uid="{00000000-0005-0000-0000-0000CF120000}"/>
    <cellStyle name="Input 105 3 4 2" xfId="7306" xr:uid="{00000000-0005-0000-0000-0000D0120000}"/>
    <cellStyle name="Input 105 3 5" xfId="7307" xr:uid="{00000000-0005-0000-0000-0000D1120000}"/>
    <cellStyle name="Input 105 4" xfId="7308" xr:uid="{00000000-0005-0000-0000-0000D2120000}"/>
    <cellStyle name="Input 105 4 2" xfId="7309" xr:uid="{00000000-0005-0000-0000-0000D3120000}"/>
    <cellStyle name="Input 105 4 2 2" xfId="7310" xr:uid="{00000000-0005-0000-0000-0000D4120000}"/>
    <cellStyle name="Input 105 4 2 2 2" xfId="7311" xr:uid="{00000000-0005-0000-0000-0000D5120000}"/>
    <cellStyle name="Input 105 4 2 2 2 2" xfId="7312" xr:uid="{00000000-0005-0000-0000-0000D6120000}"/>
    <cellStyle name="Input 105 4 2 2 3" xfId="7313" xr:uid="{00000000-0005-0000-0000-0000D7120000}"/>
    <cellStyle name="Input 105 4 2 3" xfId="7314" xr:uid="{00000000-0005-0000-0000-0000D8120000}"/>
    <cellStyle name="Input 105 4 2 3 2" xfId="7315" xr:uid="{00000000-0005-0000-0000-0000D9120000}"/>
    <cellStyle name="Input 105 4 2 4" xfId="7316" xr:uid="{00000000-0005-0000-0000-0000DA120000}"/>
    <cellStyle name="Input 105 4 3" xfId="7317" xr:uid="{00000000-0005-0000-0000-0000DB120000}"/>
    <cellStyle name="Input 105 4 3 2" xfId="7318" xr:uid="{00000000-0005-0000-0000-0000DC120000}"/>
    <cellStyle name="Input 105 4 3 2 2" xfId="7319" xr:uid="{00000000-0005-0000-0000-0000DD120000}"/>
    <cellStyle name="Input 105 4 3 3" xfId="7320" xr:uid="{00000000-0005-0000-0000-0000DE120000}"/>
    <cellStyle name="Input 105 4 4" xfId="7321" xr:uid="{00000000-0005-0000-0000-0000DF120000}"/>
    <cellStyle name="Input 105 4 4 2" xfId="7322" xr:uid="{00000000-0005-0000-0000-0000E0120000}"/>
    <cellStyle name="Input 105 4 5" xfId="7323" xr:uid="{00000000-0005-0000-0000-0000E1120000}"/>
    <cellStyle name="Input 105 5" xfId="7324" xr:uid="{00000000-0005-0000-0000-0000E2120000}"/>
    <cellStyle name="Input 105 5 2" xfId="7325" xr:uid="{00000000-0005-0000-0000-0000E3120000}"/>
    <cellStyle name="Input 105 5 2 2" xfId="7326" xr:uid="{00000000-0005-0000-0000-0000E4120000}"/>
    <cellStyle name="Input 105 5 2 2 2" xfId="7327" xr:uid="{00000000-0005-0000-0000-0000E5120000}"/>
    <cellStyle name="Input 105 5 2 2 2 2" xfId="7328" xr:uid="{00000000-0005-0000-0000-0000E6120000}"/>
    <cellStyle name="Input 105 5 2 2 3" xfId="7329" xr:uid="{00000000-0005-0000-0000-0000E7120000}"/>
    <cellStyle name="Input 105 5 2 3" xfId="7330" xr:uid="{00000000-0005-0000-0000-0000E8120000}"/>
    <cellStyle name="Input 105 5 2 3 2" xfId="7331" xr:uid="{00000000-0005-0000-0000-0000E9120000}"/>
    <cellStyle name="Input 105 5 2 4" xfId="7332" xr:uid="{00000000-0005-0000-0000-0000EA120000}"/>
    <cellStyle name="Input 105 5 3" xfId="7333" xr:uid="{00000000-0005-0000-0000-0000EB120000}"/>
    <cellStyle name="Input 105 5 3 2" xfId="7334" xr:uid="{00000000-0005-0000-0000-0000EC120000}"/>
    <cellStyle name="Input 105 5 3 2 2" xfId="7335" xr:uid="{00000000-0005-0000-0000-0000ED120000}"/>
    <cellStyle name="Input 105 5 3 3" xfId="7336" xr:uid="{00000000-0005-0000-0000-0000EE120000}"/>
    <cellStyle name="Input 105 5 4" xfId="7337" xr:uid="{00000000-0005-0000-0000-0000EF120000}"/>
    <cellStyle name="Input 105 5 4 2" xfId="7338" xr:uid="{00000000-0005-0000-0000-0000F0120000}"/>
    <cellStyle name="Input 105 5 5" xfId="7339" xr:uid="{00000000-0005-0000-0000-0000F1120000}"/>
    <cellStyle name="Input 105 6" xfId="7340" xr:uid="{00000000-0005-0000-0000-0000F2120000}"/>
    <cellStyle name="Input 105 6 2" xfId="7341" xr:uid="{00000000-0005-0000-0000-0000F3120000}"/>
    <cellStyle name="Input 105 6 2 2" xfId="7342" xr:uid="{00000000-0005-0000-0000-0000F4120000}"/>
    <cellStyle name="Input 105 6 2 2 2" xfId="7343" xr:uid="{00000000-0005-0000-0000-0000F5120000}"/>
    <cellStyle name="Input 105 6 2 2 2 2" xfId="7344" xr:uid="{00000000-0005-0000-0000-0000F6120000}"/>
    <cellStyle name="Input 105 6 2 2 3" xfId="7345" xr:uid="{00000000-0005-0000-0000-0000F7120000}"/>
    <cellStyle name="Input 105 6 2 3" xfId="7346" xr:uid="{00000000-0005-0000-0000-0000F8120000}"/>
    <cellStyle name="Input 105 6 2 3 2" xfId="7347" xr:uid="{00000000-0005-0000-0000-0000F9120000}"/>
    <cellStyle name="Input 105 6 2 4" xfId="7348" xr:uid="{00000000-0005-0000-0000-0000FA120000}"/>
    <cellStyle name="Input 105 6 3" xfId="7349" xr:uid="{00000000-0005-0000-0000-0000FB120000}"/>
    <cellStyle name="Input 105 6 3 2" xfId="7350" xr:uid="{00000000-0005-0000-0000-0000FC120000}"/>
    <cellStyle name="Input 105 6 3 2 2" xfId="7351" xr:uid="{00000000-0005-0000-0000-0000FD120000}"/>
    <cellStyle name="Input 105 6 3 3" xfId="7352" xr:uid="{00000000-0005-0000-0000-0000FE120000}"/>
    <cellStyle name="Input 105 6 4" xfId="7353" xr:uid="{00000000-0005-0000-0000-0000FF120000}"/>
    <cellStyle name="Input 105 6 4 2" xfId="7354" xr:uid="{00000000-0005-0000-0000-000000130000}"/>
    <cellStyle name="Input 105 6 5" xfId="7355" xr:uid="{00000000-0005-0000-0000-000001130000}"/>
    <cellStyle name="Input 105 7" xfId="7356" xr:uid="{00000000-0005-0000-0000-000002130000}"/>
    <cellStyle name="Input 105 7 2" xfId="7357" xr:uid="{00000000-0005-0000-0000-000003130000}"/>
    <cellStyle name="Input 105 7 2 2" xfId="7358" xr:uid="{00000000-0005-0000-0000-000004130000}"/>
    <cellStyle name="Input 105 7 2 2 2" xfId="7359" xr:uid="{00000000-0005-0000-0000-000005130000}"/>
    <cellStyle name="Input 105 7 2 2 2 2" xfId="7360" xr:uid="{00000000-0005-0000-0000-000006130000}"/>
    <cellStyle name="Input 105 7 2 2 3" xfId="7361" xr:uid="{00000000-0005-0000-0000-000007130000}"/>
    <cellStyle name="Input 105 7 2 3" xfId="7362" xr:uid="{00000000-0005-0000-0000-000008130000}"/>
    <cellStyle name="Input 105 7 2 3 2" xfId="7363" xr:uid="{00000000-0005-0000-0000-000009130000}"/>
    <cellStyle name="Input 105 7 2 4" xfId="7364" xr:uid="{00000000-0005-0000-0000-00000A130000}"/>
    <cellStyle name="Input 105 7 3" xfId="7365" xr:uid="{00000000-0005-0000-0000-00000B130000}"/>
    <cellStyle name="Input 105 7 3 2" xfId="7366" xr:uid="{00000000-0005-0000-0000-00000C130000}"/>
    <cellStyle name="Input 105 7 3 2 2" xfId="7367" xr:uid="{00000000-0005-0000-0000-00000D130000}"/>
    <cellStyle name="Input 105 7 3 3" xfId="7368" xr:uid="{00000000-0005-0000-0000-00000E130000}"/>
    <cellStyle name="Input 105 7 4" xfId="7369" xr:uid="{00000000-0005-0000-0000-00000F130000}"/>
    <cellStyle name="Input 105 7 4 2" xfId="7370" xr:uid="{00000000-0005-0000-0000-000010130000}"/>
    <cellStyle name="Input 105 7 5" xfId="7371" xr:uid="{00000000-0005-0000-0000-000011130000}"/>
    <cellStyle name="Input 105 8" xfId="7372" xr:uid="{00000000-0005-0000-0000-000012130000}"/>
    <cellStyle name="Input 105 8 2" xfId="7373" xr:uid="{00000000-0005-0000-0000-000013130000}"/>
    <cellStyle name="Input 105 8 2 2" xfId="7374" xr:uid="{00000000-0005-0000-0000-000014130000}"/>
    <cellStyle name="Input 105 8 2 2 2" xfId="7375" xr:uid="{00000000-0005-0000-0000-000015130000}"/>
    <cellStyle name="Input 105 8 2 2 2 2" xfId="7376" xr:uid="{00000000-0005-0000-0000-000016130000}"/>
    <cellStyle name="Input 105 8 2 2 3" xfId="7377" xr:uid="{00000000-0005-0000-0000-000017130000}"/>
    <cellStyle name="Input 105 8 2 3" xfId="7378" xr:uid="{00000000-0005-0000-0000-000018130000}"/>
    <cellStyle name="Input 105 8 2 3 2" xfId="7379" xr:uid="{00000000-0005-0000-0000-000019130000}"/>
    <cellStyle name="Input 105 8 2 4" xfId="7380" xr:uid="{00000000-0005-0000-0000-00001A130000}"/>
    <cellStyle name="Input 105 8 3" xfId="7381" xr:uid="{00000000-0005-0000-0000-00001B130000}"/>
    <cellStyle name="Input 105 8 3 2" xfId="7382" xr:uid="{00000000-0005-0000-0000-00001C130000}"/>
    <cellStyle name="Input 105 8 3 2 2" xfId="7383" xr:uid="{00000000-0005-0000-0000-00001D130000}"/>
    <cellStyle name="Input 105 8 3 3" xfId="7384" xr:uid="{00000000-0005-0000-0000-00001E130000}"/>
    <cellStyle name="Input 105 8 4" xfId="7385" xr:uid="{00000000-0005-0000-0000-00001F130000}"/>
    <cellStyle name="Input 105 8 4 2" xfId="7386" xr:uid="{00000000-0005-0000-0000-000020130000}"/>
    <cellStyle name="Input 105 8 5" xfId="7387" xr:uid="{00000000-0005-0000-0000-000021130000}"/>
    <cellStyle name="Input 105 9" xfId="7388" xr:uid="{00000000-0005-0000-0000-000022130000}"/>
    <cellStyle name="Input 105 9 2" xfId="7389" xr:uid="{00000000-0005-0000-0000-000023130000}"/>
    <cellStyle name="Input 105 9 2 2" xfId="7390" xr:uid="{00000000-0005-0000-0000-000024130000}"/>
    <cellStyle name="Input 105 9 2 2 2" xfId="7391" xr:uid="{00000000-0005-0000-0000-000025130000}"/>
    <cellStyle name="Input 105 9 2 2 2 2" xfId="7392" xr:uid="{00000000-0005-0000-0000-000026130000}"/>
    <cellStyle name="Input 105 9 2 2 3" xfId="7393" xr:uid="{00000000-0005-0000-0000-000027130000}"/>
    <cellStyle name="Input 105 9 2 3" xfId="7394" xr:uid="{00000000-0005-0000-0000-000028130000}"/>
    <cellStyle name="Input 105 9 2 3 2" xfId="7395" xr:uid="{00000000-0005-0000-0000-000029130000}"/>
    <cellStyle name="Input 105 9 2 4" xfId="7396" xr:uid="{00000000-0005-0000-0000-00002A130000}"/>
    <cellStyle name="Input 105 9 3" xfId="7397" xr:uid="{00000000-0005-0000-0000-00002B130000}"/>
    <cellStyle name="Input 105 9 3 2" xfId="7398" xr:uid="{00000000-0005-0000-0000-00002C130000}"/>
    <cellStyle name="Input 105 9 3 2 2" xfId="7399" xr:uid="{00000000-0005-0000-0000-00002D130000}"/>
    <cellStyle name="Input 105 9 3 3" xfId="7400" xr:uid="{00000000-0005-0000-0000-00002E130000}"/>
    <cellStyle name="Input 105 9 4" xfId="7401" xr:uid="{00000000-0005-0000-0000-00002F130000}"/>
    <cellStyle name="Input 105 9 4 2" xfId="7402" xr:uid="{00000000-0005-0000-0000-000030130000}"/>
    <cellStyle name="Input 105 9 5" xfId="7403" xr:uid="{00000000-0005-0000-0000-000031130000}"/>
    <cellStyle name="Input 106" xfId="3866" xr:uid="{00000000-0005-0000-0000-000032130000}"/>
    <cellStyle name="Input 106 10" xfId="7404" xr:uid="{00000000-0005-0000-0000-000033130000}"/>
    <cellStyle name="Input 106 10 2" xfId="7405" xr:uid="{00000000-0005-0000-0000-000034130000}"/>
    <cellStyle name="Input 106 10 2 2" xfId="7406" xr:uid="{00000000-0005-0000-0000-000035130000}"/>
    <cellStyle name="Input 106 10 2 2 2" xfId="7407" xr:uid="{00000000-0005-0000-0000-000036130000}"/>
    <cellStyle name="Input 106 10 2 3" xfId="7408" xr:uid="{00000000-0005-0000-0000-000037130000}"/>
    <cellStyle name="Input 106 10 3" xfId="7409" xr:uid="{00000000-0005-0000-0000-000038130000}"/>
    <cellStyle name="Input 106 10 3 2" xfId="7410" xr:uid="{00000000-0005-0000-0000-000039130000}"/>
    <cellStyle name="Input 106 10 4" xfId="7411" xr:uid="{00000000-0005-0000-0000-00003A130000}"/>
    <cellStyle name="Input 106 11" xfId="7412" xr:uid="{00000000-0005-0000-0000-00003B130000}"/>
    <cellStyle name="Input 106 11 2" xfId="7413" xr:uid="{00000000-0005-0000-0000-00003C130000}"/>
    <cellStyle name="Input 106 11 2 2" xfId="7414" xr:uid="{00000000-0005-0000-0000-00003D130000}"/>
    <cellStyle name="Input 106 11 3" xfId="7415" xr:uid="{00000000-0005-0000-0000-00003E130000}"/>
    <cellStyle name="Input 106 12" xfId="7416" xr:uid="{00000000-0005-0000-0000-00003F130000}"/>
    <cellStyle name="Input 106 12 2" xfId="7417" xr:uid="{00000000-0005-0000-0000-000040130000}"/>
    <cellStyle name="Input 106 13" xfId="7418" xr:uid="{00000000-0005-0000-0000-000041130000}"/>
    <cellStyle name="Input 106 2" xfId="7419" xr:uid="{00000000-0005-0000-0000-000042130000}"/>
    <cellStyle name="Input 106 2 2" xfId="7420" xr:uid="{00000000-0005-0000-0000-000043130000}"/>
    <cellStyle name="Input 106 2 2 2" xfId="7421" xr:uid="{00000000-0005-0000-0000-000044130000}"/>
    <cellStyle name="Input 106 2 2 2 2" xfId="7422" xr:uid="{00000000-0005-0000-0000-000045130000}"/>
    <cellStyle name="Input 106 2 2 2 2 2" xfId="7423" xr:uid="{00000000-0005-0000-0000-000046130000}"/>
    <cellStyle name="Input 106 2 2 2 3" xfId="7424" xr:uid="{00000000-0005-0000-0000-000047130000}"/>
    <cellStyle name="Input 106 2 2 3" xfId="7425" xr:uid="{00000000-0005-0000-0000-000048130000}"/>
    <cellStyle name="Input 106 2 2 3 2" xfId="7426" xr:uid="{00000000-0005-0000-0000-000049130000}"/>
    <cellStyle name="Input 106 2 2 4" xfId="7427" xr:uid="{00000000-0005-0000-0000-00004A130000}"/>
    <cellStyle name="Input 106 2 3" xfId="7428" xr:uid="{00000000-0005-0000-0000-00004B130000}"/>
    <cellStyle name="Input 106 2 3 2" xfId="7429" xr:uid="{00000000-0005-0000-0000-00004C130000}"/>
    <cellStyle name="Input 106 2 3 2 2" xfId="7430" xr:uid="{00000000-0005-0000-0000-00004D130000}"/>
    <cellStyle name="Input 106 2 3 3" xfId="7431" xr:uid="{00000000-0005-0000-0000-00004E130000}"/>
    <cellStyle name="Input 106 2 4" xfId="7432" xr:uid="{00000000-0005-0000-0000-00004F130000}"/>
    <cellStyle name="Input 106 2 4 2" xfId="7433" xr:uid="{00000000-0005-0000-0000-000050130000}"/>
    <cellStyle name="Input 106 2 5" xfId="7434" xr:uid="{00000000-0005-0000-0000-000051130000}"/>
    <cellStyle name="Input 106 3" xfId="7435" xr:uid="{00000000-0005-0000-0000-000052130000}"/>
    <cellStyle name="Input 106 3 2" xfId="7436" xr:uid="{00000000-0005-0000-0000-000053130000}"/>
    <cellStyle name="Input 106 3 2 2" xfId="7437" xr:uid="{00000000-0005-0000-0000-000054130000}"/>
    <cellStyle name="Input 106 3 2 2 2" xfId="7438" xr:uid="{00000000-0005-0000-0000-000055130000}"/>
    <cellStyle name="Input 106 3 2 2 2 2" xfId="7439" xr:uid="{00000000-0005-0000-0000-000056130000}"/>
    <cellStyle name="Input 106 3 2 2 3" xfId="7440" xr:uid="{00000000-0005-0000-0000-000057130000}"/>
    <cellStyle name="Input 106 3 2 3" xfId="7441" xr:uid="{00000000-0005-0000-0000-000058130000}"/>
    <cellStyle name="Input 106 3 2 3 2" xfId="7442" xr:uid="{00000000-0005-0000-0000-000059130000}"/>
    <cellStyle name="Input 106 3 2 4" xfId="7443" xr:uid="{00000000-0005-0000-0000-00005A130000}"/>
    <cellStyle name="Input 106 3 3" xfId="7444" xr:uid="{00000000-0005-0000-0000-00005B130000}"/>
    <cellStyle name="Input 106 3 3 2" xfId="7445" xr:uid="{00000000-0005-0000-0000-00005C130000}"/>
    <cellStyle name="Input 106 3 3 2 2" xfId="7446" xr:uid="{00000000-0005-0000-0000-00005D130000}"/>
    <cellStyle name="Input 106 3 3 3" xfId="7447" xr:uid="{00000000-0005-0000-0000-00005E130000}"/>
    <cellStyle name="Input 106 3 4" xfId="7448" xr:uid="{00000000-0005-0000-0000-00005F130000}"/>
    <cellStyle name="Input 106 3 4 2" xfId="7449" xr:uid="{00000000-0005-0000-0000-000060130000}"/>
    <cellStyle name="Input 106 3 5" xfId="7450" xr:uid="{00000000-0005-0000-0000-000061130000}"/>
    <cellStyle name="Input 106 4" xfId="7451" xr:uid="{00000000-0005-0000-0000-000062130000}"/>
    <cellStyle name="Input 106 4 2" xfId="7452" xr:uid="{00000000-0005-0000-0000-000063130000}"/>
    <cellStyle name="Input 106 4 2 2" xfId="7453" xr:uid="{00000000-0005-0000-0000-000064130000}"/>
    <cellStyle name="Input 106 4 2 2 2" xfId="7454" xr:uid="{00000000-0005-0000-0000-000065130000}"/>
    <cellStyle name="Input 106 4 2 2 2 2" xfId="7455" xr:uid="{00000000-0005-0000-0000-000066130000}"/>
    <cellStyle name="Input 106 4 2 2 3" xfId="7456" xr:uid="{00000000-0005-0000-0000-000067130000}"/>
    <cellStyle name="Input 106 4 2 3" xfId="7457" xr:uid="{00000000-0005-0000-0000-000068130000}"/>
    <cellStyle name="Input 106 4 2 3 2" xfId="7458" xr:uid="{00000000-0005-0000-0000-000069130000}"/>
    <cellStyle name="Input 106 4 2 4" xfId="7459" xr:uid="{00000000-0005-0000-0000-00006A130000}"/>
    <cellStyle name="Input 106 4 3" xfId="7460" xr:uid="{00000000-0005-0000-0000-00006B130000}"/>
    <cellStyle name="Input 106 4 3 2" xfId="7461" xr:uid="{00000000-0005-0000-0000-00006C130000}"/>
    <cellStyle name="Input 106 4 3 2 2" xfId="7462" xr:uid="{00000000-0005-0000-0000-00006D130000}"/>
    <cellStyle name="Input 106 4 3 3" xfId="7463" xr:uid="{00000000-0005-0000-0000-00006E130000}"/>
    <cellStyle name="Input 106 4 4" xfId="7464" xr:uid="{00000000-0005-0000-0000-00006F130000}"/>
    <cellStyle name="Input 106 4 4 2" xfId="7465" xr:uid="{00000000-0005-0000-0000-000070130000}"/>
    <cellStyle name="Input 106 4 5" xfId="7466" xr:uid="{00000000-0005-0000-0000-000071130000}"/>
    <cellStyle name="Input 106 5" xfId="7467" xr:uid="{00000000-0005-0000-0000-000072130000}"/>
    <cellStyle name="Input 106 5 2" xfId="7468" xr:uid="{00000000-0005-0000-0000-000073130000}"/>
    <cellStyle name="Input 106 5 2 2" xfId="7469" xr:uid="{00000000-0005-0000-0000-000074130000}"/>
    <cellStyle name="Input 106 5 2 2 2" xfId="7470" xr:uid="{00000000-0005-0000-0000-000075130000}"/>
    <cellStyle name="Input 106 5 2 2 2 2" xfId="7471" xr:uid="{00000000-0005-0000-0000-000076130000}"/>
    <cellStyle name="Input 106 5 2 2 3" xfId="7472" xr:uid="{00000000-0005-0000-0000-000077130000}"/>
    <cellStyle name="Input 106 5 2 3" xfId="7473" xr:uid="{00000000-0005-0000-0000-000078130000}"/>
    <cellStyle name="Input 106 5 2 3 2" xfId="7474" xr:uid="{00000000-0005-0000-0000-000079130000}"/>
    <cellStyle name="Input 106 5 2 4" xfId="7475" xr:uid="{00000000-0005-0000-0000-00007A130000}"/>
    <cellStyle name="Input 106 5 3" xfId="7476" xr:uid="{00000000-0005-0000-0000-00007B130000}"/>
    <cellStyle name="Input 106 5 3 2" xfId="7477" xr:uid="{00000000-0005-0000-0000-00007C130000}"/>
    <cellStyle name="Input 106 5 3 2 2" xfId="7478" xr:uid="{00000000-0005-0000-0000-00007D130000}"/>
    <cellStyle name="Input 106 5 3 3" xfId="7479" xr:uid="{00000000-0005-0000-0000-00007E130000}"/>
    <cellStyle name="Input 106 5 4" xfId="7480" xr:uid="{00000000-0005-0000-0000-00007F130000}"/>
    <cellStyle name="Input 106 5 4 2" xfId="7481" xr:uid="{00000000-0005-0000-0000-000080130000}"/>
    <cellStyle name="Input 106 5 5" xfId="7482" xr:uid="{00000000-0005-0000-0000-000081130000}"/>
    <cellStyle name="Input 106 6" xfId="7483" xr:uid="{00000000-0005-0000-0000-000082130000}"/>
    <cellStyle name="Input 106 6 2" xfId="7484" xr:uid="{00000000-0005-0000-0000-000083130000}"/>
    <cellStyle name="Input 106 6 2 2" xfId="7485" xr:uid="{00000000-0005-0000-0000-000084130000}"/>
    <cellStyle name="Input 106 6 2 2 2" xfId="7486" xr:uid="{00000000-0005-0000-0000-000085130000}"/>
    <cellStyle name="Input 106 6 2 2 2 2" xfId="7487" xr:uid="{00000000-0005-0000-0000-000086130000}"/>
    <cellStyle name="Input 106 6 2 2 3" xfId="7488" xr:uid="{00000000-0005-0000-0000-000087130000}"/>
    <cellStyle name="Input 106 6 2 3" xfId="7489" xr:uid="{00000000-0005-0000-0000-000088130000}"/>
    <cellStyle name="Input 106 6 2 3 2" xfId="7490" xr:uid="{00000000-0005-0000-0000-000089130000}"/>
    <cellStyle name="Input 106 6 2 4" xfId="7491" xr:uid="{00000000-0005-0000-0000-00008A130000}"/>
    <cellStyle name="Input 106 6 3" xfId="7492" xr:uid="{00000000-0005-0000-0000-00008B130000}"/>
    <cellStyle name="Input 106 6 3 2" xfId="7493" xr:uid="{00000000-0005-0000-0000-00008C130000}"/>
    <cellStyle name="Input 106 6 3 2 2" xfId="7494" xr:uid="{00000000-0005-0000-0000-00008D130000}"/>
    <cellStyle name="Input 106 6 3 3" xfId="7495" xr:uid="{00000000-0005-0000-0000-00008E130000}"/>
    <cellStyle name="Input 106 6 4" xfId="7496" xr:uid="{00000000-0005-0000-0000-00008F130000}"/>
    <cellStyle name="Input 106 6 4 2" xfId="7497" xr:uid="{00000000-0005-0000-0000-000090130000}"/>
    <cellStyle name="Input 106 6 5" xfId="7498" xr:uid="{00000000-0005-0000-0000-000091130000}"/>
    <cellStyle name="Input 106 7" xfId="7499" xr:uid="{00000000-0005-0000-0000-000092130000}"/>
    <cellStyle name="Input 106 7 2" xfId="7500" xr:uid="{00000000-0005-0000-0000-000093130000}"/>
    <cellStyle name="Input 106 7 2 2" xfId="7501" xr:uid="{00000000-0005-0000-0000-000094130000}"/>
    <cellStyle name="Input 106 7 2 2 2" xfId="7502" xr:uid="{00000000-0005-0000-0000-000095130000}"/>
    <cellStyle name="Input 106 7 2 2 2 2" xfId="7503" xr:uid="{00000000-0005-0000-0000-000096130000}"/>
    <cellStyle name="Input 106 7 2 2 3" xfId="7504" xr:uid="{00000000-0005-0000-0000-000097130000}"/>
    <cellStyle name="Input 106 7 2 3" xfId="7505" xr:uid="{00000000-0005-0000-0000-000098130000}"/>
    <cellStyle name="Input 106 7 2 3 2" xfId="7506" xr:uid="{00000000-0005-0000-0000-000099130000}"/>
    <cellStyle name="Input 106 7 2 4" xfId="7507" xr:uid="{00000000-0005-0000-0000-00009A130000}"/>
    <cellStyle name="Input 106 7 3" xfId="7508" xr:uid="{00000000-0005-0000-0000-00009B130000}"/>
    <cellStyle name="Input 106 7 3 2" xfId="7509" xr:uid="{00000000-0005-0000-0000-00009C130000}"/>
    <cellStyle name="Input 106 7 3 2 2" xfId="7510" xr:uid="{00000000-0005-0000-0000-00009D130000}"/>
    <cellStyle name="Input 106 7 3 3" xfId="7511" xr:uid="{00000000-0005-0000-0000-00009E130000}"/>
    <cellStyle name="Input 106 7 4" xfId="7512" xr:uid="{00000000-0005-0000-0000-00009F130000}"/>
    <cellStyle name="Input 106 7 4 2" xfId="7513" xr:uid="{00000000-0005-0000-0000-0000A0130000}"/>
    <cellStyle name="Input 106 7 5" xfId="7514" xr:uid="{00000000-0005-0000-0000-0000A1130000}"/>
    <cellStyle name="Input 106 8" xfId="7515" xr:uid="{00000000-0005-0000-0000-0000A2130000}"/>
    <cellStyle name="Input 106 8 2" xfId="7516" xr:uid="{00000000-0005-0000-0000-0000A3130000}"/>
    <cellStyle name="Input 106 8 2 2" xfId="7517" xr:uid="{00000000-0005-0000-0000-0000A4130000}"/>
    <cellStyle name="Input 106 8 2 2 2" xfId="7518" xr:uid="{00000000-0005-0000-0000-0000A5130000}"/>
    <cellStyle name="Input 106 8 2 2 2 2" xfId="7519" xr:uid="{00000000-0005-0000-0000-0000A6130000}"/>
    <cellStyle name="Input 106 8 2 2 3" xfId="7520" xr:uid="{00000000-0005-0000-0000-0000A7130000}"/>
    <cellStyle name="Input 106 8 2 3" xfId="7521" xr:uid="{00000000-0005-0000-0000-0000A8130000}"/>
    <cellStyle name="Input 106 8 2 3 2" xfId="7522" xr:uid="{00000000-0005-0000-0000-0000A9130000}"/>
    <cellStyle name="Input 106 8 2 4" xfId="7523" xr:uid="{00000000-0005-0000-0000-0000AA130000}"/>
    <cellStyle name="Input 106 8 3" xfId="7524" xr:uid="{00000000-0005-0000-0000-0000AB130000}"/>
    <cellStyle name="Input 106 8 3 2" xfId="7525" xr:uid="{00000000-0005-0000-0000-0000AC130000}"/>
    <cellStyle name="Input 106 8 3 2 2" xfId="7526" xr:uid="{00000000-0005-0000-0000-0000AD130000}"/>
    <cellStyle name="Input 106 8 3 3" xfId="7527" xr:uid="{00000000-0005-0000-0000-0000AE130000}"/>
    <cellStyle name="Input 106 8 4" xfId="7528" xr:uid="{00000000-0005-0000-0000-0000AF130000}"/>
    <cellStyle name="Input 106 8 4 2" xfId="7529" xr:uid="{00000000-0005-0000-0000-0000B0130000}"/>
    <cellStyle name="Input 106 8 5" xfId="7530" xr:uid="{00000000-0005-0000-0000-0000B1130000}"/>
    <cellStyle name="Input 106 9" xfId="7531" xr:uid="{00000000-0005-0000-0000-0000B2130000}"/>
    <cellStyle name="Input 106 9 2" xfId="7532" xr:uid="{00000000-0005-0000-0000-0000B3130000}"/>
    <cellStyle name="Input 106 9 2 2" xfId="7533" xr:uid="{00000000-0005-0000-0000-0000B4130000}"/>
    <cellStyle name="Input 106 9 2 2 2" xfId="7534" xr:uid="{00000000-0005-0000-0000-0000B5130000}"/>
    <cellStyle name="Input 106 9 2 2 2 2" xfId="7535" xr:uid="{00000000-0005-0000-0000-0000B6130000}"/>
    <cellStyle name="Input 106 9 2 2 3" xfId="7536" xr:uid="{00000000-0005-0000-0000-0000B7130000}"/>
    <cellStyle name="Input 106 9 2 3" xfId="7537" xr:uid="{00000000-0005-0000-0000-0000B8130000}"/>
    <cellStyle name="Input 106 9 2 3 2" xfId="7538" xr:uid="{00000000-0005-0000-0000-0000B9130000}"/>
    <cellStyle name="Input 106 9 2 4" xfId="7539" xr:uid="{00000000-0005-0000-0000-0000BA130000}"/>
    <cellStyle name="Input 106 9 3" xfId="7540" xr:uid="{00000000-0005-0000-0000-0000BB130000}"/>
    <cellStyle name="Input 106 9 3 2" xfId="7541" xr:uid="{00000000-0005-0000-0000-0000BC130000}"/>
    <cellStyle name="Input 106 9 3 2 2" xfId="7542" xr:uid="{00000000-0005-0000-0000-0000BD130000}"/>
    <cellStyle name="Input 106 9 3 3" xfId="7543" xr:uid="{00000000-0005-0000-0000-0000BE130000}"/>
    <cellStyle name="Input 106 9 4" xfId="7544" xr:uid="{00000000-0005-0000-0000-0000BF130000}"/>
    <cellStyle name="Input 106 9 4 2" xfId="7545" xr:uid="{00000000-0005-0000-0000-0000C0130000}"/>
    <cellStyle name="Input 106 9 5" xfId="7546" xr:uid="{00000000-0005-0000-0000-0000C1130000}"/>
    <cellStyle name="Input 107" xfId="3873" xr:uid="{00000000-0005-0000-0000-0000C2130000}"/>
    <cellStyle name="Input 107 10" xfId="7547" xr:uid="{00000000-0005-0000-0000-0000C3130000}"/>
    <cellStyle name="Input 107 10 2" xfId="7548" xr:uid="{00000000-0005-0000-0000-0000C4130000}"/>
    <cellStyle name="Input 107 10 2 2" xfId="7549" xr:uid="{00000000-0005-0000-0000-0000C5130000}"/>
    <cellStyle name="Input 107 10 2 2 2" xfId="7550" xr:uid="{00000000-0005-0000-0000-0000C6130000}"/>
    <cellStyle name="Input 107 10 2 3" xfId="7551" xr:uid="{00000000-0005-0000-0000-0000C7130000}"/>
    <cellStyle name="Input 107 10 3" xfId="7552" xr:uid="{00000000-0005-0000-0000-0000C8130000}"/>
    <cellStyle name="Input 107 10 3 2" xfId="7553" xr:uid="{00000000-0005-0000-0000-0000C9130000}"/>
    <cellStyle name="Input 107 10 4" xfId="7554" xr:uid="{00000000-0005-0000-0000-0000CA130000}"/>
    <cellStyle name="Input 107 11" xfId="7555" xr:uid="{00000000-0005-0000-0000-0000CB130000}"/>
    <cellStyle name="Input 107 11 2" xfId="7556" xr:uid="{00000000-0005-0000-0000-0000CC130000}"/>
    <cellStyle name="Input 107 11 2 2" xfId="7557" xr:uid="{00000000-0005-0000-0000-0000CD130000}"/>
    <cellStyle name="Input 107 11 3" xfId="7558" xr:uid="{00000000-0005-0000-0000-0000CE130000}"/>
    <cellStyle name="Input 107 12" xfId="7559" xr:uid="{00000000-0005-0000-0000-0000CF130000}"/>
    <cellStyle name="Input 107 12 2" xfId="7560" xr:uid="{00000000-0005-0000-0000-0000D0130000}"/>
    <cellStyle name="Input 107 13" xfId="7561" xr:uid="{00000000-0005-0000-0000-0000D1130000}"/>
    <cellStyle name="Input 107 2" xfId="7562" xr:uid="{00000000-0005-0000-0000-0000D2130000}"/>
    <cellStyle name="Input 107 2 2" xfId="7563" xr:uid="{00000000-0005-0000-0000-0000D3130000}"/>
    <cellStyle name="Input 107 2 2 2" xfId="7564" xr:uid="{00000000-0005-0000-0000-0000D4130000}"/>
    <cellStyle name="Input 107 2 2 2 2" xfId="7565" xr:uid="{00000000-0005-0000-0000-0000D5130000}"/>
    <cellStyle name="Input 107 2 2 2 2 2" xfId="7566" xr:uid="{00000000-0005-0000-0000-0000D6130000}"/>
    <cellStyle name="Input 107 2 2 2 3" xfId="7567" xr:uid="{00000000-0005-0000-0000-0000D7130000}"/>
    <cellStyle name="Input 107 2 2 3" xfId="7568" xr:uid="{00000000-0005-0000-0000-0000D8130000}"/>
    <cellStyle name="Input 107 2 2 3 2" xfId="7569" xr:uid="{00000000-0005-0000-0000-0000D9130000}"/>
    <cellStyle name="Input 107 2 2 4" xfId="7570" xr:uid="{00000000-0005-0000-0000-0000DA130000}"/>
    <cellStyle name="Input 107 2 3" xfId="7571" xr:uid="{00000000-0005-0000-0000-0000DB130000}"/>
    <cellStyle name="Input 107 2 3 2" xfId="7572" xr:uid="{00000000-0005-0000-0000-0000DC130000}"/>
    <cellStyle name="Input 107 2 3 2 2" xfId="7573" xr:uid="{00000000-0005-0000-0000-0000DD130000}"/>
    <cellStyle name="Input 107 2 3 3" xfId="7574" xr:uid="{00000000-0005-0000-0000-0000DE130000}"/>
    <cellStyle name="Input 107 2 4" xfId="7575" xr:uid="{00000000-0005-0000-0000-0000DF130000}"/>
    <cellStyle name="Input 107 2 4 2" xfId="7576" xr:uid="{00000000-0005-0000-0000-0000E0130000}"/>
    <cellStyle name="Input 107 2 5" xfId="7577" xr:uid="{00000000-0005-0000-0000-0000E1130000}"/>
    <cellStyle name="Input 107 3" xfId="7578" xr:uid="{00000000-0005-0000-0000-0000E2130000}"/>
    <cellStyle name="Input 107 3 2" xfId="7579" xr:uid="{00000000-0005-0000-0000-0000E3130000}"/>
    <cellStyle name="Input 107 3 2 2" xfId="7580" xr:uid="{00000000-0005-0000-0000-0000E4130000}"/>
    <cellStyle name="Input 107 3 2 2 2" xfId="7581" xr:uid="{00000000-0005-0000-0000-0000E5130000}"/>
    <cellStyle name="Input 107 3 2 2 2 2" xfId="7582" xr:uid="{00000000-0005-0000-0000-0000E6130000}"/>
    <cellStyle name="Input 107 3 2 2 3" xfId="7583" xr:uid="{00000000-0005-0000-0000-0000E7130000}"/>
    <cellStyle name="Input 107 3 2 3" xfId="7584" xr:uid="{00000000-0005-0000-0000-0000E8130000}"/>
    <cellStyle name="Input 107 3 2 3 2" xfId="7585" xr:uid="{00000000-0005-0000-0000-0000E9130000}"/>
    <cellStyle name="Input 107 3 2 4" xfId="7586" xr:uid="{00000000-0005-0000-0000-0000EA130000}"/>
    <cellStyle name="Input 107 3 3" xfId="7587" xr:uid="{00000000-0005-0000-0000-0000EB130000}"/>
    <cellStyle name="Input 107 3 3 2" xfId="7588" xr:uid="{00000000-0005-0000-0000-0000EC130000}"/>
    <cellStyle name="Input 107 3 3 2 2" xfId="7589" xr:uid="{00000000-0005-0000-0000-0000ED130000}"/>
    <cellStyle name="Input 107 3 3 3" xfId="7590" xr:uid="{00000000-0005-0000-0000-0000EE130000}"/>
    <cellStyle name="Input 107 3 4" xfId="7591" xr:uid="{00000000-0005-0000-0000-0000EF130000}"/>
    <cellStyle name="Input 107 3 4 2" xfId="7592" xr:uid="{00000000-0005-0000-0000-0000F0130000}"/>
    <cellStyle name="Input 107 3 5" xfId="7593" xr:uid="{00000000-0005-0000-0000-0000F1130000}"/>
    <cellStyle name="Input 107 4" xfId="7594" xr:uid="{00000000-0005-0000-0000-0000F2130000}"/>
    <cellStyle name="Input 107 4 2" xfId="7595" xr:uid="{00000000-0005-0000-0000-0000F3130000}"/>
    <cellStyle name="Input 107 4 2 2" xfId="7596" xr:uid="{00000000-0005-0000-0000-0000F4130000}"/>
    <cellStyle name="Input 107 4 2 2 2" xfId="7597" xr:uid="{00000000-0005-0000-0000-0000F5130000}"/>
    <cellStyle name="Input 107 4 2 2 2 2" xfId="7598" xr:uid="{00000000-0005-0000-0000-0000F6130000}"/>
    <cellStyle name="Input 107 4 2 2 3" xfId="7599" xr:uid="{00000000-0005-0000-0000-0000F7130000}"/>
    <cellStyle name="Input 107 4 2 3" xfId="7600" xr:uid="{00000000-0005-0000-0000-0000F8130000}"/>
    <cellStyle name="Input 107 4 2 3 2" xfId="7601" xr:uid="{00000000-0005-0000-0000-0000F9130000}"/>
    <cellStyle name="Input 107 4 2 4" xfId="7602" xr:uid="{00000000-0005-0000-0000-0000FA130000}"/>
    <cellStyle name="Input 107 4 3" xfId="7603" xr:uid="{00000000-0005-0000-0000-0000FB130000}"/>
    <cellStyle name="Input 107 4 3 2" xfId="7604" xr:uid="{00000000-0005-0000-0000-0000FC130000}"/>
    <cellStyle name="Input 107 4 3 2 2" xfId="7605" xr:uid="{00000000-0005-0000-0000-0000FD130000}"/>
    <cellStyle name="Input 107 4 3 3" xfId="7606" xr:uid="{00000000-0005-0000-0000-0000FE130000}"/>
    <cellStyle name="Input 107 4 4" xfId="7607" xr:uid="{00000000-0005-0000-0000-0000FF130000}"/>
    <cellStyle name="Input 107 4 4 2" xfId="7608" xr:uid="{00000000-0005-0000-0000-000000140000}"/>
    <cellStyle name="Input 107 4 5" xfId="7609" xr:uid="{00000000-0005-0000-0000-000001140000}"/>
    <cellStyle name="Input 107 5" xfId="7610" xr:uid="{00000000-0005-0000-0000-000002140000}"/>
    <cellStyle name="Input 107 5 2" xfId="7611" xr:uid="{00000000-0005-0000-0000-000003140000}"/>
    <cellStyle name="Input 107 5 2 2" xfId="7612" xr:uid="{00000000-0005-0000-0000-000004140000}"/>
    <cellStyle name="Input 107 5 2 2 2" xfId="7613" xr:uid="{00000000-0005-0000-0000-000005140000}"/>
    <cellStyle name="Input 107 5 2 2 2 2" xfId="7614" xr:uid="{00000000-0005-0000-0000-000006140000}"/>
    <cellStyle name="Input 107 5 2 2 3" xfId="7615" xr:uid="{00000000-0005-0000-0000-000007140000}"/>
    <cellStyle name="Input 107 5 2 3" xfId="7616" xr:uid="{00000000-0005-0000-0000-000008140000}"/>
    <cellStyle name="Input 107 5 2 3 2" xfId="7617" xr:uid="{00000000-0005-0000-0000-000009140000}"/>
    <cellStyle name="Input 107 5 2 4" xfId="7618" xr:uid="{00000000-0005-0000-0000-00000A140000}"/>
    <cellStyle name="Input 107 5 3" xfId="7619" xr:uid="{00000000-0005-0000-0000-00000B140000}"/>
    <cellStyle name="Input 107 5 3 2" xfId="7620" xr:uid="{00000000-0005-0000-0000-00000C140000}"/>
    <cellStyle name="Input 107 5 3 2 2" xfId="7621" xr:uid="{00000000-0005-0000-0000-00000D140000}"/>
    <cellStyle name="Input 107 5 3 3" xfId="7622" xr:uid="{00000000-0005-0000-0000-00000E140000}"/>
    <cellStyle name="Input 107 5 4" xfId="7623" xr:uid="{00000000-0005-0000-0000-00000F140000}"/>
    <cellStyle name="Input 107 5 4 2" xfId="7624" xr:uid="{00000000-0005-0000-0000-000010140000}"/>
    <cellStyle name="Input 107 5 5" xfId="7625" xr:uid="{00000000-0005-0000-0000-000011140000}"/>
    <cellStyle name="Input 107 6" xfId="7626" xr:uid="{00000000-0005-0000-0000-000012140000}"/>
    <cellStyle name="Input 107 6 2" xfId="7627" xr:uid="{00000000-0005-0000-0000-000013140000}"/>
    <cellStyle name="Input 107 6 2 2" xfId="7628" xr:uid="{00000000-0005-0000-0000-000014140000}"/>
    <cellStyle name="Input 107 6 2 2 2" xfId="7629" xr:uid="{00000000-0005-0000-0000-000015140000}"/>
    <cellStyle name="Input 107 6 2 2 2 2" xfId="7630" xr:uid="{00000000-0005-0000-0000-000016140000}"/>
    <cellStyle name="Input 107 6 2 2 3" xfId="7631" xr:uid="{00000000-0005-0000-0000-000017140000}"/>
    <cellStyle name="Input 107 6 2 3" xfId="7632" xr:uid="{00000000-0005-0000-0000-000018140000}"/>
    <cellStyle name="Input 107 6 2 3 2" xfId="7633" xr:uid="{00000000-0005-0000-0000-000019140000}"/>
    <cellStyle name="Input 107 6 2 4" xfId="7634" xr:uid="{00000000-0005-0000-0000-00001A140000}"/>
    <cellStyle name="Input 107 6 3" xfId="7635" xr:uid="{00000000-0005-0000-0000-00001B140000}"/>
    <cellStyle name="Input 107 6 3 2" xfId="7636" xr:uid="{00000000-0005-0000-0000-00001C140000}"/>
    <cellStyle name="Input 107 6 3 2 2" xfId="7637" xr:uid="{00000000-0005-0000-0000-00001D140000}"/>
    <cellStyle name="Input 107 6 3 3" xfId="7638" xr:uid="{00000000-0005-0000-0000-00001E140000}"/>
    <cellStyle name="Input 107 6 4" xfId="7639" xr:uid="{00000000-0005-0000-0000-00001F140000}"/>
    <cellStyle name="Input 107 6 4 2" xfId="7640" xr:uid="{00000000-0005-0000-0000-000020140000}"/>
    <cellStyle name="Input 107 6 5" xfId="7641" xr:uid="{00000000-0005-0000-0000-000021140000}"/>
    <cellStyle name="Input 107 7" xfId="7642" xr:uid="{00000000-0005-0000-0000-000022140000}"/>
    <cellStyle name="Input 107 7 2" xfId="7643" xr:uid="{00000000-0005-0000-0000-000023140000}"/>
    <cellStyle name="Input 107 7 2 2" xfId="7644" xr:uid="{00000000-0005-0000-0000-000024140000}"/>
    <cellStyle name="Input 107 7 2 2 2" xfId="7645" xr:uid="{00000000-0005-0000-0000-000025140000}"/>
    <cellStyle name="Input 107 7 2 2 2 2" xfId="7646" xr:uid="{00000000-0005-0000-0000-000026140000}"/>
    <cellStyle name="Input 107 7 2 2 3" xfId="7647" xr:uid="{00000000-0005-0000-0000-000027140000}"/>
    <cellStyle name="Input 107 7 2 3" xfId="7648" xr:uid="{00000000-0005-0000-0000-000028140000}"/>
    <cellStyle name="Input 107 7 2 3 2" xfId="7649" xr:uid="{00000000-0005-0000-0000-000029140000}"/>
    <cellStyle name="Input 107 7 2 4" xfId="7650" xr:uid="{00000000-0005-0000-0000-00002A140000}"/>
    <cellStyle name="Input 107 7 3" xfId="7651" xr:uid="{00000000-0005-0000-0000-00002B140000}"/>
    <cellStyle name="Input 107 7 3 2" xfId="7652" xr:uid="{00000000-0005-0000-0000-00002C140000}"/>
    <cellStyle name="Input 107 7 3 2 2" xfId="7653" xr:uid="{00000000-0005-0000-0000-00002D140000}"/>
    <cellStyle name="Input 107 7 3 3" xfId="7654" xr:uid="{00000000-0005-0000-0000-00002E140000}"/>
    <cellStyle name="Input 107 7 4" xfId="7655" xr:uid="{00000000-0005-0000-0000-00002F140000}"/>
    <cellStyle name="Input 107 7 4 2" xfId="7656" xr:uid="{00000000-0005-0000-0000-000030140000}"/>
    <cellStyle name="Input 107 7 5" xfId="7657" xr:uid="{00000000-0005-0000-0000-000031140000}"/>
    <cellStyle name="Input 107 8" xfId="7658" xr:uid="{00000000-0005-0000-0000-000032140000}"/>
    <cellStyle name="Input 107 8 2" xfId="7659" xr:uid="{00000000-0005-0000-0000-000033140000}"/>
    <cellStyle name="Input 107 8 2 2" xfId="7660" xr:uid="{00000000-0005-0000-0000-000034140000}"/>
    <cellStyle name="Input 107 8 2 2 2" xfId="7661" xr:uid="{00000000-0005-0000-0000-000035140000}"/>
    <cellStyle name="Input 107 8 2 2 2 2" xfId="7662" xr:uid="{00000000-0005-0000-0000-000036140000}"/>
    <cellStyle name="Input 107 8 2 2 3" xfId="7663" xr:uid="{00000000-0005-0000-0000-000037140000}"/>
    <cellStyle name="Input 107 8 2 3" xfId="7664" xr:uid="{00000000-0005-0000-0000-000038140000}"/>
    <cellStyle name="Input 107 8 2 3 2" xfId="7665" xr:uid="{00000000-0005-0000-0000-000039140000}"/>
    <cellStyle name="Input 107 8 2 4" xfId="7666" xr:uid="{00000000-0005-0000-0000-00003A140000}"/>
    <cellStyle name="Input 107 8 3" xfId="7667" xr:uid="{00000000-0005-0000-0000-00003B140000}"/>
    <cellStyle name="Input 107 8 3 2" xfId="7668" xr:uid="{00000000-0005-0000-0000-00003C140000}"/>
    <cellStyle name="Input 107 8 3 2 2" xfId="7669" xr:uid="{00000000-0005-0000-0000-00003D140000}"/>
    <cellStyle name="Input 107 8 3 3" xfId="7670" xr:uid="{00000000-0005-0000-0000-00003E140000}"/>
    <cellStyle name="Input 107 8 4" xfId="7671" xr:uid="{00000000-0005-0000-0000-00003F140000}"/>
    <cellStyle name="Input 107 8 4 2" xfId="7672" xr:uid="{00000000-0005-0000-0000-000040140000}"/>
    <cellStyle name="Input 107 8 5" xfId="7673" xr:uid="{00000000-0005-0000-0000-000041140000}"/>
    <cellStyle name="Input 107 9" xfId="7674" xr:uid="{00000000-0005-0000-0000-000042140000}"/>
    <cellStyle name="Input 107 9 2" xfId="7675" xr:uid="{00000000-0005-0000-0000-000043140000}"/>
    <cellStyle name="Input 107 9 2 2" xfId="7676" xr:uid="{00000000-0005-0000-0000-000044140000}"/>
    <cellStyle name="Input 107 9 2 2 2" xfId="7677" xr:uid="{00000000-0005-0000-0000-000045140000}"/>
    <cellStyle name="Input 107 9 2 2 2 2" xfId="7678" xr:uid="{00000000-0005-0000-0000-000046140000}"/>
    <cellStyle name="Input 107 9 2 2 3" xfId="7679" xr:uid="{00000000-0005-0000-0000-000047140000}"/>
    <cellStyle name="Input 107 9 2 3" xfId="7680" xr:uid="{00000000-0005-0000-0000-000048140000}"/>
    <cellStyle name="Input 107 9 2 3 2" xfId="7681" xr:uid="{00000000-0005-0000-0000-000049140000}"/>
    <cellStyle name="Input 107 9 2 4" xfId="7682" xr:uid="{00000000-0005-0000-0000-00004A140000}"/>
    <cellStyle name="Input 107 9 3" xfId="7683" xr:uid="{00000000-0005-0000-0000-00004B140000}"/>
    <cellStyle name="Input 107 9 3 2" xfId="7684" xr:uid="{00000000-0005-0000-0000-00004C140000}"/>
    <cellStyle name="Input 107 9 3 2 2" xfId="7685" xr:uid="{00000000-0005-0000-0000-00004D140000}"/>
    <cellStyle name="Input 107 9 3 3" xfId="7686" xr:uid="{00000000-0005-0000-0000-00004E140000}"/>
    <cellStyle name="Input 107 9 4" xfId="7687" xr:uid="{00000000-0005-0000-0000-00004F140000}"/>
    <cellStyle name="Input 107 9 4 2" xfId="7688" xr:uid="{00000000-0005-0000-0000-000050140000}"/>
    <cellStyle name="Input 107 9 5" xfId="7689" xr:uid="{00000000-0005-0000-0000-000051140000}"/>
    <cellStyle name="Input 108" xfId="3878" xr:uid="{00000000-0005-0000-0000-000052140000}"/>
    <cellStyle name="Input 108 10" xfId="7690" xr:uid="{00000000-0005-0000-0000-000053140000}"/>
    <cellStyle name="Input 108 10 2" xfId="7691" xr:uid="{00000000-0005-0000-0000-000054140000}"/>
    <cellStyle name="Input 108 10 2 2" xfId="7692" xr:uid="{00000000-0005-0000-0000-000055140000}"/>
    <cellStyle name="Input 108 10 2 2 2" xfId="7693" xr:uid="{00000000-0005-0000-0000-000056140000}"/>
    <cellStyle name="Input 108 10 2 3" xfId="7694" xr:uid="{00000000-0005-0000-0000-000057140000}"/>
    <cellStyle name="Input 108 10 3" xfId="7695" xr:uid="{00000000-0005-0000-0000-000058140000}"/>
    <cellStyle name="Input 108 10 3 2" xfId="7696" xr:uid="{00000000-0005-0000-0000-000059140000}"/>
    <cellStyle name="Input 108 10 4" xfId="7697" xr:uid="{00000000-0005-0000-0000-00005A140000}"/>
    <cellStyle name="Input 108 11" xfId="7698" xr:uid="{00000000-0005-0000-0000-00005B140000}"/>
    <cellStyle name="Input 108 11 2" xfId="7699" xr:uid="{00000000-0005-0000-0000-00005C140000}"/>
    <cellStyle name="Input 108 11 2 2" xfId="7700" xr:uid="{00000000-0005-0000-0000-00005D140000}"/>
    <cellStyle name="Input 108 11 3" xfId="7701" xr:uid="{00000000-0005-0000-0000-00005E140000}"/>
    <cellStyle name="Input 108 12" xfId="7702" xr:uid="{00000000-0005-0000-0000-00005F140000}"/>
    <cellStyle name="Input 108 12 2" xfId="7703" xr:uid="{00000000-0005-0000-0000-000060140000}"/>
    <cellStyle name="Input 108 13" xfId="7704" xr:uid="{00000000-0005-0000-0000-000061140000}"/>
    <cellStyle name="Input 108 2" xfId="7705" xr:uid="{00000000-0005-0000-0000-000062140000}"/>
    <cellStyle name="Input 108 2 2" xfId="7706" xr:uid="{00000000-0005-0000-0000-000063140000}"/>
    <cellStyle name="Input 108 2 2 2" xfId="7707" xr:uid="{00000000-0005-0000-0000-000064140000}"/>
    <cellStyle name="Input 108 2 2 2 2" xfId="7708" xr:uid="{00000000-0005-0000-0000-000065140000}"/>
    <cellStyle name="Input 108 2 2 2 2 2" xfId="7709" xr:uid="{00000000-0005-0000-0000-000066140000}"/>
    <cellStyle name="Input 108 2 2 2 3" xfId="7710" xr:uid="{00000000-0005-0000-0000-000067140000}"/>
    <cellStyle name="Input 108 2 2 3" xfId="7711" xr:uid="{00000000-0005-0000-0000-000068140000}"/>
    <cellStyle name="Input 108 2 2 3 2" xfId="7712" xr:uid="{00000000-0005-0000-0000-000069140000}"/>
    <cellStyle name="Input 108 2 2 4" xfId="7713" xr:uid="{00000000-0005-0000-0000-00006A140000}"/>
    <cellStyle name="Input 108 2 3" xfId="7714" xr:uid="{00000000-0005-0000-0000-00006B140000}"/>
    <cellStyle name="Input 108 2 3 2" xfId="7715" xr:uid="{00000000-0005-0000-0000-00006C140000}"/>
    <cellStyle name="Input 108 2 3 2 2" xfId="7716" xr:uid="{00000000-0005-0000-0000-00006D140000}"/>
    <cellStyle name="Input 108 2 3 3" xfId="7717" xr:uid="{00000000-0005-0000-0000-00006E140000}"/>
    <cellStyle name="Input 108 2 4" xfId="7718" xr:uid="{00000000-0005-0000-0000-00006F140000}"/>
    <cellStyle name="Input 108 2 4 2" xfId="7719" xr:uid="{00000000-0005-0000-0000-000070140000}"/>
    <cellStyle name="Input 108 2 5" xfId="7720" xr:uid="{00000000-0005-0000-0000-000071140000}"/>
    <cellStyle name="Input 108 3" xfId="7721" xr:uid="{00000000-0005-0000-0000-000072140000}"/>
    <cellStyle name="Input 108 3 2" xfId="7722" xr:uid="{00000000-0005-0000-0000-000073140000}"/>
    <cellStyle name="Input 108 3 2 2" xfId="7723" xr:uid="{00000000-0005-0000-0000-000074140000}"/>
    <cellStyle name="Input 108 3 2 2 2" xfId="7724" xr:uid="{00000000-0005-0000-0000-000075140000}"/>
    <cellStyle name="Input 108 3 2 2 2 2" xfId="7725" xr:uid="{00000000-0005-0000-0000-000076140000}"/>
    <cellStyle name="Input 108 3 2 2 3" xfId="7726" xr:uid="{00000000-0005-0000-0000-000077140000}"/>
    <cellStyle name="Input 108 3 2 3" xfId="7727" xr:uid="{00000000-0005-0000-0000-000078140000}"/>
    <cellStyle name="Input 108 3 2 3 2" xfId="7728" xr:uid="{00000000-0005-0000-0000-000079140000}"/>
    <cellStyle name="Input 108 3 2 4" xfId="7729" xr:uid="{00000000-0005-0000-0000-00007A140000}"/>
    <cellStyle name="Input 108 3 3" xfId="7730" xr:uid="{00000000-0005-0000-0000-00007B140000}"/>
    <cellStyle name="Input 108 3 3 2" xfId="7731" xr:uid="{00000000-0005-0000-0000-00007C140000}"/>
    <cellStyle name="Input 108 3 3 2 2" xfId="7732" xr:uid="{00000000-0005-0000-0000-00007D140000}"/>
    <cellStyle name="Input 108 3 3 3" xfId="7733" xr:uid="{00000000-0005-0000-0000-00007E140000}"/>
    <cellStyle name="Input 108 3 4" xfId="7734" xr:uid="{00000000-0005-0000-0000-00007F140000}"/>
    <cellStyle name="Input 108 3 4 2" xfId="7735" xr:uid="{00000000-0005-0000-0000-000080140000}"/>
    <cellStyle name="Input 108 3 5" xfId="7736" xr:uid="{00000000-0005-0000-0000-000081140000}"/>
    <cellStyle name="Input 108 4" xfId="7737" xr:uid="{00000000-0005-0000-0000-000082140000}"/>
    <cellStyle name="Input 108 4 2" xfId="7738" xr:uid="{00000000-0005-0000-0000-000083140000}"/>
    <cellStyle name="Input 108 4 2 2" xfId="7739" xr:uid="{00000000-0005-0000-0000-000084140000}"/>
    <cellStyle name="Input 108 4 2 2 2" xfId="7740" xr:uid="{00000000-0005-0000-0000-000085140000}"/>
    <cellStyle name="Input 108 4 2 2 2 2" xfId="7741" xr:uid="{00000000-0005-0000-0000-000086140000}"/>
    <cellStyle name="Input 108 4 2 2 3" xfId="7742" xr:uid="{00000000-0005-0000-0000-000087140000}"/>
    <cellStyle name="Input 108 4 2 3" xfId="7743" xr:uid="{00000000-0005-0000-0000-000088140000}"/>
    <cellStyle name="Input 108 4 2 3 2" xfId="7744" xr:uid="{00000000-0005-0000-0000-000089140000}"/>
    <cellStyle name="Input 108 4 2 4" xfId="7745" xr:uid="{00000000-0005-0000-0000-00008A140000}"/>
    <cellStyle name="Input 108 4 3" xfId="7746" xr:uid="{00000000-0005-0000-0000-00008B140000}"/>
    <cellStyle name="Input 108 4 3 2" xfId="7747" xr:uid="{00000000-0005-0000-0000-00008C140000}"/>
    <cellStyle name="Input 108 4 3 2 2" xfId="7748" xr:uid="{00000000-0005-0000-0000-00008D140000}"/>
    <cellStyle name="Input 108 4 3 3" xfId="7749" xr:uid="{00000000-0005-0000-0000-00008E140000}"/>
    <cellStyle name="Input 108 4 4" xfId="7750" xr:uid="{00000000-0005-0000-0000-00008F140000}"/>
    <cellStyle name="Input 108 4 4 2" xfId="7751" xr:uid="{00000000-0005-0000-0000-000090140000}"/>
    <cellStyle name="Input 108 4 5" xfId="7752" xr:uid="{00000000-0005-0000-0000-000091140000}"/>
    <cellStyle name="Input 108 5" xfId="7753" xr:uid="{00000000-0005-0000-0000-000092140000}"/>
    <cellStyle name="Input 108 5 2" xfId="7754" xr:uid="{00000000-0005-0000-0000-000093140000}"/>
    <cellStyle name="Input 108 5 2 2" xfId="7755" xr:uid="{00000000-0005-0000-0000-000094140000}"/>
    <cellStyle name="Input 108 5 2 2 2" xfId="7756" xr:uid="{00000000-0005-0000-0000-000095140000}"/>
    <cellStyle name="Input 108 5 2 2 2 2" xfId="7757" xr:uid="{00000000-0005-0000-0000-000096140000}"/>
    <cellStyle name="Input 108 5 2 2 3" xfId="7758" xr:uid="{00000000-0005-0000-0000-000097140000}"/>
    <cellStyle name="Input 108 5 2 3" xfId="7759" xr:uid="{00000000-0005-0000-0000-000098140000}"/>
    <cellStyle name="Input 108 5 2 3 2" xfId="7760" xr:uid="{00000000-0005-0000-0000-000099140000}"/>
    <cellStyle name="Input 108 5 2 4" xfId="7761" xr:uid="{00000000-0005-0000-0000-00009A140000}"/>
    <cellStyle name="Input 108 5 3" xfId="7762" xr:uid="{00000000-0005-0000-0000-00009B140000}"/>
    <cellStyle name="Input 108 5 3 2" xfId="7763" xr:uid="{00000000-0005-0000-0000-00009C140000}"/>
    <cellStyle name="Input 108 5 3 2 2" xfId="7764" xr:uid="{00000000-0005-0000-0000-00009D140000}"/>
    <cellStyle name="Input 108 5 3 3" xfId="7765" xr:uid="{00000000-0005-0000-0000-00009E140000}"/>
    <cellStyle name="Input 108 5 4" xfId="7766" xr:uid="{00000000-0005-0000-0000-00009F140000}"/>
    <cellStyle name="Input 108 5 4 2" xfId="7767" xr:uid="{00000000-0005-0000-0000-0000A0140000}"/>
    <cellStyle name="Input 108 5 5" xfId="7768" xr:uid="{00000000-0005-0000-0000-0000A1140000}"/>
    <cellStyle name="Input 108 6" xfId="7769" xr:uid="{00000000-0005-0000-0000-0000A2140000}"/>
    <cellStyle name="Input 108 6 2" xfId="7770" xr:uid="{00000000-0005-0000-0000-0000A3140000}"/>
    <cellStyle name="Input 108 6 2 2" xfId="7771" xr:uid="{00000000-0005-0000-0000-0000A4140000}"/>
    <cellStyle name="Input 108 6 2 2 2" xfId="7772" xr:uid="{00000000-0005-0000-0000-0000A5140000}"/>
    <cellStyle name="Input 108 6 2 2 2 2" xfId="7773" xr:uid="{00000000-0005-0000-0000-0000A6140000}"/>
    <cellStyle name="Input 108 6 2 2 3" xfId="7774" xr:uid="{00000000-0005-0000-0000-0000A7140000}"/>
    <cellStyle name="Input 108 6 2 3" xfId="7775" xr:uid="{00000000-0005-0000-0000-0000A8140000}"/>
    <cellStyle name="Input 108 6 2 3 2" xfId="7776" xr:uid="{00000000-0005-0000-0000-0000A9140000}"/>
    <cellStyle name="Input 108 6 2 4" xfId="7777" xr:uid="{00000000-0005-0000-0000-0000AA140000}"/>
    <cellStyle name="Input 108 6 3" xfId="7778" xr:uid="{00000000-0005-0000-0000-0000AB140000}"/>
    <cellStyle name="Input 108 6 3 2" xfId="7779" xr:uid="{00000000-0005-0000-0000-0000AC140000}"/>
    <cellStyle name="Input 108 6 3 2 2" xfId="7780" xr:uid="{00000000-0005-0000-0000-0000AD140000}"/>
    <cellStyle name="Input 108 6 3 3" xfId="7781" xr:uid="{00000000-0005-0000-0000-0000AE140000}"/>
    <cellStyle name="Input 108 6 4" xfId="7782" xr:uid="{00000000-0005-0000-0000-0000AF140000}"/>
    <cellStyle name="Input 108 6 4 2" xfId="7783" xr:uid="{00000000-0005-0000-0000-0000B0140000}"/>
    <cellStyle name="Input 108 6 5" xfId="7784" xr:uid="{00000000-0005-0000-0000-0000B1140000}"/>
    <cellStyle name="Input 108 7" xfId="7785" xr:uid="{00000000-0005-0000-0000-0000B2140000}"/>
    <cellStyle name="Input 108 7 2" xfId="7786" xr:uid="{00000000-0005-0000-0000-0000B3140000}"/>
    <cellStyle name="Input 108 7 2 2" xfId="7787" xr:uid="{00000000-0005-0000-0000-0000B4140000}"/>
    <cellStyle name="Input 108 7 2 2 2" xfId="7788" xr:uid="{00000000-0005-0000-0000-0000B5140000}"/>
    <cellStyle name="Input 108 7 2 2 2 2" xfId="7789" xr:uid="{00000000-0005-0000-0000-0000B6140000}"/>
    <cellStyle name="Input 108 7 2 2 3" xfId="7790" xr:uid="{00000000-0005-0000-0000-0000B7140000}"/>
    <cellStyle name="Input 108 7 2 3" xfId="7791" xr:uid="{00000000-0005-0000-0000-0000B8140000}"/>
    <cellStyle name="Input 108 7 2 3 2" xfId="7792" xr:uid="{00000000-0005-0000-0000-0000B9140000}"/>
    <cellStyle name="Input 108 7 2 4" xfId="7793" xr:uid="{00000000-0005-0000-0000-0000BA140000}"/>
    <cellStyle name="Input 108 7 3" xfId="7794" xr:uid="{00000000-0005-0000-0000-0000BB140000}"/>
    <cellStyle name="Input 108 7 3 2" xfId="7795" xr:uid="{00000000-0005-0000-0000-0000BC140000}"/>
    <cellStyle name="Input 108 7 3 2 2" xfId="7796" xr:uid="{00000000-0005-0000-0000-0000BD140000}"/>
    <cellStyle name="Input 108 7 3 3" xfId="7797" xr:uid="{00000000-0005-0000-0000-0000BE140000}"/>
    <cellStyle name="Input 108 7 4" xfId="7798" xr:uid="{00000000-0005-0000-0000-0000BF140000}"/>
    <cellStyle name="Input 108 7 4 2" xfId="7799" xr:uid="{00000000-0005-0000-0000-0000C0140000}"/>
    <cellStyle name="Input 108 7 5" xfId="7800" xr:uid="{00000000-0005-0000-0000-0000C1140000}"/>
    <cellStyle name="Input 108 8" xfId="7801" xr:uid="{00000000-0005-0000-0000-0000C2140000}"/>
    <cellStyle name="Input 108 8 2" xfId="7802" xr:uid="{00000000-0005-0000-0000-0000C3140000}"/>
    <cellStyle name="Input 108 8 2 2" xfId="7803" xr:uid="{00000000-0005-0000-0000-0000C4140000}"/>
    <cellStyle name="Input 108 8 2 2 2" xfId="7804" xr:uid="{00000000-0005-0000-0000-0000C5140000}"/>
    <cellStyle name="Input 108 8 2 2 2 2" xfId="7805" xr:uid="{00000000-0005-0000-0000-0000C6140000}"/>
    <cellStyle name="Input 108 8 2 2 3" xfId="7806" xr:uid="{00000000-0005-0000-0000-0000C7140000}"/>
    <cellStyle name="Input 108 8 2 3" xfId="7807" xr:uid="{00000000-0005-0000-0000-0000C8140000}"/>
    <cellStyle name="Input 108 8 2 3 2" xfId="7808" xr:uid="{00000000-0005-0000-0000-0000C9140000}"/>
    <cellStyle name="Input 108 8 2 4" xfId="7809" xr:uid="{00000000-0005-0000-0000-0000CA140000}"/>
    <cellStyle name="Input 108 8 3" xfId="7810" xr:uid="{00000000-0005-0000-0000-0000CB140000}"/>
    <cellStyle name="Input 108 8 3 2" xfId="7811" xr:uid="{00000000-0005-0000-0000-0000CC140000}"/>
    <cellStyle name="Input 108 8 3 2 2" xfId="7812" xr:uid="{00000000-0005-0000-0000-0000CD140000}"/>
    <cellStyle name="Input 108 8 3 3" xfId="7813" xr:uid="{00000000-0005-0000-0000-0000CE140000}"/>
    <cellStyle name="Input 108 8 4" xfId="7814" xr:uid="{00000000-0005-0000-0000-0000CF140000}"/>
    <cellStyle name="Input 108 8 4 2" xfId="7815" xr:uid="{00000000-0005-0000-0000-0000D0140000}"/>
    <cellStyle name="Input 108 8 5" xfId="7816" xr:uid="{00000000-0005-0000-0000-0000D1140000}"/>
    <cellStyle name="Input 108 9" xfId="7817" xr:uid="{00000000-0005-0000-0000-0000D2140000}"/>
    <cellStyle name="Input 108 9 2" xfId="7818" xr:uid="{00000000-0005-0000-0000-0000D3140000}"/>
    <cellStyle name="Input 108 9 2 2" xfId="7819" xr:uid="{00000000-0005-0000-0000-0000D4140000}"/>
    <cellStyle name="Input 108 9 2 2 2" xfId="7820" xr:uid="{00000000-0005-0000-0000-0000D5140000}"/>
    <cellStyle name="Input 108 9 2 2 2 2" xfId="7821" xr:uid="{00000000-0005-0000-0000-0000D6140000}"/>
    <cellStyle name="Input 108 9 2 2 3" xfId="7822" xr:uid="{00000000-0005-0000-0000-0000D7140000}"/>
    <cellStyle name="Input 108 9 2 3" xfId="7823" xr:uid="{00000000-0005-0000-0000-0000D8140000}"/>
    <cellStyle name="Input 108 9 2 3 2" xfId="7824" xr:uid="{00000000-0005-0000-0000-0000D9140000}"/>
    <cellStyle name="Input 108 9 2 4" xfId="7825" xr:uid="{00000000-0005-0000-0000-0000DA140000}"/>
    <cellStyle name="Input 108 9 3" xfId="7826" xr:uid="{00000000-0005-0000-0000-0000DB140000}"/>
    <cellStyle name="Input 108 9 3 2" xfId="7827" xr:uid="{00000000-0005-0000-0000-0000DC140000}"/>
    <cellStyle name="Input 108 9 3 2 2" xfId="7828" xr:uid="{00000000-0005-0000-0000-0000DD140000}"/>
    <cellStyle name="Input 108 9 3 3" xfId="7829" xr:uid="{00000000-0005-0000-0000-0000DE140000}"/>
    <cellStyle name="Input 108 9 4" xfId="7830" xr:uid="{00000000-0005-0000-0000-0000DF140000}"/>
    <cellStyle name="Input 108 9 4 2" xfId="7831" xr:uid="{00000000-0005-0000-0000-0000E0140000}"/>
    <cellStyle name="Input 108 9 5" xfId="7832" xr:uid="{00000000-0005-0000-0000-0000E1140000}"/>
    <cellStyle name="Input 109" xfId="3837" xr:uid="{00000000-0005-0000-0000-0000E2140000}"/>
    <cellStyle name="Input 109 10" xfId="7833" xr:uid="{00000000-0005-0000-0000-0000E3140000}"/>
    <cellStyle name="Input 109 10 2" xfId="7834" xr:uid="{00000000-0005-0000-0000-0000E4140000}"/>
    <cellStyle name="Input 109 10 2 2" xfId="7835" xr:uid="{00000000-0005-0000-0000-0000E5140000}"/>
    <cellStyle name="Input 109 10 2 2 2" xfId="7836" xr:uid="{00000000-0005-0000-0000-0000E6140000}"/>
    <cellStyle name="Input 109 10 2 3" xfId="7837" xr:uid="{00000000-0005-0000-0000-0000E7140000}"/>
    <cellStyle name="Input 109 10 3" xfId="7838" xr:uid="{00000000-0005-0000-0000-0000E8140000}"/>
    <cellStyle name="Input 109 10 3 2" xfId="7839" xr:uid="{00000000-0005-0000-0000-0000E9140000}"/>
    <cellStyle name="Input 109 10 4" xfId="7840" xr:uid="{00000000-0005-0000-0000-0000EA140000}"/>
    <cellStyle name="Input 109 11" xfId="7841" xr:uid="{00000000-0005-0000-0000-0000EB140000}"/>
    <cellStyle name="Input 109 11 2" xfId="7842" xr:uid="{00000000-0005-0000-0000-0000EC140000}"/>
    <cellStyle name="Input 109 11 2 2" xfId="7843" xr:uid="{00000000-0005-0000-0000-0000ED140000}"/>
    <cellStyle name="Input 109 11 3" xfId="7844" xr:uid="{00000000-0005-0000-0000-0000EE140000}"/>
    <cellStyle name="Input 109 12" xfId="7845" xr:uid="{00000000-0005-0000-0000-0000EF140000}"/>
    <cellStyle name="Input 109 12 2" xfId="7846" xr:uid="{00000000-0005-0000-0000-0000F0140000}"/>
    <cellStyle name="Input 109 13" xfId="7847" xr:uid="{00000000-0005-0000-0000-0000F1140000}"/>
    <cellStyle name="Input 109 2" xfId="7848" xr:uid="{00000000-0005-0000-0000-0000F2140000}"/>
    <cellStyle name="Input 109 2 2" xfId="7849" xr:uid="{00000000-0005-0000-0000-0000F3140000}"/>
    <cellStyle name="Input 109 2 2 2" xfId="7850" xr:uid="{00000000-0005-0000-0000-0000F4140000}"/>
    <cellStyle name="Input 109 2 2 2 2" xfId="7851" xr:uid="{00000000-0005-0000-0000-0000F5140000}"/>
    <cellStyle name="Input 109 2 2 2 2 2" xfId="7852" xr:uid="{00000000-0005-0000-0000-0000F6140000}"/>
    <cellStyle name="Input 109 2 2 2 3" xfId="7853" xr:uid="{00000000-0005-0000-0000-0000F7140000}"/>
    <cellStyle name="Input 109 2 2 3" xfId="7854" xr:uid="{00000000-0005-0000-0000-0000F8140000}"/>
    <cellStyle name="Input 109 2 2 3 2" xfId="7855" xr:uid="{00000000-0005-0000-0000-0000F9140000}"/>
    <cellStyle name="Input 109 2 2 4" xfId="7856" xr:uid="{00000000-0005-0000-0000-0000FA140000}"/>
    <cellStyle name="Input 109 2 3" xfId="7857" xr:uid="{00000000-0005-0000-0000-0000FB140000}"/>
    <cellStyle name="Input 109 2 3 2" xfId="7858" xr:uid="{00000000-0005-0000-0000-0000FC140000}"/>
    <cellStyle name="Input 109 2 3 2 2" xfId="7859" xr:uid="{00000000-0005-0000-0000-0000FD140000}"/>
    <cellStyle name="Input 109 2 3 3" xfId="7860" xr:uid="{00000000-0005-0000-0000-0000FE140000}"/>
    <cellStyle name="Input 109 2 4" xfId="7861" xr:uid="{00000000-0005-0000-0000-0000FF140000}"/>
    <cellStyle name="Input 109 2 4 2" xfId="7862" xr:uid="{00000000-0005-0000-0000-000000150000}"/>
    <cellStyle name="Input 109 2 5" xfId="7863" xr:uid="{00000000-0005-0000-0000-000001150000}"/>
    <cellStyle name="Input 109 3" xfId="7864" xr:uid="{00000000-0005-0000-0000-000002150000}"/>
    <cellStyle name="Input 109 3 2" xfId="7865" xr:uid="{00000000-0005-0000-0000-000003150000}"/>
    <cellStyle name="Input 109 3 2 2" xfId="7866" xr:uid="{00000000-0005-0000-0000-000004150000}"/>
    <cellStyle name="Input 109 3 2 2 2" xfId="7867" xr:uid="{00000000-0005-0000-0000-000005150000}"/>
    <cellStyle name="Input 109 3 2 2 2 2" xfId="7868" xr:uid="{00000000-0005-0000-0000-000006150000}"/>
    <cellStyle name="Input 109 3 2 2 3" xfId="7869" xr:uid="{00000000-0005-0000-0000-000007150000}"/>
    <cellStyle name="Input 109 3 2 3" xfId="7870" xr:uid="{00000000-0005-0000-0000-000008150000}"/>
    <cellStyle name="Input 109 3 2 3 2" xfId="7871" xr:uid="{00000000-0005-0000-0000-000009150000}"/>
    <cellStyle name="Input 109 3 2 4" xfId="7872" xr:uid="{00000000-0005-0000-0000-00000A150000}"/>
    <cellStyle name="Input 109 3 3" xfId="7873" xr:uid="{00000000-0005-0000-0000-00000B150000}"/>
    <cellStyle name="Input 109 3 3 2" xfId="7874" xr:uid="{00000000-0005-0000-0000-00000C150000}"/>
    <cellStyle name="Input 109 3 3 2 2" xfId="7875" xr:uid="{00000000-0005-0000-0000-00000D150000}"/>
    <cellStyle name="Input 109 3 3 3" xfId="7876" xr:uid="{00000000-0005-0000-0000-00000E150000}"/>
    <cellStyle name="Input 109 3 4" xfId="7877" xr:uid="{00000000-0005-0000-0000-00000F150000}"/>
    <cellStyle name="Input 109 3 4 2" xfId="7878" xr:uid="{00000000-0005-0000-0000-000010150000}"/>
    <cellStyle name="Input 109 3 5" xfId="7879" xr:uid="{00000000-0005-0000-0000-000011150000}"/>
    <cellStyle name="Input 109 4" xfId="7880" xr:uid="{00000000-0005-0000-0000-000012150000}"/>
    <cellStyle name="Input 109 4 2" xfId="7881" xr:uid="{00000000-0005-0000-0000-000013150000}"/>
    <cellStyle name="Input 109 4 2 2" xfId="7882" xr:uid="{00000000-0005-0000-0000-000014150000}"/>
    <cellStyle name="Input 109 4 2 2 2" xfId="7883" xr:uid="{00000000-0005-0000-0000-000015150000}"/>
    <cellStyle name="Input 109 4 2 2 2 2" xfId="7884" xr:uid="{00000000-0005-0000-0000-000016150000}"/>
    <cellStyle name="Input 109 4 2 2 3" xfId="7885" xr:uid="{00000000-0005-0000-0000-000017150000}"/>
    <cellStyle name="Input 109 4 2 3" xfId="7886" xr:uid="{00000000-0005-0000-0000-000018150000}"/>
    <cellStyle name="Input 109 4 2 3 2" xfId="7887" xr:uid="{00000000-0005-0000-0000-000019150000}"/>
    <cellStyle name="Input 109 4 2 4" xfId="7888" xr:uid="{00000000-0005-0000-0000-00001A150000}"/>
    <cellStyle name="Input 109 4 3" xfId="7889" xr:uid="{00000000-0005-0000-0000-00001B150000}"/>
    <cellStyle name="Input 109 4 3 2" xfId="7890" xr:uid="{00000000-0005-0000-0000-00001C150000}"/>
    <cellStyle name="Input 109 4 3 2 2" xfId="7891" xr:uid="{00000000-0005-0000-0000-00001D150000}"/>
    <cellStyle name="Input 109 4 3 3" xfId="7892" xr:uid="{00000000-0005-0000-0000-00001E150000}"/>
    <cellStyle name="Input 109 4 4" xfId="7893" xr:uid="{00000000-0005-0000-0000-00001F150000}"/>
    <cellStyle name="Input 109 4 4 2" xfId="7894" xr:uid="{00000000-0005-0000-0000-000020150000}"/>
    <cellStyle name="Input 109 4 5" xfId="7895" xr:uid="{00000000-0005-0000-0000-000021150000}"/>
    <cellStyle name="Input 109 5" xfId="7896" xr:uid="{00000000-0005-0000-0000-000022150000}"/>
    <cellStyle name="Input 109 5 2" xfId="7897" xr:uid="{00000000-0005-0000-0000-000023150000}"/>
    <cellStyle name="Input 109 5 2 2" xfId="7898" xr:uid="{00000000-0005-0000-0000-000024150000}"/>
    <cellStyle name="Input 109 5 2 2 2" xfId="7899" xr:uid="{00000000-0005-0000-0000-000025150000}"/>
    <cellStyle name="Input 109 5 2 2 2 2" xfId="7900" xr:uid="{00000000-0005-0000-0000-000026150000}"/>
    <cellStyle name="Input 109 5 2 2 3" xfId="7901" xr:uid="{00000000-0005-0000-0000-000027150000}"/>
    <cellStyle name="Input 109 5 2 3" xfId="7902" xr:uid="{00000000-0005-0000-0000-000028150000}"/>
    <cellStyle name="Input 109 5 2 3 2" xfId="7903" xr:uid="{00000000-0005-0000-0000-000029150000}"/>
    <cellStyle name="Input 109 5 2 4" xfId="7904" xr:uid="{00000000-0005-0000-0000-00002A150000}"/>
    <cellStyle name="Input 109 5 3" xfId="7905" xr:uid="{00000000-0005-0000-0000-00002B150000}"/>
    <cellStyle name="Input 109 5 3 2" xfId="7906" xr:uid="{00000000-0005-0000-0000-00002C150000}"/>
    <cellStyle name="Input 109 5 3 2 2" xfId="7907" xr:uid="{00000000-0005-0000-0000-00002D150000}"/>
    <cellStyle name="Input 109 5 3 3" xfId="7908" xr:uid="{00000000-0005-0000-0000-00002E150000}"/>
    <cellStyle name="Input 109 5 4" xfId="7909" xr:uid="{00000000-0005-0000-0000-00002F150000}"/>
    <cellStyle name="Input 109 5 4 2" xfId="7910" xr:uid="{00000000-0005-0000-0000-000030150000}"/>
    <cellStyle name="Input 109 5 5" xfId="7911" xr:uid="{00000000-0005-0000-0000-000031150000}"/>
    <cellStyle name="Input 109 6" xfId="7912" xr:uid="{00000000-0005-0000-0000-000032150000}"/>
    <cellStyle name="Input 109 6 2" xfId="7913" xr:uid="{00000000-0005-0000-0000-000033150000}"/>
    <cellStyle name="Input 109 6 2 2" xfId="7914" xr:uid="{00000000-0005-0000-0000-000034150000}"/>
    <cellStyle name="Input 109 6 2 2 2" xfId="7915" xr:uid="{00000000-0005-0000-0000-000035150000}"/>
    <cellStyle name="Input 109 6 2 2 2 2" xfId="7916" xr:uid="{00000000-0005-0000-0000-000036150000}"/>
    <cellStyle name="Input 109 6 2 2 3" xfId="7917" xr:uid="{00000000-0005-0000-0000-000037150000}"/>
    <cellStyle name="Input 109 6 2 3" xfId="7918" xr:uid="{00000000-0005-0000-0000-000038150000}"/>
    <cellStyle name="Input 109 6 2 3 2" xfId="7919" xr:uid="{00000000-0005-0000-0000-000039150000}"/>
    <cellStyle name="Input 109 6 2 4" xfId="7920" xr:uid="{00000000-0005-0000-0000-00003A150000}"/>
    <cellStyle name="Input 109 6 3" xfId="7921" xr:uid="{00000000-0005-0000-0000-00003B150000}"/>
    <cellStyle name="Input 109 6 3 2" xfId="7922" xr:uid="{00000000-0005-0000-0000-00003C150000}"/>
    <cellStyle name="Input 109 6 3 2 2" xfId="7923" xr:uid="{00000000-0005-0000-0000-00003D150000}"/>
    <cellStyle name="Input 109 6 3 3" xfId="7924" xr:uid="{00000000-0005-0000-0000-00003E150000}"/>
    <cellStyle name="Input 109 6 4" xfId="7925" xr:uid="{00000000-0005-0000-0000-00003F150000}"/>
    <cellStyle name="Input 109 6 4 2" xfId="7926" xr:uid="{00000000-0005-0000-0000-000040150000}"/>
    <cellStyle name="Input 109 6 5" xfId="7927" xr:uid="{00000000-0005-0000-0000-000041150000}"/>
    <cellStyle name="Input 109 7" xfId="7928" xr:uid="{00000000-0005-0000-0000-000042150000}"/>
    <cellStyle name="Input 109 7 2" xfId="7929" xr:uid="{00000000-0005-0000-0000-000043150000}"/>
    <cellStyle name="Input 109 7 2 2" xfId="7930" xr:uid="{00000000-0005-0000-0000-000044150000}"/>
    <cellStyle name="Input 109 7 2 2 2" xfId="7931" xr:uid="{00000000-0005-0000-0000-000045150000}"/>
    <cellStyle name="Input 109 7 2 2 2 2" xfId="7932" xr:uid="{00000000-0005-0000-0000-000046150000}"/>
    <cellStyle name="Input 109 7 2 2 3" xfId="7933" xr:uid="{00000000-0005-0000-0000-000047150000}"/>
    <cellStyle name="Input 109 7 2 3" xfId="7934" xr:uid="{00000000-0005-0000-0000-000048150000}"/>
    <cellStyle name="Input 109 7 2 3 2" xfId="7935" xr:uid="{00000000-0005-0000-0000-000049150000}"/>
    <cellStyle name="Input 109 7 2 4" xfId="7936" xr:uid="{00000000-0005-0000-0000-00004A150000}"/>
    <cellStyle name="Input 109 7 3" xfId="7937" xr:uid="{00000000-0005-0000-0000-00004B150000}"/>
    <cellStyle name="Input 109 7 3 2" xfId="7938" xr:uid="{00000000-0005-0000-0000-00004C150000}"/>
    <cellStyle name="Input 109 7 3 2 2" xfId="7939" xr:uid="{00000000-0005-0000-0000-00004D150000}"/>
    <cellStyle name="Input 109 7 3 3" xfId="7940" xr:uid="{00000000-0005-0000-0000-00004E150000}"/>
    <cellStyle name="Input 109 7 4" xfId="7941" xr:uid="{00000000-0005-0000-0000-00004F150000}"/>
    <cellStyle name="Input 109 7 4 2" xfId="7942" xr:uid="{00000000-0005-0000-0000-000050150000}"/>
    <cellStyle name="Input 109 7 5" xfId="7943" xr:uid="{00000000-0005-0000-0000-000051150000}"/>
    <cellStyle name="Input 109 8" xfId="7944" xr:uid="{00000000-0005-0000-0000-000052150000}"/>
    <cellStyle name="Input 109 8 2" xfId="7945" xr:uid="{00000000-0005-0000-0000-000053150000}"/>
    <cellStyle name="Input 109 8 2 2" xfId="7946" xr:uid="{00000000-0005-0000-0000-000054150000}"/>
    <cellStyle name="Input 109 8 2 2 2" xfId="7947" xr:uid="{00000000-0005-0000-0000-000055150000}"/>
    <cellStyle name="Input 109 8 2 2 2 2" xfId="7948" xr:uid="{00000000-0005-0000-0000-000056150000}"/>
    <cellStyle name="Input 109 8 2 2 3" xfId="7949" xr:uid="{00000000-0005-0000-0000-000057150000}"/>
    <cellStyle name="Input 109 8 2 3" xfId="7950" xr:uid="{00000000-0005-0000-0000-000058150000}"/>
    <cellStyle name="Input 109 8 2 3 2" xfId="7951" xr:uid="{00000000-0005-0000-0000-000059150000}"/>
    <cellStyle name="Input 109 8 2 4" xfId="7952" xr:uid="{00000000-0005-0000-0000-00005A150000}"/>
    <cellStyle name="Input 109 8 3" xfId="7953" xr:uid="{00000000-0005-0000-0000-00005B150000}"/>
    <cellStyle name="Input 109 8 3 2" xfId="7954" xr:uid="{00000000-0005-0000-0000-00005C150000}"/>
    <cellStyle name="Input 109 8 3 2 2" xfId="7955" xr:uid="{00000000-0005-0000-0000-00005D150000}"/>
    <cellStyle name="Input 109 8 3 3" xfId="7956" xr:uid="{00000000-0005-0000-0000-00005E150000}"/>
    <cellStyle name="Input 109 8 4" xfId="7957" xr:uid="{00000000-0005-0000-0000-00005F150000}"/>
    <cellStyle name="Input 109 8 4 2" xfId="7958" xr:uid="{00000000-0005-0000-0000-000060150000}"/>
    <cellStyle name="Input 109 8 5" xfId="7959" xr:uid="{00000000-0005-0000-0000-000061150000}"/>
    <cellStyle name="Input 109 9" xfId="7960" xr:uid="{00000000-0005-0000-0000-000062150000}"/>
    <cellStyle name="Input 109 9 2" xfId="7961" xr:uid="{00000000-0005-0000-0000-000063150000}"/>
    <cellStyle name="Input 109 9 2 2" xfId="7962" xr:uid="{00000000-0005-0000-0000-000064150000}"/>
    <cellStyle name="Input 109 9 2 2 2" xfId="7963" xr:uid="{00000000-0005-0000-0000-000065150000}"/>
    <cellStyle name="Input 109 9 2 2 2 2" xfId="7964" xr:uid="{00000000-0005-0000-0000-000066150000}"/>
    <cellStyle name="Input 109 9 2 2 3" xfId="7965" xr:uid="{00000000-0005-0000-0000-000067150000}"/>
    <cellStyle name="Input 109 9 2 3" xfId="7966" xr:uid="{00000000-0005-0000-0000-000068150000}"/>
    <cellStyle name="Input 109 9 2 3 2" xfId="7967" xr:uid="{00000000-0005-0000-0000-000069150000}"/>
    <cellStyle name="Input 109 9 2 4" xfId="7968" xr:uid="{00000000-0005-0000-0000-00006A150000}"/>
    <cellStyle name="Input 109 9 3" xfId="7969" xr:uid="{00000000-0005-0000-0000-00006B150000}"/>
    <cellStyle name="Input 109 9 3 2" xfId="7970" xr:uid="{00000000-0005-0000-0000-00006C150000}"/>
    <cellStyle name="Input 109 9 3 2 2" xfId="7971" xr:uid="{00000000-0005-0000-0000-00006D150000}"/>
    <cellStyle name="Input 109 9 3 3" xfId="7972" xr:uid="{00000000-0005-0000-0000-00006E150000}"/>
    <cellStyle name="Input 109 9 4" xfId="7973" xr:uid="{00000000-0005-0000-0000-00006F150000}"/>
    <cellStyle name="Input 109 9 4 2" xfId="7974" xr:uid="{00000000-0005-0000-0000-000070150000}"/>
    <cellStyle name="Input 109 9 5" xfId="7975" xr:uid="{00000000-0005-0000-0000-000071150000}"/>
    <cellStyle name="Input 11" xfId="1154" xr:uid="{00000000-0005-0000-0000-000072150000}"/>
    <cellStyle name="Input 11 10" xfId="7976" xr:uid="{00000000-0005-0000-0000-000073150000}"/>
    <cellStyle name="Input 11 10 2" xfId="7977" xr:uid="{00000000-0005-0000-0000-000074150000}"/>
    <cellStyle name="Input 11 10 2 2" xfId="7978" xr:uid="{00000000-0005-0000-0000-000075150000}"/>
    <cellStyle name="Input 11 10 2 2 2" xfId="7979" xr:uid="{00000000-0005-0000-0000-000076150000}"/>
    <cellStyle name="Input 11 10 2 3" xfId="7980" xr:uid="{00000000-0005-0000-0000-000077150000}"/>
    <cellStyle name="Input 11 10 3" xfId="7981" xr:uid="{00000000-0005-0000-0000-000078150000}"/>
    <cellStyle name="Input 11 10 3 2" xfId="7982" xr:uid="{00000000-0005-0000-0000-000079150000}"/>
    <cellStyle name="Input 11 10 4" xfId="7983" xr:uid="{00000000-0005-0000-0000-00007A150000}"/>
    <cellStyle name="Input 11 11" xfId="7984" xr:uid="{00000000-0005-0000-0000-00007B150000}"/>
    <cellStyle name="Input 11 11 2" xfId="7985" xr:uid="{00000000-0005-0000-0000-00007C150000}"/>
    <cellStyle name="Input 11 11 2 2" xfId="7986" xr:uid="{00000000-0005-0000-0000-00007D150000}"/>
    <cellStyle name="Input 11 11 3" xfId="7987" xr:uid="{00000000-0005-0000-0000-00007E150000}"/>
    <cellStyle name="Input 11 12" xfId="7988" xr:uid="{00000000-0005-0000-0000-00007F150000}"/>
    <cellStyle name="Input 11 12 2" xfId="7989" xr:uid="{00000000-0005-0000-0000-000080150000}"/>
    <cellStyle name="Input 11 13" xfId="7990" xr:uid="{00000000-0005-0000-0000-000081150000}"/>
    <cellStyle name="Input 11 2" xfId="4042" xr:uid="{00000000-0005-0000-0000-000082150000}"/>
    <cellStyle name="Input 11 2 2" xfId="5895" xr:uid="{00000000-0005-0000-0000-000083150000}"/>
    <cellStyle name="Input 11 2 2 2" xfId="7992" xr:uid="{00000000-0005-0000-0000-000084150000}"/>
    <cellStyle name="Input 11 2 2 2 2" xfId="7993" xr:uid="{00000000-0005-0000-0000-000085150000}"/>
    <cellStyle name="Input 11 2 2 2 2 2" xfId="7994" xr:uid="{00000000-0005-0000-0000-000086150000}"/>
    <cellStyle name="Input 11 2 2 2 3" xfId="7995" xr:uid="{00000000-0005-0000-0000-000087150000}"/>
    <cellStyle name="Input 11 2 2 3" xfId="7996" xr:uid="{00000000-0005-0000-0000-000088150000}"/>
    <cellStyle name="Input 11 2 2 3 2" xfId="7997" xr:uid="{00000000-0005-0000-0000-000089150000}"/>
    <cellStyle name="Input 11 2 2 4" xfId="7998" xr:uid="{00000000-0005-0000-0000-00008A150000}"/>
    <cellStyle name="Input 11 2 2 5" xfId="7991" xr:uid="{00000000-0005-0000-0000-00008B150000}"/>
    <cellStyle name="Input 11 2 3" xfId="7999" xr:uid="{00000000-0005-0000-0000-00008C150000}"/>
    <cellStyle name="Input 11 2 3 2" xfId="8000" xr:uid="{00000000-0005-0000-0000-00008D150000}"/>
    <cellStyle name="Input 11 2 3 2 2" xfId="8001" xr:uid="{00000000-0005-0000-0000-00008E150000}"/>
    <cellStyle name="Input 11 2 3 3" xfId="8002" xr:uid="{00000000-0005-0000-0000-00008F150000}"/>
    <cellStyle name="Input 11 2 4" xfId="8003" xr:uid="{00000000-0005-0000-0000-000090150000}"/>
    <cellStyle name="Input 11 2 4 2" xfId="8004" xr:uid="{00000000-0005-0000-0000-000091150000}"/>
    <cellStyle name="Input 11 2 5" xfId="8005" xr:uid="{00000000-0005-0000-0000-000092150000}"/>
    <cellStyle name="Input 11 3" xfId="3524" xr:uid="{00000000-0005-0000-0000-000093150000}"/>
    <cellStyle name="Input 11 3 2" xfId="8007" xr:uid="{00000000-0005-0000-0000-000094150000}"/>
    <cellStyle name="Input 11 3 2 2" xfId="8008" xr:uid="{00000000-0005-0000-0000-000095150000}"/>
    <cellStyle name="Input 11 3 2 2 2" xfId="8009" xr:uid="{00000000-0005-0000-0000-000096150000}"/>
    <cellStyle name="Input 11 3 2 2 2 2" xfId="8010" xr:uid="{00000000-0005-0000-0000-000097150000}"/>
    <cellStyle name="Input 11 3 2 2 3" xfId="8011" xr:uid="{00000000-0005-0000-0000-000098150000}"/>
    <cellStyle name="Input 11 3 2 3" xfId="8012" xr:uid="{00000000-0005-0000-0000-000099150000}"/>
    <cellStyle name="Input 11 3 2 3 2" xfId="8013" xr:uid="{00000000-0005-0000-0000-00009A150000}"/>
    <cellStyle name="Input 11 3 2 4" xfId="8014" xr:uid="{00000000-0005-0000-0000-00009B150000}"/>
    <cellStyle name="Input 11 3 3" xfId="8015" xr:uid="{00000000-0005-0000-0000-00009C150000}"/>
    <cellStyle name="Input 11 3 3 2" xfId="8016" xr:uid="{00000000-0005-0000-0000-00009D150000}"/>
    <cellStyle name="Input 11 3 3 2 2" xfId="8017" xr:uid="{00000000-0005-0000-0000-00009E150000}"/>
    <cellStyle name="Input 11 3 3 3" xfId="8018" xr:uid="{00000000-0005-0000-0000-00009F150000}"/>
    <cellStyle name="Input 11 3 4" xfId="8019" xr:uid="{00000000-0005-0000-0000-0000A0150000}"/>
    <cellStyle name="Input 11 3 4 2" xfId="8020" xr:uid="{00000000-0005-0000-0000-0000A1150000}"/>
    <cellStyle name="Input 11 3 5" xfId="8021" xr:uid="{00000000-0005-0000-0000-0000A2150000}"/>
    <cellStyle name="Input 11 3 6" xfId="8006" xr:uid="{00000000-0005-0000-0000-0000A3150000}"/>
    <cellStyle name="Input 11 4" xfId="8022" xr:uid="{00000000-0005-0000-0000-0000A4150000}"/>
    <cellStyle name="Input 11 4 2" xfId="8023" xr:uid="{00000000-0005-0000-0000-0000A5150000}"/>
    <cellStyle name="Input 11 4 2 2" xfId="8024" xr:uid="{00000000-0005-0000-0000-0000A6150000}"/>
    <cellStyle name="Input 11 4 2 2 2" xfId="8025" xr:uid="{00000000-0005-0000-0000-0000A7150000}"/>
    <cellStyle name="Input 11 4 2 2 2 2" xfId="8026" xr:uid="{00000000-0005-0000-0000-0000A8150000}"/>
    <cellStyle name="Input 11 4 2 2 3" xfId="8027" xr:uid="{00000000-0005-0000-0000-0000A9150000}"/>
    <cellStyle name="Input 11 4 2 3" xfId="8028" xr:uid="{00000000-0005-0000-0000-0000AA150000}"/>
    <cellStyle name="Input 11 4 2 3 2" xfId="8029" xr:uid="{00000000-0005-0000-0000-0000AB150000}"/>
    <cellStyle name="Input 11 4 2 4" xfId="8030" xr:uid="{00000000-0005-0000-0000-0000AC150000}"/>
    <cellStyle name="Input 11 4 3" xfId="8031" xr:uid="{00000000-0005-0000-0000-0000AD150000}"/>
    <cellStyle name="Input 11 4 3 2" xfId="8032" xr:uid="{00000000-0005-0000-0000-0000AE150000}"/>
    <cellStyle name="Input 11 4 3 2 2" xfId="8033" xr:uid="{00000000-0005-0000-0000-0000AF150000}"/>
    <cellStyle name="Input 11 4 3 3" xfId="8034" xr:uid="{00000000-0005-0000-0000-0000B0150000}"/>
    <cellStyle name="Input 11 4 4" xfId="8035" xr:uid="{00000000-0005-0000-0000-0000B1150000}"/>
    <cellStyle name="Input 11 4 4 2" xfId="8036" xr:uid="{00000000-0005-0000-0000-0000B2150000}"/>
    <cellStyle name="Input 11 4 5" xfId="8037" xr:uid="{00000000-0005-0000-0000-0000B3150000}"/>
    <cellStyle name="Input 11 5" xfId="8038" xr:uid="{00000000-0005-0000-0000-0000B4150000}"/>
    <cellStyle name="Input 11 5 2" xfId="8039" xr:uid="{00000000-0005-0000-0000-0000B5150000}"/>
    <cellStyle name="Input 11 5 2 2" xfId="8040" xr:uid="{00000000-0005-0000-0000-0000B6150000}"/>
    <cellStyle name="Input 11 5 2 2 2" xfId="8041" xr:uid="{00000000-0005-0000-0000-0000B7150000}"/>
    <cellStyle name="Input 11 5 2 2 2 2" xfId="8042" xr:uid="{00000000-0005-0000-0000-0000B8150000}"/>
    <cellStyle name="Input 11 5 2 2 3" xfId="8043" xr:uid="{00000000-0005-0000-0000-0000B9150000}"/>
    <cellStyle name="Input 11 5 2 3" xfId="8044" xr:uid="{00000000-0005-0000-0000-0000BA150000}"/>
    <cellStyle name="Input 11 5 2 3 2" xfId="8045" xr:uid="{00000000-0005-0000-0000-0000BB150000}"/>
    <cellStyle name="Input 11 5 2 4" xfId="8046" xr:uid="{00000000-0005-0000-0000-0000BC150000}"/>
    <cellStyle name="Input 11 5 3" xfId="8047" xr:uid="{00000000-0005-0000-0000-0000BD150000}"/>
    <cellStyle name="Input 11 5 3 2" xfId="8048" xr:uid="{00000000-0005-0000-0000-0000BE150000}"/>
    <cellStyle name="Input 11 5 3 2 2" xfId="8049" xr:uid="{00000000-0005-0000-0000-0000BF150000}"/>
    <cellStyle name="Input 11 5 3 3" xfId="8050" xr:uid="{00000000-0005-0000-0000-0000C0150000}"/>
    <cellStyle name="Input 11 5 4" xfId="8051" xr:uid="{00000000-0005-0000-0000-0000C1150000}"/>
    <cellStyle name="Input 11 5 4 2" xfId="8052" xr:uid="{00000000-0005-0000-0000-0000C2150000}"/>
    <cellStyle name="Input 11 5 5" xfId="8053" xr:uid="{00000000-0005-0000-0000-0000C3150000}"/>
    <cellStyle name="Input 11 6" xfId="8054" xr:uid="{00000000-0005-0000-0000-0000C4150000}"/>
    <cellStyle name="Input 11 6 2" xfId="8055" xr:uid="{00000000-0005-0000-0000-0000C5150000}"/>
    <cellStyle name="Input 11 6 2 2" xfId="8056" xr:uid="{00000000-0005-0000-0000-0000C6150000}"/>
    <cellStyle name="Input 11 6 2 2 2" xfId="8057" xr:uid="{00000000-0005-0000-0000-0000C7150000}"/>
    <cellStyle name="Input 11 6 2 2 2 2" xfId="8058" xr:uid="{00000000-0005-0000-0000-0000C8150000}"/>
    <cellStyle name="Input 11 6 2 2 3" xfId="8059" xr:uid="{00000000-0005-0000-0000-0000C9150000}"/>
    <cellStyle name="Input 11 6 2 3" xfId="8060" xr:uid="{00000000-0005-0000-0000-0000CA150000}"/>
    <cellStyle name="Input 11 6 2 3 2" xfId="8061" xr:uid="{00000000-0005-0000-0000-0000CB150000}"/>
    <cellStyle name="Input 11 6 2 4" xfId="8062" xr:uid="{00000000-0005-0000-0000-0000CC150000}"/>
    <cellStyle name="Input 11 6 3" xfId="8063" xr:uid="{00000000-0005-0000-0000-0000CD150000}"/>
    <cellStyle name="Input 11 6 3 2" xfId="8064" xr:uid="{00000000-0005-0000-0000-0000CE150000}"/>
    <cellStyle name="Input 11 6 3 2 2" xfId="8065" xr:uid="{00000000-0005-0000-0000-0000CF150000}"/>
    <cellStyle name="Input 11 6 3 3" xfId="8066" xr:uid="{00000000-0005-0000-0000-0000D0150000}"/>
    <cellStyle name="Input 11 6 4" xfId="8067" xr:uid="{00000000-0005-0000-0000-0000D1150000}"/>
    <cellStyle name="Input 11 6 4 2" xfId="8068" xr:uid="{00000000-0005-0000-0000-0000D2150000}"/>
    <cellStyle name="Input 11 6 5" xfId="8069" xr:uid="{00000000-0005-0000-0000-0000D3150000}"/>
    <cellStyle name="Input 11 7" xfId="8070" xr:uid="{00000000-0005-0000-0000-0000D4150000}"/>
    <cellStyle name="Input 11 7 2" xfId="8071" xr:uid="{00000000-0005-0000-0000-0000D5150000}"/>
    <cellStyle name="Input 11 7 2 2" xfId="8072" xr:uid="{00000000-0005-0000-0000-0000D6150000}"/>
    <cellStyle name="Input 11 7 2 2 2" xfId="8073" xr:uid="{00000000-0005-0000-0000-0000D7150000}"/>
    <cellStyle name="Input 11 7 2 2 2 2" xfId="8074" xr:uid="{00000000-0005-0000-0000-0000D8150000}"/>
    <cellStyle name="Input 11 7 2 2 3" xfId="8075" xr:uid="{00000000-0005-0000-0000-0000D9150000}"/>
    <cellStyle name="Input 11 7 2 3" xfId="8076" xr:uid="{00000000-0005-0000-0000-0000DA150000}"/>
    <cellStyle name="Input 11 7 2 3 2" xfId="8077" xr:uid="{00000000-0005-0000-0000-0000DB150000}"/>
    <cellStyle name="Input 11 7 2 4" xfId="8078" xr:uid="{00000000-0005-0000-0000-0000DC150000}"/>
    <cellStyle name="Input 11 7 3" xfId="8079" xr:uid="{00000000-0005-0000-0000-0000DD150000}"/>
    <cellStyle name="Input 11 7 3 2" xfId="8080" xr:uid="{00000000-0005-0000-0000-0000DE150000}"/>
    <cellStyle name="Input 11 7 3 2 2" xfId="8081" xr:uid="{00000000-0005-0000-0000-0000DF150000}"/>
    <cellStyle name="Input 11 7 3 3" xfId="8082" xr:uid="{00000000-0005-0000-0000-0000E0150000}"/>
    <cellStyle name="Input 11 7 4" xfId="8083" xr:uid="{00000000-0005-0000-0000-0000E1150000}"/>
    <cellStyle name="Input 11 7 4 2" xfId="8084" xr:uid="{00000000-0005-0000-0000-0000E2150000}"/>
    <cellStyle name="Input 11 7 5" xfId="8085" xr:uid="{00000000-0005-0000-0000-0000E3150000}"/>
    <cellStyle name="Input 11 8" xfId="8086" xr:uid="{00000000-0005-0000-0000-0000E4150000}"/>
    <cellStyle name="Input 11 8 2" xfId="8087" xr:uid="{00000000-0005-0000-0000-0000E5150000}"/>
    <cellStyle name="Input 11 8 2 2" xfId="8088" xr:uid="{00000000-0005-0000-0000-0000E6150000}"/>
    <cellStyle name="Input 11 8 2 2 2" xfId="8089" xr:uid="{00000000-0005-0000-0000-0000E7150000}"/>
    <cellStyle name="Input 11 8 2 2 2 2" xfId="8090" xr:uid="{00000000-0005-0000-0000-0000E8150000}"/>
    <cellStyle name="Input 11 8 2 2 3" xfId="8091" xr:uid="{00000000-0005-0000-0000-0000E9150000}"/>
    <cellStyle name="Input 11 8 2 3" xfId="8092" xr:uid="{00000000-0005-0000-0000-0000EA150000}"/>
    <cellStyle name="Input 11 8 2 3 2" xfId="8093" xr:uid="{00000000-0005-0000-0000-0000EB150000}"/>
    <cellStyle name="Input 11 8 2 4" xfId="8094" xr:uid="{00000000-0005-0000-0000-0000EC150000}"/>
    <cellStyle name="Input 11 8 3" xfId="8095" xr:uid="{00000000-0005-0000-0000-0000ED150000}"/>
    <cellStyle name="Input 11 8 3 2" xfId="8096" xr:uid="{00000000-0005-0000-0000-0000EE150000}"/>
    <cellStyle name="Input 11 8 3 2 2" xfId="8097" xr:uid="{00000000-0005-0000-0000-0000EF150000}"/>
    <cellStyle name="Input 11 8 3 3" xfId="8098" xr:uid="{00000000-0005-0000-0000-0000F0150000}"/>
    <cellStyle name="Input 11 8 4" xfId="8099" xr:uid="{00000000-0005-0000-0000-0000F1150000}"/>
    <cellStyle name="Input 11 8 4 2" xfId="8100" xr:uid="{00000000-0005-0000-0000-0000F2150000}"/>
    <cellStyle name="Input 11 8 5" xfId="8101" xr:uid="{00000000-0005-0000-0000-0000F3150000}"/>
    <cellStyle name="Input 11 9" xfId="8102" xr:uid="{00000000-0005-0000-0000-0000F4150000}"/>
    <cellStyle name="Input 11 9 2" xfId="8103" xr:uid="{00000000-0005-0000-0000-0000F5150000}"/>
    <cellStyle name="Input 11 9 2 2" xfId="8104" xr:uid="{00000000-0005-0000-0000-0000F6150000}"/>
    <cellStyle name="Input 11 9 2 2 2" xfId="8105" xr:uid="{00000000-0005-0000-0000-0000F7150000}"/>
    <cellStyle name="Input 11 9 2 2 2 2" xfId="8106" xr:uid="{00000000-0005-0000-0000-0000F8150000}"/>
    <cellStyle name="Input 11 9 2 2 3" xfId="8107" xr:uid="{00000000-0005-0000-0000-0000F9150000}"/>
    <cellStyle name="Input 11 9 2 3" xfId="8108" xr:uid="{00000000-0005-0000-0000-0000FA150000}"/>
    <cellStyle name="Input 11 9 2 3 2" xfId="8109" xr:uid="{00000000-0005-0000-0000-0000FB150000}"/>
    <cellStyle name="Input 11 9 2 4" xfId="8110" xr:uid="{00000000-0005-0000-0000-0000FC150000}"/>
    <cellStyle name="Input 11 9 3" xfId="8111" xr:uid="{00000000-0005-0000-0000-0000FD150000}"/>
    <cellStyle name="Input 11 9 3 2" xfId="8112" xr:uid="{00000000-0005-0000-0000-0000FE150000}"/>
    <cellStyle name="Input 11 9 3 2 2" xfId="8113" xr:uid="{00000000-0005-0000-0000-0000FF150000}"/>
    <cellStyle name="Input 11 9 3 3" xfId="8114" xr:uid="{00000000-0005-0000-0000-000000160000}"/>
    <cellStyle name="Input 11 9 4" xfId="8115" xr:uid="{00000000-0005-0000-0000-000001160000}"/>
    <cellStyle name="Input 11 9 4 2" xfId="8116" xr:uid="{00000000-0005-0000-0000-000002160000}"/>
    <cellStyle name="Input 11 9 5" xfId="8117" xr:uid="{00000000-0005-0000-0000-000003160000}"/>
    <cellStyle name="Input 110" xfId="4039" xr:uid="{00000000-0005-0000-0000-000004160000}"/>
    <cellStyle name="Input 110 10" xfId="8118" xr:uid="{00000000-0005-0000-0000-000005160000}"/>
    <cellStyle name="Input 110 10 2" xfId="8119" xr:uid="{00000000-0005-0000-0000-000006160000}"/>
    <cellStyle name="Input 110 10 2 2" xfId="8120" xr:uid="{00000000-0005-0000-0000-000007160000}"/>
    <cellStyle name="Input 110 10 2 2 2" xfId="8121" xr:uid="{00000000-0005-0000-0000-000008160000}"/>
    <cellStyle name="Input 110 10 2 3" xfId="8122" xr:uid="{00000000-0005-0000-0000-000009160000}"/>
    <cellStyle name="Input 110 10 3" xfId="8123" xr:uid="{00000000-0005-0000-0000-00000A160000}"/>
    <cellStyle name="Input 110 10 3 2" xfId="8124" xr:uid="{00000000-0005-0000-0000-00000B160000}"/>
    <cellStyle name="Input 110 10 4" xfId="8125" xr:uid="{00000000-0005-0000-0000-00000C160000}"/>
    <cellStyle name="Input 110 11" xfId="8126" xr:uid="{00000000-0005-0000-0000-00000D160000}"/>
    <cellStyle name="Input 110 11 2" xfId="8127" xr:uid="{00000000-0005-0000-0000-00000E160000}"/>
    <cellStyle name="Input 110 11 2 2" xfId="8128" xr:uid="{00000000-0005-0000-0000-00000F160000}"/>
    <cellStyle name="Input 110 11 3" xfId="8129" xr:uid="{00000000-0005-0000-0000-000010160000}"/>
    <cellStyle name="Input 110 12" xfId="8130" xr:uid="{00000000-0005-0000-0000-000011160000}"/>
    <cellStyle name="Input 110 12 2" xfId="8131" xr:uid="{00000000-0005-0000-0000-000012160000}"/>
    <cellStyle name="Input 110 13" xfId="8132" xr:uid="{00000000-0005-0000-0000-000013160000}"/>
    <cellStyle name="Input 110 2" xfId="8133" xr:uid="{00000000-0005-0000-0000-000014160000}"/>
    <cellStyle name="Input 110 2 2" xfId="8134" xr:uid="{00000000-0005-0000-0000-000015160000}"/>
    <cellStyle name="Input 110 2 2 2" xfId="8135" xr:uid="{00000000-0005-0000-0000-000016160000}"/>
    <cellStyle name="Input 110 2 2 2 2" xfId="8136" xr:uid="{00000000-0005-0000-0000-000017160000}"/>
    <cellStyle name="Input 110 2 2 2 2 2" xfId="8137" xr:uid="{00000000-0005-0000-0000-000018160000}"/>
    <cellStyle name="Input 110 2 2 2 3" xfId="8138" xr:uid="{00000000-0005-0000-0000-000019160000}"/>
    <cellStyle name="Input 110 2 2 3" xfId="8139" xr:uid="{00000000-0005-0000-0000-00001A160000}"/>
    <cellStyle name="Input 110 2 2 3 2" xfId="8140" xr:uid="{00000000-0005-0000-0000-00001B160000}"/>
    <cellStyle name="Input 110 2 2 4" xfId="8141" xr:uid="{00000000-0005-0000-0000-00001C160000}"/>
    <cellStyle name="Input 110 2 3" xfId="8142" xr:uid="{00000000-0005-0000-0000-00001D160000}"/>
    <cellStyle name="Input 110 2 3 2" xfId="8143" xr:uid="{00000000-0005-0000-0000-00001E160000}"/>
    <cellStyle name="Input 110 2 3 2 2" xfId="8144" xr:uid="{00000000-0005-0000-0000-00001F160000}"/>
    <cellStyle name="Input 110 2 3 3" xfId="8145" xr:uid="{00000000-0005-0000-0000-000020160000}"/>
    <cellStyle name="Input 110 2 4" xfId="8146" xr:uid="{00000000-0005-0000-0000-000021160000}"/>
    <cellStyle name="Input 110 2 4 2" xfId="8147" xr:uid="{00000000-0005-0000-0000-000022160000}"/>
    <cellStyle name="Input 110 2 5" xfId="8148" xr:uid="{00000000-0005-0000-0000-000023160000}"/>
    <cellStyle name="Input 110 3" xfId="8149" xr:uid="{00000000-0005-0000-0000-000024160000}"/>
    <cellStyle name="Input 110 3 2" xfId="8150" xr:uid="{00000000-0005-0000-0000-000025160000}"/>
    <cellStyle name="Input 110 3 2 2" xfId="8151" xr:uid="{00000000-0005-0000-0000-000026160000}"/>
    <cellStyle name="Input 110 3 2 2 2" xfId="8152" xr:uid="{00000000-0005-0000-0000-000027160000}"/>
    <cellStyle name="Input 110 3 2 2 2 2" xfId="8153" xr:uid="{00000000-0005-0000-0000-000028160000}"/>
    <cellStyle name="Input 110 3 2 2 3" xfId="8154" xr:uid="{00000000-0005-0000-0000-000029160000}"/>
    <cellStyle name="Input 110 3 2 3" xfId="8155" xr:uid="{00000000-0005-0000-0000-00002A160000}"/>
    <cellStyle name="Input 110 3 2 3 2" xfId="8156" xr:uid="{00000000-0005-0000-0000-00002B160000}"/>
    <cellStyle name="Input 110 3 2 4" xfId="8157" xr:uid="{00000000-0005-0000-0000-00002C160000}"/>
    <cellStyle name="Input 110 3 3" xfId="8158" xr:uid="{00000000-0005-0000-0000-00002D160000}"/>
    <cellStyle name="Input 110 3 3 2" xfId="8159" xr:uid="{00000000-0005-0000-0000-00002E160000}"/>
    <cellStyle name="Input 110 3 3 2 2" xfId="8160" xr:uid="{00000000-0005-0000-0000-00002F160000}"/>
    <cellStyle name="Input 110 3 3 3" xfId="8161" xr:uid="{00000000-0005-0000-0000-000030160000}"/>
    <cellStyle name="Input 110 3 4" xfId="8162" xr:uid="{00000000-0005-0000-0000-000031160000}"/>
    <cellStyle name="Input 110 3 4 2" xfId="8163" xr:uid="{00000000-0005-0000-0000-000032160000}"/>
    <cellStyle name="Input 110 3 5" xfId="8164" xr:uid="{00000000-0005-0000-0000-000033160000}"/>
    <cellStyle name="Input 110 4" xfId="8165" xr:uid="{00000000-0005-0000-0000-000034160000}"/>
    <cellStyle name="Input 110 4 2" xfId="8166" xr:uid="{00000000-0005-0000-0000-000035160000}"/>
    <cellStyle name="Input 110 4 2 2" xfId="8167" xr:uid="{00000000-0005-0000-0000-000036160000}"/>
    <cellStyle name="Input 110 4 2 2 2" xfId="8168" xr:uid="{00000000-0005-0000-0000-000037160000}"/>
    <cellStyle name="Input 110 4 2 2 2 2" xfId="8169" xr:uid="{00000000-0005-0000-0000-000038160000}"/>
    <cellStyle name="Input 110 4 2 2 3" xfId="8170" xr:uid="{00000000-0005-0000-0000-000039160000}"/>
    <cellStyle name="Input 110 4 2 3" xfId="8171" xr:uid="{00000000-0005-0000-0000-00003A160000}"/>
    <cellStyle name="Input 110 4 2 3 2" xfId="8172" xr:uid="{00000000-0005-0000-0000-00003B160000}"/>
    <cellStyle name="Input 110 4 2 4" xfId="8173" xr:uid="{00000000-0005-0000-0000-00003C160000}"/>
    <cellStyle name="Input 110 4 3" xfId="8174" xr:uid="{00000000-0005-0000-0000-00003D160000}"/>
    <cellStyle name="Input 110 4 3 2" xfId="8175" xr:uid="{00000000-0005-0000-0000-00003E160000}"/>
    <cellStyle name="Input 110 4 3 2 2" xfId="8176" xr:uid="{00000000-0005-0000-0000-00003F160000}"/>
    <cellStyle name="Input 110 4 3 3" xfId="8177" xr:uid="{00000000-0005-0000-0000-000040160000}"/>
    <cellStyle name="Input 110 4 4" xfId="8178" xr:uid="{00000000-0005-0000-0000-000041160000}"/>
    <cellStyle name="Input 110 4 4 2" xfId="8179" xr:uid="{00000000-0005-0000-0000-000042160000}"/>
    <cellStyle name="Input 110 4 5" xfId="8180" xr:uid="{00000000-0005-0000-0000-000043160000}"/>
    <cellStyle name="Input 110 5" xfId="8181" xr:uid="{00000000-0005-0000-0000-000044160000}"/>
    <cellStyle name="Input 110 5 2" xfId="8182" xr:uid="{00000000-0005-0000-0000-000045160000}"/>
    <cellStyle name="Input 110 5 2 2" xfId="8183" xr:uid="{00000000-0005-0000-0000-000046160000}"/>
    <cellStyle name="Input 110 5 2 2 2" xfId="8184" xr:uid="{00000000-0005-0000-0000-000047160000}"/>
    <cellStyle name="Input 110 5 2 2 2 2" xfId="8185" xr:uid="{00000000-0005-0000-0000-000048160000}"/>
    <cellStyle name="Input 110 5 2 2 3" xfId="8186" xr:uid="{00000000-0005-0000-0000-000049160000}"/>
    <cellStyle name="Input 110 5 2 3" xfId="8187" xr:uid="{00000000-0005-0000-0000-00004A160000}"/>
    <cellStyle name="Input 110 5 2 3 2" xfId="8188" xr:uid="{00000000-0005-0000-0000-00004B160000}"/>
    <cellStyle name="Input 110 5 2 4" xfId="8189" xr:uid="{00000000-0005-0000-0000-00004C160000}"/>
    <cellStyle name="Input 110 5 3" xfId="8190" xr:uid="{00000000-0005-0000-0000-00004D160000}"/>
    <cellStyle name="Input 110 5 3 2" xfId="8191" xr:uid="{00000000-0005-0000-0000-00004E160000}"/>
    <cellStyle name="Input 110 5 3 2 2" xfId="8192" xr:uid="{00000000-0005-0000-0000-00004F160000}"/>
    <cellStyle name="Input 110 5 3 3" xfId="8193" xr:uid="{00000000-0005-0000-0000-000050160000}"/>
    <cellStyle name="Input 110 5 4" xfId="8194" xr:uid="{00000000-0005-0000-0000-000051160000}"/>
    <cellStyle name="Input 110 5 4 2" xfId="8195" xr:uid="{00000000-0005-0000-0000-000052160000}"/>
    <cellStyle name="Input 110 5 5" xfId="8196" xr:uid="{00000000-0005-0000-0000-000053160000}"/>
    <cellStyle name="Input 110 6" xfId="8197" xr:uid="{00000000-0005-0000-0000-000054160000}"/>
    <cellStyle name="Input 110 6 2" xfId="8198" xr:uid="{00000000-0005-0000-0000-000055160000}"/>
    <cellStyle name="Input 110 6 2 2" xfId="8199" xr:uid="{00000000-0005-0000-0000-000056160000}"/>
    <cellStyle name="Input 110 6 2 2 2" xfId="8200" xr:uid="{00000000-0005-0000-0000-000057160000}"/>
    <cellStyle name="Input 110 6 2 2 2 2" xfId="8201" xr:uid="{00000000-0005-0000-0000-000058160000}"/>
    <cellStyle name="Input 110 6 2 2 3" xfId="8202" xr:uid="{00000000-0005-0000-0000-000059160000}"/>
    <cellStyle name="Input 110 6 2 3" xfId="8203" xr:uid="{00000000-0005-0000-0000-00005A160000}"/>
    <cellStyle name="Input 110 6 2 3 2" xfId="8204" xr:uid="{00000000-0005-0000-0000-00005B160000}"/>
    <cellStyle name="Input 110 6 2 4" xfId="8205" xr:uid="{00000000-0005-0000-0000-00005C160000}"/>
    <cellStyle name="Input 110 6 3" xfId="8206" xr:uid="{00000000-0005-0000-0000-00005D160000}"/>
    <cellStyle name="Input 110 6 3 2" xfId="8207" xr:uid="{00000000-0005-0000-0000-00005E160000}"/>
    <cellStyle name="Input 110 6 3 2 2" xfId="8208" xr:uid="{00000000-0005-0000-0000-00005F160000}"/>
    <cellStyle name="Input 110 6 3 3" xfId="8209" xr:uid="{00000000-0005-0000-0000-000060160000}"/>
    <cellStyle name="Input 110 6 4" xfId="8210" xr:uid="{00000000-0005-0000-0000-000061160000}"/>
    <cellStyle name="Input 110 6 4 2" xfId="8211" xr:uid="{00000000-0005-0000-0000-000062160000}"/>
    <cellStyle name="Input 110 6 5" xfId="8212" xr:uid="{00000000-0005-0000-0000-000063160000}"/>
    <cellStyle name="Input 110 7" xfId="8213" xr:uid="{00000000-0005-0000-0000-000064160000}"/>
    <cellStyle name="Input 110 7 2" xfId="8214" xr:uid="{00000000-0005-0000-0000-000065160000}"/>
    <cellStyle name="Input 110 7 2 2" xfId="8215" xr:uid="{00000000-0005-0000-0000-000066160000}"/>
    <cellStyle name="Input 110 7 2 2 2" xfId="8216" xr:uid="{00000000-0005-0000-0000-000067160000}"/>
    <cellStyle name="Input 110 7 2 2 2 2" xfId="8217" xr:uid="{00000000-0005-0000-0000-000068160000}"/>
    <cellStyle name="Input 110 7 2 2 3" xfId="8218" xr:uid="{00000000-0005-0000-0000-000069160000}"/>
    <cellStyle name="Input 110 7 2 3" xfId="8219" xr:uid="{00000000-0005-0000-0000-00006A160000}"/>
    <cellStyle name="Input 110 7 2 3 2" xfId="8220" xr:uid="{00000000-0005-0000-0000-00006B160000}"/>
    <cellStyle name="Input 110 7 2 4" xfId="8221" xr:uid="{00000000-0005-0000-0000-00006C160000}"/>
    <cellStyle name="Input 110 7 3" xfId="8222" xr:uid="{00000000-0005-0000-0000-00006D160000}"/>
    <cellStyle name="Input 110 7 3 2" xfId="8223" xr:uid="{00000000-0005-0000-0000-00006E160000}"/>
    <cellStyle name="Input 110 7 3 2 2" xfId="8224" xr:uid="{00000000-0005-0000-0000-00006F160000}"/>
    <cellStyle name="Input 110 7 3 3" xfId="8225" xr:uid="{00000000-0005-0000-0000-000070160000}"/>
    <cellStyle name="Input 110 7 4" xfId="8226" xr:uid="{00000000-0005-0000-0000-000071160000}"/>
    <cellStyle name="Input 110 7 4 2" xfId="8227" xr:uid="{00000000-0005-0000-0000-000072160000}"/>
    <cellStyle name="Input 110 7 5" xfId="8228" xr:uid="{00000000-0005-0000-0000-000073160000}"/>
    <cellStyle name="Input 110 8" xfId="8229" xr:uid="{00000000-0005-0000-0000-000074160000}"/>
    <cellStyle name="Input 110 8 2" xfId="8230" xr:uid="{00000000-0005-0000-0000-000075160000}"/>
    <cellStyle name="Input 110 8 2 2" xfId="8231" xr:uid="{00000000-0005-0000-0000-000076160000}"/>
    <cellStyle name="Input 110 8 2 2 2" xfId="8232" xr:uid="{00000000-0005-0000-0000-000077160000}"/>
    <cellStyle name="Input 110 8 2 2 2 2" xfId="8233" xr:uid="{00000000-0005-0000-0000-000078160000}"/>
    <cellStyle name="Input 110 8 2 2 3" xfId="8234" xr:uid="{00000000-0005-0000-0000-000079160000}"/>
    <cellStyle name="Input 110 8 2 3" xfId="8235" xr:uid="{00000000-0005-0000-0000-00007A160000}"/>
    <cellStyle name="Input 110 8 2 3 2" xfId="8236" xr:uid="{00000000-0005-0000-0000-00007B160000}"/>
    <cellStyle name="Input 110 8 2 4" xfId="8237" xr:uid="{00000000-0005-0000-0000-00007C160000}"/>
    <cellStyle name="Input 110 8 3" xfId="8238" xr:uid="{00000000-0005-0000-0000-00007D160000}"/>
    <cellStyle name="Input 110 8 3 2" xfId="8239" xr:uid="{00000000-0005-0000-0000-00007E160000}"/>
    <cellStyle name="Input 110 8 3 2 2" xfId="8240" xr:uid="{00000000-0005-0000-0000-00007F160000}"/>
    <cellStyle name="Input 110 8 3 3" xfId="8241" xr:uid="{00000000-0005-0000-0000-000080160000}"/>
    <cellStyle name="Input 110 8 4" xfId="8242" xr:uid="{00000000-0005-0000-0000-000081160000}"/>
    <cellStyle name="Input 110 8 4 2" xfId="8243" xr:uid="{00000000-0005-0000-0000-000082160000}"/>
    <cellStyle name="Input 110 8 5" xfId="8244" xr:uid="{00000000-0005-0000-0000-000083160000}"/>
    <cellStyle name="Input 110 9" xfId="8245" xr:uid="{00000000-0005-0000-0000-000084160000}"/>
    <cellStyle name="Input 110 9 2" xfId="8246" xr:uid="{00000000-0005-0000-0000-000085160000}"/>
    <cellStyle name="Input 110 9 2 2" xfId="8247" xr:uid="{00000000-0005-0000-0000-000086160000}"/>
    <cellStyle name="Input 110 9 2 2 2" xfId="8248" xr:uid="{00000000-0005-0000-0000-000087160000}"/>
    <cellStyle name="Input 110 9 2 2 2 2" xfId="8249" xr:uid="{00000000-0005-0000-0000-000088160000}"/>
    <cellStyle name="Input 110 9 2 2 3" xfId="8250" xr:uid="{00000000-0005-0000-0000-000089160000}"/>
    <cellStyle name="Input 110 9 2 3" xfId="8251" xr:uid="{00000000-0005-0000-0000-00008A160000}"/>
    <cellStyle name="Input 110 9 2 3 2" xfId="8252" xr:uid="{00000000-0005-0000-0000-00008B160000}"/>
    <cellStyle name="Input 110 9 2 4" xfId="8253" xr:uid="{00000000-0005-0000-0000-00008C160000}"/>
    <cellStyle name="Input 110 9 3" xfId="8254" xr:uid="{00000000-0005-0000-0000-00008D160000}"/>
    <cellStyle name="Input 110 9 3 2" xfId="8255" xr:uid="{00000000-0005-0000-0000-00008E160000}"/>
    <cellStyle name="Input 110 9 3 2 2" xfId="8256" xr:uid="{00000000-0005-0000-0000-00008F160000}"/>
    <cellStyle name="Input 110 9 3 3" xfId="8257" xr:uid="{00000000-0005-0000-0000-000090160000}"/>
    <cellStyle name="Input 110 9 4" xfId="8258" xr:uid="{00000000-0005-0000-0000-000091160000}"/>
    <cellStyle name="Input 110 9 4 2" xfId="8259" xr:uid="{00000000-0005-0000-0000-000092160000}"/>
    <cellStyle name="Input 110 9 5" xfId="8260" xr:uid="{00000000-0005-0000-0000-000093160000}"/>
    <cellStyle name="Input 111" xfId="4132" xr:uid="{00000000-0005-0000-0000-000094160000}"/>
    <cellStyle name="Input 111 10" xfId="8261" xr:uid="{00000000-0005-0000-0000-000095160000}"/>
    <cellStyle name="Input 111 10 2" xfId="8262" xr:uid="{00000000-0005-0000-0000-000096160000}"/>
    <cellStyle name="Input 111 10 2 2" xfId="8263" xr:uid="{00000000-0005-0000-0000-000097160000}"/>
    <cellStyle name="Input 111 10 2 2 2" xfId="8264" xr:uid="{00000000-0005-0000-0000-000098160000}"/>
    <cellStyle name="Input 111 10 2 3" xfId="8265" xr:uid="{00000000-0005-0000-0000-000099160000}"/>
    <cellStyle name="Input 111 10 3" xfId="8266" xr:uid="{00000000-0005-0000-0000-00009A160000}"/>
    <cellStyle name="Input 111 10 3 2" xfId="8267" xr:uid="{00000000-0005-0000-0000-00009B160000}"/>
    <cellStyle name="Input 111 10 4" xfId="8268" xr:uid="{00000000-0005-0000-0000-00009C160000}"/>
    <cellStyle name="Input 111 11" xfId="8269" xr:uid="{00000000-0005-0000-0000-00009D160000}"/>
    <cellStyle name="Input 111 11 2" xfId="8270" xr:uid="{00000000-0005-0000-0000-00009E160000}"/>
    <cellStyle name="Input 111 11 2 2" xfId="8271" xr:uid="{00000000-0005-0000-0000-00009F160000}"/>
    <cellStyle name="Input 111 11 3" xfId="8272" xr:uid="{00000000-0005-0000-0000-0000A0160000}"/>
    <cellStyle name="Input 111 12" xfId="8273" xr:uid="{00000000-0005-0000-0000-0000A1160000}"/>
    <cellStyle name="Input 111 12 2" xfId="8274" xr:uid="{00000000-0005-0000-0000-0000A2160000}"/>
    <cellStyle name="Input 111 13" xfId="8275" xr:uid="{00000000-0005-0000-0000-0000A3160000}"/>
    <cellStyle name="Input 111 2" xfId="8276" xr:uid="{00000000-0005-0000-0000-0000A4160000}"/>
    <cellStyle name="Input 111 2 2" xfId="8277" xr:uid="{00000000-0005-0000-0000-0000A5160000}"/>
    <cellStyle name="Input 111 2 2 2" xfId="8278" xr:uid="{00000000-0005-0000-0000-0000A6160000}"/>
    <cellStyle name="Input 111 2 2 2 2" xfId="8279" xr:uid="{00000000-0005-0000-0000-0000A7160000}"/>
    <cellStyle name="Input 111 2 2 2 2 2" xfId="8280" xr:uid="{00000000-0005-0000-0000-0000A8160000}"/>
    <cellStyle name="Input 111 2 2 2 3" xfId="8281" xr:uid="{00000000-0005-0000-0000-0000A9160000}"/>
    <cellStyle name="Input 111 2 2 3" xfId="8282" xr:uid="{00000000-0005-0000-0000-0000AA160000}"/>
    <cellStyle name="Input 111 2 2 3 2" xfId="8283" xr:uid="{00000000-0005-0000-0000-0000AB160000}"/>
    <cellStyle name="Input 111 2 2 4" xfId="8284" xr:uid="{00000000-0005-0000-0000-0000AC160000}"/>
    <cellStyle name="Input 111 2 3" xfId="8285" xr:uid="{00000000-0005-0000-0000-0000AD160000}"/>
    <cellStyle name="Input 111 2 3 2" xfId="8286" xr:uid="{00000000-0005-0000-0000-0000AE160000}"/>
    <cellStyle name="Input 111 2 3 2 2" xfId="8287" xr:uid="{00000000-0005-0000-0000-0000AF160000}"/>
    <cellStyle name="Input 111 2 3 3" xfId="8288" xr:uid="{00000000-0005-0000-0000-0000B0160000}"/>
    <cellStyle name="Input 111 2 4" xfId="8289" xr:uid="{00000000-0005-0000-0000-0000B1160000}"/>
    <cellStyle name="Input 111 2 4 2" xfId="8290" xr:uid="{00000000-0005-0000-0000-0000B2160000}"/>
    <cellStyle name="Input 111 2 5" xfId="8291" xr:uid="{00000000-0005-0000-0000-0000B3160000}"/>
    <cellStyle name="Input 111 3" xfId="8292" xr:uid="{00000000-0005-0000-0000-0000B4160000}"/>
    <cellStyle name="Input 111 3 2" xfId="8293" xr:uid="{00000000-0005-0000-0000-0000B5160000}"/>
    <cellStyle name="Input 111 3 2 2" xfId="8294" xr:uid="{00000000-0005-0000-0000-0000B6160000}"/>
    <cellStyle name="Input 111 3 2 2 2" xfId="8295" xr:uid="{00000000-0005-0000-0000-0000B7160000}"/>
    <cellStyle name="Input 111 3 2 2 2 2" xfId="8296" xr:uid="{00000000-0005-0000-0000-0000B8160000}"/>
    <cellStyle name="Input 111 3 2 2 3" xfId="8297" xr:uid="{00000000-0005-0000-0000-0000B9160000}"/>
    <cellStyle name="Input 111 3 2 3" xfId="8298" xr:uid="{00000000-0005-0000-0000-0000BA160000}"/>
    <cellStyle name="Input 111 3 2 3 2" xfId="8299" xr:uid="{00000000-0005-0000-0000-0000BB160000}"/>
    <cellStyle name="Input 111 3 2 4" xfId="8300" xr:uid="{00000000-0005-0000-0000-0000BC160000}"/>
    <cellStyle name="Input 111 3 3" xfId="8301" xr:uid="{00000000-0005-0000-0000-0000BD160000}"/>
    <cellStyle name="Input 111 3 3 2" xfId="8302" xr:uid="{00000000-0005-0000-0000-0000BE160000}"/>
    <cellStyle name="Input 111 3 3 2 2" xfId="8303" xr:uid="{00000000-0005-0000-0000-0000BF160000}"/>
    <cellStyle name="Input 111 3 3 3" xfId="8304" xr:uid="{00000000-0005-0000-0000-0000C0160000}"/>
    <cellStyle name="Input 111 3 4" xfId="8305" xr:uid="{00000000-0005-0000-0000-0000C1160000}"/>
    <cellStyle name="Input 111 3 4 2" xfId="8306" xr:uid="{00000000-0005-0000-0000-0000C2160000}"/>
    <cellStyle name="Input 111 3 5" xfId="8307" xr:uid="{00000000-0005-0000-0000-0000C3160000}"/>
    <cellStyle name="Input 111 4" xfId="8308" xr:uid="{00000000-0005-0000-0000-0000C4160000}"/>
    <cellStyle name="Input 111 4 2" xfId="8309" xr:uid="{00000000-0005-0000-0000-0000C5160000}"/>
    <cellStyle name="Input 111 4 2 2" xfId="8310" xr:uid="{00000000-0005-0000-0000-0000C6160000}"/>
    <cellStyle name="Input 111 4 2 2 2" xfId="8311" xr:uid="{00000000-0005-0000-0000-0000C7160000}"/>
    <cellStyle name="Input 111 4 2 2 2 2" xfId="8312" xr:uid="{00000000-0005-0000-0000-0000C8160000}"/>
    <cellStyle name="Input 111 4 2 2 3" xfId="8313" xr:uid="{00000000-0005-0000-0000-0000C9160000}"/>
    <cellStyle name="Input 111 4 2 3" xfId="8314" xr:uid="{00000000-0005-0000-0000-0000CA160000}"/>
    <cellStyle name="Input 111 4 2 3 2" xfId="8315" xr:uid="{00000000-0005-0000-0000-0000CB160000}"/>
    <cellStyle name="Input 111 4 2 4" xfId="8316" xr:uid="{00000000-0005-0000-0000-0000CC160000}"/>
    <cellStyle name="Input 111 4 3" xfId="8317" xr:uid="{00000000-0005-0000-0000-0000CD160000}"/>
    <cellStyle name="Input 111 4 3 2" xfId="8318" xr:uid="{00000000-0005-0000-0000-0000CE160000}"/>
    <cellStyle name="Input 111 4 3 2 2" xfId="8319" xr:uid="{00000000-0005-0000-0000-0000CF160000}"/>
    <cellStyle name="Input 111 4 3 3" xfId="8320" xr:uid="{00000000-0005-0000-0000-0000D0160000}"/>
    <cellStyle name="Input 111 4 4" xfId="8321" xr:uid="{00000000-0005-0000-0000-0000D1160000}"/>
    <cellStyle name="Input 111 4 4 2" xfId="8322" xr:uid="{00000000-0005-0000-0000-0000D2160000}"/>
    <cellStyle name="Input 111 4 5" xfId="8323" xr:uid="{00000000-0005-0000-0000-0000D3160000}"/>
    <cellStyle name="Input 111 5" xfId="8324" xr:uid="{00000000-0005-0000-0000-0000D4160000}"/>
    <cellStyle name="Input 111 5 2" xfId="8325" xr:uid="{00000000-0005-0000-0000-0000D5160000}"/>
    <cellStyle name="Input 111 5 2 2" xfId="8326" xr:uid="{00000000-0005-0000-0000-0000D6160000}"/>
    <cellStyle name="Input 111 5 2 2 2" xfId="8327" xr:uid="{00000000-0005-0000-0000-0000D7160000}"/>
    <cellStyle name="Input 111 5 2 2 2 2" xfId="8328" xr:uid="{00000000-0005-0000-0000-0000D8160000}"/>
    <cellStyle name="Input 111 5 2 2 3" xfId="8329" xr:uid="{00000000-0005-0000-0000-0000D9160000}"/>
    <cellStyle name="Input 111 5 2 3" xfId="8330" xr:uid="{00000000-0005-0000-0000-0000DA160000}"/>
    <cellStyle name="Input 111 5 2 3 2" xfId="8331" xr:uid="{00000000-0005-0000-0000-0000DB160000}"/>
    <cellStyle name="Input 111 5 2 4" xfId="8332" xr:uid="{00000000-0005-0000-0000-0000DC160000}"/>
    <cellStyle name="Input 111 5 3" xfId="8333" xr:uid="{00000000-0005-0000-0000-0000DD160000}"/>
    <cellStyle name="Input 111 5 3 2" xfId="8334" xr:uid="{00000000-0005-0000-0000-0000DE160000}"/>
    <cellStyle name="Input 111 5 3 2 2" xfId="8335" xr:uid="{00000000-0005-0000-0000-0000DF160000}"/>
    <cellStyle name="Input 111 5 3 3" xfId="8336" xr:uid="{00000000-0005-0000-0000-0000E0160000}"/>
    <cellStyle name="Input 111 5 4" xfId="8337" xr:uid="{00000000-0005-0000-0000-0000E1160000}"/>
    <cellStyle name="Input 111 5 4 2" xfId="8338" xr:uid="{00000000-0005-0000-0000-0000E2160000}"/>
    <cellStyle name="Input 111 5 5" xfId="8339" xr:uid="{00000000-0005-0000-0000-0000E3160000}"/>
    <cellStyle name="Input 111 6" xfId="8340" xr:uid="{00000000-0005-0000-0000-0000E4160000}"/>
    <cellStyle name="Input 111 6 2" xfId="8341" xr:uid="{00000000-0005-0000-0000-0000E5160000}"/>
    <cellStyle name="Input 111 6 2 2" xfId="8342" xr:uid="{00000000-0005-0000-0000-0000E6160000}"/>
    <cellStyle name="Input 111 6 2 2 2" xfId="8343" xr:uid="{00000000-0005-0000-0000-0000E7160000}"/>
    <cellStyle name="Input 111 6 2 2 2 2" xfId="8344" xr:uid="{00000000-0005-0000-0000-0000E8160000}"/>
    <cellStyle name="Input 111 6 2 2 3" xfId="8345" xr:uid="{00000000-0005-0000-0000-0000E9160000}"/>
    <cellStyle name="Input 111 6 2 3" xfId="8346" xr:uid="{00000000-0005-0000-0000-0000EA160000}"/>
    <cellStyle name="Input 111 6 2 3 2" xfId="8347" xr:uid="{00000000-0005-0000-0000-0000EB160000}"/>
    <cellStyle name="Input 111 6 2 4" xfId="8348" xr:uid="{00000000-0005-0000-0000-0000EC160000}"/>
    <cellStyle name="Input 111 6 3" xfId="8349" xr:uid="{00000000-0005-0000-0000-0000ED160000}"/>
    <cellStyle name="Input 111 6 3 2" xfId="8350" xr:uid="{00000000-0005-0000-0000-0000EE160000}"/>
    <cellStyle name="Input 111 6 3 2 2" xfId="8351" xr:uid="{00000000-0005-0000-0000-0000EF160000}"/>
    <cellStyle name="Input 111 6 3 3" xfId="8352" xr:uid="{00000000-0005-0000-0000-0000F0160000}"/>
    <cellStyle name="Input 111 6 4" xfId="8353" xr:uid="{00000000-0005-0000-0000-0000F1160000}"/>
    <cellStyle name="Input 111 6 4 2" xfId="8354" xr:uid="{00000000-0005-0000-0000-0000F2160000}"/>
    <cellStyle name="Input 111 6 5" xfId="8355" xr:uid="{00000000-0005-0000-0000-0000F3160000}"/>
    <cellStyle name="Input 111 7" xfId="8356" xr:uid="{00000000-0005-0000-0000-0000F4160000}"/>
    <cellStyle name="Input 111 7 2" xfId="8357" xr:uid="{00000000-0005-0000-0000-0000F5160000}"/>
    <cellStyle name="Input 111 7 2 2" xfId="8358" xr:uid="{00000000-0005-0000-0000-0000F6160000}"/>
    <cellStyle name="Input 111 7 2 2 2" xfId="8359" xr:uid="{00000000-0005-0000-0000-0000F7160000}"/>
    <cellStyle name="Input 111 7 2 2 2 2" xfId="8360" xr:uid="{00000000-0005-0000-0000-0000F8160000}"/>
    <cellStyle name="Input 111 7 2 2 3" xfId="8361" xr:uid="{00000000-0005-0000-0000-0000F9160000}"/>
    <cellStyle name="Input 111 7 2 3" xfId="8362" xr:uid="{00000000-0005-0000-0000-0000FA160000}"/>
    <cellStyle name="Input 111 7 2 3 2" xfId="8363" xr:uid="{00000000-0005-0000-0000-0000FB160000}"/>
    <cellStyle name="Input 111 7 2 4" xfId="8364" xr:uid="{00000000-0005-0000-0000-0000FC160000}"/>
    <cellStyle name="Input 111 7 3" xfId="8365" xr:uid="{00000000-0005-0000-0000-0000FD160000}"/>
    <cellStyle name="Input 111 7 3 2" xfId="8366" xr:uid="{00000000-0005-0000-0000-0000FE160000}"/>
    <cellStyle name="Input 111 7 3 2 2" xfId="8367" xr:uid="{00000000-0005-0000-0000-0000FF160000}"/>
    <cellStyle name="Input 111 7 3 3" xfId="8368" xr:uid="{00000000-0005-0000-0000-000000170000}"/>
    <cellStyle name="Input 111 7 4" xfId="8369" xr:uid="{00000000-0005-0000-0000-000001170000}"/>
    <cellStyle name="Input 111 7 4 2" xfId="8370" xr:uid="{00000000-0005-0000-0000-000002170000}"/>
    <cellStyle name="Input 111 7 5" xfId="8371" xr:uid="{00000000-0005-0000-0000-000003170000}"/>
    <cellStyle name="Input 111 8" xfId="8372" xr:uid="{00000000-0005-0000-0000-000004170000}"/>
    <cellStyle name="Input 111 8 2" xfId="8373" xr:uid="{00000000-0005-0000-0000-000005170000}"/>
    <cellStyle name="Input 111 8 2 2" xfId="8374" xr:uid="{00000000-0005-0000-0000-000006170000}"/>
    <cellStyle name="Input 111 8 2 2 2" xfId="8375" xr:uid="{00000000-0005-0000-0000-000007170000}"/>
    <cellStyle name="Input 111 8 2 2 2 2" xfId="8376" xr:uid="{00000000-0005-0000-0000-000008170000}"/>
    <cellStyle name="Input 111 8 2 2 3" xfId="8377" xr:uid="{00000000-0005-0000-0000-000009170000}"/>
    <cellStyle name="Input 111 8 2 3" xfId="8378" xr:uid="{00000000-0005-0000-0000-00000A170000}"/>
    <cellStyle name="Input 111 8 2 3 2" xfId="8379" xr:uid="{00000000-0005-0000-0000-00000B170000}"/>
    <cellStyle name="Input 111 8 2 4" xfId="8380" xr:uid="{00000000-0005-0000-0000-00000C170000}"/>
    <cellStyle name="Input 111 8 3" xfId="8381" xr:uid="{00000000-0005-0000-0000-00000D170000}"/>
    <cellStyle name="Input 111 8 3 2" xfId="8382" xr:uid="{00000000-0005-0000-0000-00000E170000}"/>
    <cellStyle name="Input 111 8 3 2 2" xfId="8383" xr:uid="{00000000-0005-0000-0000-00000F170000}"/>
    <cellStyle name="Input 111 8 3 3" xfId="8384" xr:uid="{00000000-0005-0000-0000-000010170000}"/>
    <cellStyle name="Input 111 8 4" xfId="8385" xr:uid="{00000000-0005-0000-0000-000011170000}"/>
    <cellStyle name="Input 111 8 4 2" xfId="8386" xr:uid="{00000000-0005-0000-0000-000012170000}"/>
    <cellStyle name="Input 111 8 5" xfId="8387" xr:uid="{00000000-0005-0000-0000-000013170000}"/>
    <cellStyle name="Input 111 9" xfId="8388" xr:uid="{00000000-0005-0000-0000-000014170000}"/>
    <cellStyle name="Input 111 9 2" xfId="8389" xr:uid="{00000000-0005-0000-0000-000015170000}"/>
    <cellStyle name="Input 111 9 2 2" xfId="8390" xr:uid="{00000000-0005-0000-0000-000016170000}"/>
    <cellStyle name="Input 111 9 2 2 2" xfId="8391" xr:uid="{00000000-0005-0000-0000-000017170000}"/>
    <cellStyle name="Input 111 9 2 2 2 2" xfId="8392" xr:uid="{00000000-0005-0000-0000-000018170000}"/>
    <cellStyle name="Input 111 9 2 2 3" xfId="8393" xr:uid="{00000000-0005-0000-0000-000019170000}"/>
    <cellStyle name="Input 111 9 2 3" xfId="8394" xr:uid="{00000000-0005-0000-0000-00001A170000}"/>
    <cellStyle name="Input 111 9 2 3 2" xfId="8395" xr:uid="{00000000-0005-0000-0000-00001B170000}"/>
    <cellStyle name="Input 111 9 2 4" xfId="8396" xr:uid="{00000000-0005-0000-0000-00001C170000}"/>
    <cellStyle name="Input 111 9 3" xfId="8397" xr:uid="{00000000-0005-0000-0000-00001D170000}"/>
    <cellStyle name="Input 111 9 3 2" xfId="8398" xr:uid="{00000000-0005-0000-0000-00001E170000}"/>
    <cellStyle name="Input 111 9 3 2 2" xfId="8399" xr:uid="{00000000-0005-0000-0000-00001F170000}"/>
    <cellStyle name="Input 111 9 3 3" xfId="8400" xr:uid="{00000000-0005-0000-0000-000020170000}"/>
    <cellStyle name="Input 111 9 4" xfId="8401" xr:uid="{00000000-0005-0000-0000-000021170000}"/>
    <cellStyle name="Input 111 9 4 2" xfId="8402" xr:uid="{00000000-0005-0000-0000-000022170000}"/>
    <cellStyle name="Input 111 9 5" xfId="8403" xr:uid="{00000000-0005-0000-0000-000023170000}"/>
    <cellStyle name="Input 112" xfId="4114" xr:uid="{00000000-0005-0000-0000-000024170000}"/>
    <cellStyle name="Input 112 10" xfId="8404" xr:uid="{00000000-0005-0000-0000-000025170000}"/>
    <cellStyle name="Input 112 10 2" xfId="8405" xr:uid="{00000000-0005-0000-0000-000026170000}"/>
    <cellStyle name="Input 112 10 2 2" xfId="8406" xr:uid="{00000000-0005-0000-0000-000027170000}"/>
    <cellStyle name="Input 112 10 2 2 2" xfId="8407" xr:uid="{00000000-0005-0000-0000-000028170000}"/>
    <cellStyle name="Input 112 10 2 3" xfId="8408" xr:uid="{00000000-0005-0000-0000-000029170000}"/>
    <cellStyle name="Input 112 10 3" xfId="8409" xr:uid="{00000000-0005-0000-0000-00002A170000}"/>
    <cellStyle name="Input 112 10 3 2" xfId="8410" xr:uid="{00000000-0005-0000-0000-00002B170000}"/>
    <cellStyle name="Input 112 10 4" xfId="8411" xr:uid="{00000000-0005-0000-0000-00002C170000}"/>
    <cellStyle name="Input 112 11" xfId="8412" xr:uid="{00000000-0005-0000-0000-00002D170000}"/>
    <cellStyle name="Input 112 11 2" xfId="8413" xr:uid="{00000000-0005-0000-0000-00002E170000}"/>
    <cellStyle name="Input 112 11 2 2" xfId="8414" xr:uid="{00000000-0005-0000-0000-00002F170000}"/>
    <cellStyle name="Input 112 11 3" xfId="8415" xr:uid="{00000000-0005-0000-0000-000030170000}"/>
    <cellStyle name="Input 112 12" xfId="8416" xr:uid="{00000000-0005-0000-0000-000031170000}"/>
    <cellStyle name="Input 112 12 2" xfId="8417" xr:uid="{00000000-0005-0000-0000-000032170000}"/>
    <cellStyle name="Input 112 13" xfId="8418" xr:uid="{00000000-0005-0000-0000-000033170000}"/>
    <cellStyle name="Input 112 2" xfId="8419" xr:uid="{00000000-0005-0000-0000-000034170000}"/>
    <cellStyle name="Input 112 2 2" xfId="8420" xr:uid="{00000000-0005-0000-0000-000035170000}"/>
    <cellStyle name="Input 112 2 2 2" xfId="8421" xr:uid="{00000000-0005-0000-0000-000036170000}"/>
    <cellStyle name="Input 112 2 2 2 2" xfId="8422" xr:uid="{00000000-0005-0000-0000-000037170000}"/>
    <cellStyle name="Input 112 2 2 2 2 2" xfId="8423" xr:uid="{00000000-0005-0000-0000-000038170000}"/>
    <cellStyle name="Input 112 2 2 2 3" xfId="8424" xr:uid="{00000000-0005-0000-0000-000039170000}"/>
    <cellStyle name="Input 112 2 2 3" xfId="8425" xr:uid="{00000000-0005-0000-0000-00003A170000}"/>
    <cellStyle name="Input 112 2 2 3 2" xfId="8426" xr:uid="{00000000-0005-0000-0000-00003B170000}"/>
    <cellStyle name="Input 112 2 2 4" xfId="8427" xr:uid="{00000000-0005-0000-0000-00003C170000}"/>
    <cellStyle name="Input 112 2 3" xfId="8428" xr:uid="{00000000-0005-0000-0000-00003D170000}"/>
    <cellStyle name="Input 112 2 3 2" xfId="8429" xr:uid="{00000000-0005-0000-0000-00003E170000}"/>
    <cellStyle name="Input 112 2 3 2 2" xfId="8430" xr:uid="{00000000-0005-0000-0000-00003F170000}"/>
    <cellStyle name="Input 112 2 3 3" xfId="8431" xr:uid="{00000000-0005-0000-0000-000040170000}"/>
    <cellStyle name="Input 112 2 4" xfId="8432" xr:uid="{00000000-0005-0000-0000-000041170000}"/>
    <cellStyle name="Input 112 2 4 2" xfId="8433" xr:uid="{00000000-0005-0000-0000-000042170000}"/>
    <cellStyle name="Input 112 2 5" xfId="8434" xr:uid="{00000000-0005-0000-0000-000043170000}"/>
    <cellStyle name="Input 112 3" xfId="8435" xr:uid="{00000000-0005-0000-0000-000044170000}"/>
    <cellStyle name="Input 112 3 2" xfId="8436" xr:uid="{00000000-0005-0000-0000-000045170000}"/>
    <cellStyle name="Input 112 3 2 2" xfId="8437" xr:uid="{00000000-0005-0000-0000-000046170000}"/>
    <cellStyle name="Input 112 3 2 2 2" xfId="8438" xr:uid="{00000000-0005-0000-0000-000047170000}"/>
    <cellStyle name="Input 112 3 2 2 2 2" xfId="8439" xr:uid="{00000000-0005-0000-0000-000048170000}"/>
    <cellStyle name="Input 112 3 2 2 3" xfId="8440" xr:uid="{00000000-0005-0000-0000-000049170000}"/>
    <cellStyle name="Input 112 3 2 3" xfId="8441" xr:uid="{00000000-0005-0000-0000-00004A170000}"/>
    <cellStyle name="Input 112 3 2 3 2" xfId="8442" xr:uid="{00000000-0005-0000-0000-00004B170000}"/>
    <cellStyle name="Input 112 3 2 4" xfId="8443" xr:uid="{00000000-0005-0000-0000-00004C170000}"/>
    <cellStyle name="Input 112 3 3" xfId="8444" xr:uid="{00000000-0005-0000-0000-00004D170000}"/>
    <cellStyle name="Input 112 3 3 2" xfId="8445" xr:uid="{00000000-0005-0000-0000-00004E170000}"/>
    <cellStyle name="Input 112 3 3 2 2" xfId="8446" xr:uid="{00000000-0005-0000-0000-00004F170000}"/>
    <cellStyle name="Input 112 3 3 3" xfId="8447" xr:uid="{00000000-0005-0000-0000-000050170000}"/>
    <cellStyle name="Input 112 3 4" xfId="8448" xr:uid="{00000000-0005-0000-0000-000051170000}"/>
    <cellStyle name="Input 112 3 4 2" xfId="8449" xr:uid="{00000000-0005-0000-0000-000052170000}"/>
    <cellStyle name="Input 112 3 5" xfId="8450" xr:uid="{00000000-0005-0000-0000-000053170000}"/>
    <cellStyle name="Input 112 4" xfId="8451" xr:uid="{00000000-0005-0000-0000-000054170000}"/>
    <cellStyle name="Input 112 4 2" xfId="8452" xr:uid="{00000000-0005-0000-0000-000055170000}"/>
    <cellStyle name="Input 112 4 2 2" xfId="8453" xr:uid="{00000000-0005-0000-0000-000056170000}"/>
    <cellStyle name="Input 112 4 2 2 2" xfId="8454" xr:uid="{00000000-0005-0000-0000-000057170000}"/>
    <cellStyle name="Input 112 4 2 2 2 2" xfId="8455" xr:uid="{00000000-0005-0000-0000-000058170000}"/>
    <cellStyle name="Input 112 4 2 2 3" xfId="8456" xr:uid="{00000000-0005-0000-0000-000059170000}"/>
    <cellStyle name="Input 112 4 2 3" xfId="8457" xr:uid="{00000000-0005-0000-0000-00005A170000}"/>
    <cellStyle name="Input 112 4 2 3 2" xfId="8458" xr:uid="{00000000-0005-0000-0000-00005B170000}"/>
    <cellStyle name="Input 112 4 2 4" xfId="8459" xr:uid="{00000000-0005-0000-0000-00005C170000}"/>
    <cellStyle name="Input 112 4 3" xfId="8460" xr:uid="{00000000-0005-0000-0000-00005D170000}"/>
    <cellStyle name="Input 112 4 3 2" xfId="8461" xr:uid="{00000000-0005-0000-0000-00005E170000}"/>
    <cellStyle name="Input 112 4 3 2 2" xfId="8462" xr:uid="{00000000-0005-0000-0000-00005F170000}"/>
    <cellStyle name="Input 112 4 3 3" xfId="8463" xr:uid="{00000000-0005-0000-0000-000060170000}"/>
    <cellStyle name="Input 112 4 4" xfId="8464" xr:uid="{00000000-0005-0000-0000-000061170000}"/>
    <cellStyle name="Input 112 4 4 2" xfId="8465" xr:uid="{00000000-0005-0000-0000-000062170000}"/>
    <cellStyle name="Input 112 4 5" xfId="8466" xr:uid="{00000000-0005-0000-0000-000063170000}"/>
    <cellStyle name="Input 112 5" xfId="8467" xr:uid="{00000000-0005-0000-0000-000064170000}"/>
    <cellStyle name="Input 112 5 2" xfId="8468" xr:uid="{00000000-0005-0000-0000-000065170000}"/>
    <cellStyle name="Input 112 5 2 2" xfId="8469" xr:uid="{00000000-0005-0000-0000-000066170000}"/>
    <cellStyle name="Input 112 5 2 2 2" xfId="8470" xr:uid="{00000000-0005-0000-0000-000067170000}"/>
    <cellStyle name="Input 112 5 2 2 2 2" xfId="8471" xr:uid="{00000000-0005-0000-0000-000068170000}"/>
    <cellStyle name="Input 112 5 2 2 3" xfId="8472" xr:uid="{00000000-0005-0000-0000-000069170000}"/>
    <cellStyle name="Input 112 5 2 3" xfId="8473" xr:uid="{00000000-0005-0000-0000-00006A170000}"/>
    <cellStyle name="Input 112 5 2 3 2" xfId="8474" xr:uid="{00000000-0005-0000-0000-00006B170000}"/>
    <cellStyle name="Input 112 5 2 4" xfId="8475" xr:uid="{00000000-0005-0000-0000-00006C170000}"/>
    <cellStyle name="Input 112 5 3" xfId="8476" xr:uid="{00000000-0005-0000-0000-00006D170000}"/>
    <cellStyle name="Input 112 5 3 2" xfId="8477" xr:uid="{00000000-0005-0000-0000-00006E170000}"/>
    <cellStyle name="Input 112 5 3 2 2" xfId="8478" xr:uid="{00000000-0005-0000-0000-00006F170000}"/>
    <cellStyle name="Input 112 5 3 3" xfId="8479" xr:uid="{00000000-0005-0000-0000-000070170000}"/>
    <cellStyle name="Input 112 5 4" xfId="8480" xr:uid="{00000000-0005-0000-0000-000071170000}"/>
    <cellStyle name="Input 112 5 4 2" xfId="8481" xr:uid="{00000000-0005-0000-0000-000072170000}"/>
    <cellStyle name="Input 112 5 5" xfId="8482" xr:uid="{00000000-0005-0000-0000-000073170000}"/>
    <cellStyle name="Input 112 6" xfId="8483" xr:uid="{00000000-0005-0000-0000-000074170000}"/>
    <cellStyle name="Input 112 6 2" xfId="8484" xr:uid="{00000000-0005-0000-0000-000075170000}"/>
    <cellStyle name="Input 112 6 2 2" xfId="8485" xr:uid="{00000000-0005-0000-0000-000076170000}"/>
    <cellStyle name="Input 112 6 2 2 2" xfId="8486" xr:uid="{00000000-0005-0000-0000-000077170000}"/>
    <cellStyle name="Input 112 6 2 2 2 2" xfId="8487" xr:uid="{00000000-0005-0000-0000-000078170000}"/>
    <cellStyle name="Input 112 6 2 2 3" xfId="8488" xr:uid="{00000000-0005-0000-0000-000079170000}"/>
    <cellStyle name="Input 112 6 2 3" xfId="8489" xr:uid="{00000000-0005-0000-0000-00007A170000}"/>
    <cellStyle name="Input 112 6 2 3 2" xfId="8490" xr:uid="{00000000-0005-0000-0000-00007B170000}"/>
    <cellStyle name="Input 112 6 2 4" xfId="8491" xr:uid="{00000000-0005-0000-0000-00007C170000}"/>
    <cellStyle name="Input 112 6 3" xfId="8492" xr:uid="{00000000-0005-0000-0000-00007D170000}"/>
    <cellStyle name="Input 112 6 3 2" xfId="8493" xr:uid="{00000000-0005-0000-0000-00007E170000}"/>
    <cellStyle name="Input 112 6 3 2 2" xfId="8494" xr:uid="{00000000-0005-0000-0000-00007F170000}"/>
    <cellStyle name="Input 112 6 3 3" xfId="8495" xr:uid="{00000000-0005-0000-0000-000080170000}"/>
    <cellStyle name="Input 112 6 4" xfId="8496" xr:uid="{00000000-0005-0000-0000-000081170000}"/>
    <cellStyle name="Input 112 6 4 2" xfId="8497" xr:uid="{00000000-0005-0000-0000-000082170000}"/>
    <cellStyle name="Input 112 6 5" xfId="8498" xr:uid="{00000000-0005-0000-0000-000083170000}"/>
    <cellStyle name="Input 112 7" xfId="8499" xr:uid="{00000000-0005-0000-0000-000084170000}"/>
    <cellStyle name="Input 112 7 2" xfId="8500" xr:uid="{00000000-0005-0000-0000-000085170000}"/>
    <cellStyle name="Input 112 7 2 2" xfId="8501" xr:uid="{00000000-0005-0000-0000-000086170000}"/>
    <cellStyle name="Input 112 7 2 2 2" xfId="8502" xr:uid="{00000000-0005-0000-0000-000087170000}"/>
    <cellStyle name="Input 112 7 2 2 2 2" xfId="8503" xr:uid="{00000000-0005-0000-0000-000088170000}"/>
    <cellStyle name="Input 112 7 2 2 3" xfId="8504" xr:uid="{00000000-0005-0000-0000-000089170000}"/>
    <cellStyle name="Input 112 7 2 3" xfId="8505" xr:uid="{00000000-0005-0000-0000-00008A170000}"/>
    <cellStyle name="Input 112 7 2 3 2" xfId="8506" xr:uid="{00000000-0005-0000-0000-00008B170000}"/>
    <cellStyle name="Input 112 7 2 4" xfId="8507" xr:uid="{00000000-0005-0000-0000-00008C170000}"/>
    <cellStyle name="Input 112 7 3" xfId="8508" xr:uid="{00000000-0005-0000-0000-00008D170000}"/>
    <cellStyle name="Input 112 7 3 2" xfId="8509" xr:uid="{00000000-0005-0000-0000-00008E170000}"/>
    <cellStyle name="Input 112 7 3 2 2" xfId="8510" xr:uid="{00000000-0005-0000-0000-00008F170000}"/>
    <cellStyle name="Input 112 7 3 3" xfId="8511" xr:uid="{00000000-0005-0000-0000-000090170000}"/>
    <cellStyle name="Input 112 7 4" xfId="8512" xr:uid="{00000000-0005-0000-0000-000091170000}"/>
    <cellStyle name="Input 112 7 4 2" xfId="8513" xr:uid="{00000000-0005-0000-0000-000092170000}"/>
    <cellStyle name="Input 112 7 5" xfId="8514" xr:uid="{00000000-0005-0000-0000-000093170000}"/>
    <cellStyle name="Input 112 8" xfId="8515" xr:uid="{00000000-0005-0000-0000-000094170000}"/>
    <cellStyle name="Input 112 8 2" xfId="8516" xr:uid="{00000000-0005-0000-0000-000095170000}"/>
    <cellStyle name="Input 112 8 2 2" xfId="8517" xr:uid="{00000000-0005-0000-0000-000096170000}"/>
    <cellStyle name="Input 112 8 2 2 2" xfId="8518" xr:uid="{00000000-0005-0000-0000-000097170000}"/>
    <cellStyle name="Input 112 8 2 2 2 2" xfId="8519" xr:uid="{00000000-0005-0000-0000-000098170000}"/>
    <cellStyle name="Input 112 8 2 2 3" xfId="8520" xr:uid="{00000000-0005-0000-0000-000099170000}"/>
    <cellStyle name="Input 112 8 2 3" xfId="8521" xr:uid="{00000000-0005-0000-0000-00009A170000}"/>
    <cellStyle name="Input 112 8 2 3 2" xfId="8522" xr:uid="{00000000-0005-0000-0000-00009B170000}"/>
    <cellStyle name="Input 112 8 2 4" xfId="8523" xr:uid="{00000000-0005-0000-0000-00009C170000}"/>
    <cellStyle name="Input 112 8 3" xfId="8524" xr:uid="{00000000-0005-0000-0000-00009D170000}"/>
    <cellStyle name="Input 112 8 3 2" xfId="8525" xr:uid="{00000000-0005-0000-0000-00009E170000}"/>
    <cellStyle name="Input 112 8 3 2 2" xfId="8526" xr:uid="{00000000-0005-0000-0000-00009F170000}"/>
    <cellStyle name="Input 112 8 3 3" xfId="8527" xr:uid="{00000000-0005-0000-0000-0000A0170000}"/>
    <cellStyle name="Input 112 8 4" xfId="8528" xr:uid="{00000000-0005-0000-0000-0000A1170000}"/>
    <cellStyle name="Input 112 8 4 2" xfId="8529" xr:uid="{00000000-0005-0000-0000-0000A2170000}"/>
    <cellStyle name="Input 112 8 5" xfId="8530" xr:uid="{00000000-0005-0000-0000-0000A3170000}"/>
    <cellStyle name="Input 112 9" xfId="8531" xr:uid="{00000000-0005-0000-0000-0000A4170000}"/>
    <cellStyle name="Input 112 9 2" xfId="8532" xr:uid="{00000000-0005-0000-0000-0000A5170000}"/>
    <cellStyle name="Input 112 9 2 2" xfId="8533" xr:uid="{00000000-0005-0000-0000-0000A6170000}"/>
    <cellStyle name="Input 112 9 2 2 2" xfId="8534" xr:uid="{00000000-0005-0000-0000-0000A7170000}"/>
    <cellStyle name="Input 112 9 2 2 2 2" xfId="8535" xr:uid="{00000000-0005-0000-0000-0000A8170000}"/>
    <cellStyle name="Input 112 9 2 2 3" xfId="8536" xr:uid="{00000000-0005-0000-0000-0000A9170000}"/>
    <cellStyle name="Input 112 9 2 3" xfId="8537" xr:uid="{00000000-0005-0000-0000-0000AA170000}"/>
    <cellStyle name="Input 112 9 2 3 2" xfId="8538" xr:uid="{00000000-0005-0000-0000-0000AB170000}"/>
    <cellStyle name="Input 112 9 2 4" xfId="8539" xr:uid="{00000000-0005-0000-0000-0000AC170000}"/>
    <cellStyle name="Input 112 9 3" xfId="8540" xr:uid="{00000000-0005-0000-0000-0000AD170000}"/>
    <cellStyle name="Input 112 9 3 2" xfId="8541" xr:uid="{00000000-0005-0000-0000-0000AE170000}"/>
    <cellStyle name="Input 112 9 3 2 2" xfId="8542" xr:uid="{00000000-0005-0000-0000-0000AF170000}"/>
    <cellStyle name="Input 112 9 3 3" xfId="8543" xr:uid="{00000000-0005-0000-0000-0000B0170000}"/>
    <cellStyle name="Input 112 9 4" xfId="8544" xr:uid="{00000000-0005-0000-0000-0000B1170000}"/>
    <cellStyle name="Input 112 9 4 2" xfId="8545" xr:uid="{00000000-0005-0000-0000-0000B2170000}"/>
    <cellStyle name="Input 112 9 5" xfId="8546" xr:uid="{00000000-0005-0000-0000-0000B3170000}"/>
    <cellStyle name="Input 113" xfId="4307" xr:uid="{00000000-0005-0000-0000-0000B4170000}"/>
    <cellStyle name="Input 113 10" xfId="8547" xr:uid="{00000000-0005-0000-0000-0000B5170000}"/>
    <cellStyle name="Input 113 10 2" xfId="8548" xr:uid="{00000000-0005-0000-0000-0000B6170000}"/>
    <cellStyle name="Input 113 10 2 2" xfId="8549" xr:uid="{00000000-0005-0000-0000-0000B7170000}"/>
    <cellStyle name="Input 113 10 2 2 2" xfId="8550" xr:uid="{00000000-0005-0000-0000-0000B8170000}"/>
    <cellStyle name="Input 113 10 2 3" xfId="8551" xr:uid="{00000000-0005-0000-0000-0000B9170000}"/>
    <cellStyle name="Input 113 10 3" xfId="8552" xr:uid="{00000000-0005-0000-0000-0000BA170000}"/>
    <cellStyle name="Input 113 10 3 2" xfId="8553" xr:uid="{00000000-0005-0000-0000-0000BB170000}"/>
    <cellStyle name="Input 113 10 4" xfId="8554" xr:uid="{00000000-0005-0000-0000-0000BC170000}"/>
    <cellStyle name="Input 113 11" xfId="8555" xr:uid="{00000000-0005-0000-0000-0000BD170000}"/>
    <cellStyle name="Input 113 11 2" xfId="8556" xr:uid="{00000000-0005-0000-0000-0000BE170000}"/>
    <cellStyle name="Input 113 11 2 2" xfId="8557" xr:uid="{00000000-0005-0000-0000-0000BF170000}"/>
    <cellStyle name="Input 113 11 3" xfId="8558" xr:uid="{00000000-0005-0000-0000-0000C0170000}"/>
    <cellStyle name="Input 113 12" xfId="8559" xr:uid="{00000000-0005-0000-0000-0000C1170000}"/>
    <cellStyle name="Input 113 12 2" xfId="8560" xr:uid="{00000000-0005-0000-0000-0000C2170000}"/>
    <cellStyle name="Input 113 13" xfId="8561" xr:uid="{00000000-0005-0000-0000-0000C3170000}"/>
    <cellStyle name="Input 113 2" xfId="8562" xr:uid="{00000000-0005-0000-0000-0000C4170000}"/>
    <cellStyle name="Input 113 2 2" xfId="8563" xr:uid="{00000000-0005-0000-0000-0000C5170000}"/>
    <cellStyle name="Input 113 2 2 2" xfId="8564" xr:uid="{00000000-0005-0000-0000-0000C6170000}"/>
    <cellStyle name="Input 113 2 2 2 2" xfId="8565" xr:uid="{00000000-0005-0000-0000-0000C7170000}"/>
    <cellStyle name="Input 113 2 2 2 2 2" xfId="8566" xr:uid="{00000000-0005-0000-0000-0000C8170000}"/>
    <cellStyle name="Input 113 2 2 2 3" xfId="8567" xr:uid="{00000000-0005-0000-0000-0000C9170000}"/>
    <cellStyle name="Input 113 2 2 3" xfId="8568" xr:uid="{00000000-0005-0000-0000-0000CA170000}"/>
    <cellStyle name="Input 113 2 2 3 2" xfId="8569" xr:uid="{00000000-0005-0000-0000-0000CB170000}"/>
    <cellStyle name="Input 113 2 2 4" xfId="8570" xr:uid="{00000000-0005-0000-0000-0000CC170000}"/>
    <cellStyle name="Input 113 2 3" xfId="8571" xr:uid="{00000000-0005-0000-0000-0000CD170000}"/>
    <cellStyle name="Input 113 2 3 2" xfId="8572" xr:uid="{00000000-0005-0000-0000-0000CE170000}"/>
    <cellStyle name="Input 113 2 3 2 2" xfId="8573" xr:uid="{00000000-0005-0000-0000-0000CF170000}"/>
    <cellStyle name="Input 113 2 3 3" xfId="8574" xr:uid="{00000000-0005-0000-0000-0000D0170000}"/>
    <cellStyle name="Input 113 2 4" xfId="8575" xr:uid="{00000000-0005-0000-0000-0000D1170000}"/>
    <cellStyle name="Input 113 2 4 2" xfId="8576" xr:uid="{00000000-0005-0000-0000-0000D2170000}"/>
    <cellStyle name="Input 113 2 5" xfId="8577" xr:uid="{00000000-0005-0000-0000-0000D3170000}"/>
    <cellStyle name="Input 113 3" xfId="8578" xr:uid="{00000000-0005-0000-0000-0000D4170000}"/>
    <cellStyle name="Input 113 3 2" xfId="8579" xr:uid="{00000000-0005-0000-0000-0000D5170000}"/>
    <cellStyle name="Input 113 3 2 2" xfId="8580" xr:uid="{00000000-0005-0000-0000-0000D6170000}"/>
    <cellStyle name="Input 113 3 2 2 2" xfId="8581" xr:uid="{00000000-0005-0000-0000-0000D7170000}"/>
    <cellStyle name="Input 113 3 2 2 2 2" xfId="8582" xr:uid="{00000000-0005-0000-0000-0000D8170000}"/>
    <cellStyle name="Input 113 3 2 2 3" xfId="8583" xr:uid="{00000000-0005-0000-0000-0000D9170000}"/>
    <cellStyle name="Input 113 3 2 3" xfId="8584" xr:uid="{00000000-0005-0000-0000-0000DA170000}"/>
    <cellStyle name="Input 113 3 2 3 2" xfId="8585" xr:uid="{00000000-0005-0000-0000-0000DB170000}"/>
    <cellStyle name="Input 113 3 2 4" xfId="8586" xr:uid="{00000000-0005-0000-0000-0000DC170000}"/>
    <cellStyle name="Input 113 3 3" xfId="8587" xr:uid="{00000000-0005-0000-0000-0000DD170000}"/>
    <cellStyle name="Input 113 3 3 2" xfId="8588" xr:uid="{00000000-0005-0000-0000-0000DE170000}"/>
    <cellStyle name="Input 113 3 3 2 2" xfId="8589" xr:uid="{00000000-0005-0000-0000-0000DF170000}"/>
    <cellStyle name="Input 113 3 3 3" xfId="8590" xr:uid="{00000000-0005-0000-0000-0000E0170000}"/>
    <cellStyle name="Input 113 3 4" xfId="8591" xr:uid="{00000000-0005-0000-0000-0000E1170000}"/>
    <cellStyle name="Input 113 3 4 2" xfId="8592" xr:uid="{00000000-0005-0000-0000-0000E2170000}"/>
    <cellStyle name="Input 113 3 5" xfId="8593" xr:uid="{00000000-0005-0000-0000-0000E3170000}"/>
    <cellStyle name="Input 113 4" xfId="8594" xr:uid="{00000000-0005-0000-0000-0000E4170000}"/>
    <cellStyle name="Input 113 4 2" xfId="8595" xr:uid="{00000000-0005-0000-0000-0000E5170000}"/>
    <cellStyle name="Input 113 4 2 2" xfId="8596" xr:uid="{00000000-0005-0000-0000-0000E6170000}"/>
    <cellStyle name="Input 113 4 2 2 2" xfId="8597" xr:uid="{00000000-0005-0000-0000-0000E7170000}"/>
    <cellStyle name="Input 113 4 2 2 2 2" xfId="8598" xr:uid="{00000000-0005-0000-0000-0000E8170000}"/>
    <cellStyle name="Input 113 4 2 2 3" xfId="8599" xr:uid="{00000000-0005-0000-0000-0000E9170000}"/>
    <cellStyle name="Input 113 4 2 3" xfId="8600" xr:uid="{00000000-0005-0000-0000-0000EA170000}"/>
    <cellStyle name="Input 113 4 2 3 2" xfId="8601" xr:uid="{00000000-0005-0000-0000-0000EB170000}"/>
    <cellStyle name="Input 113 4 2 4" xfId="8602" xr:uid="{00000000-0005-0000-0000-0000EC170000}"/>
    <cellStyle name="Input 113 4 3" xfId="8603" xr:uid="{00000000-0005-0000-0000-0000ED170000}"/>
    <cellStyle name="Input 113 4 3 2" xfId="8604" xr:uid="{00000000-0005-0000-0000-0000EE170000}"/>
    <cellStyle name="Input 113 4 3 2 2" xfId="8605" xr:uid="{00000000-0005-0000-0000-0000EF170000}"/>
    <cellStyle name="Input 113 4 3 3" xfId="8606" xr:uid="{00000000-0005-0000-0000-0000F0170000}"/>
    <cellStyle name="Input 113 4 4" xfId="8607" xr:uid="{00000000-0005-0000-0000-0000F1170000}"/>
    <cellStyle name="Input 113 4 4 2" xfId="8608" xr:uid="{00000000-0005-0000-0000-0000F2170000}"/>
    <cellStyle name="Input 113 4 5" xfId="8609" xr:uid="{00000000-0005-0000-0000-0000F3170000}"/>
    <cellStyle name="Input 113 5" xfId="8610" xr:uid="{00000000-0005-0000-0000-0000F4170000}"/>
    <cellStyle name="Input 113 5 2" xfId="8611" xr:uid="{00000000-0005-0000-0000-0000F5170000}"/>
    <cellStyle name="Input 113 5 2 2" xfId="8612" xr:uid="{00000000-0005-0000-0000-0000F6170000}"/>
    <cellStyle name="Input 113 5 2 2 2" xfId="8613" xr:uid="{00000000-0005-0000-0000-0000F7170000}"/>
    <cellStyle name="Input 113 5 2 2 2 2" xfId="8614" xr:uid="{00000000-0005-0000-0000-0000F8170000}"/>
    <cellStyle name="Input 113 5 2 2 3" xfId="8615" xr:uid="{00000000-0005-0000-0000-0000F9170000}"/>
    <cellStyle name="Input 113 5 2 3" xfId="8616" xr:uid="{00000000-0005-0000-0000-0000FA170000}"/>
    <cellStyle name="Input 113 5 2 3 2" xfId="8617" xr:uid="{00000000-0005-0000-0000-0000FB170000}"/>
    <cellStyle name="Input 113 5 2 4" xfId="8618" xr:uid="{00000000-0005-0000-0000-0000FC170000}"/>
    <cellStyle name="Input 113 5 3" xfId="8619" xr:uid="{00000000-0005-0000-0000-0000FD170000}"/>
    <cellStyle name="Input 113 5 3 2" xfId="8620" xr:uid="{00000000-0005-0000-0000-0000FE170000}"/>
    <cellStyle name="Input 113 5 3 2 2" xfId="8621" xr:uid="{00000000-0005-0000-0000-0000FF170000}"/>
    <cellStyle name="Input 113 5 3 3" xfId="8622" xr:uid="{00000000-0005-0000-0000-000000180000}"/>
    <cellStyle name="Input 113 5 4" xfId="8623" xr:uid="{00000000-0005-0000-0000-000001180000}"/>
    <cellStyle name="Input 113 5 4 2" xfId="8624" xr:uid="{00000000-0005-0000-0000-000002180000}"/>
    <cellStyle name="Input 113 5 5" xfId="8625" xr:uid="{00000000-0005-0000-0000-000003180000}"/>
    <cellStyle name="Input 113 6" xfId="8626" xr:uid="{00000000-0005-0000-0000-000004180000}"/>
    <cellStyle name="Input 113 6 2" xfId="8627" xr:uid="{00000000-0005-0000-0000-000005180000}"/>
    <cellStyle name="Input 113 6 2 2" xfId="8628" xr:uid="{00000000-0005-0000-0000-000006180000}"/>
    <cellStyle name="Input 113 6 2 2 2" xfId="8629" xr:uid="{00000000-0005-0000-0000-000007180000}"/>
    <cellStyle name="Input 113 6 2 2 2 2" xfId="8630" xr:uid="{00000000-0005-0000-0000-000008180000}"/>
    <cellStyle name="Input 113 6 2 2 3" xfId="8631" xr:uid="{00000000-0005-0000-0000-000009180000}"/>
    <cellStyle name="Input 113 6 2 3" xfId="8632" xr:uid="{00000000-0005-0000-0000-00000A180000}"/>
    <cellStyle name="Input 113 6 2 3 2" xfId="8633" xr:uid="{00000000-0005-0000-0000-00000B180000}"/>
    <cellStyle name="Input 113 6 2 4" xfId="8634" xr:uid="{00000000-0005-0000-0000-00000C180000}"/>
    <cellStyle name="Input 113 6 3" xfId="8635" xr:uid="{00000000-0005-0000-0000-00000D180000}"/>
    <cellStyle name="Input 113 6 3 2" xfId="8636" xr:uid="{00000000-0005-0000-0000-00000E180000}"/>
    <cellStyle name="Input 113 6 3 2 2" xfId="8637" xr:uid="{00000000-0005-0000-0000-00000F180000}"/>
    <cellStyle name="Input 113 6 3 3" xfId="8638" xr:uid="{00000000-0005-0000-0000-000010180000}"/>
    <cellStyle name="Input 113 6 4" xfId="8639" xr:uid="{00000000-0005-0000-0000-000011180000}"/>
    <cellStyle name="Input 113 6 4 2" xfId="8640" xr:uid="{00000000-0005-0000-0000-000012180000}"/>
    <cellStyle name="Input 113 6 5" xfId="8641" xr:uid="{00000000-0005-0000-0000-000013180000}"/>
    <cellStyle name="Input 113 7" xfId="8642" xr:uid="{00000000-0005-0000-0000-000014180000}"/>
    <cellStyle name="Input 113 7 2" xfId="8643" xr:uid="{00000000-0005-0000-0000-000015180000}"/>
    <cellStyle name="Input 113 7 2 2" xfId="8644" xr:uid="{00000000-0005-0000-0000-000016180000}"/>
    <cellStyle name="Input 113 7 2 2 2" xfId="8645" xr:uid="{00000000-0005-0000-0000-000017180000}"/>
    <cellStyle name="Input 113 7 2 2 2 2" xfId="8646" xr:uid="{00000000-0005-0000-0000-000018180000}"/>
    <cellStyle name="Input 113 7 2 2 3" xfId="8647" xr:uid="{00000000-0005-0000-0000-000019180000}"/>
    <cellStyle name="Input 113 7 2 3" xfId="8648" xr:uid="{00000000-0005-0000-0000-00001A180000}"/>
    <cellStyle name="Input 113 7 2 3 2" xfId="8649" xr:uid="{00000000-0005-0000-0000-00001B180000}"/>
    <cellStyle name="Input 113 7 2 4" xfId="8650" xr:uid="{00000000-0005-0000-0000-00001C180000}"/>
    <cellStyle name="Input 113 7 3" xfId="8651" xr:uid="{00000000-0005-0000-0000-00001D180000}"/>
    <cellStyle name="Input 113 7 3 2" xfId="8652" xr:uid="{00000000-0005-0000-0000-00001E180000}"/>
    <cellStyle name="Input 113 7 3 2 2" xfId="8653" xr:uid="{00000000-0005-0000-0000-00001F180000}"/>
    <cellStyle name="Input 113 7 3 3" xfId="8654" xr:uid="{00000000-0005-0000-0000-000020180000}"/>
    <cellStyle name="Input 113 7 4" xfId="8655" xr:uid="{00000000-0005-0000-0000-000021180000}"/>
    <cellStyle name="Input 113 7 4 2" xfId="8656" xr:uid="{00000000-0005-0000-0000-000022180000}"/>
    <cellStyle name="Input 113 7 5" xfId="8657" xr:uid="{00000000-0005-0000-0000-000023180000}"/>
    <cellStyle name="Input 113 8" xfId="8658" xr:uid="{00000000-0005-0000-0000-000024180000}"/>
    <cellStyle name="Input 113 8 2" xfId="8659" xr:uid="{00000000-0005-0000-0000-000025180000}"/>
    <cellStyle name="Input 113 8 2 2" xfId="8660" xr:uid="{00000000-0005-0000-0000-000026180000}"/>
    <cellStyle name="Input 113 8 2 2 2" xfId="8661" xr:uid="{00000000-0005-0000-0000-000027180000}"/>
    <cellStyle name="Input 113 8 2 2 2 2" xfId="8662" xr:uid="{00000000-0005-0000-0000-000028180000}"/>
    <cellStyle name="Input 113 8 2 2 3" xfId="8663" xr:uid="{00000000-0005-0000-0000-000029180000}"/>
    <cellStyle name="Input 113 8 2 3" xfId="8664" xr:uid="{00000000-0005-0000-0000-00002A180000}"/>
    <cellStyle name="Input 113 8 2 3 2" xfId="8665" xr:uid="{00000000-0005-0000-0000-00002B180000}"/>
    <cellStyle name="Input 113 8 2 4" xfId="8666" xr:uid="{00000000-0005-0000-0000-00002C180000}"/>
    <cellStyle name="Input 113 8 3" xfId="8667" xr:uid="{00000000-0005-0000-0000-00002D180000}"/>
    <cellStyle name="Input 113 8 3 2" xfId="8668" xr:uid="{00000000-0005-0000-0000-00002E180000}"/>
    <cellStyle name="Input 113 8 3 2 2" xfId="8669" xr:uid="{00000000-0005-0000-0000-00002F180000}"/>
    <cellStyle name="Input 113 8 3 3" xfId="8670" xr:uid="{00000000-0005-0000-0000-000030180000}"/>
    <cellStyle name="Input 113 8 4" xfId="8671" xr:uid="{00000000-0005-0000-0000-000031180000}"/>
    <cellStyle name="Input 113 8 4 2" xfId="8672" xr:uid="{00000000-0005-0000-0000-000032180000}"/>
    <cellStyle name="Input 113 8 5" xfId="8673" xr:uid="{00000000-0005-0000-0000-000033180000}"/>
    <cellStyle name="Input 113 9" xfId="8674" xr:uid="{00000000-0005-0000-0000-000034180000}"/>
    <cellStyle name="Input 113 9 2" xfId="8675" xr:uid="{00000000-0005-0000-0000-000035180000}"/>
    <cellStyle name="Input 113 9 2 2" xfId="8676" xr:uid="{00000000-0005-0000-0000-000036180000}"/>
    <cellStyle name="Input 113 9 2 2 2" xfId="8677" xr:uid="{00000000-0005-0000-0000-000037180000}"/>
    <cellStyle name="Input 113 9 2 2 2 2" xfId="8678" xr:uid="{00000000-0005-0000-0000-000038180000}"/>
    <cellStyle name="Input 113 9 2 2 3" xfId="8679" xr:uid="{00000000-0005-0000-0000-000039180000}"/>
    <cellStyle name="Input 113 9 2 3" xfId="8680" xr:uid="{00000000-0005-0000-0000-00003A180000}"/>
    <cellStyle name="Input 113 9 2 3 2" xfId="8681" xr:uid="{00000000-0005-0000-0000-00003B180000}"/>
    <cellStyle name="Input 113 9 2 4" xfId="8682" xr:uid="{00000000-0005-0000-0000-00003C180000}"/>
    <cellStyle name="Input 113 9 3" xfId="8683" xr:uid="{00000000-0005-0000-0000-00003D180000}"/>
    <cellStyle name="Input 113 9 3 2" xfId="8684" xr:uid="{00000000-0005-0000-0000-00003E180000}"/>
    <cellStyle name="Input 113 9 3 2 2" xfId="8685" xr:uid="{00000000-0005-0000-0000-00003F180000}"/>
    <cellStyle name="Input 113 9 3 3" xfId="8686" xr:uid="{00000000-0005-0000-0000-000040180000}"/>
    <cellStyle name="Input 113 9 4" xfId="8687" xr:uid="{00000000-0005-0000-0000-000041180000}"/>
    <cellStyle name="Input 113 9 4 2" xfId="8688" xr:uid="{00000000-0005-0000-0000-000042180000}"/>
    <cellStyle name="Input 113 9 5" xfId="8689" xr:uid="{00000000-0005-0000-0000-000043180000}"/>
    <cellStyle name="Input 114" xfId="4308" xr:uid="{00000000-0005-0000-0000-000044180000}"/>
    <cellStyle name="Input 114 10" xfId="8690" xr:uid="{00000000-0005-0000-0000-000045180000}"/>
    <cellStyle name="Input 114 10 2" xfId="8691" xr:uid="{00000000-0005-0000-0000-000046180000}"/>
    <cellStyle name="Input 114 10 2 2" xfId="8692" xr:uid="{00000000-0005-0000-0000-000047180000}"/>
    <cellStyle name="Input 114 10 2 2 2" xfId="8693" xr:uid="{00000000-0005-0000-0000-000048180000}"/>
    <cellStyle name="Input 114 10 2 3" xfId="8694" xr:uid="{00000000-0005-0000-0000-000049180000}"/>
    <cellStyle name="Input 114 10 3" xfId="8695" xr:uid="{00000000-0005-0000-0000-00004A180000}"/>
    <cellStyle name="Input 114 10 3 2" xfId="8696" xr:uid="{00000000-0005-0000-0000-00004B180000}"/>
    <cellStyle name="Input 114 10 4" xfId="8697" xr:uid="{00000000-0005-0000-0000-00004C180000}"/>
    <cellStyle name="Input 114 11" xfId="8698" xr:uid="{00000000-0005-0000-0000-00004D180000}"/>
    <cellStyle name="Input 114 11 2" xfId="8699" xr:uid="{00000000-0005-0000-0000-00004E180000}"/>
    <cellStyle name="Input 114 11 2 2" xfId="8700" xr:uid="{00000000-0005-0000-0000-00004F180000}"/>
    <cellStyle name="Input 114 11 3" xfId="8701" xr:uid="{00000000-0005-0000-0000-000050180000}"/>
    <cellStyle name="Input 114 12" xfId="8702" xr:uid="{00000000-0005-0000-0000-000051180000}"/>
    <cellStyle name="Input 114 12 2" xfId="8703" xr:uid="{00000000-0005-0000-0000-000052180000}"/>
    <cellStyle name="Input 114 13" xfId="8704" xr:uid="{00000000-0005-0000-0000-000053180000}"/>
    <cellStyle name="Input 114 2" xfId="8705" xr:uid="{00000000-0005-0000-0000-000054180000}"/>
    <cellStyle name="Input 114 2 2" xfId="8706" xr:uid="{00000000-0005-0000-0000-000055180000}"/>
    <cellStyle name="Input 114 2 2 2" xfId="8707" xr:uid="{00000000-0005-0000-0000-000056180000}"/>
    <cellStyle name="Input 114 2 2 2 2" xfId="8708" xr:uid="{00000000-0005-0000-0000-000057180000}"/>
    <cellStyle name="Input 114 2 2 2 2 2" xfId="8709" xr:uid="{00000000-0005-0000-0000-000058180000}"/>
    <cellStyle name="Input 114 2 2 2 3" xfId="8710" xr:uid="{00000000-0005-0000-0000-000059180000}"/>
    <cellStyle name="Input 114 2 2 3" xfId="8711" xr:uid="{00000000-0005-0000-0000-00005A180000}"/>
    <cellStyle name="Input 114 2 2 3 2" xfId="8712" xr:uid="{00000000-0005-0000-0000-00005B180000}"/>
    <cellStyle name="Input 114 2 2 4" xfId="8713" xr:uid="{00000000-0005-0000-0000-00005C180000}"/>
    <cellStyle name="Input 114 2 3" xfId="8714" xr:uid="{00000000-0005-0000-0000-00005D180000}"/>
    <cellStyle name="Input 114 2 3 2" xfId="8715" xr:uid="{00000000-0005-0000-0000-00005E180000}"/>
    <cellStyle name="Input 114 2 3 2 2" xfId="8716" xr:uid="{00000000-0005-0000-0000-00005F180000}"/>
    <cellStyle name="Input 114 2 3 3" xfId="8717" xr:uid="{00000000-0005-0000-0000-000060180000}"/>
    <cellStyle name="Input 114 2 4" xfId="8718" xr:uid="{00000000-0005-0000-0000-000061180000}"/>
    <cellStyle name="Input 114 2 4 2" xfId="8719" xr:uid="{00000000-0005-0000-0000-000062180000}"/>
    <cellStyle name="Input 114 2 5" xfId="8720" xr:uid="{00000000-0005-0000-0000-000063180000}"/>
    <cellStyle name="Input 114 3" xfId="8721" xr:uid="{00000000-0005-0000-0000-000064180000}"/>
    <cellStyle name="Input 114 3 2" xfId="8722" xr:uid="{00000000-0005-0000-0000-000065180000}"/>
    <cellStyle name="Input 114 3 2 2" xfId="8723" xr:uid="{00000000-0005-0000-0000-000066180000}"/>
    <cellStyle name="Input 114 3 2 2 2" xfId="8724" xr:uid="{00000000-0005-0000-0000-000067180000}"/>
    <cellStyle name="Input 114 3 2 2 2 2" xfId="8725" xr:uid="{00000000-0005-0000-0000-000068180000}"/>
    <cellStyle name="Input 114 3 2 2 3" xfId="8726" xr:uid="{00000000-0005-0000-0000-000069180000}"/>
    <cellStyle name="Input 114 3 2 3" xfId="8727" xr:uid="{00000000-0005-0000-0000-00006A180000}"/>
    <cellStyle name="Input 114 3 2 3 2" xfId="8728" xr:uid="{00000000-0005-0000-0000-00006B180000}"/>
    <cellStyle name="Input 114 3 2 4" xfId="8729" xr:uid="{00000000-0005-0000-0000-00006C180000}"/>
    <cellStyle name="Input 114 3 3" xfId="8730" xr:uid="{00000000-0005-0000-0000-00006D180000}"/>
    <cellStyle name="Input 114 3 3 2" xfId="8731" xr:uid="{00000000-0005-0000-0000-00006E180000}"/>
    <cellStyle name="Input 114 3 3 2 2" xfId="8732" xr:uid="{00000000-0005-0000-0000-00006F180000}"/>
    <cellStyle name="Input 114 3 3 3" xfId="8733" xr:uid="{00000000-0005-0000-0000-000070180000}"/>
    <cellStyle name="Input 114 3 4" xfId="8734" xr:uid="{00000000-0005-0000-0000-000071180000}"/>
    <cellStyle name="Input 114 3 4 2" xfId="8735" xr:uid="{00000000-0005-0000-0000-000072180000}"/>
    <cellStyle name="Input 114 3 5" xfId="8736" xr:uid="{00000000-0005-0000-0000-000073180000}"/>
    <cellStyle name="Input 114 4" xfId="8737" xr:uid="{00000000-0005-0000-0000-000074180000}"/>
    <cellStyle name="Input 114 4 2" xfId="8738" xr:uid="{00000000-0005-0000-0000-000075180000}"/>
    <cellStyle name="Input 114 4 2 2" xfId="8739" xr:uid="{00000000-0005-0000-0000-000076180000}"/>
    <cellStyle name="Input 114 4 2 2 2" xfId="8740" xr:uid="{00000000-0005-0000-0000-000077180000}"/>
    <cellStyle name="Input 114 4 2 2 2 2" xfId="8741" xr:uid="{00000000-0005-0000-0000-000078180000}"/>
    <cellStyle name="Input 114 4 2 2 3" xfId="8742" xr:uid="{00000000-0005-0000-0000-000079180000}"/>
    <cellStyle name="Input 114 4 2 3" xfId="8743" xr:uid="{00000000-0005-0000-0000-00007A180000}"/>
    <cellStyle name="Input 114 4 2 3 2" xfId="8744" xr:uid="{00000000-0005-0000-0000-00007B180000}"/>
    <cellStyle name="Input 114 4 2 4" xfId="8745" xr:uid="{00000000-0005-0000-0000-00007C180000}"/>
    <cellStyle name="Input 114 4 3" xfId="8746" xr:uid="{00000000-0005-0000-0000-00007D180000}"/>
    <cellStyle name="Input 114 4 3 2" xfId="8747" xr:uid="{00000000-0005-0000-0000-00007E180000}"/>
    <cellStyle name="Input 114 4 3 2 2" xfId="8748" xr:uid="{00000000-0005-0000-0000-00007F180000}"/>
    <cellStyle name="Input 114 4 3 3" xfId="8749" xr:uid="{00000000-0005-0000-0000-000080180000}"/>
    <cellStyle name="Input 114 4 4" xfId="8750" xr:uid="{00000000-0005-0000-0000-000081180000}"/>
    <cellStyle name="Input 114 4 4 2" xfId="8751" xr:uid="{00000000-0005-0000-0000-000082180000}"/>
    <cellStyle name="Input 114 4 5" xfId="8752" xr:uid="{00000000-0005-0000-0000-000083180000}"/>
    <cellStyle name="Input 114 5" xfId="8753" xr:uid="{00000000-0005-0000-0000-000084180000}"/>
    <cellStyle name="Input 114 5 2" xfId="8754" xr:uid="{00000000-0005-0000-0000-000085180000}"/>
    <cellStyle name="Input 114 5 2 2" xfId="8755" xr:uid="{00000000-0005-0000-0000-000086180000}"/>
    <cellStyle name="Input 114 5 2 2 2" xfId="8756" xr:uid="{00000000-0005-0000-0000-000087180000}"/>
    <cellStyle name="Input 114 5 2 2 2 2" xfId="8757" xr:uid="{00000000-0005-0000-0000-000088180000}"/>
    <cellStyle name="Input 114 5 2 2 3" xfId="8758" xr:uid="{00000000-0005-0000-0000-000089180000}"/>
    <cellStyle name="Input 114 5 2 3" xfId="8759" xr:uid="{00000000-0005-0000-0000-00008A180000}"/>
    <cellStyle name="Input 114 5 2 3 2" xfId="8760" xr:uid="{00000000-0005-0000-0000-00008B180000}"/>
    <cellStyle name="Input 114 5 2 4" xfId="8761" xr:uid="{00000000-0005-0000-0000-00008C180000}"/>
    <cellStyle name="Input 114 5 3" xfId="8762" xr:uid="{00000000-0005-0000-0000-00008D180000}"/>
    <cellStyle name="Input 114 5 3 2" xfId="8763" xr:uid="{00000000-0005-0000-0000-00008E180000}"/>
    <cellStyle name="Input 114 5 3 2 2" xfId="8764" xr:uid="{00000000-0005-0000-0000-00008F180000}"/>
    <cellStyle name="Input 114 5 3 3" xfId="8765" xr:uid="{00000000-0005-0000-0000-000090180000}"/>
    <cellStyle name="Input 114 5 4" xfId="8766" xr:uid="{00000000-0005-0000-0000-000091180000}"/>
    <cellStyle name="Input 114 5 4 2" xfId="8767" xr:uid="{00000000-0005-0000-0000-000092180000}"/>
    <cellStyle name="Input 114 5 5" xfId="8768" xr:uid="{00000000-0005-0000-0000-000093180000}"/>
    <cellStyle name="Input 114 6" xfId="8769" xr:uid="{00000000-0005-0000-0000-000094180000}"/>
    <cellStyle name="Input 114 6 2" xfId="8770" xr:uid="{00000000-0005-0000-0000-000095180000}"/>
    <cellStyle name="Input 114 6 2 2" xfId="8771" xr:uid="{00000000-0005-0000-0000-000096180000}"/>
    <cellStyle name="Input 114 6 2 2 2" xfId="8772" xr:uid="{00000000-0005-0000-0000-000097180000}"/>
    <cellStyle name="Input 114 6 2 2 2 2" xfId="8773" xr:uid="{00000000-0005-0000-0000-000098180000}"/>
    <cellStyle name="Input 114 6 2 2 3" xfId="8774" xr:uid="{00000000-0005-0000-0000-000099180000}"/>
    <cellStyle name="Input 114 6 2 3" xfId="8775" xr:uid="{00000000-0005-0000-0000-00009A180000}"/>
    <cellStyle name="Input 114 6 2 3 2" xfId="8776" xr:uid="{00000000-0005-0000-0000-00009B180000}"/>
    <cellStyle name="Input 114 6 2 4" xfId="8777" xr:uid="{00000000-0005-0000-0000-00009C180000}"/>
    <cellStyle name="Input 114 6 3" xfId="8778" xr:uid="{00000000-0005-0000-0000-00009D180000}"/>
    <cellStyle name="Input 114 6 3 2" xfId="8779" xr:uid="{00000000-0005-0000-0000-00009E180000}"/>
    <cellStyle name="Input 114 6 3 2 2" xfId="8780" xr:uid="{00000000-0005-0000-0000-00009F180000}"/>
    <cellStyle name="Input 114 6 3 3" xfId="8781" xr:uid="{00000000-0005-0000-0000-0000A0180000}"/>
    <cellStyle name="Input 114 6 4" xfId="8782" xr:uid="{00000000-0005-0000-0000-0000A1180000}"/>
    <cellStyle name="Input 114 6 4 2" xfId="8783" xr:uid="{00000000-0005-0000-0000-0000A2180000}"/>
    <cellStyle name="Input 114 6 5" xfId="8784" xr:uid="{00000000-0005-0000-0000-0000A3180000}"/>
    <cellStyle name="Input 114 7" xfId="8785" xr:uid="{00000000-0005-0000-0000-0000A4180000}"/>
    <cellStyle name="Input 114 7 2" xfId="8786" xr:uid="{00000000-0005-0000-0000-0000A5180000}"/>
    <cellStyle name="Input 114 7 2 2" xfId="8787" xr:uid="{00000000-0005-0000-0000-0000A6180000}"/>
    <cellStyle name="Input 114 7 2 2 2" xfId="8788" xr:uid="{00000000-0005-0000-0000-0000A7180000}"/>
    <cellStyle name="Input 114 7 2 2 2 2" xfId="8789" xr:uid="{00000000-0005-0000-0000-0000A8180000}"/>
    <cellStyle name="Input 114 7 2 2 3" xfId="8790" xr:uid="{00000000-0005-0000-0000-0000A9180000}"/>
    <cellStyle name="Input 114 7 2 3" xfId="8791" xr:uid="{00000000-0005-0000-0000-0000AA180000}"/>
    <cellStyle name="Input 114 7 2 3 2" xfId="8792" xr:uid="{00000000-0005-0000-0000-0000AB180000}"/>
    <cellStyle name="Input 114 7 2 4" xfId="8793" xr:uid="{00000000-0005-0000-0000-0000AC180000}"/>
    <cellStyle name="Input 114 7 3" xfId="8794" xr:uid="{00000000-0005-0000-0000-0000AD180000}"/>
    <cellStyle name="Input 114 7 3 2" xfId="8795" xr:uid="{00000000-0005-0000-0000-0000AE180000}"/>
    <cellStyle name="Input 114 7 3 2 2" xfId="8796" xr:uid="{00000000-0005-0000-0000-0000AF180000}"/>
    <cellStyle name="Input 114 7 3 3" xfId="8797" xr:uid="{00000000-0005-0000-0000-0000B0180000}"/>
    <cellStyle name="Input 114 7 4" xfId="8798" xr:uid="{00000000-0005-0000-0000-0000B1180000}"/>
    <cellStyle name="Input 114 7 4 2" xfId="8799" xr:uid="{00000000-0005-0000-0000-0000B2180000}"/>
    <cellStyle name="Input 114 7 5" xfId="8800" xr:uid="{00000000-0005-0000-0000-0000B3180000}"/>
    <cellStyle name="Input 114 8" xfId="8801" xr:uid="{00000000-0005-0000-0000-0000B4180000}"/>
    <cellStyle name="Input 114 8 2" xfId="8802" xr:uid="{00000000-0005-0000-0000-0000B5180000}"/>
    <cellStyle name="Input 114 8 2 2" xfId="8803" xr:uid="{00000000-0005-0000-0000-0000B6180000}"/>
    <cellStyle name="Input 114 8 2 2 2" xfId="8804" xr:uid="{00000000-0005-0000-0000-0000B7180000}"/>
    <cellStyle name="Input 114 8 2 2 2 2" xfId="8805" xr:uid="{00000000-0005-0000-0000-0000B8180000}"/>
    <cellStyle name="Input 114 8 2 2 3" xfId="8806" xr:uid="{00000000-0005-0000-0000-0000B9180000}"/>
    <cellStyle name="Input 114 8 2 3" xfId="8807" xr:uid="{00000000-0005-0000-0000-0000BA180000}"/>
    <cellStyle name="Input 114 8 2 3 2" xfId="8808" xr:uid="{00000000-0005-0000-0000-0000BB180000}"/>
    <cellStyle name="Input 114 8 2 4" xfId="8809" xr:uid="{00000000-0005-0000-0000-0000BC180000}"/>
    <cellStyle name="Input 114 8 3" xfId="8810" xr:uid="{00000000-0005-0000-0000-0000BD180000}"/>
    <cellStyle name="Input 114 8 3 2" xfId="8811" xr:uid="{00000000-0005-0000-0000-0000BE180000}"/>
    <cellStyle name="Input 114 8 3 2 2" xfId="8812" xr:uid="{00000000-0005-0000-0000-0000BF180000}"/>
    <cellStyle name="Input 114 8 3 3" xfId="8813" xr:uid="{00000000-0005-0000-0000-0000C0180000}"/>
    <cellStyle name="Input 114 8 4" xfId="8814" xr:uid="{00000000-0005-0000-0000-0000C1180000}"/>
    <cellStyle name="Input 114 8 4 2" xfId="8815" xr:uid="{00000000-0005-0000-0000-0000C2180000}"/>
    <cellStyle name="Input 114 8 5" xfId="8816" xr:uid="{00000000-0005-0000-0000-0000C3180000}"/>
    <cellStyle name="Input 114 9" xfId="8817" xr:uid="{00000000-0005-0000-0000-0000C4180000}"/>
    <cellStyle name="Input 114 9 2" xfId="8818" xr:uid="{00000000-0005-0000-0000-0000C5180000}"/>
    <cellStyle name="Input 114 9 2 2" xfId="8819" xr:uid="{00000000-0005-0000-0000-0000C6180000}"/>
    <cellStyle name="Input 114 9 2 2 2" xfId="8820" xr:uid="{00000000-0005-0000-0000-0000C7180000}"/>
    <cellStyle name="Input 114 9 2 2 2 2" xfId="8821" xr:uid="{00000000-0005-0000-0000-0000C8180000}"/>
    <cellStyle name="Input 114 9 2 2 3" xfId="8822" xr:uid="{00000000-0005-0000-0000-0000C9180000}"/>
    <cellStyle name="Input 114 9 2 3" xfId="8823" xr:uid="{00000000-0005-0000-0000-0000CA180000}"/>
    <cellStyle name="Input 114 9 2 3 2" xfId="8824" xr:uid="{00000000-0005-0000-0000-0000CB180000}"/>
    <cellStyle name="Input 114 9 2 4" xfId="8825" xr:uid="{00000000-0005-0000-0000-0000CC180000}"/>
    <cellStyle name="Input 114 9 3" xfId="8826" xr:uid="{00000000-0005-0000-0000-0000CD180000}"/>
    <cellStyle name="Input 114 9 3 2" xfId="8827" xr:uid="{00000000-0005-0000-0000-0000CE180000}"/>
    <cellStyle name="Input 114 9 3 2 2" xfId="8828" xr:uid="{00000000-0005-0000-0000-0000CF180000}"/>
    <cellStyle name="Input 114 9 3 3" xfId="8829" xr:uid="{00000000-0005-0000-0000-0000D0180000}"/>
    <cellStyle name="Input 114 9 4" xfId="8830" xr:uid="{00000000-0005-0000-0000-0000D1180000}"/>
    <cellStyle name="Input 114 9 4 2" xfId="8831" xr:uid="{00000000-0005-0000-0000-0000D2180000}"/>
    <cellStyle name="Input 114 9 5" xfId="8832" xr:uid="{00000000-0005-0000-0000-0000D3180000}"/>
    <cellStyle name="Input 115" xfId="4338" xr:uid="{00000000-0005-0000-0000-0000D4180000}"/>
    <cellStyle name="Input 115 10" xfId="8833" xr:uid="{00000000-0005-0000-0000-0000D5180000}"/>
    <cellStyle name="Input 115 10 2" xfId="8834" xr:uid="{00000000-0005-0000-0000-0000D6180000}"/>
    <cellStyle name="Input 115 10 2 2" xfId="8835" xr:uid="{00000000-0005-0000-0000-0000D7180000}"/>
    <cellStyle name="Input 115 10 2 2 2" xfId="8836" xr:uid="{00000000-0005-0000-0000-0000D8180000}"/>
    <cellStyle name="Input 115 10 2 3" xfId="8837" xr:uid="{00000000-0005-0000-0000-0000D9180000}"/>
    <cellStyle name="Input 115 10 3" xfId="8838" xr:uid="{00000000-0005-0000-0000-0000DA180000}"/>
    <cellStyle name="Input 115 10 3 2" xfId="8839" xr:uid="{00000000-0005-0000-0000-0000DB180000}"/>
    <cellStyle name="Input 115 10 4" xfId="8840" xr:uid="{00000000-0005-0000-0000-0000DC180000}"/>
    <cellStyle name="Input 115 11" xfId="8841" xr:uid="{00000000-0005-0000-0000-0000DD180000}"/>
    <cellStyle name="Input 115 11 2" xfId="8842" xr:uid="{00000000-0005-0000-0000-0000DE180000}"/>
    <cellStyle name="Input 115 11 2 2" xfId="8843" xr:uid="{00000000-0005-0000-0000-0000DF180000}"/>
    <cellStyle name="Input 115 11 3" xfId="8844" xr:uid="{00000000-0005-0000-0000-0000E0180000}"/>
    <cellStyle name="Input 115 12" xfId="8845" xr:uid="{00000000-0005-0000-0000-0000E1180000}"/>
    <cellStyle name="Input 115 12 2" xfId="8846" xr:uid="{00000000-0005-0000-0000-0000E2180000}"/>
    <cellStyle name="Input 115 13" xfId="8847" xr:uid="{00000000-0005-0000-0000-0000E3180000}"/>
    <cellStyle name="Input 115 2" xfId="8848" xr:uid="{00000000-0005-0000-0000-0000E4180000}"/>
    <cellStyle name="Input 115 2 2" xfId="8849" xr:uid="{00000000-0005-0000-0000-0000E5180000}"/>
    <cellStyle name="Input 115 2 2 2" xfId="8850" xr:uid="{00000000-0005-0000-0000-0000E6180000}"/>
    <cellStyle name="Input 115 2 2 2 2" xfId="8851" xr:uid="{00000000-0005-0000-0000-0000E7180000}"/>
    <cellStyle name="Input 115 2 2 2 2 2" xfId="8852" xr:uid="{00000000-0005-0000-0000-0000E8180000}"/>
    <cellStyle name="Input 115 2 2 2 3" xfId="8853" xr:uid="{00000000-0005-0000-0000-0000E9180000}"/>
    <cellStyle name="Input 115 2 2 3" xfId="8854" xr:uid="{00000000-0005-0000-0000-0000EA180000}"/>
    <cellStyle name="Input 115 2 2 3 2" xfId="8855" xr:uid="{00000000-0005-0000-0000-0000EB180000}"/>
    <cellStyle name="Input 115 2 2 4" xfId="8856" xr:uid="{00000000-0005-0000-0000-0000EC180000}"/>
    <cellStyle name="Input 115 2 3" xfId="8857" xr:uid="{00000000-0005-0000-0000-0000ED180000}"/>
    <cellStyle name="Input 115 2 3 2" xfId="8858" xr:uid="{00000000-0005-0000-0000-0000EE180000}"/>
    <cellStyle name="Input 115 2 3 2 2" xfId="8859" xr:uid="{00000000-0005-0000-0000-0000EF180000}"/>
    <cellStyle name="Input 115 2 3 3" xfId="8860" xr:uid="{00000000-0005-0000-0000-0000F0180000}"/>
    <cellStyle name="Input 115 2 4" xfId="8861" xr:uid="{00000000-0005-0000-0000-0000F1180000}"/>
    <cellStyle name="Input 115 2 4 2" xfId="8862" xr:uid="{00000000-0005-0000-0000-0000F2180000}"/>
    <cellStyle name="Input 115 2 5" xfId="8863" xr:uid="{00000000-0005-0000-0000-0000F3180000}"/>
    <cellStyle name="Input 115 3" xfId="8864" xr:uid="{00000000-0005-0000-0000-0000F4180000}"/>
    <cellStyle name="Input 115 3 2" xfId="8865" xr:uid="{00000000-0005-0000-0000-0000F5180000}"/>
    <cellStyle name="Input 115 3 2 2" xfId="8866" xr:uid="{00000000-0005-0000-0000-0000F6180000}"/>
    <cellStyle name="Input 115 3 2 2 2" xfId="8867" xr:uid="{00000000-0005-0000-0000-0000F7180000}"/>
    <cellStyle name="Input 115 3 2 2 2 2" xfId="8868" xr:uid="{00000000-0005-0000-0000-0000F8180000}"/>
    <cellStyle name="Input 115 3 2 2 3" xfId="8869" xr:uid="{00000000-0005-0000-0000-0000F9180000}"/>
    <cellStyle name="Input 115 3 2 3" xfId="8870" xr:uid="{00000000-0005-0000-0000-0000FA180000}"/>
    <cellStyle name="Input 115 3 2 3 2" xfId="8871" xr:uid="{00000000-0005-0000-0000-0000FB180000}"/>
    <cellStyle name="Input 115 3 2 4" xfId="8872" xr:uid="{00000000-0005-0000-0000-0000FC180000}"/>
    <cellStyle name="Input 115 3 3" xfId="8873" xr:uid="{00000000-0005-0000-0000-0000FD180000}"/>
    <cellStyle name="Input 115 3 3 2" xfId="8874" xr:uid="{00000000-0005-0000-0000-0000FE180000}"/>
    <cellStyle name="Input 115 3 3 2 2" xfId="8875" xr:uid="{00000000-0005-0000-0000-0000FF180000}"/>
    <cellStyle name="Input 115 3 3 3" xfId="8876" xr:uid="{00000000-0005-0000-0000-000000190000}"/>
    <cellStyle name="Input 115 3 4" xfId="8877" xr:uid="{00000000-0005-0000-0000-000001190000}"/>
    <cellStyle name="Input 115 3 4 2" xfId="8878" xr:uid="{00000000-0005-0000-0000-000002190000}"/>
    <cellStyle name="Input 115 3 5" xfId="8879" xr:uid="{00000000-0005-0000-0000-000003190000}"/>
    <cellStyle name="Input 115 4" xfId="8880" xr:uid="{00000000-0005-0000-0000-000004190000}"/>
    <cellStyle name="Input 115 4 2" xfId="8881" xr:uid="{00000000-0005-0000-0000-000005190000}"/>
    <cellStyle name="Input 115 4 2 2" xfId="8882" xr:uid="{00000000-0005-0000-0000-000006190000}"/>
    <cellStyle name="Input 115 4 2 2 2" xfId="8883" xr:uid="{00000000-0005-0000-0000-000007190000}"/>
    <cellStyle name="Input 115 4 2 2 2 2" xfId="8884" xr:uid="{00000000-0005-0000-0000-000008190000}"/>
    <cellStyle name="Input 115 4 2 2 3" xfId="8885" xr:uid="{00000000-0005-0000-0000-000009190000}"/>
    <cellStyle name="Input 115 4 2 3" xfId="8886" xr:uid="{00000000-0005-0000-0000-00000A190000}"/>
    <cellStyle name="Input 115 4 2 3 2" xfId="8887" xr:uid="{00000000-0005-0000-0000-00000B190000}"/>
    <cellStyle name="Input 115 4 2 4" xfId="8888" xr:uid="{00000000-0005-0000-0000-00000C190000}"/>
    <cellStyle name="Input 115 4 3" xfId="8889" xr:uid="{00000000-0005-0000-0000-00000D190000}"/>
    <cellStyle name="Input 115 4 3 2" xfId="8890" xr:uid="{00000000-0005-0000-0000-00000E190000}"/>
    <cellStyle name="Input 115 4 3 2 2" xfId="8891" xr:uid="{00000000-0005-0000-0000-00000F190000}"/>
    <cellStyle name="Input 115 4 3 3" xfId="8892" xr:uid="{00000000-0005-0000-0000-000010190000}"/>
    <cellStyle name="Input 115 4 4" xfId="8893" xr:uid="{00000000-0005-0000-0000-000011190000}"/>
    <cellStyle name="Input 115 4 4 2" xfId="8894" xr:uid="{00000000-0005-0000-0000-000012190000}"/>
    <cellStyle name="Input 115 4 5" xfId="8895" xr:uid="{00000000-0005-0000-0000-000013190000}"/>
    <cellStyle name="Input 115 5" xfId="8896" xr:uid="{00000000-0005-0000-0000-000014190000}"/>
    <cellStyle name="Input 115 5 2" xfId="8897" xr:uid="{00000000-0005-0000-0000-000015190000}"/>
    <cellStyle name="Input 115 5 2 2" xfId="8898" xr:uid="{00000000-0005-0000-0000-000016190000}"/>
    <cellStyle name="Input 115 5 2 2 2" xfId="8899" xr:uid="{00000000-0005-0000-0000-000017190000}"/>
    <cellStyle name="Input 115 5 2 2 2 2" xfId="8900" xr:uid="{00000000-0005-0000-0000-000018190000}"/>
    <cellStyle name="Input 115 5 2 2 3" xfId="8901" xr:uid="{00000000-0005-0000-0000-000019190000}"/>
    <cellStyle name="Input 115 5 2 3" xfId="8902" xr:uid="{00000000-0005-0000-0000-00001A190000}"/>
    <cellStyle name="Input 115 5 2 3 2" xfId="8903" xr:uid="{00000000-0005-0000-0000-00001B190000}"/>
    <cellStyle name="Input 115 5 2 4" xfId="8904" xr:uid="{00000000-0005-0000-0000-00001C190000}"/>
    <cellStyle name="Input 115 5 3" xfId="8905" xr:uid="{00000000-0005-0000-0000-00001D190000}"/>
    <cellStyle name="Input 115 5 3 2" xfId="8906" xr:uid="{00000000-0005-0000-0000-00001E190000}"/>
    <cellStyle name="Input 115 5 3 2 2" xfId="8907" xr:uid="{00000000-0005-0000-0000-00001F190000}"/>
    <cellStyle name="Input 115 5 3 3" xfId="8908" xr:uid="{00000000-0005-0000-0000-000020190000}"/>
    <cellStyle name="Input 115 5 4" xfId="8909" xr:uid="{00000000-0005-0000-0000-000021190000}"/>
    <cellStyle name="Input 115 5 4 2" xfId="8910" xr:uid="{00000000-0005-0000-0000-000022190000}"/>
    <cellStyle name="Input 115 5 5" xfId="8911" xr:uid="{00000000-0005-0000-0000-000023190000}"/>
    <cellStyle name="Input 115 6" xfId="8912" xr:uid="{00000000-0005-0000-0000-000024190000}"/>
    <cellStyle name="Input 115 6 2" xfId="8913" xr:uid="{00000000-0005-0000-0000-000025190000}"/>
    <cellStyle name="Input 115 6 2 2" xfId="8914" xr:uid="{00000000-0005-0000-0000-000026190000}"/>
    <cellStyle name="Input 115 6 2 2 2" xfId="8915" xr:uid="{00000000-0005-0000-0000-000027190000}"/>
    <cellStyle name="Input 115 6 2 2 2 2" xfId="8916" xr:uid="{00000000-0005-0000-0000-000028190000}"/>
    <cellStyle name="Input 115 6 2 2 3" xfId="8917" xr:uid="{00000000-0005-0000-0000-000029190000}"/>
    <cellStyle name="Input 115 6 2 3" xfId="8918" xr:uid="{00000000-0005-0000-0000-00002A190000}"/>
    <cellStyle name="Input 115 6 2 3 2" xfId="8919" xr:uid="{00000000-0005-0000-0000-00002B190000}"/>
    <cellStyle name="Input 115 6 2 4" xfId="8920" xr:uid="{00000000-0005-0000-0000-00002C190000}"/>
    <cellStyle name="Input 115 6 3" xfId="8921" xr:uid="{00000000-0005-0000-0000-00002D190000}"/>
    <cellStyle name="Input 115 6 3 2" xfId="8922" xr:uid="{00000000-0005-0000-0000-00002E190000}"/>
    <cellStyle name="Input 115 6 3 2 2" xfId="8923" xr:uid="{00000000-0005-0000-0000-00002F190000}"/>
    <cellStyle name="Input 115 6 3 3" xfId="8924" xr:uid="{00000000-0005-0000-0000-000030190000}"/>
    <cellStyle name="Input 115 6 4" xfId="8925" xr:uid="{00000000-0005-0000-0000-000031190000}"/>
    <cellStyle name="Input 115 6 4 2" xfId="8926" xr:uid="{00000000-0005-0000-0000-000032190000}"/>
    <cellStyle name="Input 115 6 5" xfId="8927" xr:uid="{00000000-0005-0000-0000-000033190000}"/>
    <cellStyle name="Input 115 7" xfId="8928" xr:uid="{00000000-0005-0000-0000-000034190000}"/>
    <cellStyle name="Input 115 7 2" xfId="8929" xr:uid="{00000000-0005-0000-0000-000035190000}"/>
    <cellStyle name="Input 115 7 2 2" xfId="8930" xr:uid="{00000000-0005-0000-0000-000036190000}"/>
    <cellStyle name="Input 115 7 2 2 2" xfId="8931" xr:uid="{00000000-0005-0000-0000-000037190000}"/>
    <cellStyle name="Input 115 7 2 2 2 2" xfId="8932" xr:uid="{00000000-0005-0000-0000-000038190000}"/>
    <cellStyle name="Input 115 7 2 2 3" xfId="8933" xr:uid="{00000000-0005-0000-0000-000039190000}"/>
    <cellStyle name="Input 115 7 2 3" xfId="8934" xr:uid="{00000000-0005-0000-0000-00003A190000}"/>
    <cellStyle name="Input 115 7 2 3 2" xfId="8935" xr:uid="{00000000-0005-0000-0000-00003B190000}"/>
    <cellStyle name="Input 115 7 2 4" xfId="8936" xr:uid="{00000000-0005-0000-0000-00003C190000}"/>
    <cellStyle name="Input 115 7 3" xfId="8937" xr:uid="{00000000-0005-0000-0000-00003D190000}"/>
    <cellStyle name="Input 115 7 3 2" xfId="8938" xr:uid="{00000000-0005-0000-0000-00003E190000}"/>
    <cellStyle name="Input 115 7 3 2 2" xfId="8939" xr:uid="{00000000-0005-0000-0000-00003F190000}"/>
    <cellStyle name="Input 115 7 3 3" xfId="8940" xr:uid="{00000000-0005-0000-0000-000040190000}"/>
    <cellStyle name="Input 115 7 4" xfId="8941" xr:uid="{00000000-0005-0000-0000-000041190000}"/>
    <cellStyle name="Input 115 7 4 2" xfId="8942" xr:uid="{00000000-0005-0000-0000-000042190000}"/>
    <cellStyle name="Input 115 7 5" xfId="8943" xr:uid="{00000000-0005-0000-0000-000043190000}"/>
    <cellStyle name="Input 115 8" xfId="8944" xr:uid="{00000000-0005-0000-0000-000044190000}"/>
    <cellStyle name="Input 115 8 2" xfId="8945" xr:uid="{00000000-0005-0000-0000-000045190000}"/>
    <cellStyle name="Input 115 8 2 2" xfId="8946" xr:uid="{00000000-0005-0000-0000-000046190000}"/>
    <cellStyle name="Input 115 8 2 2 2" xfId="8947" xr:uid="{00000000-0005-0000-0000-000047190000}"/>
    <cellStyle name="Input 115 8 2 2 2 2" xfId="8948" xr:uid="{00000000-0005-0000-0000-000048190000}"/>
    <cellStyle name="Input 115 8 2 2 3" xfId="8949" xr:uid="{00000000-0005-0000-0000-000049190000}"/>
    <cellStyle name="Input 115 8 2 3" xfId="8950" xr:uid="{00000000-0005-0000-0000-00004A190000}"/>
    <cellStyle name="Input 115 8 2 3 2" xfId="8951" xr:uid="{00000000-0005-0000-0000-00004B190000}"/>
    <cellStyle name="Input 115 8 2 4" xfId="8952" xr:uid="{00000000-0005-0000-0000-00004C190000}"/>
    <cellStyle name="Input 115 8 3" xfId="8953" xr:uid="{00000000-0005-0000-0000-00004D190000}"/>
    <cellStyle name="Input 115 8 3 2" xfId="8954" xr:uid="{00000000-0005-0000-0000-00004E190000}"/>
    <cellStyle name="Input 115 8 3 2 2" xfId="8955" xr:uid="{00000000-0005-0000-0000-00004F190000}"/>
    <cellStyle name="Input 115 8 3 3" xfId="8956" xr:uid="{00000000-0005-0000-0000-000050190000}"/>
    <cellStyle name="Input 115 8 4" xfId="8957" xr:uid="{00000000-0005-0000-0000-000051190000}"/>
    <cellStyle name="Input 115 8 4 2" xfId="8958" xr:uid="{00000000-0005-0000-0000-000052190000}"/>
    <cellStyle name="Input 115 8 5" xfId="8959" xr:uid="{00000000-0005-0000-0000-000053190000}"/>
    <cellStyle name="Input 115 9" xfId="8960" xr:uid="{00000000-0005-0000-0000-000054190000}"/>
    <cellStyle name="Input 115 9 2" xfId="8961" xr:uid="{00000000-0005-0000-0000-000055190000}"/>
    <cellStyle name="Input 115 9 2 2" xfId="8962" xr:uid="{00000000-0005-0000-0000-000056190000}"/>
    <cellStyle name="Input 115 9 2 2 2" xfId="8963" xr:uid="{00000000-0005-0000-0000-000057190000}"/>
    <cellStyle name="Input 115 9 2 2 2 2" xfId="8964" xr:uid="{00000000-0005-0000-0000-000058190000}"/>
    <cellStyle name="Input 115 9 2 2 3" xfId="8965" xr:uid="{00000000-0005-0000-0000-000059190000}"/>
    <cellStyle name="Input 115 9 2 3" xfId="8966" xr:uid="{00000000-0005-0000-0000-00005A190000}"/>
    <cellStyle name="Input 115 9 2 3 2" xfId="8967" xr:uid="{00000000-0005-0000-0000-00005B190000}"/>
    <cellStyle name="Input 115 9 2 4" xfId="8968" xr:uid="{00000000-0005-0000-0000-00005C190000}"/>
    <cellStyle name="Input 115 9 3" xfId="8969" xr:uid="{00000000-0005-0000-0000-00005D190000}"/>
    <cellStyle name="Input 115 9 3 2" xfId="8970" xr:uid="{00000000-0005-0000-0000-00005E190000}"/>
    <cellStyle name="Input 115 9 3 2 2" xfId="8971" xr:uid="{00000000-0005-0000-0000-00005F190000}"/>
    <cellStyle name="Input 115 9 3 3" xfId="8972" xr:uid="{00000000-0005-0000-0000-000060190000}"/>
    <cellStyle name="Input 115 9 4" xfId="8973" xr:uid="{00000000-0005-0000-0000-000061190000}"/>
    <cellStyle name="Input 115 9 4 2" xfId="8974" xr:uid="{00000000-0005-0000-0000-000062190000}"/>
    <cellStyle name="Input 115 9 5" xfId="8975" xr:uid="{00000000-0005-0000-0000-000063190000}"/>
    <cellStyle name="Input 116" xfId="4353" xr:uid="{00000000-0005-0000-0000-000064190000}"/>
    <cellStyle name="Input 116 10" xfId="8976" xr:uid="{00000000-0005-0000-0000-000065190000}"/>
    <cellStyle name="Input 116 10 2" xfId="8977" xr:uid="{00000000-0005-0000-0000-000066190000}"/>
    <cellStyle name="Input 116 10 2 2" xfId="8978" xr:uid="{00000000-0005-0000-0000-000067190000}"/>
    <cellStyle name="Input 116 10 2 2 2" xfId="8979" xr:uid="{00000000-0005-0000-0000-000068190000}"/>
    <cellStyle name="Input 116 10 2 3" xfId="8980" xr:uid="{00000000-0005-0000-0000-000069190000}"/>
    <cellStyle name="Input 116 10 3" xfId="8981" xr:uid="{00000000-0005-0000-0000-00006A190000}"/>
    <cellStyle name="Input 116 10 3 2" xfId="8982" xr:uid="{00000000-0005-0000-0000-00006B190000}"/>
    <cellStyle name="Input 116 10 4" xfId="8983" xr:uid="{00000000-0005-0000-0000-00006C190000}"/>
    <cellStyle name="Input 116 11" xfId="8984" xr:uid="{00000000-0005-0000-0000-00006D190000}"/>
    <cellStyle name="Input 116 11 2" xfId="8985" xr:uid="{00000000-0005-0000-0000-00006E190000}"/>
    <cellStyle name="Input 116 11 2 2" xfId="8986" xr:uid="{00000000-0005-0000-0000-00006F190000}"/>
    <cellStyle name="Input 116 11 3" xfId="8987" xr:uid="{00000000-0005-0000-0000-000070190000}"/>
    <cellStyle name="Input 116 12" xfId="8988" xr:uid="{00000000-0005-0000-0000-000071190000}"/>
    <cellStyle name="Input 116 12 2" xfId="8989" xr:uid="{00000000-0005-0000-0000-000072190000}"/>
    <cellStyle name="Input 116 13" xfId="8990" xr:uid="{00000000-0005-0000-0000-000073190000}"/>
    <cellStyle name="Input 116 2" xfId="8991" xr:uid="{00000000-0005-0000-0000-000074190000}"/>
    <cellStyle name="Input 116 2 2" xfId="8992" xr:uid="{00000000-0005-0000-0000-000075190000}"/>
    <cellStyle name="Input 116 2 2 2" xfId="8993" xr:uid="{00000000-0005-0000-0000-000076190000}"/>
    <cellStyle name="Input 116 2 2 2 2" xfId="8994" xr:uid="{00000000-0005-0000-0000-000077190000}"/>
    <cellStyle name="Input 116 2 2 2 2 2" xfId="8995" xr:uid="{00000000-0005-0000-0000-000078190000}"/>
    <cellStyle name="Input 116 2 2 2 3" xfId="8996" xr:uid="{00000000-0005-0000-0000-000079190000}"/>
    <cellStyle name="Input 116 2 2 3" xfId="8997" xr:uid="{00000000-0005-0000-0000-00007A190000}"/>
    <cellStyle name="Input 116 2 2 3 2" xfId="8998" xr:uid="{00000000-0005-0000-0000-00007B190000}"/>
    <cellStyle name="Input 116 2 2 4" xfId="8999" xr:uid="{00000000-0005-0000-0000-00007C190000}"/>
    <cellStyle name="Input 116 2 3" xfId="9000" xr:uid="{00000000-0005-0000-0000-00007D190000}"/>
    <cellStyle name="Input 116 2 3 2" xfId="9001" xr:uid="{00000000-0005-0000-0000-00007E190000}"/>
    <cellStyle name="Input 116 2 3 2 2" xfId="9002" xr:uid="{00000000-0005-0000-0000-00007F190000}"/>
    <cellStyle name="Input 116 2 3 3" xfId="9003" xr:uid="{00000000-0005-0000-0000-000080190000}"/>
    <cellStyle name="Input 116 2 4" xfId="9004" xr:uid="{00000000-0005-0000-0000-000081190000}"/>
    <cellStyle name="Input 116 2 4 2" xfId="9005" xr:uid="{00000000-0005-0000-0000-000082190000}"/>
    <cellStyle name="Input 116 2 5" xfId="9006" xr:uid="{00000000-0005-0000-0000-000083190000}"/>
    <cellStyle name="Input 116 3" xfId="9007" xr:uid="{00000000-0005-0000-0000-000084190000}"/>
    <cellStyle name="Input 116 3 2" xfId="9008" xr:uid="{00000000-0005-0000-0000-000085190000}"/>
    <cellStyle name="Input 116 3 2 2" xfId="9009" xr:uid="{00000000-0005-0000-0000-000086190000}"/>
    <cellStyle name="Input 116 3 2 2 2" xfId="9010" xr:uid="{00000000-0005-0000-0000-000087190000}"/>
    <cellStyle name="Input 116 3 2 2 2 2" xfId="9011" xr:uid="{00000000-0005-0000-0000-000088190000}"/>
    <cellStyle name="Input 116 3 2 2 3" xfId="9012" xr:uid="{00000000-0005-0000-0000-000089190000}"/>
    <cellStyle name="Input 116 3 2 3" xfId="9013" xr:uid="{00000000-0005-0000-0000-00008A190000}"/>
    <cellStyle name="Input 116 3 2 3 2" xfId="9014" xr:uid="{00000000-0005-0000-0000-00008B190000}"/>
    <cellStyle name="Input 116 3 2 4" xfId="9015" xr:uid="{00000000-0005-0000-0000-00008C190000}"/>
    <cellStyle name="Input 116 3 3" xfId="9016" xr:uid="{00000000-0005-0000-0000-00008D190000}"/>
    <cellStyle name="Input 116 3 3 2" xfId="9017" xr:uid="{00000000-0005-0000-0000-00008E190000}"/>
    <cellStyle name="Input 116 3 3 2 2" xfId="9018" xr:uid="{00000000-0005-0000-0000-00008F190000}"/>
    <cellStyle name="Input 116 3 3 3" xfId="9019" xr:uid="{00000000-0005-0000-0000-000090190000}"/>
    <cellStyle name="Input 116 3 4" xfId="9020" xr:uid="{00000000-0005-0000-0000-000091190000}"/>
    <cellStyle name="Input 116 3 4 2" xfId="9021" xr:uid="{00000000-0005-0000-0000-000092190000}"/>
    <cellStyle name="Input 116 3 5" xfId="9022" xr:uid="{00000000-0005-0000-0000-000093190000}"/>
    <cellStyle name="Input 116 4" xfId="9023" xr:uid="{00000000-0005-0000-0000-000094190000}"/>
    <cellStyle name="Input 116 4 2" xfId="9024" xr:uid="{00000000-0005-0000-0000-000095190000}"/>
    <cellStyle name="Input 116 4 2 2" xfId="9025" xr:uid="{00000000-0005-0000-0000-000096190000}"/>
    <cellStyle name="Input 116 4 2 2 2" xfId="9026" xr:uid="{00000000-0005-0000-0000-000097190000}"/>
    <cellStyle name="Input 116 4 2 2 2 2" xfId="9027" xr:uid="{00000000-0005-0000-0000-000098190000}"/>
    <cellStyle name="Input 116 4 2 2 3" xfId="9028" xr:uid="{00000000-0005-0000-0000-000099190000}"/>
    <cellStyle name="Input 116 4 2 3" xfId="9029" xr:uid="{00000000-0005-0000-0000-00009A190000}"/>
    <cellStyle name="Input 116 4 2 3 2" xfId="9030" xr:uid="{00000000-0005-0000-0000-00009B190000}"/>
    <cellStyle name="Input 116 4 2 4" xfId="9031" xr:uid="{00000000-0005-0000-0000-00009C190000}"/>
    <cellStyle name="Input 116 4 3" xfId="9032" xr:uid="{00000000-0005-0000-0000-00009D190000}"/>
    <cellStyle name="Input 116 4 3 2" xfId="9033" xr:uid="{00000000-0005-0000-0000-00009E190000}"/>
    <cellStyle name="Input 116 4 3 2 2" xfId="9034" xr:uid="{00000000-0005-0000-0000-00009F190000}"/>
    <cellStyle name="Input 116 4 3 3" xfId="9035" xr:uid="{00000000-0005-0000-0000-0000A0190000}"/>
    <cellStyle name="Input 116 4 4" xfId="9036" xr:uid="{00000000-0005-0000-0000-0000A1190000}"/>
    <cellStyle name="Input 116 4 4 2" xfId="9037" xr:uid="{00000000-0005-0000-0000-0000A2190000}"/>
    <cellStyle name="Input 116 4 5" xfId="9038" xr:uid="{00000000-0005-0000-0000-0000A3190000}"/>
    <cellStyle name="Input 116 5" xfId="9039" xr:uid="{00000000-0005-0000-0000-0000A4190000}"/>
    <cellStyle name="Input 116 5 2" xfId="9040" xr:uid="{00000000-0005-0000-0000-0000A5190000}"/>
    <cellStyle name="Input 116 5 2 2" xfId="9041" xr:uid="{00000000-0005-0000-0000-0000A6190000}"/>
    <cellStyle name="Input 116 5 2 2 2" xfId="9042" xr:uid="{00000000-0005-0000-0000-0000A7190000}"/>
    <cellStyle name="Input 116 5 2 2 2 2" xfId="9043" xr:uid="{00000000-0005-0000-0000-0000A8190000}"/>
    <cellStyle name="Input 116 5 2 2 3" xfId="9044" xr:uid="{00000000-0005-0000-0000-0000A9190000}"/>
    <cellStyle name="Input 116 5 2 3" xfId="9045" xr:uid="{00000000-0005-0000-0000-0000AA190000}"/>
    <cellStyle name="Input 116 5 2 3 2" xfId="9046" xr:uid="{00000000-0005-0000-0000-0000AB190000}"/>
    <cellStyle name="Input 116 5 2 4" xfId="9047" xr:uid="{00000000-0005-0000-0000-0000AC190000}"/>
    <cellStyle name="Input 116 5 3" xfId="9048" xr:uid="{00000000-0005-0000-0000-0000AD190000}"/>
    <cellStyle name="Input 116 5 3 2" xfId="9049" xr:uid="{00000000-0005-0000-0000-0000AE190000}"/>
    <cellStyle name="Input 116 5 3 2 2" xfId="9050" xr:uid="{00000000-0005-0000-0000-0000AF190000}"/>
    <cellStyle name="Input 116 5 3 3" xfId="9051" xr:uid="{00000000-0005-0000-0000-0000B0190000}"/>
    <cellStyle name="Input 116 5 4" xfId="9052" xr:uid="{00000000-0005-0000-0000-0000B1190000}"/>
    <cellStyle name="Input 116 5 4 2" xfId="9053" xr:uid="{00000000-0005-0000-0000-0000B2190000}"/>
    <cellStyle name="Input 116 5 5" xfId="9054" xr:uid="{00000000-0005-0000-0000-0000B3190000}"/>
    <cellStyle name="Input 116 6" xfId="9055" xr:uid="{00000000-0005-0000-0000-0000B4190000}"/>
    <cellStyle name="Input 116 6 2" xfId="9056" xr:uid="{00000000-0005-0000-0000-0000B5190000}"/>
    <cellStyle name="Input 116 6 2 2" xfId="9057" xr:uid="{00000000-0005-0000-0000-0000B6190000}"/>
    <cellStyle name="Input 116 6 2 2 2" xfId="9058" xr:uid="{00000000-0005-0000-0000-0000B7190000}"/>
    <cellStyle name="Input 116 6 2 2 2 2" xfId="9059" xr:uid="{00000000-0005-0000-0000-0000B8190000}"/>
    <cellStyle name="Input 116 6 2 2 3" xfId="9060" xr:uid="{00000000-0005-0000-0000-0000B9190000}"/>
    <cellStyle name="Input 116 6 2 3" xfId="9061" xr:uid="{00000000-0005-0000-0000-0000BA190000}"/>
    <cellStyle name="Input 116 6 2 3 2" xfId="9062" xr:uid="{00000000-0005-0000-0000-0000BB190000}"/>
    <cellStyle name="Input 116 6 2 4" xfId="9063" xr:uid="{00000000-0005-0000-0000-0000BC190000}"/>
    <cellStyle name="Input 116 6 3" xfId="9064" xr:uid="{00000000-0005-0000-0000-0000BD190000}"/>
    <cellStyle name="Input 116 6 3 2" xfId="9065" xr:uid="{00000000-0005-0000-0000-0000BE190000}"/>
    <cellStyle name="Input 116 6 3 2 2" xfId="9066" xr:uid="{00000000-0005-0000-0000-0000BF190000}"/>
    <cellStyle name="Input 116 6 3 3" xfId="9067" xr:uid="{00000000-0005-0000-0000-0000C0190000}"/>
    <cellStyle name="Input 116 6 4" xfId="9068" xr:uid="{00000000-0005-0000-0000-0000C1190000}"/>
    <cellStyle name="Input 116 6 4 2" xfId="9069" xr:uid="{00000000-0005-0000-0000-0000C2190000}"/>
    <cellStyle name="Input 116 6 5" xfId="9070" xr:uid="{00000000-0005-0000-0000-0000C3190000}"/>
    <cellStyle name="Input 116 7" xfId="9071" xr:uid="{00000000-0005-0000-0000-0000C4190000}"/>
    <cellStyle name="Input 116 7 2" xfId="9072" xr:uid="{00000000-0005-0000-0000-0000C5190000}"/>
    <cellStyle name="Input 116 7 2 2" xfId="9073" xr:uid="{00000000-0005-0000-0000-0000C6190000}"/>
    <cellStyle name="Input 116 7 2 2 2" xfId="9074" xr:uid="{00000000-0005-0000-0000-0000C7190000}"/>
    <cellStyle name="Input 116 7 2 2 2 2" xfId="9075" xr:uid="{00000000-0005-0000-0000-0000C8190000}"/>
    <cellStyle name="Input 116 7 2 2 3" xfId="9076" xr:uid="{00000000-0005-0000-0000-0000C9190000}"/>
    <cellStyle name="Input 116 7 2 3" xfId="9077" xr:uid="{00000000-0005-0000-0000-0000CA190000}"/>
    <cellStyle name="Input 116 7 2 3 2" xfId="9078" xr:uid="{00000000-0005-0000-0000-0000CB190000}"/>
    <cellStyle name="Input 116 7 2 4" xfId="9079" xr:uid="{00000000-0005-0000-0000-0000CC190000}"/>
    <cellStyle name="Input 116 7 3" xfId="9080" xr:uid="{00000000-0005-0000-0000-0000CD190000}"/>
    <cellStyle name="Input 116 7 3 2" xfId="9081" xr:uid="{00000000-0005-0000-0000-0000CE190000}"/>
    <cellStyle name="Input 116 7 3 2 2" xfId="9082" xr:uid="{00000000-0005-0000-0000-0000CF190000}"/>
    <cellStyle name="Input 116 7 3 3" xfId="9083" xr:uid="{00000000-0005-0000-0000-0000D0190000}"/>
    <cellStyle name="Input 116 7 4" xfId="9084" xr:uid="{00000000-0005-0000-0000-0000D1190000}"/>
    <cellStyle name="Input 116 7 4 2" xfId="9085" xr:uid="{00000000-0005-0000-0000-0000D2190000}"/>
    <cellStyle name="Input 116 7 5" xfId="9086" xr:uid="{00000000-0005-0000-0000-0000D3190000}"/>
    <cellStyle name="Input 116 8" xfId="9087" xr:uid="{00000000-0005-0000-0000-0000D4190000}"/>
    <cellStyle name="Input 116 8 2" xfId="9088" xr:uid="{00000000-0005-0000-0000-0000D5190000}"/>
    <cellStyle name="Input 116 8 2 2" xfId="9089" xr:uid="{00000000-0005-0000-0000-0000D6190000}"/>
    <cellStyle name="Input 116 8 2 2 2" xfId="9090" xr:uid="{00000000-0005-0000-0000-0000D7190000}"/>
    <cellStyle name="Input 116 8 2 2 2 2" xfId="9091" xr:uid="{00000000-0005-0000-0000-0000D8190000}"/>
    <cellStyle name="Input 116 8 2 2 3" xfId="9092" xr:uid="{00000000-0005-0000-0000-0000D9190000}"/>
    <cellStyle name="Input 116 8 2 3" xfId="9093" xr:uid="{00000000-0005-0000-0000-0000DA190000}"/>
    <cellStyle name="Input 116 8 2 3 2" xfId="9094" xr:uid="{00000000-0005-0000-0000-0000DB190000}"/>
    <cellStyle name="Input 116 8 2 4" xfId="9095" xr:uid="{00000000-0005-0000-0000-0000DC190000}"/>
    <cellStyle name="Input 116 8 3" xfId="9096" xr:uid="{00000000-0005-0000-0000-0000DD190000}"/>
    <cellStyle name="Input 116 8 3 2" xfId="9097" xr:uid="{00000000-0005-0000-0000-0000DE190000}"/>
    <cellStyle name="Input 116 8 3 2 2" xfId="9098" xr:uid="{00000000-0005-0000-0000-0000DF190000}"/>
    <cellStyle name="Input 116 8 3 3" xfId="9099" xr:uid="{00000000-0005-0000-0000-0000E0190000}"/>
    <cellStyle name="Input 116 8 4" xfId="9100" xr:uid="{00000000-0005-0000-0000-0000E1190000}"/>
    <cellStyle name="Input 116 8 4 2" xfId="9101" xr:uid="{00000000-0005-0000-0000-0000E2190000}"/>
    <cellStyle name="Input 116 8 5" xfId="9102" xr:uid="{00000000-0005-0000-0000-0000E3190000}"/>
    <cellStyle name="Input 116 9" xfId="9103" xr:uid="{00000000-0005-0000-0000-0000E4190000}"/>
    <cellStyle name="Input 116 9 2" xfId="9104" xr:uid="{00000000-0005-0000-0000-0000E5190000}"/>
    <cellStyle name="Input 116 9 2 2" xfId="9105" xr:uid="{00000000-0005-0000-0000-0000E6190000}"/>
    <cellStyle name="Input 116 9 2 2 2" xfId="9106" xr:uid="{00000000-0005-0000-0000-0000E7190000}"/>
    <cellStyle name="Input 116 9 2 2 2 2" xfId="9107" xr:uid="{00000000-0005-0000-0000-0000E8190000}"/>
    <cellStyle name="Input 116 9 2 2 3" xfId="9108" xr:uid="{00000000-0005-0000-0000-0000E9190000}"/>
    <cellStyle name="Input 116 9 2 3" xfId="9109" xr:uid="{00000000-0005-0000-0000-0000EA190000}"/>
    <cellStyle name="Input 116 9 2 3 2" xfId="9110" xr:uid="{00000000-0005-0000-0000-0000EB190000}"/>
    <cellStyle name="Input 116 9 2 4" xfId="9111" xr:uid="{00000000-0005-0000-0000-0000EC190000}"/>
    <cellStyle name="Input 116 9 3" xfId="9112" xr:uid="{00000000-0005-0000-0000-0000ED190000}"/>
    <cellStyle name="Input 116 9 3 2" xfId="9113" xr:uid="{00000000-0005-0000-0000-0000EE190000}"/>
    <cellStyle name="Input 116 9 3 2 2" xfId="9114" xr:uid="{00000000-0005-0000-0000-0000EF190000}"/>
    <cellStyle name="Input 116 9 3 3" xfId="9115" xr:uid="{00000000-0005-0000-0000-0000F0190000}"/>
    <cellStyle name="Input 116 9 4" xfId="9116" xr:uid="{00000000-0005-0000-0000-0000F1190000}"/>
    <cellStyle name="Input 116 9 4 2" xfId="9117" xr:uid="{00000000-0005-0000-0000-0000F2190000}"/>
    <cellStyle name="Input 116 9 5" xfId="9118" xr:uid="{00000000-0005-0000-0000-0000F3190000}"/>
    <cellStyle name="Input 117" xfId="4354" xr:uid="{00000000-0005-0000-0000-0000F4190000}"/>
    <cellStyle name="Input 117 10" xfId="9119" xr:uid="{00000000-0005-0000-0000-0000F5190000}"/>
    <cellStyle name="Input 117 10 2" xfId="9120" xr:uid="{00000000-0005-0000-0000-0000F6190000}"/>
    <cellStyle name="Input 117 10 2 2" xfId="9121" xr:uid="{00000000-0005-0000-0000-0000F7190000}"/>
    <cellStyle name="Input 117 10 2 2 2" xfId="9122" xr:uid="{00000000-0005-0000-0000-0000F8190000}"/>
    <cellStyle name="Input 117 10 2 3" xfId="9123" xr:uid="{00000000-0005-0000-0000-0000F9190000}"/>
    <cellStyle name="Input 117 10 3" xfId="9124" xr:uid="{00000000-0005-0000-0000-0000FA190000}"/>
    <cellStyle name="Input 117 10 3 2" xfId="9125" xr:uid="{00000000-0005-0000-0000-0000FB190000}"/>
    <cellStyle name="Input 117 10 4" xfId="9126" xr:uid="{00000000-0005-0000-0000-0000FC190000}"/>
    <cellStyle name="Input 117 11" xfId="9127" xr:uid="{00000000-0005-0000-0000-0000FD190000}"/>
    <cellStyle name="Input 117 11 2" xfId="9128" xr:uid="{00000000-0005-0000-0000-0000FE190000}"/>
    <cellStyle name="Input 117 11 2 2" xfId="9129" xr:uid="{00000000-0005-0000-0000-0000FF190000}"/>
    <cellStyle name="Input 117 11 3" xfId="9130" xr:uid="{00000000-0005-0000-0000-0000001A0000}"/>
    <cellStyle name="Input 117 12" xfId="9131" xr:uid="{00000000-0005-0000-0000-0000011A0000}"/>
    <cellStyle name="Input 117 12 2" xfId="9132" xr:uid="{00000000-0005-0000-0000-0000021A0000}"/>
    <cellStyle name="Input 117 13" xfId="9133" xr:uid="{00000000-0005-0000-0000-0000031A0000}"/>
    <cellStyle name="Input 117 2" xfId="9134" xr:uid="{00000000-0005-0000-0000-0000041A0000}"/>
    <cellStyle name="Input 117 2 2" xfId="9135" xr:uid="{00000000-0005-0000-0000-0000051A0000}"/>
    <cellStyle name="Input 117 2 2 2" xfId="9136" xr:uid="{00000000-0005-0000-0000-0000061A0000}"/>
    <cellStyle name="Input 117 2 2 2 2" xfId="9137" xr:uid="{00000000-0005-0000-0000-0000071A0000}"/>
    <cellStyle name="Input 117 2 2 2 2 2" xfId="9138" xr:uid="{00000000-0005-0000-0000-0000081A0000}"/>
    <cellStyle name="Input 117 2 2 2 3" xfId="9139" xr:uid="{00000000-0005-0000-0000-0000091A0000}"/>
    <cellStyle name="Input 117 2 2 3" xfId="9140" xr:uid="{00000000-0005-0000-0000-00000A1A0000}"/>
    <cellStyle name="Input 117 2 2 3 2" xfId="9141" xr:uid="{00000000-0005-0000-0000-00000B1A0000}"/>
    <cellStyle name="Input 117 2 2 4" xfId="9142" xr:uid="{00000000-0005-0000-0000-00000C1A0000}"/>
    <cellStyle name="Input 117 2 3" xfId="9143" xr:uid="{00000000-0005-0000-0000-00000D1A0000}"/>
    <cellStyle name="Input 117 2 3 2" xfId="9144" xr:uid="{00000000-0005-0000-0000-00000E1A0000}"/>
    <cellStyle name="Input 117 2 3 2 2" xfId="9145" xr:uid="{00000000-0005-0000-0000-00000F1A0000}"/>
    <cellStyle name="Input 117 2 3 3" xfId="9146" xr:uid="{00000000-0005-0000-0000-0000101A0000}"/>
    <cellStyle name="Input 117 2 4" xfId="9147" xr:uid="{00000000-0005-0000-0000-0000111A0000}"/>
    <cellStyle name="Input 117 2 4 2" xfId="9148" xr:uid="{00000000-0005-0000-0000-0000121A0000}"/>
    <cellStyle name="Input 117 2 5" xfId="9149" xr:uid="{00000000-0005-0000-0000-0000131A0000}"/>
    <cellStyle name="Input 117 3" xfId="9150" xr:uid="{00000000-0005-0000-0000-0000141A0000}"/>
    <cellStyle name="Input 117 3 2" xfId="9151" xr:uid="{00000000-0005-0000-0000-0000151A0000}"/>
    <cellStyle name="Input 117 3 2 2" xfId="9152" xr:uid="{00000000-0005-0000-0000-0000161A0000}"/>
    <cellStyle name="Input 117 3 2 2 2" xfId="9153" xr:uid="{00000000-0005-0000-0000-0000171A0000}"/>
    <cellStyle name="Input 117 3 2 2 2 2" xfId="9154" xr:uid="{00000000-0005-0000-0000-0000181A0000}"/>
    <cellStyle name="Input 117 3 2 2 3" xfId="9155" xr:uid="{00000000-0005-0000-0000-0000191A0000}"/>
    <cellStyle name="Input 117 3 2 3" xfId="9156" xr:uid="{00000000-0005-0000-0000-00001A1A0000}"/>
    <cellStyle name="Input 117 3 2 3 2" xfId="9157" xr:uid="{00000000-0005-0000-0000-00001B1A0000}"/>
    <cellStyle name="Input 117 3 2 4" xfId="9158" xr:uid="{00000000-0005-0000-0000-00001C1A0000}"/>
    <cellStyle name="Input 117 3 3" xfId="9159" xr:uid="{00000000-0005-0000-0000-00001D1A0000}"/>
    <cellStyle name="Input 117 3 3 2" xfId="9160" xr:uid="{00000000-0005-0000-0000-00001E1A0000}"/>
    <cellStyle name="Input 117 3 3 2 2" xfId="9161" xr:uid="{00000000-0005-0000-0000-00001F1A0000}"/>
    <cellStyle name="Input 117 3 3 3" xfId="9162" xr:uid="{00000000-0005-0000-0000-0000201A0000}"/>
    <cellStyle name="Input 117 3 4" xfId="9163" xr:uid="{00000000-0005-0000-0000-0000211A0000}"/>
    <cellStyle name="Input 117 3 4 2" xfId="9164" xr:uid="{00000000-0005-0000-0000-0000221A0000}"/>
    <cellStyle name="Input 117 3 5" xfId="9165" xr:uid="{00000000-0005-0000-0000-0000231A0000}"/>
    <cellStyle name="Input 117 4" xfId="9166" xr:uid="{00000000-0005-0000-0000-0000241A0000}"/>
    <cellStyle name="Input 117 4 2" xfId="9167" xr:uid="{00000000-0005-0000-0000-0000251A0000}"/>
    <cellStyle name="Input 117 4 2 2" xfId="9168" xr:uid="{00000000-0005-0000-0000-0000261A0000}"/>
    <cellStyle name="Input 117 4 2 2 2" xfId="9169" xr:uid="{00000000-0005-0000-0000-0000271A0000}"/>
    <cellStyle name="Input 117 4 2 2 2 2" xfId="9170" xr:uid="{00000000-0005-0000-0000-0000281A0000}"/>
    <cellStyle name="Input 117 4 2 2 3" xfId="9171" xr:uid="{00000000-0005-0000-0000-0000291A0000}"/>
    <cellStyle name="Input 117 4 2 3" xfId="9172" xr:uid="{00000000-0005-0000-0000-00002A1A0000}"/>
    <cellStyle name="Input 117 4 2 3 2" xfId="9173" xr:uid="{00000000-0005-0000-0000-00002B1A0000}"/>
    <cellStyle name="Input 117 4 2 4" xfId="9174" xr:uid="{00000000-0005-0000-0000-00002C1A0000}"/>
    <cellStyle name="Input 117 4 3" xfId="9175" xr:uid="{00000000-0005-0000-0000-00002D1A0000}"/>
    <cellStyle name="Input 117 4 3 2" xfId="9176" xr:uid="{00000000-0005-0000-0000-00002E1A0000}"/>
    <cellStyle name="Input 117 4 3 2 2" xfId="9177" xr:uid="{00000000-0005-0000-0000-00002F1A0000}"/>
    <cellStyle name="Input 117 4 3 3" xfId="9178" xr:uid="{00000000-0005-0000-0000-0000301A0000}"/>
    <cellStyle name="Input 117 4 4" xfId="9179" xr:uid="{00000000-0005-0000-0000-0000311A0000}"/>
    <cellStyle name="Input 117 4 4 2" xfId="9180" xr:uid="{00000000-0005-0000-0000-0000321A0000}"/>
    <cellStyle name="Input 117 4 5" xfId="9181" xr:uid="{00000000-0005-0000-0000-0000331A0000}"/>
    <cellStyle name="Input 117 5" xfId="9182" xr:uid="{00000000-0005-0000-0000-0000341A0000}"/>
    <cellStyle name="Input 117 5 2" xfId="9183" xr:uid="{00000000-0005-0000-0000-0000351A0000}"/>
    <cellStyle name="Input 117 5 2 2" xfId="9184" xr:uid="{00000000-0005-0000-0000-0000361A0000}"/>
    <cellStyle name="Input 117 5 2 2 2" xfId="9185" xr:uid="{00000000-0005-0000-0000-0000371A0000}"/>
    <cellStyle name="Input 117 5 2 2 2 2" xfId="9186" xr:uid="{00000000-0005-0000-0000-0000381A0000}"/>
    <cellStyle name="Input 117 5 2 2 3" xfId="9187" xr:uid="{00000000-0005-0000-0000-0000391A0000}"/>
    <cellStyle name="Input 117 5 2 3" xfId="9188" xr:uid="{00000000-0005-0000-0000-00003A1A0000}"/>
    <cellStyle name="Input 117 5 2 3 2" xfId="9189" xr:uid="{00000000-0005-0000-0000-00003B1A0000}"/>
    <cellStyle name="Input 117 5 2 4" xfId="9190" xr:uid="{00000000-0005-0000-0000-00003C1A0000}"/>
    <cellStyle name="Input 117 5 3" xfId="9191" xr:uid="{00000000-0005-0000-0000-00003D1A0000}"/>
    <cellStyle name="Input 117 5 3 2" xfId="9192" xr:uid="{00000000-0005-0000-0000-00003E1A0000}"/>
    <cellStyle name="Input 117 5 3 2 2" xfId="9193" xr:uid="{00000000-0005-0000-0000-00003F1A0000}"/>
    <cellStyle name="Input 117 5 3 3" xfId="9194" xr:uid="{00000000-0005-0000-0000-0000401A0000}"/>
    <cellStyle name="Input 117 5 4" xfId="9195" xr:uid="{00000000-0005-0000-0000-0000411A0000}"/>
    <cellStyle name="Input 117 5 4 2" xfId="9196" xr:uid="{00000000-0005-0000-0000-0000421A0000}"/>
    <cellStyle name="Input 117 5 5" xfId="9197" xr:uid="{00000000-0005-0000-0000-0000431A0000}"/>
    <cellStyle name="Input 117 6" xfId="9198" xr:uid="{00000000-0005-0000-0000-0000441A0000}"/>
    <cellStyle name="Input 117 6 2" xfId="9199" xr:uid="{00000000-0005-0000-0000-0000451A0000}"/>
    <cellStyle name="Input 117 6 2 2" xfId="9200" xr:uid="{00000000-0005-0000-0000-0000461A0000}"/>
    <cellStyle name="Input 117 6 2 2 2" xfId="9201" xr:uid="{00000000-0005-0000-0000-0000471A0000}"/>
    <cellStyle name="Input 117 6 2 2 2 2" xfId="9202" xr:uid="{00000000-0005-0000-0000-0000481A0000}"/>
    <cellStyle name="Input 117 6 2 2 3" xfId="9203" xr:uid="{00000000-0005-0000-0000-0000491A0000}"/>
    <cellStyle name="Input 117 6 2 3" xfId="9204" xr:uid="{00000000-0005-0000-0000-00004A1A0000}"/>
    <cellStyle name="Input 117 6 2 3 2" xfId="9205" xr:uid="{00000000-0005-0000-0000-00004B1A0000}"/>
    <cellStyle name="Input 117 6 2 4" xfId="9206" xr:uid="{00000000-0005-0000-0000-00004C1A0000}"/>
    <cellStyle name="Input 117 6 3" xfId="9207" xr:uid="{00000000-0005-0000-0000-00004D1A0000}"/>
    <cellStyle name="Input 117 6 3 2" xfId="9208" xr:uid="{00000000-0005-0000-0000-00004E1A0000}"/>
    <cellStyle name="Input 117 6 3 2 2" xfId="9209" xr:uid="{00000000-0005-0000-0000-00004F1A0000}"/>
    <cellStyle name="Input 117 6 3 3" xfId="9210" xr:uid="{00000000-0005-0000-0000-0000501A0000}"/>
    <cellStyle name="Input 117 6 4" xfId="9211" xr:uid="{00000000-0005-0000-0000-0000511A0000}"/>
    <cellStyle name="Input 117 6 4 2" xfId="9212" xr:uid="{00000000-0005-0000-0000-0000521A0000}"/>
    <cellStyle name="Input 117 6 5" xfId="9213" xr:uid="{00000000-0005-0000-0000-0000531A0000}"/>
    <cellStyle name="Input 117 7" xfId="9214" xr:uid="{00000000-0005-0000-0000-0000541A0000}"/>
    <cellStyle name="Input 117 7 2" xfId="9215" xr:uid="{00000000-0005-0000-0000-0000551A0000}"/>
    <cellStyle name="Input 117 7 2 2" xfId="9216" xr:uid="{00000000-0005-0000-0000-0000561A0000}"/>
    <cellStyle name="Input 117 7 2 2 2" xfId="9217" xr:uid="{00000000-0005-0000-0000-0000571A0000}"/>
    <cellStyle name="Input 117 7 2 2 2 2" xfId="9218" xr:uid="{00000000-0005-0000-0000-0000581A0000}"/>
    <cellStyle name="Input 117 7 2 2 3" xfId="9219" xr:uid="{00000000-0005-0000-0000-0000591A0000}"/>
    <cellStyle name="Input 117 7 2 3" xfId="9220" xr:uid="{00000000-0005-0000-0000-00005A1A0000}"/>
    <cellStyle name="Input 117 7 2 3 2" xfId="9221" xr:uid="{00000000-0005-0000-0000-00005B1A0000}"/>
    <cellStyle name="Input 117 7 2 4" xfId="9222" xr:uid="{00000000-0005-0000-0000-00005C1A0000}"/>
    <cellStyle name="Input 117 7 3" xfId="9223" xr:uid="{00000000-0005-0000-0000-00005D1A0000}"/>
    <cellStyle name="Input 117 7 3 2" xfId="9224" xr:uid="{00000000-0005-0000-0000-00005E1A0000}"/>
    <cellStyle name="Input 117 7 3 2 2" xfId="9225" xr:uid="{00000000-0005-0000-0000-00005F1A0000}"/>
    <cellStyle name="Input 117 7 3 3" xfId="9226" xr:uid="{00000000-0005-0000-0000-0000601A0000}"/>
    <cellStyle name="Input 117 7 4" xfId="9227" xr:uid="{00000000-0005-0000-0000-0000611A0000}"/>
    <cellStyle name="Input 117 7 4 2" xfId="9228" xr:uid="{00000000-0005-0000-0000-0000621A0000}"/>
    <cellStyle name="Input 117 7 5" xfId="9229" xr:uid="{00000000-0005-0000-0000-0000631A0000}"/>
    <cellStyle name="Input 117 8" xfId="9230" xr:uid="{00000000-0005-0000-0000-0000641A0000}"/>
    <cellStyle name="Input 117 8 2" xfId="9231" xr:uid="{00000000-0005-0000-0000-0000651A0000}"/>
    <cellStyle name="Input 117 8 2 2" xfId="9232" xr:uid="{00000000-0005-0000-0000-0000661A0000}"/>
    <cellStyle name="Input 117 8 2 2 2" xfId="9233" xr:uid="{00000000-0005-0000-0000-0000671A0000}"/>
    <cellStyle name="Input 117 8 2 2 2 2" xfId="9234" xr:uid="{00000000-0005-0000-0000-0000681A0000}"/>
    <cellStyle name="Input 117 8 2 2 3" xfId="9235" xr:uid="{00000000-0005-0000-0000-0000691A0000}"/>
    <cellStyle name="Input 117 8 2 3" xfId="9236" xr:uid="{00000000-0005-0000-0000-00006A1A0000}"/>
    <cellStyle name="Input 117 8 2 3 2" xfId="9237" xr:uid="{00000000-0005-0000-0000-00006B1A0000}"/>
    <cellStyle name="Input 117 8 2 4" xfId="9238" xr:uid="{00000000-0005-0000-0000-00006C1A0000}"/>
    <cellStyle name="Input 117 8 3" xfId="9239" xr:uid="{00000000-0005-0000-0000-00006D1A0000}"/>
    <cellStyle name="Input 117 8 3 2" xfId="9240" xr:uid="{00000000-0005-0000-0000-00006E1A0000}"/>
    <cellStyle name="Input 117 8 3 2 2" xfId="9241" xr:uid="{00000000-0005-0000-0000-00006F1A0000}"/>
    <cellStyle name="Input 117 8 3 3" xfId="9242" xr:uid="{00000000-0005-0000-0000-0000701A0000}"/>
    <cellStyle name="Input 117 8 4" xfId="9243" xr:uid="{00000000-0005-0000-0000-0000711A0000}"/>
    <cellStyle name="Input 117 8 4 2" xfId="9244" xr:uid="{00000000-0005-0000-0000-0000721A0000}"/>
    <cellStyle name="Input 117 8 5" xfId="9245" xr:uid="{00000000-0005-0000-0000-0000731A0000}"/>
    <cellStyle name="Input 117 9" xfId="9246" xr:uid="{00000000-0005-0000-0000-0000741A0000}"/>
    <cellStyle name="Input 117 9 2" xfId="9247" xr:uid="{00000000-0005-0000-0000-0000751A0000}"/>
    <cellStyle name="Input 117 9 2 2" xfId="9248" xr:uid="{00000000-0005-0000-0000-0000761A0000}"/>
    <cellStyle name="Input 117 9 2 2 2" xfId="9249" xr:uid="{00000000-0005-0000-0000-0000771A0000}"/>
    <cellStyle name="Input 117 9 2 2 2 2" xfId="9250" xr:uid="{00000000-0005-0000-0000-0000781A0000}"/>
    <cellStyle name="Input 117 9 2 2 3" xfId="9251" xr:uid="{00000000-0005-0000-0000-0000791A0000}"/>
    <cellStyle name="Input 117 9 2 3" xfId="9252" xr:uid="{00000000-0005-0000-0000-00007A1A0000}"/>
    <cellStyle name="Input 117 9 2 3 2" xfId="9253" xr:uid="{00000000-0005-0000-0000-00007B1A0000}"/>
    <cellStyle name="Input 117 9 2 4" xfId="9254" xr:uid="{00000000-0005-0000-0000-00007C1A0000}"/>
    <cellStyle name="Input 117 9 3" xfId="9255" xr:uid="{00000000-0005-0000-0000-00007D1A0000}"/>
    <cellStyle name="Input 117 9 3 2" xfId="9256" xr:uid="{00000000-0005-0000-0000-00007E1A0000}"/>
    <cellStyle name="Input 117 9 3 2 2" xfId="9257" xr:uid="{00000000-0005-0000-0000-00007F1A0000}"/>
    <cellStyle name="Input 117 9 3 3" xfId="9258" xr:uid="{00000000-0005-0000-0000-0000801A0000}"/>
    <cellStyle name="Input 117 9 4" xfId="9259" xr:uid="{00000000-0005-0000-0000-0000811A0000}"/>
    <cellStyle name="Input 117 9 4 2" xfId="9260" xr:uid="{00000000-0005-0000-0000-0000821A0000}"/>
    <cellStyle name="Input 117 9 5" xfId="9261" xr:uid="{00000000-0005-0000-0000-0000831A0000}"/>
    <cellStyle name="Input 118" xfId="4352" xr:uid="{00000000-0005-0000-0000-0000841A0000}"/>
    <cellStyle name="Input 118 10" xfId="9262" xr:uid="{00000000-0005-0000-0000-0000851A0000}"/>
    <cellStyle name="Input 118 10 2" xfId="9263" xr:uid="{00000000-0005-0000-0000-0000861A0000}"/>
    <cellStyle name="Input 118 10 2 2" xfId="9264" xr:uid="{00000000-0005-0000-0000-0000871A0000}"/>
    <cellStyle name="Input 118 10 2 2 2" xfId="9265" xr:uid="{00000000-0005-0000-0000-0000881A0000}"/>
    <cellStyle name="Input 118 10 2 3" xfId="9266" xr:uid="{00000000-0005-0000-0000-0000891A0000}"/>
    <cellStyle name="Input 118 10 3" xfId="9267" xr:uid="{00000000-0005-0000-0000-00008A1A0000}"/>
    <cellStyle name="Input 118 10 3 2" xfId="9268" xr:uid="{00000000-0005-0000-0000-00008B1A0000}"/>
    <cellStyle name="Input 118 10 4" xfId="9269" xr:uid="{00000000-0005-0000-0000-00008C1A0000}"/>
    <cellStyle name="Input 118 11" xfId="9270" xr:uid="{00000000-0005-0000-0000-00008D1A0000}"/>
    <cellStyle name="Input 118 11 2" xfId="9271" xr:uid="{00000000-0005-0000-0000-00008E1A0000}"/>
    <cellStyle name="Input 118 11 2 2" xfId="9272" xr:uid="{00000000-0005-0000-0000-00008F1A0000}"/>
    <cellStyle name="Input 118 11 3" xfId="9273" xr:uid="{00000000-0005-0000-0000-0000901A0000}"/>
    <cellStyle name="Input 118 12" xfId="9274" xr:uid="{00000000-0005-0000-0000-0000911A0000}"/>
    <cellStyle name="Input 118 12 2" xfId="9275" xr:uid="{00000000-0005-0000-0000-0000921A0000}"/>
    <cellStyle name="Input 118 13" xfId="9276" xr:uid="{00000000-0005-0000-0000-0000931A0000}"/>
    <cellStyle name="Input 118 2" xfId="9277" xr:uid="{00000000-0005-0000-0000-0000941A0000}"/>
    <cellStyle name="Input 118 2 2" xfId="9278" xr:uid="{00000000-0005-0000-0000-0000951A0000}"/>
    <cellStyle name="Input 118 2 2 2" xfId="9279" xr:uid="{00000000-0005-0000-0000-0000961A0000}"/>
    <cellStyle name="Input 118 2 2 2 2" xfId="9280" xr:uid="{00000000-0005-0000-0000-0000971A0000}"/>
    <cellStyle name="Input 118 2 2 2 2 2" xfId="9281" xr:uid="{00000000-0005-0000-0000-0000981A0000}"/>
    <cellStyle name="Input 118 2 2 2 3" xfId="9282" xr:uid="{00000000-0005-0000-0000-0000991A0000}"/>
    <cellStyle name="Input 118 2 2 3" xfId="9283" xr:uid="{00000000-0005-0000-0000-00009A1A0000}"/>
    <cellStyle name="Input 118 2 2 3 2" xfId="9284" xr:uid="{00000000-0005-0000-0000-00009B1A0000}"/>
    <cellStyle name="Input 118 2 2 4" xfId="9285" xr:uid="{00000000-0005-0000-0000-00009C1A0000}"/>
    <cellStyle name="Input 118 2 3" xfId="9286" xr:uid="{00000000-0005-0000-0000-00009D1A0000}"/>
    <cellStyle name="Input 118 2 3 2" xfId="9287" xr:uid="{00000000-0005-0000-0000-00009E1A0000}"/>
    <cellStyle name="Input 118 2 3 2 2" xfId="9288" xr:uid="{00000000-0005-0000-0000-00009F1A0000}"/>
    <cellStyle name="Input 118 2 3 3" xfId="9289" xr:uid="{00000000-0005-0000-0000-0000A01A0000}"/>
    <cellStyle name="Input 118 2 4" xfId="9290" xr:uid="{00000000-0005-0000-0000-0000A11A0000}"/>
    <cellStyle name="Input 118 2 4 2" xfId="9291" xr:uid="{00000000-0005-0000-0000-0000A21A0000}"/>
    <cellStyle name="Input 118 2 5" xfId="9292" xr:uid="{00000000-0005-0000-0000-0000A31A0000}"/>
    <cellStyle name="Input 118 3" xfId="9293" xr:uid="{00000000-0005-0000-0000-0000A41A0000}"/>
    <cellStyle name="Input 118 3 2" xfId="9294" xr:uid="{00000000-0005-0000-0000-0000A51A0000}"/>
    <cellStyle name="Input 118 3 2 2" xfId="9295" xr:uid="{00000000-0005-0000-0000-0000A61A0000}"/>
    <cellStyle name="Input 118 3 2 2 2" xfId="9296" xr:uid="{00000000-0005-0000-0000-0000A71A0000}"/>
    <cellStyle name="Input 118 3 2 2 2 2" xfId="9297" xr:uid="{00000000-0005-0000-0000-0000A81A0000}"/>
    <cellStyle name="Input 118 3 2 2 3" xfId="9298" xr:uid="{00000000-0005-0000-0000-0000A91A0000}"/>
    <cellStyle name="Input 118 3 2 3" xfId="9299" xr:uid="{00000000-0005-0000-0000-0000AA1A0000}"/>
    <cellStyle name="Input 118 3 2 3 2" xfId="9300" xr:uid="{00000000-0005-0000-0000-0000AB1A0000}"/>
    <cellStyle name="Input 118 3 2 4" xfId="9301" xr:uid="{00000000-0005-0000-0000-0000AC1A0000}"/>
    <cellStyle name="Input 118 3 3" xfId="9302" xr:uid="{00000000-0005-0000-0000-0000AD1A0000}"/>
    <cellStyle name="Input 118 3 3 2" xfId="9303" xr:uid="{00000000-0005-0000-0000-0000AE1A0000}"/>
    <cellStyle name="Input 118 3 3 2 2" xfId="9304" xr:uid="{00000000-0005-0000-0000-0000AF1A0000}"/>
    <cellStyle name="Input 118 3 3 3" xfId="9305" xr:uid="{00000000-0005-0000-0000-0000B01A0000}"/>
    <cellStyle name="Input 118 3 4" xfId="9306" xr:uid="{00000000-0005-0000-0000-0000B11A0000}"/>
    <cellStyle name="Input 118 3 4 2" xfId="9307" xr:uid="{00000000-0005-0000-0000-0000B21A0000}"/>
    <cellStyle name="Input 118 3 5" xfId="9308" xr:uid="{00000000-0005-0000-0000-0000B31A0000}"/>
    <cellStyle name="Input 118 4" xfId="9309" xr:uid="{00000000-0005-0000-0000-0000B41A0000}"/>
    <cellStyle name="Input 118 4 2" xfId="9310" xr:uid="{00000000-0005-0000-0000-0000B51A0000}"/>
    <cellStyle name="Input 118 4 2 2" xfId="9311" xr:uid="{00000000-0005-0000-0000-0000B61A0000}"/>
    <cellStyle name="Input 118 4 2 2 2" xfId="9312" xr:uid="{00000000-0005-0000-0000-0000B71A0000}"/>
    <cellStyle name="Input 118 4 2 2 2 2" xfId="9313" xr:uid="{00000000-0005-0000-0000-0000B81A0000}"/>
    <cellStyle name="Input 118 4 2 2 3" xfId="9314" xr:uid="{00000000-0005-0000-0000-0000B91A0000}"/>
    <cellStyle name="Input 118 4 2 3" xfId="9315" xr:uid="{00000000-0005-0000-0000-0000BA1A0000}"/>
    <cellStyle name="Input 118 4 2 3 2" xfId="9316" xr:uid="{00000000-0005-0000-0000-0000BB1A0000}"/>
    <cellStyle name="Input 118 4 2 4" xfId="9317" xr:uid="{00000000-0005-0000-0000-0000BC1A0000}"/>
    <cellStyle name="Input 118 4 3" xfId="9318" xr:uid="{00000000-0005-0000-0000-0000BD1A0000}"/>
    <cellStyle name="Input 118 4 3 2" xfId="9319" xr:uid="{00000000-0005-0000-0000-0000BE1A0000}"/>
    <cellStyle name="Input 118 4 3 2 2" xfId="9320" xr:uid="{00000000-0005-0000-0000-0000BF1A0000}"/>
    <cellStyle name="Input 118 4 3 3" xfId="9321" xr:uid="{00000000-0005-0000-0000-0000C01A0000}"/>
    <cellStyle name="Input 118 4 4" xfId="9322" xr:uid="{00000000-0005-0000-0000-0000C11A0000}"/>
    <cellStyle name="Input 118 4 4 2" xfId="9323" xr:uid="{00000000-0005-0000-0000-0000C21A0000}"/>
    <cellStyle name="Input 118 4 5" xfId="9324" xr:uid="{00000000-0005-0000-0000-0000C31A0000}"/>
    <cellStyle name="Input 118 5" xfId="9325" xr:uid="{00000000-0005-0000-0000-0000C41A0000}"/>
    <cellStyle name="Input 118 5 2" xfId="9326" xr:uid="{00000000-0005-0000-0000-0000C51A0000}"/>
    <cellStyle name="Input 118 5 2 2" xfId="9327" xr:uid="{00000000-0005-0000-0000-0000C61A0000}"/>
    <cellStyle name="Input 118 5 2 2 2" xfId="9328" xr:uid="{00000000-0005-0000-0000-0000C71A0000}"/>
    <cellStyle name="Input 118 5 2 2 2 2" xfId="9329" xr:uid="{00000000-0005-0000-0000-0000C81A0000}"/>
    <cellStyle name="Input 118 5 2 2 3" xfId="9330" xr:uid="{00000000-0005-0000-0000-0000C91A0000}"/>
    <cellStyle name="Input 118 5 2 3" xfId="9331" xr:uid="{00000000-0005-0000-0000-0000CA1A0000}"/>
    <cellStyle name="Input 118 5 2 3 2" xfId="9332" xr:uid="{00000000-0005-0000-0000-0000CB1A0000}"/>
    <cellStyle name="Input 118 5 2 4" xfId="9333" xr:uid="{00000000-0005-0000-0000-0000CC1A0000}"/>
    <cellStyle name="Input 118 5 3" xfId="9334" xr:uid="{00000000-0005-0000-0000-0000CD1A0000}"/>
    <cellStyle name="Input 118 5 3 2" xfId="9335" xr:uid="{00000000-0005-0000-0000-0000CE1A0000}"/>
    <cellStyle name="Input 118 5 3 2 2" xfId="9336" xr:uid="{00000000-0005-0000-0000-0000CF1A0000}"/>
    <cellStyle name="Input 118 5 3 3" xfId="9337" xr:uid="{00000000-0005-0000-0000-0000D01A0000}"/>
    <cellStyle name="Input 118 5 4" xfId="9338" xr:uid="{00000000-0005-0000-0000-0000D11A0000}"/>
    <cellStyle name="Input 118 5 4 2" xfId="9339" xr:uid="{00000000-0005-0000-0000-0000D21A0000}"/>
    <cellStyle name="Input 118 5 5" xfId="9340" xr:uid="{00000000-0005-0000-0000-0000D31A0000}"/>
    <cellStyle name="Input 118 6" xfId="9341" xr:uid="{00000000-0005-0000-0000-0000D41A0000}"/>
    <cellStyle name="Input 118 6 2" xfId="9342" xr:uid="{00000000-0005-0000-0000-0000D51A0000}"/>
    <cellStyle name="Input 118 6 2 2" xfId="9343" xr:uid="{00000000-0005-0000-0000-0000D61A0000}"/>
    <cellStyle name="Input 118 6 2 2 2" xfId="9344" xr:uid="{00000000-0005-0000-0000-0000D71A0000}"/>
    <cellStyle name="Input 118 6 2 2 2 2" xfId="9345" xr:uid="{00000000-0005-0000-0000-0000D81A0000}"/>
    <cellStyle name="Input 118 6 2 2 3" xfId="9346" xr:uid="{00000000-0005-0000-0000-0000D91A0000}"/>
    <cellStyle name="Input 118 6 2 3" xfId="9347" xr:uid="{00000000-0005-0000-0000-0000DA1A0000}"/>
    <cellStyle name="Input 118 6 2 3 2" xfId="9348" xr:uid="{00000000-0005-0000-0000-0000DB1A0000}"/>
    <cellStyle name="Input 118 6 2 4" xfId="9349" xr:uid="{00000000-0005-0000-0000-0000DC1A0000}"/>
    <cellStyle name="Input 118 6 3" xfId="9350" xr:uid="{00000000-0005-0000-0000-0000DD1A0000}"/>
    <cellStyle name="Input 118 6 3 2" xfId="9351" xr:uid="{00000000-0005-0000-0000-0000DE1A0000}"/>
    <cellStyle name="Input 118 6 3 2 2" xfId="9352" xr:uid="{00000000-0005-0000-0000-0000DF1A0000}"/>
    <cellStyle name="Input 118 6 3 3" xfId="9353" xr:uid="{00000000-0005-0000-0000-0000E01A0000}"/>
    <cellStyle name="Input 118 6 4" xfId="9354" xr:uid="{00000000-0005-0000-0000-0000E11A0000}"/>
    <cellStyle name="Input 118 6 4 2" xfId="9355" xr:uid="{00000000-0005-0000-0000-0000E21A0000}"/>
    <cellStyle name="Input 118 6 5" xfId="9356" xr:uid="{00000000-0005-0000-0000-0000E31A0000}"/>
    <cellStyle name="Input 118 7" xfId="9357" xr:uid="{00000000-0005-0000-0000-0000E41A0000}"/>
    <cellStyle name="Input 118 7 2" xfId="9358" xr:uid="{00000000-0005-0000-0000-0000E51A0000}"/>
    <cellStyle name="Input 118 7 2 2" xfId="9359" xr:uid="{00000000-0005-0000-0000-0000E61A0000}"/>
    <cellStyle name="Input 118 7 2 2 2" xfId="9360" xr:uid="{00000000-0005-0000-0000-0000E71A0000}"/>
    <cellStyle name="Input 118 7 2 2 2 2" xfId="9361" xr:uid="{00000000-0005-0000-0000-0000E81A0000}"/>
    <cellStyle name="Input 118 7 2 2 3" xfId="9362" xr:uid="{00000000-0005-0000-0000-0000E91A0000}"/>
    <cellStyle name="Input 118 7 2 3" xfId="9363" xr:uid="{00000000-0005-0000-0000-0000EA1A0000}"/>
    <cellStyle name="Input 118 7 2 3 2" xfId="9364" xr:uid="{00000000-0005-0000-0000-0000EB1A0000}"/>
    <cellStyle name="Input 118 7 2 4" xfId="9365" xr:uid="{00000000-0005-0000-0000-0000EC1A0000}"/>
    <cellStyle name="Input 118 7 3" xfId="9366" xr:uid="{00000000-0005-0000-0000-0000ED1A0000}"/>
    <cellStyle name="Input 118 7 3 2" xfId="9367" xr:uid="{00000000-0005-0000-0000-0000EE1A0000}"/>
    <cellStyle name="Input 118 7 3 2 2" xfId="9368" xr:uid="{00000000-0005-0000-0000-0000EF1A0000}"/>
    <cellStyle name="Input 118 7 3 3" xfId="9369" xr:uid="{00000000-0005-0000-0000-0000F01A0000}"/>
    <cellStyle name="Input 118 7 4" xfId="9370" xr:uid="{00000000-0005-0000-0000-0000F11A0000}"/>
    <cellStyle name="Input 118 7 4 2" xfId="9371" xr:uid="{00000000-0005-0000-0000-0000F21A0000}"/>
    <cellStyle name="Input 118 7 5" xfId="9372" xr:uid="{00000000-0005-0000-0000-0000F31A0000}"/>
    <cellStyle name="Input 118 8" xfId="9373" xr:uid="{00000000-0005-0000-0000-0000F41A0000}"/>
    <cellStyle name="Input 118 8 2" xfId="9374" xr:uid="{00000000-0005-0000-0000-0000F51A0000}"/>
    <cellStyle name="Input 118 8 2 2" xfId="9375" xr:uid="{00000000-0005-0000-0000-0000F61A0000}"/>
    <cellStyle name="Input 118 8 2 2 2" xfId="9376" xr:uid="{00000000-0005-0000-0000-0000F71A0000}"/>
    <cellStyle name="Input 118 8 2 2 2 2" xfId="9377" xr:uid="{00000000-0005-0000-0000-0000F81A0000}"/>
    <cellStyle name="Input 118 8 2 2 3" xfId="9378" xr:uid="{00000000-0005-0000-0000-0000F91A0000}"/>
    <cellStyle name="Input 118 8 2 3" xfId="9379" xr:uid="{00000000-0005-0000-0000-0000FA1A0000}"/>
    <cellStyle name="Input 118 8 2 3 2" xfId="9380" xr:uid="{00000000-0005-0000-0000-0000FB1A0000}"/>
    <cellStyle name="Input 118 8 2 4" xfId="9381" xr:uid="{00000000-0005-0000-0000-0000FC1A0000}"/>
    <cellStyle name="Input 118 8 3" xfId="9382" xr:uid="{00000000-0005-0000-0000-0000FD1A0000}"/>
    <cellStyle name="Input 118 8 3 2" xfId="9383" xr:uid="{00000000-0005-0000-0000-0000FE1A0000}"/>
    <cellStyle name="Input 118 8 3 2 2" xfId="9384" xr:uid="{00000000-0005-0000-0000-0000FF1A0000}"/>
    <cellStyle name="Input 118 8 3 3" xfId="9385" xr:uid="{00000000-0005-0000-0000-0000001B0000}"/>
    <cellStyle name="Input 118 8 4" xfId="9386" xr:uid="{00000000-0005-0000-0000-0000011B0000}"/>
    <cellStyle name="Input 118 8 4 2" xfId="9387" xr:uid="{00000000-0005-0000-0000-0000021B0000}"/>
    <cellStyle name="Input 118 8 5" xfId="9388" xr:uid="{00000000-0005-0000-0000-0000031B0000}"/>
    <cellStyle name="Input 118 9" xfId="9389" xr:uid="{00000000-0005-0000-0000-0000041B0000}"/>
    <cellStyle name="Input 118 9 2" xfId="9390" xr:uid="{00000000-0005-0000-0000-0000051B0000}"/>
    <cellStyle name="Input 118 9 2 2" xfId="9391" xr:uid="{00000000-0005-0000-0000-0000061B0000}"/>
    <cellStyle name="Input 118 9 2 2 2" xfId="9392" xr:uid="{00000000-0005-0000-0000-0000071B0000}"/>
    <cellStyle name="Input 118 9 2 2 2 2" xfId="9393" xr:uid="{00000000-0005-0000-0000-0000081B0000}"/>
    <cellStyle name="Input 118 9 2 2 3" xfId="9394" xr:uid="{00000000-0005-0000-0000-0000091B0000}"/>
    <cellStyle name="Input 118 9 2 3" xfId="9395" xr:uid="{00000000-0005-0000-0000-00000A1B0000}"/>
    <cellStyle name="Input 118 9 2 3 2" xfId="9396" xr:uid="{00000000-0005-0000-0000-00000B1B0000}"/>
    <cellStyle name="Input 118 9 2 4" xfId="9397" xr:uid="{00000000-0005-0000-0000-00000C1B0000}"/>
    <cellStyle name="Input 118 9 3" xfId="9398" xr:uid="{00000000-0005-0000-0000-00000D1B0000}"/>
    <cellStyle name="Input 118 9 3 2" xfId="9399" xr:uid="{00000000-0005-0000-0000-00000E1B0000}"/>
    <cellStyle name="Input 118 9 3 2 2" xfId="9400" xr:uid="{00000000-0005-0000-0000-00000F1B0000}"/>
    <cellStyle name="Input 118 9 3 3" xfId="9401" xr:uid="{00000000-0005-0000-0000-0000101B0000}"/>
    <cellStyle name="Input 118 9 4" xfId="9402" xr:uid="{00000000-0005-0000-0000-0000111B0000}"/>
    <cellStyle name="Input 118 9 4 2" xfId="9403" xr:uid="{00000000-0005-0000-0000-0000121B0000}"/>
    <cellStyle name="Input 118 9 5" xfId="9404" xr:uid="{00000000-0005-0000-0000-0000131B0000}"/>
    <cellStyle name="Input 119" xfId="4355" xr:uid="{00000000-0005-0000-0000-0000141B0000}"/>
    <cellStyle name="Input 119 10" xfId="9405" xr:uid="{00000000-0005-0000-0000-0000151B0000}"/>
    <cellStyle name="Input 119 10 2" xfId="9406" xr:uid="{00000000-0005-0000-0000-0000161B0000}"/>
    <cellStyle name="Input 119 10 2 2" xfId="9407" xr:uid="{00000000-0005-0000-0000-0000171B0000}"/>
    <cellStyle name="Input 119 10 2 2 2" xfId="9408" xr:uid="{00000000-0005-0000-0000-0000181B0000}"/>
    <cellStyle name="Input 119 10 2 3" xfId="9409" xr:uid="{00000000-0005-0000-0000-0000191B0000}"/>
    <cellStyle name="Input 119 10 3" xfId="9410" xr:uid="{00000000-0005-0000-0000-00001A1B0000}"/>
    <cellStyle name="Input 119 10 3 2" xfId="9411" xr:uid="{00000000-0005-0000-0000-00001B1B0000}"/>
    <cellStyle name="Input 119 10 4" xfId="9412" xr:uid="{00000000-0005-0000-0000-00001C1B0000}"/>
    <cellStyle name="Input 119 11" xfId="9413" xr:uid="{00000000-0005-0000-0000-00001D1B0000}"/>
    <cellStyle name="Input 119 11 2" xfId="9414" xr:uid="{00000000-0005-0000-0000-00001E1B0000}"/>
    <cellStyle name="Input 119 11 2 2" xfId="9415" xr:uid="{00000000-0005-0000-0000-00001F1B0000}"/>
    <cellStyle name="Input 119 11 3" xfId="9416" xr:uid="{00000000-0005-0000-0000-0000201B0000}"/>
    <cellStyle name="Input 119 12" xfId="9417" xr:uid="{00000000-0005-0000-0000-0000211B0000}"/>
    <cellStyle name="Input 119 12 2" xfId="9418" xr:uid="{00000000-0005-0000-0000-0000221B0000}"/>
    <cellStyle name="Input 119 13" xfId="9419" xr:uid="{00000000-0005-0000-0000-0000231B0000}"/>
    <cellStyle name="Input 119 2" xfId="9420" xr:uid="{00000000-0005-0000-0000-0000241B0000}"/>
    <cellStyle name="Input 119 2 2" xfId="9421" xr:uid="{00000000-0005-0000-0000-0000251B0000}"/>
    <cellStyle name="Input 119 2 2 2" xfId="9422" xr:uid="{00000000-0005-0000-0000-0000261B0000}"/>
    <cellStyle name="Input 119 2 2 2 2" xfId="9423" xr:uid="{00000000-0005-0000-0000-0000271B0000}"/>
    <cellStyle name="Input 119 2 2 2 2 2" xfId="9424" xr:uid="{00000000-0005-0000-0000-0000281B0000}"/>
    <cellStyle name="Input 119 2 2 2 3" xfId="9425" xr:uid="{00000000-0005-0000-0000-0000291B0000}"/>
    <cellStyle name="Input 119 2 2 3" xfId="9426" xr:uid="{00000000-0005-0000-0000-00002A1B0000}"/>
    <cellStyle name="Input 119 2 2 3 2" xfId="9427" xr:uid="{00000000-0005-0000-0000-00002B1B0000}"/>
    <cellStyle name="Input 119 2 2 4" xfId="9428" xr:uid="{00000000-0005-0000-0000-00002C1B0000}"/>
    <cellStyle name="Input 119 2 3" xfId="9429" xr:uid="{00000000-0005-0000-0000-00002D1B0000}"/>
    <cellStyle name="Input 119 2 3 2" xfId="9430" xr:uid="{00000000-0005-0000-0000-00002E1B0000}"/>
    <cellStyle name="Input 119 2 3 2 2" xfId="9431" xr:uid="{00000000-0005-0000-0000-00002F1B0000}"/>
    <cellStyle name="Input 119 2 3 3" xfId="9432" xr:uid="{00000000-0005-0000-0000-0000301B0000}"/>
    <cellStyle name="Input 119 2 4" xfId="9433" xr:uid="{00000000-0005-0000-0000-0000311B0000}"/>
    <cellStyle name="Input 119 2 4 2" xfId="9434" xr:uid="{00000000-0005-0000-0000-0000321B0000}"/>
    <cellStyle name="Input 119 2 5" xfId="9435" xr:uid="{00000000-0005-0000-0000-0000331B0000}"/>
    <cellStyle name="Input 119 3" xfId="9436" xr:uid="{00000000-0005-0000-0000-0000341B0000}"/>
    <cellStyle name="Input 119 3 2" xfId="9437" xr:uid="{00000000-0005-0000-0000-0000351B0000}"/>
    <cellStyle name="Input 119 3 2 2" xfId="9438" xr:uid="{00000000-0005-0000-0000-0000361B0000}"/>
    <cellStyle name="Input 119 3 2 2 2" xfId="9439" xr:uid="{00000000-0005-0000-0000-0000371B0000}"/>
    <cellStyle name="Input 119 3 2 2 2 2" xfId="9440" xr:uid="{00000000-0005-0000-0000-0000381B0000}"/>
    <cellStyle name="Input 119 3 2 2 3" xfId="9441" xr:uid="{00000000-0005-0000-0000-0000391B0000}"/>
    <cellStyle name="Input 119 3 2 3" xfId="9442" xr:uid="{00000000-0005-0000-0000-00003A1B0000}"/>
    <cellStyle name="Input 119 3 2 3 2" xfId="9443" xr:uid="{00000000-0005-0000-0000-00003B1B0000}"/>
    <cellStyle name="Input 119 3 2 4" xfId="9444" xr:uid="{00000000-0005-0000-0000-00003C1B0000}"/>
    <cellStyle name="Input 119 3 3" xfId="9445" xr:uid="{00000000-0005-0000-0000-00003D1B0000}"/>
    <cellStyle name="Input 119 3 3 2" xfId="9446" xr:uid="{00000000-0005-0000-0000-00003E1B0000}"/>
    <cellStyle name="Input 119 3 3 2 2" xfId="9447" xr:uid="{00000000-0005-0000-0000-00003F1B0000}"/>
    <cellStyle name="Input 119 3 3 3" xfId="9448" xr:uid="{00000000-0005-0000-0000-0000401B0000}"/>
    <cellStyle name="Input 119 3 4" xfId="9449" xr:uid="{00000000-0005-0000-0000-0000411B0000}"/>
    <cellStyle name="Input 119 3 4 2" xfId="9450" xr:uid="{00000000-0005-0000-0000-0000421B0000}"/>
    <cellStyle name="Input 119 3 5" xfId="9451" xr:uid="{00000000-0005-0000-0000-0000431B0000}"/>
    <cellStyle name="Input 119 4" xfId="9452" xr:uid="{00000000-0005-0000-0000-0000441B0000}"/>
    <cellStyle name="Input 119 4 2" xfId="9453" xr:uid="{00000000-0005-0000-0000-0000451B0000}"/>
    <cellStyle name="Input 119 4 2 2" xfId="9454" xr:uid="{00000000-0005-0000-0000-0000461B0000}"/>
    <cellStyle name="Input 119 4 2 2 2" xfId="9455" xr:uid="{00000000-0005-0000-0000-0000471B0000}"/>
    <cellStyle name="Input 119 4 2 2 2 2" xfId="9456" xr:uid="{00000000-0005-0000-0000-0000481B0000}"/>
    <cellStyle name="Input 119 4 2 2 3" xfId="9457" xr:uid="{00000000-0005-0000-0000-0000491B0000}"/>
    <cellStyle name="Input 119 4 2 3" xfId="9458" xr:uid="{00000000-0005-0000-0000-00004A1B0000}"/>
    <cellStyle name="Input 119 4 2 3 2" xfId="9459" xr:uid="{00000000-0005-0000-0000-00004B1B0000}"/>
    <cellStyle name="Input 119 4 2 4" xfId="9460" xr:uid="{00000000-0005-0000-0000-00004C1B0000}"/>
    <cellStyle name="Input 119 4 3" xfId="9461" xr:uid="{00000000-0005-0000-0000-00004D1B0000}"/>
    <cellStyle name="Input 119 4 3 2" xfId="9462" xr:uid="{00000000-0005-0000-0000-00004E1B0000}"/>
    <cellStyle name="Input 119 4 3 2 2" xfId="9463" xr:uid="{00000000-0005-0000-0000-00004F1B0000}"/>
    <cellStyle name="Input 119 4 3 3" xfId="9464" xr:uid="{00000000-0005-0000-0000-0000501B0000}"/>
    <cellStyle name="Input 119 4 4" xfId="9465" xr:uid="{00000000-0005-0000-0000-0000511B0000}"/>
    <cellStyle name="Input 119 4 4 2" xfId="9466" xr:uid="{00000000-0005-0000-0000-0000521B0000}"/>
    <cellStyle name="Input 119 4 5" xfId="9467" xr:uid="{00000000-0005-0000-0000-0000531B0000}"/>
    <cellStyle name="Input 119 5" xfId="9468" xr:uid="{00000000-0005-0000-0000-0000541B0000}"/>
    <cellStyle name="Input 119 5 2" xfId="9469" xr:uid="{00000000-0005-0000-0000-0000551B0000}"/>
    <cellStyle name="Input 119 5 2 2" xfId="9470" xr:uid="{00000000-0005-0000-0000-0000561B0000}"/>
    <cellStyle name="Input 119 5 2 2 2" xfId="9471" xr:uid="{00000000-0005-0000-0000-0000571B0000}"/>
    <cellStyle name="Input 119 5 2 2 2 2" xfId="9472" xr:uid="{00000000-0005-0000-0000-0000581B0000}"/>
    <cellStyle name="Input 119 5 2 2 3" xfId="9473" xr:uid="{00000000-0005-0000-0000-0000591B0000}"/>
    <cellStyle name="Input 119 5 2 3" xfId="9474" xr:uid="{00000000-0005-0000-0000-00005A1B0000}"/>
    <cellStyle name="Input 119 5 2 3 2" xfId="9475" xr:uid="{00000000-0005-0000-0000-00005B1B0000}"/>
    <cellStyle name="Input 119 5 2 4" xfId="9476" xr:uid="{00000000-0005-0000-0000-00005C1B0000}"/>
    <cellStyle name="Input 119 5 3" xfId="9477" xr:uid="{00000000-0005-0000-0000-00005D1B0000}"/>
    <cellStyle name="Input 119 5 3 2" xfId="9478" xr:uid="{00000000-0005-0000-0000-00005E1B0000}"/>
    <cellStyle name="Input 119 5 3 2 2" xfId="9479" xr:uid="{00000000-0005-0000-0000-00005F1B0000}"/>
    <cellStyle name="Input 119 5 3 3" xfId="9480" xr:uid="{00000000-0005-0000-0000-0000601B0000}"/>
    <cellStyle name="Input 119 5 4" xfId="9481" xr:uid="{00000000-0005-0000-0000-0000611B0000}"/>
    <cellStyle name="Input 119 5 4 2" xfId="9482" xr:uid="{00000000-0005-0000-0000-0000621B0000}"/>
    <cellStyle name="Input 119 5 5" xfId="9483" xr:uid="{00000000-0005-0000-0000-0000631B0000}"/>
    <cellStyle name="Input 119 6" xfId="9484" xr:uid="{00000000-0005-0000-0000-0000641B0000}"/>
    <cellStyle name="Input 119 6 2" xfId="9485" xr:uid="{00000000-0005-0000-0000-0000651B0000}"/>
    <cellStyle name="Input 119 6 2 2" xfId="9486" xr:uid="{00000000-0005-0000-0000-0000661B0000}"/>
    <cellStyle name="Input 119 6 2 2 2" xfId="9487" xr:uid="{00000000-0005-0000-0000-0000671B0000}"/>
    <cellStyle name="Input 119 6 2 2 2 2" xfId="9488" xr:uid="{00000000-0005-0000-0000-0000681B0000}"/>
    <cellStyle name="Input 119 6 2 2 3" xfId="9489" xr:uid="{00000000-0005-0000-0000-0000691B0000}"/>
    <cellStyle name="Input 119 6 2 3" xfId="9490" xr:uid="{00000000-0005-0000-0000-00006A1B0000}"/>
    <cellStyle name="Input 119 6 2 3 2" xfId="9491" xr:uid="{00000000-0005-0000-0000-00006B1B0000}"/>
    <cellStyle name="Input 119 6 2 4" xfId="9492" xr:uid="{00000000-0005-0000-0000-00006C1B0000}"/>
    <cellStyle name="Input 119 6 3" xfId="9493" xr:uid="{00000000-0005-0000-0000-00006D1B0000}"/>
    <cellStyle name="Input 119 6 3 2" xfId="9494" xr:uid="{00000000-0005-0000-0000-00006E1B0000}"/>
    <cellStyle name="Input 119 6 3 2 2" xfId="9495" xr:uid="{00000000-0005-0000-0000-00006F1B0000}"/>
    <cellStyle name="Input 119 6 3 3" xfId="9496" xr:uid="{00000000-0005-0000-0000-0000701B0000}"/>
    <cellStyle name="Input 119 6 4" xfId="9497" xr:uid="{00000000-0005-0000-0000-0000711B0000}"/>
    <cellStyle name="Input 119 6 4 2" xfId="9498" xr:uid="{00000000-0005-0000-0000-0000721B0000}"/>
    <cellStyle name="Input 119 6 5" xfId="9499" xr:uid="{00000000-0005-0000-0000-0000731B0000}"/>
    <cellStyle name="Input 119 7" xfId="9500" xr:uid="{00000000-0005-0000-0000-0000741B0000}"/>
    <cellStyle name="Input 119 7 2" xfId="9501" xr:uid="{00000000-0005-0000-0000-0000751B0000}"/>
    <cellStyle name="Input 119 7 2 2" xfId="9502" xr:uid="{00000000-0005-0000-0000-0000761B0000}"/>
    <cellStyle name="Input 119 7 2 2 2" xfId="9503" xr:uid="{00000000-0005-0000-0000-0000771B0000}"/>
    <cellStyle name="Input 119 7 2 2 2 2" xfId="9504" xr:uid="{00000000-0005-0000-0000-0000781B0000}"/>
    <cellStyle name="Input 119 7 2 2 3" xfId="9505" xr:uid="{00000000-0005-0000-0000-0000791B0000}"/>
    <cellStyle name="Input 119 7 2 3" xfId="9506" xr:uid="{00000000-0005-0000-0000-00007A1B0000}"/>
    <cellStyle name="Input 119 7 2 3 2" xfId="9507" xr:uid="{00000000-0005-0000-0000-00007B1B0000}"/>
    <cellStyle name="Input 119 7 2 4" xfId="9508" xr:uid="{00000000-0005-0000-0000-00007C1B0000}"/>
    <cellStyle name="Input 119 7 3" xfId="9509" xr:uid="{00000000-0005-0000-0000-00007D1B0000}"/>
    <cellStyle name="Input 119 7 3 2" xfId="9510" xr:uid="{00000000-0005-0000-0000-00007E1B0000}"/>
    <cellStyle name="Input 119 7 3 2 2" xfId="9511" xr:uid="{00000000-0005-0000-0000-00007F1B0000}"/>
    <cellStyle name="Input 119 7 3 3" xfId="9512" xr:uid="{00000000-0005-0000-0000-0000801B0000}"/>
    <cellStyle name="Input 119 7 4" xfId="9513" xr:uid="{00000000-0005-0000-0000-0000811B0000}"/>
    <cellStyle name="Input 119 7 4 2" xfId="9514" xr:uid="{00000000-0005-0000-0000-0000821B0000}"/>
    <cellStyle name="Input 119 7 5" xfId="9515" xr:uid="{00000000-0005-0000-0000-0000831B0000}"/>
    <cellStyle name="Input 119 8" xfId="9516" xr:uid="{00000000-0005-0000-0000-0000841B0000}"/>
    <cellStyle name="Input 119 8 2" xfId="9517" xr:uid="{00000000-0005-0000-0000-0000851B0000}"/>
    <cellStyle name="Input 119 8 2 2" xfId="9518" xr:uid="{00000000-0005-0000-0000-0000861B0000}"/>
    <cellStyle name="Input 119 8 2 2 2" xfId="9519" xr:uid="{00000000-0005-0000-0000-0000871B0000}"/>
    <cellStyle name="Input 119 8 2 2 2 2" xfId="9520" xr:uid="{00000000-0005-0000-0000-0000881B0000}"/>
    <cellStyle name="Input 119 8 2 2 3" xfId="9521" xr:uid="{00000000-0005-0000-0000-0000891B0000}"/>
    <cellStyle name="Input 119 8 2 3" xfId="9522" xr:uid="{00000000-0005-0000-0000-00008A1B0000}"/>
    <cellStyle name="Input 119 8 2 3 2" xfId="9523" xr:uid="{00000000-0005-0000-0000-00008B1B0000}"/>
    <cellStyle name="Input 119 8 2 4" xfId="9524" xr:uid="{00000000-0005-0000-0000-00008C1B0000}"/>
    <cellStyle name="Input 119 8 3" xfId="9525" xr:uid="{00000000-0005-0000-0000-00008D1B0000}"/>
    <cellStyle name="Input 119 8 3 2" xfId="9526" xr:uid="{00000000-0005-0000-0000-00008E1B0000}"/>
    <cellStyle name="Input 119 8 3 2 2" xfId="9527" xr:uid="{00000000-0005-0000-0000-00008F1B0000}"/>
    <cellStyle name="Input 119 8 3 3" xfId="9528" xr:uid="{00000000-0005-0000-0000-0000901B0000}"/>
    <cellStyle name="Input 119 8 4" xfId="9529" xr:uid="{00000000-0005-0000-0000-0000911B0000}"/>
    <cellStyle name="Input 119 8 4 2" xfId="9530" xr:uid="{00000000-0005-0000-0000-0000921B0000}"/>
    <cellStyle name="Input 119 8 5" xfId="9531" xr:uid="{00000000-0005-0000-0000-0000931B0000}"/>
    <cellStyle name="Input 119 9" xfId="9532" xr:uid="{00000000-0005-0000-0000-0000941B0000}"/>
    <cellStyle name="Input 119 9 2" xfId="9533" xr:uid="{00000000-0005-0000-0000-0000951B0000}"/>
    <cellStyle name="Input 119 9 2 2" xfId="9534" xr:uid="{00000000-0005-0000-0000-0000961B0000}"/>
    <cellStyle name="Input 119 9 2 2 2" xfId="9535" xr:uid="{00000000-0005-0000-0000-0000971B0000}"/>
    <cellStyle name="Input 119 9 2 2 2 2" xfId="9536" xr:uid="{00000000-0005-0000-0000-0000981B0000}"/>
    <cellStyle name="Input 119 9 2 2 3" xfId="9537" xr:uid="{00000000-0005-0000-0000-0000991B0000}"/>
    <cellStyle name="Input 119 9 2 3" xfId="9538" xr:uid="{00000000-0005-0000-0000-00009A1B0000}"/>
    <cellStyle name="Input 119 9 2 3 2" xfId="9539" xr:uid="{00000000-0005-0000-0000-00009B1B0000}"/>
    <cellStyle name="Input 119 9 2 4" xfId="9540" xr:uid="{00000000-0005-0000-0000-00009C1B0000}"/>
    <cellStyle name="Input 119 9 3" xfId="9541" xr:uid="{00000000-0005-0000-0000-00009D1B0000}"/>
    <cellStyle name="Input 119 9 3 2" xfId="9542" xr:uid="{00000000-0005-0000-0000-00009E1B0000}"/>
    <cellStyle name="Input 119 9 3 2 2" xfId="9543" xr:uid="{00000000-0005-0000-0000-00009F1B0000}"/>
    <cellStyle name="Input 119 9 3 3" xfId="9544" xr:uid="{00000000-0005-0000-0000-0000A01B0000}"/>
    <cellStyle name="Input 119 9 4" xfId="9545" xr:uid="{00000000-0005-0000-0000-0000A11B0000}"/>
    <cellStyle name="Input 119 9 4 2" xfId="9546" xr:uid="{00000000-0005-0000-0000-0000A21B0000}"/>
    <cellStyle name="Input 119 9 5" xfId="9547" xr:uid="{00000000-0005-0000-0000-0000A31B0000}"/>
    <cellStyle name="Input 12" xfId="1155" xr:uid="{00000000-0005-0000-0000-0000A41B0000}"/>
    <cellStyle name="Input 12 10" xfId="9548" xr:uid="{00000000-0005-0000-0000-0000A51B0000}"/>
    <cellStyle name="Input 12 10 2" xfId="9549" xr:uid="{00000000-0005-0000-0000-0000A61B0000}"/>
    <cellStyle name="Input 12 10 2 2" xfId="9550" xr:uid="{00000000-0005-0000-0000-0000A71B0000}"/>
    <cellStyle name="Input 12 10 2 2 2" xfId="9551" xr:uid="{00000000-0005-0000-0000-0000A81B0000}"/>
    <cellStyle name="Input 12 10 2 3" xfId="9552" xr:uid="{00000000-0005-0000-0000-0000A91B0000}"/>
    <cellStyle name="Input 12 10 3" xfId="9553" xr:uid="{00000000-0005-0000-0000-0000AA1B0000}"/>
    <cellStyle name="Input 12 10 3 2" xfId="9554" xr:uid="{00000000-0005-0000-0000-0000AB1B0000}"/>
    <cellStyle name="Input 12 10 4" xfId="9555" xr:uid="{00000000-0005-0000-0000-0000AC1B0000}"/>
    <cellStyle name="Input 12 11" xfId="9556" xr:uid="{00000000-0005-0000-0000-0000AD1B0000}"/>
    <cellStyle name="Input 12 11 2" xfId="9557" xr:uid="{00000000-0005-0000-0000-0000AE1B0000}"/>
    <cellStyle name="Input 12 11 2 2" xfId="9558" xr:uid="{00000000-0005-0000-0000-0000AF1B0000}"/>
    <cellStyle name="Input 12 11 3" xfId="9559" xr:uid="{00000000-0005-0000-0000-0000B01B0000}"/>
    <cellStyle name="Input 12 12" xfId="9560" xr:uid="{00000000-0005-0000-0000-0000B11B0000}"/>
    <cellStyle name="Input 12 12 2" xfId="9561" xr:uid="{00000000-0005-0000-0000-0000B21B0000}"/>
    <cellStyle name="Input 12 13" xfId="9562" xr:uid="{00000000-0005-0000-0000-0000B31B0000}"/>
    <cellStyle name="Input 12 2" xfId="4043" xr:uid="{00000000-0005-0000-0000-0000B41B0000}"/>
    <cellStyle name="Input 12 2 2" xfId="5889" xr:uid="{00000000-0005-0000-0000-0000B51B0000}"/>
    <cellStyle name="Input 12 2 2 2" xfId="9564" xr:uid="{00000000-0005-0000-0000-0000B61B0000}"/>
    <cellStyle name="Input 12 2 2 2 2" xfId="9565" xr:uid="{00000000-0005-0000-0000-0000B71B0000}"/>
    <cellStyle name="Input 12 2 2 2 2 2" xfId="9566" xr:uid="{00000000-0005-0000-0000-0000B81B0000}"/>
    <cellStyle name="Input 12 2 2 2 3" xfId="9567" xr:uid="{00000000-0005-0000-0000-0000B91B0000}"/>
    <cellStyle name="Input 12 2 2 3" xfId="9568" xr:uid="{00000000-0005-0000-0000-0000BA1B0000}"/>
    <cellStyle name="Input 12 2 2 3 2" xfId="9569" xr:uid="{00000000-0005-0000-0000-0000BB1B0000}"/>
    <cellStyle name="Input 12 2 2 4" xfId="9570" xr:uid="{00000000-0005-0000-0000-0000BC1B0000}"/>
    <cellStyle name="Input 12 2 2 5" xfId="9563" xr:uid="{00000000-0005-0000-0000-0000BD1B0000}"/>
    <cellStyle name="Input 12 2 3" xfId="9571" xr:uid="{00000000-0005-0000-0000-0000BE1B0000}"/>
    <cellStyle name="Input 12 2 3 2" xfId="9572" xr:uid="{00000000-0005-0000-0000-0000BF1B0000}"/>
    <cellStyle name="Input 12 2 3 2 2" xfId="9573" xr:uid="{00000000-0005-0000-0000-0000C01B0000}"/>
    <cellStyle name="Input 12 2 3 3" xfId="9574" xr:uid="{00000000-0005-0000-0000-0000C11B0000}"/>
    <cellStyle name="Input 12 2 4" xfId="9575" xr:uid="{00000000-0005-0000-0000-0000C21B0000}"/>
    <cellStyle name="Input 12 2 4 2" xfId="9576" xr:uid="{00000000-0005-0000-0000-0000C31B0000}"/>
    <cellStyle name="Input 12 2 5" xfId="9577" xr:uid="{00000000-0005-0000-0000-0000C41B0000}"/>
    <cellStyle name="Input 12 3" xfId="3534" xr:uid="{00000000-0005-0000-0000-0000C51B0000}"/>
    <cellStyle name="Input 12 3 2" xfId="9579" xr:uid="{00000000-0005-0000-0000-0000C61B0000}"/>
    <cellStyle name="Input 12 3 2 2" xfId="9580" xr:uid="{00000000-0005-0000-0000-0000C71B0000}"/>
    <cellStyle name="Input 12 3 2 2 2" xfId="9581" xr:uid="{00000000-0005-0000-0000-0000C81B0000}"/>
    <cellStyle name="Input 12 3 2 2 2 2" xfId="9582" xr:uid="{00000000-0005-0000-0000-0000C91B0000}"/>
    <cellStyle name="Input 12 3 2 2 3" xfId="9583" xr:uid="{00000000-0005-0000-0000-0000CA1B0000}"/>
    <cellStyle name="Input 12 3 2 3" xfId="9584" xr:uid="{00000000-0005-0000-0000-0000CB1B0000}"/>
    <cellStyle name="Input 12 3 2 3 2" xfId="9585" xr:uid="{00000000-0005-0000-0000-0000CC1B0000}"/>
    <cellStyle name="Input 12 3 2 4" xfId="9586" xr:uid="{00000000-0005-0000-0000-0000CD1B0000}"/>
    <cellStyle name="Input 12 3 3" xfId="9587" xr:uid="{00000000-0005-0000-0000-0000CE1B0000}"/>
    <cellStyle name="Input 12 3 3 2" xfId="9588" xr:uid="{00000000-0005-0000-0000-0000CF1B0000}"/>
    <cellStyle name="Input 12 3 3 2 2" xfId="9589" xr:uid="{00000000-0005-0000-0000-0000D01B0000}"/>
    <cellStyle name="Input 12 3 3 3" xfId="9590" xr:uid="{00000000-0005-0000-0000-0000D11B0000}"/>
    <cellStyle name="Input 12 3 4" xfId="9591" xr:uid="{00000000-0005-0000-0000-0000D21B0000}"/>
    <cellStyle name="Input 12 3 4 2" xfId="9592" xr:uid="{00000000-0005-0000-0000-0000D31B0000}"/>
    <cellStyle name="Input 12 3 5" xfId="9593" xr:uid="{00000000-0005-0000-0000-0000D41B0000}"/>
    <cellStyle name="Input 12 3 6" xfId="9578" xr:uid="{00000000-0005-0000-0000-0000D51B0000}"/>
    <cellStyle name="Input 12 4" xfId="9594" xr:uid="{00000000-0005-0000-0000-0000D61B0000}"/>
    <cellStyle name="Input 12 4 2" xfId="9595" xr:uid="{00000000-0005-0000-0000-0000D71B0000}"/>
    <cellStyle name="Input 12 4 2 2" xfId="9596" xr:uid="{00000000-0005-0000-0000-0000D81B0000}"/>
    <cellStyle name="Input 12 4 2 2 2" xfId="9597" xr:uid="{00000000-0005-0000-0000-0000D91B0000}"/>
    <cellStyle name="Input 12 4 2 2 2 2" xfId="9598" xr:uid="{00000000-0005-0000-0000-0000DA1B0000}"/>
    <cellStyle name="Input 12 4 2 2 3" xfId="9599" xr:uid="{00000000-0005-0000-0000-0000DB1B0000}"/>
    <cellStyle name="Input 12 4 2 3" xfId="9600" xr:uid="{00000000-0005-0000-0000-0000DC1B0000}"/>
    <cellStyle name="Input 12 4 2 3 2" xfId="9601" xr:uid="{00000000-0005-0000-0000-0000DD1B0000}"/>
    <cellStyle name="Input 12 4 2 4" xfId="9602" xr:uid="{00000000-0005-0000-0000-0000DE1B0000}"/>
    <cellStyle name="Input 12 4 3" xfId="9603" xr:uid="{00000000-0005-0000-0000-0000DF1B0000}"/>
    <cellStyle name="Input 12 4 3 2" xfId="9604" xr:uid="{00000000-0005-0000-0000-0000E01B0000}"/>
    <cellStyle name="Input 12 4 3 2 2" xfId="9605" xr:uid="{00000000-0005-0000-0000-0000E11B0000}"/>
    <cellStyle name="Input 12 4 3 3" xfId="9606" xr:uid="{00000000-0005-0000-0000-0000E21B0000}"/>
    <cellStyle name="Input 12 4 4" xfId="9607" xr:uid="{00000000-0005-0000-0000-0000E31B0000}"/>
    <cellStyle name="Input 12 4 4 2" xfId="9608" xr:uid="{00000000-0005-0000-0000-0000E41B0000}"/>
    <cellStyle name="Input 12 4 5" xfId="9609" xr:uid="{00000000-0005-0000-0000-0000E51B0000}"/>
    <cellStyle name="Input 12 5" xfId="9610" xr:uid="{00000000-0005-0000-0000-0000E61B0000}"/>
    <cellStyle name="Input 12 5 2" xfId="9611" xr:uid="{00000000-0005-0000-0000-0000E71B0000}"/>
    <cellStyle name="Input 12 5 2 2" xfId="9612" xr:uid="{00000000-0005-0000-0000-0000E81B0000}"/>
    <cellStyle name="Input 12 5 2 2 2" xfId="9613" xr:uid="{00000000-0005-0000-0000-0000E91B0000}"/>
    <cellStyle name="Input 12 5 2 2 2 2" xfId="9614" xr:uid="{00000000-0005-0000-0000-0000EA1B0000}"/>
    <cellStyle name="Input 12 5 2 2 3" xfId="9615" xr:uid="{00000000-0005-0000-0000-0000EB1B0000}"/>
    <cellStyle name="Input 12 5 2 3" xfId="9616" xr:uid="{00000000-0005-0000-0000-0000EC1B0000}"/>
    <cellStyle name="Input 12 5 2 3 2" xfId="9617" xr:uid="{00000000-0005-0000-0000-0000ED1B0000}"/>
    <cellStyle name="Input 12 5 2 4" xfId="9618" xr:uid="{00000000-0005-0000-0000-0000EE1B0000}"/>
    <cellStyle name="Input 12 5 3" xfId="9619" xr:uid="{00000000-0005-0000-0000-0000EF1B0000}"/>
    <cellStyle name="Input 12 5 3 2" xfId="9620" xr:uid="{00000000-0005-0000-0000-0000F01B0000}"/>
    <cellStyle name="Input 12 5 3 2 2" xfId="9621" xr:uid="{00000000-0005-0000-0000-0000F11B0000}"/>
    <cellStyle name="Input 12 5 3 3" xfId="9622" xr:uid="{00000000-0005-0000-0000-0000F21B0000}"/>
    <cellStyle name="Input 12 5 4" xfId="9623" xr:uid="{00000000-0005-0000-0000-0000F31B0000}"/>
    <cellStyle name="Input 12 5 4 2" xfId="9624" xr:uid="{00000000-0005-0000-0000-0000F41B0000}"/>
    <cellStyle name="Input 12 5 5" xfId="9625" xr:uid="{00000000-0005-0000-0000-0000F51B0000}"/>
    <cellStyle name="Input 12 6" xfId="9626" xr:uid="{00000000-0005-0000-0000-0000F61B0000}"/>
    <cellStyle name="Input 12 6 2" xfId="9627" xr:uid="{00000000-0005-0000-0000-0000F71B0000}"/>
    <cellStyle name="Input 12 6 2 2" xfId="9628" xr:uid="{00000000-0005-0000-0000-0000F81B0000}"/>
    <cellStyle name="Input 12 6 2 2 2" xfId="9629" xr:uid="{00000000-0005-0000-0000-0000F91B0000}"/>
    <cellStyle name="Input 12 6 2 2 2 2" xfId="9630" xr:uid="{00000000-0005-0000-0000-0000FA1B0000}"/>
    <cellStyle name="Input 12 6 2 2 3" xfId="9631" xr:uid="{00000000-0005-0000-0000-0000FB1B0000}"/>
    <cellStyle name="Input 12 6 2 3" xfId="9632" xr:uid="{00000000-0005-0000-0000-0000FC1B0000}"/>
    <cellStyle name="Input 12 6 2 3 2" xfId="9633" xr:uid="{00000000-0005-0000-0000-0000FD1B0000}"/>
    <cellStyle name="Input 12 6 2 4" xfId="9634" xr:uid="{00000000-0005-0000-0000-0000FE1B0000}"/>
    <cellStyle name="Input 12 6 3" xfId="9635" xr:uid="{00000000-0005-0000-0000-0000FF1B0000}"/>
    <cellStyle name="Input 12 6 3 2" xfId="9636" xr:uid="{00000000-0005-0000-0000-0000001C0000}"/>
    <cellStyle name="Input 12 6 3 2 2" xfId="9637" xr:uid="{00000000-0005-0000-0000-0000011C0000}"/>
    <cellStyle name="Input 12 6 3 3" xfId="9638" xr:uid="{00000000-0005-0000-0000-0000021C0000}"/>
    <cellStyle name="Input 12 6 4" xfId="9639" xr:uid="{00000000-0005-0000-0000-0000031C0000}"/>
    <cellStyle name="Input 12 6 4 2" xfId="9640" xr:uid="{00000000-0005-0000-0000-0000041C0000}"/>
    <cellStyle name="Input 12 6 5" xfId="9641" xr:uid="{00000000-0005-0000-0000-0000051C0000}"/>
    <cellStyle name="Input 12 7" xfId="9642" xr:uid="{00000000-0005-0000-0000-0000061C0000}"/>
    <cellStyle name="Input 12 7 2" xfId="9643" xr:uid="{00000000-0005-0000-0000-0000071C0000}"/>
    <cellStyle name="Input 12 7 2 2" xfId="9644" xr:uid="{00000000-0005-0000-0000-0000081C0000}"/>
    <cellStyle name="Input 12 7 2 2 2" xfId="9645" xr:uid="{00000000-0005-0000-0000-0000091C0000}"/>
    <cellStyle name="Input 12 7 2 2 2 2" xfId="9646" xr:uid="{00000000-0005-0000-0000-00000A1C0000}"/>
    <cellStyle name="Input 12 7 2 2 3" xfId="9647" xr:uid="{00000000-0005-0000-0000-00000B1C0000}"/>
    <cellStyle name="Input 12 7 2 3" xfId="9648" xr:uid="{00000000-0005-0000-0000-00000C1C0000}"/>
    <cellStyle name="Input 12 7 2 3 2" xfId="9649" xr:uid="{00000000-0005-0000-0000-00000D1C0000}"/>
    <cellStyle name="Input 12 7 2 4" xfId="9650" xr:uid="{00000000-0005-0000-0000-00000E1C0000}"/>
    <cellStyle name="Input 12 7 3" xfId="9651" xr:uid="{00000000-0005-0000-0000-00000F1C0000}"/>
    <cellStyle name="Input 12 7 3 2" xfId="9652" xr:uid="{00000000-0005-0000-0000-0000101C0000}"/>
    <cellStyle name="Input 12 7 3 2 2" xfId="9653" xr:uid="{00000000-0005-0000-0000-0000111C0000}"/>
    <cellStyle name="Input 12 7 3 3" xfId="9654" xr:uid="{00000000-0005-0000-0000-0000121C0000}"/>
    <cellStyle name="Input 12 7 4" xfId="9655" xr:uid="{00000000-0005-0000-0000-0000131C0000}"/>
    <cellStyle name="Input 12 7 4 2" xfId="9656" xr:uid="{00000000-0005-0000-0000-0000141C0000}"/>
    <cellStyle name="Input 12 7 5" xfId="9657" xr:uid="{00000000-0005-0000-0000-0000151C0000}"/>
    <cellStyle name="Input 12 8" xfId="9658" xr:uid="{00000000-0005-0000-0000-0000161C0000}"/>
    <cellStyle name="Input 12 8 2" xfId="9659" xr:uid="{00000000-0005-0000-0000-0000171C0000}"/>
    <cellStyle name="Input 12 8 2 2" xfId="9660" xr:uid="{00000000-0005-0000-0000-0000181C0000}"/>
    <cellStyle name="Input 12 8 2 2 2" xfId="9661" xr:uid="{00000000-0005-0000-0000-0000191C0000}"/>
    <cellStyle name="Input 12 8 2 2 2 2" xfId="9662" xr:uid="{00000000-0005-0000-0000-00001A1C0000}"/>
    <cellStyle name="Input 12 8 2 2 3" xfId="9663" xr:uid="{00000000-0005-0000-0000-00001B1C0000}"/>
    <cellStyle name="Input 12 8 2 3" xfId="9664" xr:uid="{00000000-0005-0000-0000-00001C1C0000}"/>
    <cellStyle name="Input 12 8 2 3 2" xfId="9665" xr:uid="{00000000-0005-0000-0000-00001D1C0000}"/>
    <cellStyle name="Input 12 8 2 4" xfId="9666" xr:uid="{00000000-0005-0000-0000-00001E1C0000}"/>
    <cellStyle name="Input 12 8 3" xfId="9667" xr:uid="{00000000-0005-0000-0000-00001F1C0000}"/>
    <cellStyle name="Input 12 8 3 2" xfId="9668" xr:uid="{00000000-0005-0000-0000-0000201C0000}"/>
    <cellStyle name="Input 12 8 3 2 2" xfId="9669" xr:uid="{00000000-0005-0000-0000-0000211C0000}"/>
    <cellStyle name="Input 12 8 3 3" xfId="9670" xr:uid="{00000000-0005-0000-0000-0000221C0000}"/>
    <cellStyle name="Input 12 8 4" xfId="9671" xr:uid="{00000000-0005-0000-0000-0000231C0000}"/>
    <cellStyle name="Input 12 8 4 2" xfId="9672" xr:uid="{00000000-0005-0000-0000-0000241C0000}"/>
    <cellStyle name="Input 12 8 5" xfId="9673" xr:uid="{00000000-0005-0000-0000-0000251C0000}"/>
    <cellStyle name="Input 12 9" xfId="9674" xr:uid="{00000000-0005-0000-0000-0000261C0000}"/>
    <cellStyle name="Input 12 9 2" xfId="9675" xr:uid="{00000000-0005-0000-0000-0000271C0000}"/>
    <cellStyle name="Input 12 9 2 2" xfId="9676" xr:uid="{00000000-0005-0000-0000-0000281C0000}"/>
    <cellStyle name="Input 12 9 2 2 2" xfId="9677" xr:uid="{00000000-0005-0000-0000-0000291C0000}"/>
    <cellStyle name="Input 12 9 2 2 2 2" xfId="9678" xr:uid="{00000000-0005-0000-0000-00002A1C0000}"/>
    <cellStyle name="Input 12 9 2 2 3" xfId="9679" xr:uid="{00000000-0005-0000-0000-00002B1C0000}"/>
    <cellStyle name="Input 12 9 2 3" xfId="9680" xr:uid="{00000000-0005-0000-0000-00002C1C0000}"/>
    <cellStyle name="Input 12 9 2 3 2" xfId="9681" xr:uid="{00000000-0005-0000-0000-00002D1C0000}"/>
    <cellStyle name="Input 12 9 2 4" xfId="9682" xr:uid="{00000000-0005-0000-0000-00002E1C0000}"/>
    <cellStyle name="Input 12 9 3" xfId="9683" xr:uid="{00000000-0005-0000-0000-00002F1C0000}"/>
    <cellStyle name="Input 12 9 3 2" xfId="9684" xr:uid="{00000000-0005-0000-0000-0000301C0000}"/>
    <cellStyle name="Input 12 9 3 2 2" xfId="9685" xr:uid="{00000000-0005-0000-0000-0000311C0000}"/>
    <cellStyle name="Input 12 9 3 3" xfId="9686" xr:uid="{00000000-0005-0000-0000-0000321C0000}"/>
    <cellStyle name="Input 12 9 4" xfId="9687" xr:uid="{00000000-0005-0000-0000-0000331C0000}"/>
    <cellStyle name="Input 12 9 4 2" xfId="9688" xr:uid="{00000000-0005-0000-0000-0000341C0000}"/>
    <cellStyle name="Input 12 9 5" xfId="9689" xr:uid="{00000000-0005-0000-0000-0000351C0000}"/>
    <cellStyle name="Input 120" xfId="4351" xr:uid="{00000000-0005-0000-0000-0000361C0000}"/>
    <cellStyle name="Input 120 10" xfId="9690" xr:uid="{00000000-0005-0000-0000-0000371C0000}"/>
    <cellStyle name="Input 120 10 2" xfId="9691" xr:uid="{00000000-0005-0000-0000-0000381C0000}"/>
    <cellStyle name="Input 120 10 2 2" xfId="9692" xr:uid="{00000000-0005-0000-0000-0000391C0000}"/>
    <cellStyle name="Input 120 10 2 2 2" xfId="9693" xr:uid="{00000000-0005-0000-0000-00003A1C0000}"/>
    <cellStyle name="Input 120 10 2 3" xfId="9694" xr:uid="{00000000-0005-0000-0000-00003B1C0000}"/>
    <cellStyle name="Input 120 10 3" xfId="9695" xr:uid="{00000000-0005-0000-0000-00003C1C0000}"/>
    <cellStyle name="Input 120 10 3 2" xfId="9696" xr:uid="{00000000-0005-0000-0000-00003D1C0000}"/>
    <cellStyle name="Input 120 10 4" xfId="9697" xr:uid="{00000000-0005-0000-0000-00003E1C0000}"/>
    <cellStyle name="Input 120 11" xfId="9698" xr:uid="{00000000-0005-0000-0000-00003F1C0000}"/>
    <cellStyle name="Input 120 11 2" xfId="9699" xr:uid="{00000000-0005-0000-0000-0000401C0000}"/>
    <cellStyle name="Input 120 11 2 2" xfId="9700" xr:uid="{00000000-0005-0000-0000-0000411C0000}"/>
    <cellStyle name="Input 120 11 3" xfId="9701" xr:uid="{00000000-0005-0000-0000-0000421C0000}"/>
    <cellStyle name="Input 120 12" xfId="9702" xr:uid="{00000000-0005-0000-0000-0000431C0000}"/>
    <cellStyle name="Input 120 12 2" xfId="9703" xr:uid="{00000000-0005-0000-0000-0000441C0000}"/>
    <cellStyle name="Input 120 13" xfId="9704" xr:uid="{00000000-0005-0000-0000-0000451C0000}"/>
    <cellStyle name="Input 120 2" xfId="9705" xr:uid="{00000000-0005-0000-0000-0000461C0000}"/>
    <cellStyle name="Input 120 2 2" xfId="9706" xr:uid="{00000000-0005-0000-0000-0000471C0000}"/>
    <cellStyle name="Input 120 2 2 2" xfId="9707" xr:uid="{00000000-0005-0000-0000-0000481C0000}"/>
    <cellStyle name="Input 120 2 2 2 2" xfId="9708" xr:uid="{00000000-0005-0000-0000-0000491C0000}"/>
    <cellStyle name="Input 120 2 2 2 2 2" xfId="9709" xr:uid="{00000000-0005-0000-0000-00004A1C0000}"/>
    <cellStyle name="Input 120 2 2 2 3" xfId="9710" xr:uid="{00000000-0005-0000-0000-00004B1C0000}"/>
    <cellStyle name="Input 120 2 2 3" xfId="9711" xr:uid="{00000000-0005-0000-0000-00004C1C0000}"/>
    <cellStyle name="Input 120 2 2 3 2" xfId="9712" xr:uid="{00000000-0005-0000-0000-00004D1C0000}"/>
    <cellStyle name="Input 120 2 2 4" xfId="9713" xr:uid="{00000000-0005-0000-0000-00004E1C0000}"/>
    <cellStyle name="Input 120 2 3" xfId="9714" xr:uid="{00000000-0005-0000-0000-00004F1C0000}"/>
    <cellStyle name="Input 120 2 3 2" xfId="9715" xr:uid="{00000000-0005-0000-0000-0000501C0000}"/>
    <cellStyle name="Input 120 2 3 2 2" xfId="9716" xr:uid="{00000000-0005-0000-0000-0000511C0000}"/>
    <cellStyle name="Input 120 2 3 3" xfId="9717" xr:uid="{00000000-0005-0000-0000-0000521C0000}"/>
    <cellStyle name="Input 120 2 4" xfId="9718" xr:uid="{00000000-0005-0000-0000-0000531C0000}"/>
    <cellStyle name="Input 120 2 4 2" xfId="9719" xr:uid="{00000000-0005-0000-0000-0000541C0000}"/>
    <cellStyle name="Input 120 2 5" xfId="9720" xr:uid="{00000000-0005-0000-0000-0000551C0000}"/>
    <cellStyle name="Input 120 3" xfId="9721" xr:uid="{00000000-0005-0000-0000-0000561C0000}"/>
    <cellStyle name="Input 120 3 2" xfId="9722" xr:uid="{00000000-0005-0000-0000-0000571C0000}"/>
    <cellStyle name="Input 120 3 2 2" xfId="9723" xr:uid="{00000000-0005-0000-0000-0000581C0000}"/>
    <cellStyle name="Input 120 3 2 2 2" xfId="9724" xr:uid="{00000000-0005-0000-0000-0000591C0000}"/>
    <cellStyle name="Input 120 3 2 2 2 2" xfId="9725" xr:uid="{00000000-0005-0000-0000-00005A1C0000}"/>
    <cellStyle name="Input 120 3 2 2 3" xfId="9726" xr:uid="{00000000-0005-0000-0000-00005B1C0000}"/>
    <cellStyle name="Input 120 3 2 3" xfId="9727" xr:uid="{00000000-0005-0000-0000-00005C1C0000}"/>
    <cellStyle name="Input 120 3 2 3 2" xfId="9728" xr:uid="{00000000-0005-0000-0000-00005D1C0000}"/>
    <cellStyle name="Input 120 3 2 4" xfId="9729" xr:uid="{00000000-0005-0000-0000-00005E1C0000}"/>
    <cellStyle name="Input 120 3 3" xfId="9730" xr:uid="{00000000-0005-0000-0000-00005F1C0000}"/>
    <cellStyle name="Input 120 3 3 2" xfId="9731" xr:uid="{00000000-0005-0000-0000-0000601C0000}"/>
    <cellStyle name="Input 120 3 3 2 2" xfId="9732" xr:uid="{00000000-0005-0000-0000-0000611C0000}"/>
    <cellStyle name="Input 120 3 3 3" xfId="9733" xr:uid="{00000000-0005-0000-0000-0000621C0000}"/>
    <cellStyle name="Input 120 3 4" xfId="9734" xr:uid="{00000000-0005-0000-0000-0000631C0000}"/>
    <cellStyle name="Input 120 3 4 2" xfId="9735" xr:uid="{00000000-0005-0000-0000-0000641C0000}"/>
    <cellStyle name="Input 120 3 5" xfId="9736" xr:uid="{00000000-0005-0000-0000-0000651C0000}"/>
    <cellStyle name="Input 120 4" xfId="9737" xr:uid="{00000000-0005-0000-0000-0000661C0000}"/>
    <cellStyle name="Input 120 4 2" xfId="9738" xr:uid="{00000000-0005-0000-0000-0000671C0000}"/>
    <cellStyle name="Input 120 4 2 2" xfId="9739" xr:uid="{00000000-0005-0000-0000-0000681C0000}"/>
    <cellStyle name="Input 120 4 2 2 2" xfId="9740" xr:uid="{00000000-0005-0000-0000-0000691C0000}"/>
    <cellStyle name="Input 120 4 2 2 2 2" xfId="9741" xr:uid="{00000000-0005-0000-0000-00006A1C0000}"/>
    <cellStyle name="Input 120 4 2 2 3" xfId="9742" xr:uid="{00000000-0005-0000-0000-00006B1C0000}"/>
    <cellStyle name="Input 120 4 2 3" xfId="9743" xr:uid="{00000000-0005-0000-0000-00006C1C0000}"/>
    <cellStyle name="Input 120 4 2 3 2" xfId="9744" xr:uid="{00000000-0005-0000-0000-00006D1C0000}"/>
    <cellStyle name="Input 120 4 2 4" xfId="9745" xr:uid="{00000000-0005-0000-0000-00006E1C0000}"/>
    <cellStyle name="Input 120 4 3" xfId="9746" xr:uid="{00000000-0005-0000-0000-00006F1C0000}"/>
    <cellStyle name="Input 120 4 3 2" xfId="9747" xr:uid="{00000000-0005-0000-0000-0000701C0000}"/>
    <cellStyle name="Input 120 4 3 2 2" xfId="9748" xr:uid="{00000000-0005-0000-0000-0000711C0000}"/>
    <cellStyle name="Input 120 4 3 3" xfId="9749" xr:uid="{00000000-0005-0000-0000-0000721C0000}"/>
    <cellStyle name="Input 120 4 4" xfId="9750" xr:uid="{00000000-0005-0000-0000-0000731C0000}"/>
    <cellStyle name="Input 120 4 4 2" xfId="9751" xr:uid="{00000000-0005-0000-0000-0000741C0000}"/>
    <cellStyle name="Input 120 4 5" xfId="9752" xr:uid="{00000000-0005-0000-0000-0000751C0000}"/>
    <cellStyle name="Input 120 5" xfId="9753" xr:uid="{00000000-0005-0000-0000-0000761C0000}"/>
    <cellStyle name="Input 120 5 2" xfId="9754" xr:uid="{00000000-0005-0000-0000-0000771C0000}"/>
    <cellStyle name="Input 120 5 2 2" xfId="9755" xr:uid="{00000000-0005-0000-0000-0000781C0000}"/>
    <cellStyle name="Input 120 5 2 2 2" xfId="9756" xr:uid="{00000000-0005-0000-0000-0000791C0000}"/>
    <cellStyle name="Input 120 5 2 2 2 2" xfId="9757" xr:uid="{00000000-0005-0000-0000-00007A1C0000}"/>
    <cellStyle name="Input 120 5 2 2 3" xfId="9758" xr:uid="{00000000-0005-0000-0000-00007B1C0000}"/>
    <cellStyle name="Input 120 5 2 3" xfId="9759" xr:uid="{00000000-0005-0000-0000-00007C1C0000}"/>
    <cellStyle name="Input 120 5 2 3 2" xfId="9760" xr:uid="{00000000-0005-0000-0000-00007D1C0000}"/>
    <cellStyle name="Input 120 5 2 4" xfId="9761" xr:uid="{00000000-0005-0000-0000-00007E1C0000}"/>
    <cellStyle name="Input 120 5 3" xfId="9762" xr:uid="{00000000-0005-0000-0000-00007F1C0000}"/>
    <cellStyle name="Input 120 5 3 2" xfId="9763" xr:uid="{00000000-0005-0000-0000-0000801C0000}"/>
    <cellStyle name="Input 120 5 3 2 2" xfId="9764" xr:uid="{00000000-0005-0000-0000-0000811C0000}"/>
    <cellStyle name="Input 120 5 3 3" xfId="9765" xr:uid="{00000000-0005-0000-0000-0000821C0000}"/>
    <cellStyle name="Input 120 5 4" xfId="9766" xr:uid="{00000000-0005-0000-0000-0000831C0000}"/>
    <cellStyle name="Input 120 5 4 2" xfId="9767" xr:uid="{00000000-0005-0000-0000-0000841C0000}"/>
    <cellStyle name="Input 120 5 5" xfId="9768" xr:uid="{00000000-0005-0000-0000-0000851C0000}"/>
    <cellStyle name="Input 120 6" xfId="9769" xr:uid="{00000000-0005-0000-0000-0000861C0000}"/>
    <cellStyle name="Input 120 6 2" xfId="9770" xr:uid="{00000000-0005-0000-0000-0000871C0000}"/>
    <cellStyle name="Input 120 6 2 2" xfId="9771" xr:uid="{00000000-0005-0000-0000-0000881C0000}"/>
    <cellStyle name="Input 120 6 2 2 2" xfId="9772" xr:uid="{00000000-0005-0000-0000-0000891C0000}"/>
    <cellStyle name="Input 120 6 2 2 2 2" xfId="9773" xr:uid="{00000000-0005-0000-0000-00008A1C0000}"/>
    <cellStyle name="Input 120 6 2 2 3" xfId="9774" xr:uid="{00000000-0005-0000-0000-00008B1C0000}"/>
    <cellStyle name="Input 120 6 2 3" xfId="9775" xr:uid="{00000000-0005-0000-0000-00008C1C0000}"/>
    <cellStyle name="Input 120 6 2 3 2" xfId="9776" xr:uid="{00000000-0005-0000-0000-00008D1C0000}"/>
    <cellStyle name="Input 120 6 2 4" xfId="9777" xr:uid="{00000000-0005-0000-0000-00008E1C0000}"/>
    <cellStyle name="Input 120 6 3" xfId="9778" xr:uid="{00000000-0005-0000-0000-00008F1C0000}"/>
    <cellStyle name="Input 120 6 3 2" xfId="9779" xr:uid="{00000000-0005-0000-0000-0000901C0000}"/>
    <cellStyle name="Input 120 6 3 2 2" xfId="9780" xr:uid="{00000000-0005-0000-0000-0000911C0000}"/>
    <cellStyle name="Input 120 6 3 3" xfId="9781" xr:uid="{00000000-0005-0000-0000-0000921C0000}"/>
    <cellStyle name="Input 120 6 4" xfId="9782" xr:uid="{00000000-0005-0000-0000-0000931C0000}"/>
    <cellStyle name="Input 120 6 4 2" xfId="9783" xr:uid="{00000000-0005-0000-0000-0000941C0000}"/>
    <cellStyle name="Input 120 6 5" xfId="9784" xr:uid="{00000000-0005-0000-0000-0000951C0000}"/>
    <cellStyle name="Input 120 7" xfId="9785" xr:uid="{00000000-0005-0000-0000-0000961C0000}"/>
    <cellStyle name="Input 120 7 2" xfId="9786" xr:uid="{00000000-0005-0000-0000-0000971C0000}"/>
    <cellStyle name="Input 120 7 2 2" xfId="9787" xr:uid="{00000000-0005-0000-0000-0000981C0000}"/>
    <cellStyle name="Input 120 7 2 2 2" xfId="9788" xr:uid="{00000000-0005-0000-0000-0000991C0000}"/>
    <cellStyle name="Input 120 7 2 2 2 2" xfId="9789" xr:uid="{00000000-0005-0000-0000-00009A1C0000}"/>
    <cellStyle name="Input 120 7 2 2 3" xfId="9790" xr:uid="{00000000-0005-0000-0000-00009B1C0000}"/>
    <cellStyle name="Input 120 7 2 3" xfId="9791" xr:uid="{00000000-0005-0000-0000-00009C1C0000}"/>
    <cellStyle name="Input 120 7 2 3 2" xfId="9792" xr:uid="{00000000-0005-0000-0000-00009D1C0000}"/>
    <cellStyle name="Input 120 7 2 4" xfId="9793" xr:uid="{00000000-0005-0000-0000-00009E1C0000}"/>
    <cellStyle name="Input 120 7 3" xfId="9794" xr:uid="{00000000-0005-0000-0000-00009F1C0000}"/>
    <cellStyle name="Input 120 7 3 2" xfId="9795" xr:uid="{00000000-0005-0000-0000-0000A01C0000}"/>
    <cellStyle name="Input 120 7 3 2 2" xfId="9796" xr:uid="{00000000-0005-0000-0000-0000A11C0000}"/>
    <cellStyle name="Input 120 7 3 3" xfId="9797" xr:uid="{00000000-0005-0000-0000-0000A21C0000}"/>
    <cellStyle name="Input 120 7 4" xfId="9798" xr:uid="{00000000-0005-0000-0000-0000A31C0000}"/>
    <cellStyle name="Input 120 7 4 2" xfId="9799" xr:uid="{00000000-0005-0000-0000-0000A41C0000}"/>
    <cellStyle name="Input 120 7 5" xfId="9800" xr:uid="{00000000-0005-0000-0000-0000A51C0000}"/>
    <cellStyle name="Input 120 8" xfId="9801" xr:uid="{00000000-0005-0000-0000-0000A61C0000}"/>
    <cellStyle name="Input 120 8 2" xfId="9802" xr:uid="{00000000-0005-0000-0000-0000A71C0000}"/>
    <cellStyle name="Input 120 8 2 2" xfId="9803" xr:uid="{00000000-0005-0000-0000-0000A81C0000}"/>
    <cellStyle name="Input 120 8 2 2 2" xfId="9804" xr:uid="{00000000-0005-0000-0000-0000A91C0000}"/>
    <cellStyle name="Input 120 8 2 2 2 2" xfId="9805" xr:uid="{00000000-0005-0000-0000-0000AA1C0000}"/>
    <cellStyle name="Input 120 8 2 2 3" xfId="9806" xr:uid="{00000000-0005-0000-0000-0000AB1C0000}"/>
    <cellStyle name="Input 120 8 2 3" xfId="9807" xr:uid="{00000000-0005-0000-0000-0000AC1C0000}"/>
    <cellStyle name="Input 120 8 2 3 2" xfId="9808" xr:uid="{00000000-0005-0000-0000-0000AD1C0000}"/>
    <cellStyle name="Input 120 8 2 4" xfId="9809" xr:uid="{00000000-0005-0000-0000-0000AE1C0000}"/>
    <cellStyle name="Input 120 8 3" xfId="9810" xr:uid="{00000000-0005-0000-0000-0000AF1C0000}"/>
    <cellStyle name="Input 120 8 3 2" xfId="9811" xr:uid="{00000000-0005-0000-0000-0000B01C0000}"/>
    <cellStyle name="Input 120 8 3 2 2" xfId="9812" xr:uid="{00000000-0005-0000-0000-0000B11C0000}"/>
    <cellStyle name="Input 120 8 3 3" xfId="9813" xr:uid="{00000000-0005-0000-0000-0000B21C0000}"/>
    <cellStyle name="Input 120 8 4" xfId="9814" xr:uid="{00000000-0005-0000-0000-0000B31C0000}"/>
    <cellStyle name="Input 120 8 4 2" xfId="9815" xr:uid="{00000000-0005-0000-0000-0000B41C0000}"/>
    <cellStyle name="Input 120 8 5" xfId="9816" xr:uid="{00000000-0005-0000-0000-0000B51C0000}"/>
    <cellStyle name="Input 120 9" xfId="9817" xr:uid="{00000000-0005-0000-0000-0000B61C0000}"/>
    <cellStyle name="Input 120 9 2" xfId="9818" xr:uid="{00000000-0005-0000-0000-0000B71C0000}"/>
    <cellStyle name="Input 120 9 2 2" xfId="9819" xr:uid="{00000000-0005-0000-0000-0000B81C0000}"/>
    <cellStyle name="Input 120 9 2 2 2" xfId="9820" xr:uid="{00000000-0005-0000-0000-0000B91C0000}"/>
    <cellStyle name="Input 120 9 2 2 2 2" xfId="9821" xr:uid="{00000000-0005-0000-0000-0000BA1C0000}"/>
    <cellStyle name="Input 120 9 2 2 3" xfId="9822" xr:uid="{00000000-0005-0000-0000-0000BB1C0000}"/>
    <cellStyle name="Input 120 9 2 3" xfId="9823" xr:uid="{00000000-0005-0000-0000-0000BC1C0000}"/>
    <cellStyle name="Input 120 9 2 3 2" xfId="9824" xr:uid="{00000000-0005-0000-0000-0000BD1C0000}"/>
    <cellStyle name="Input 120 9 2 4" xfId="9825" xr:uid="{00000000-0005-0000-0000-0000BE1C0000}"/>
    <cellStyle name="Input 120 9 3" xfId="9826" xr:uid="{00000000-0005-0000-0000-0000BF1C0000}"/>
    <cellStyle name="Input 120 9 3 2" xfId="9827" xr:uid="{00000000-0005-0000-0000-0000C01C0000}"/>
    <cellStyle name="Input 120 9 3 2 2" xfId="9828" xr:uid="{00000000-0005-0000-0000-0000C11C0000}"/>
    <cellStyle name="Input 120 9 3 3" xfId="9829" xr:uid="{00000000-0005-0000-0000-0000C21C0000}"/>
    <cellStyle name="Input 120 9 4" xfId="9830" xr:uid="{00000000-0005-0000-0000-0000C31C0000}"/>
    <cellStyle name="Input 120 9 4 2" xfId="9831" xr:uid="{00000000-0005-0000-0000-0000C41C0000}"/>
    <cellStyle name="Input 120 9 5" xfId="9832" xr:uid="{00000000-0005-0000-0000-0000C51C0000}"/>
    <cellStyle name="Input 121" xfId="4356" xr:uid="{00000000-0005-0000-0000-0000C61C0000}"/>
    <cellStyle name="Input 121 10" xfId="9833" xr:uid="{00000000-0005-0000-0000-0000C71C0000}"/>
    <cellStyle name="Input 121 10 2" xfId="9834" xr:uid="{00000000-0005-0000-0000-0000C81C0000}"/>
    <cellStyle name="Input 121 10 2 2" xfId="9835" xr:uid="{00000000-0005-0000-0000-0000C91C0000}"/>
    <cellStyle name="Input 121 10 2 2 2" xfId="9836" xr:uid="{00000000-0005-0000-0000-0000CA1C0000}"/>
    <cellStyle name="Input 121 10 2 3" xfId="9837" xr:uid="{00000000-0005-0000-0000-0000CB1C0000}"/>
    <cellStyle name="Input 121 10 3" xfId="9838" xr:uid="{00000000-0005-0000-0000-0000CC1C0000}"/>
    <cellStyle name="Input 121 10 3 2" xfId="9839" xr:uid="{00000000-0005-0000-0000-0000CD1C0000}"/>
    <cellStyle name="Input 121 10 4" xfId="9840" xr:uid="{00000000-0005-0000-0000-0000CE1C0000}"/>
    <cellStyle name="Input 121 11" xfId="9841" xr:uid="{00000000-0005-0000-0000-0000CF1C0000}"/>
    <cellStyle name="Input 121 11 2" xfId="9842" xr:uid="{00000000-0005-0000-0000-0000D01C0000}"/>
    <cellStyle name="Input 121 11 2 2" xfId="9843" xr:uid="{00000000-0005-0000-0000-0000D11C0000}"/>
    <cellStyle name="Input 121 11 3" xfId="9844" xr:uid="{00000000-0005-0000-0000-0000D21C0000}"/>
    <cellStyle name="Input 121 12" xfId="9845" xr:uid="{00000000-0005-0000-0000-0000D31C0000}"/>
    <cellStyle name="Input 121 12 2" xfId="9846" xr:uid="{00000000-0005-0000-0000-0000D41C0000}"/>
    <cellStyle name="Input 121 13" xfId="9847" xr:uid="{00000000-0005-0000-0000-0000D51C0000}"/>
    <cellStyle name="Input 121 2" xfId="9848" xr:uid="{00000000-0005-0000-0000-0000D61C0000}"/>
    <cellStyle name="Input 121 2 2" xfId="9849" xr:uid="{00000000-0005-0000-0000-0000D71C0000}"/>
    <cellStyle name="Input 121 2 2 2" xfId="9850" xr:uid="{00000000-0005-0000-0000-0000D81C0000}"/>
    <cellStyle name="Input 121 2 2 2 2" xfId="9851" xr:uid="{00000000-0005-0000-0000-0000D91C0000}"/>
    <cellStyle name="Input 121 2 2 2 2 2" xfId="9852" xr:uid="{00000000-0005-0000-0000-0000DA1C0000}"/>
    <cellStyle name="Input 121 2 2 2 3" xfId="9853" xr:uid="{00000000-0005-0000-0000-0000DB1C0000}"/>
    <cellStyle name="Input 121 2 2 3" xfId="9854" xr:uid="{00000000-0005-0000-0000-0000DC1C0000}"/>
    <cellStyle name="Input 121 2 2 3 2" xfId="9855" xr:uid="{00000000-0005-0000-0000-0000DD1C0000}"/>
    <cellStyle name="Input 121 2 2 4" xfId="9856" xr:uid="{00000000-0005-0000-0000-0000DE1C0000}"/>
    <cellStyle name="Input 121 2 3" xfId="9857" xr:uid="{00000000-0005-0000-0000-0000DF1C0000}"/>
    <cellStyle name="Input 121 2 3 2" xfId="9858" xr:uid="{00000000-0005-0000-0000-0000E01C0000}"/>
    <cellStyle name="Input 121 2 3 2 2" xfId="9859" xr:uid="{00000000-0005-0000-0000-0000E11C0000}"/>
    <cellStyle name="Input 121 2 3 3" xfId="9860" xr:uid="{00000000-0005-0000-0000-0000E21C0000}"/>
    <cellStyle name="Input 121 2 4" xfId="9861" xr:uid="{00000000-0005-0000-0000-0000E31C0000}"/>
    <cellStyle name="Input 121 2 4 2" xfId="9862" xr:uid="{00000000-0005-0000-0000-0000E41C0000}"/>
    <cellStyle name="Input 121 2 5" xfId="9863" xr:uid="{00000000-0005-0000-0000-0000E51C0000}"/>
    <cellStyle name="Input 121 3" xfId="9864" xr:uid="{00000000-0005-0000-0000-0000E61C0000}"/>
    <cellStyle name="Input 121 3 2" xfId="9865" xr:uid="{00000000-0005-0000-0000-0000E71C0000}"/>
    <cellStyle name="Input 121 3 2 2" xfId="9866" xr:uid="{00000000-0005-0000-0000-0000E81C0000}"/>
    <cellStyle name="Input 121 3 2 2 2" xfId="9867" xr:uid="{00000000-0005-0000-0000-0000E91C0000}"/>
    <cellStyle name="Input 121 3 2 2 2 2" xfId="9868" xr:uid="{00000000-0005-0000-0000-0000EA1C0000}"/>
    <cellStyle name="Input 121 3 2 2 3" xfId="9869" xr:uid="{00000000-0005-0000-0000-0000EB1C0000}"/>
    <cellStyle name="Input 121 3 2 3" xfId="9870" xr:uid="{00000000-0005-0000-0000-0000EC1C0000}"/>
    <cellStyle name="Input 121 3 2 3 2" xfId="9871" xr:uid="{00000000-0005-0000-0000-0000ED1C0000}"/>
    <cellStyle name="Input 121 3 2 4" xfId="9872" xr:uid="{00000000-0005-0000-0000-0000EE1C0000}"/>
    <cellStyle name="Input 121 3 3" xfId="9873" xr:uid="{00000000-0005-0000-0000-0000EF1C0000}"/>
    <cellStyle name="Input 121 3 3 2" xfId="9874" xr:uid="{00000000-0005-0000-0000-0000F01C0000}"/>
    <cellStyle name="Input 121 3 3 2 2" xfId="9875" xr:uid="{00000000-0005-0000-0000-0000F11C0000}"/>
    <cellStyle name="Input 121 3 3 3" xfId="9876" xr:uid="{00000000-0005-0000-0000-0000F21C0000}"/>
    <cellStyle name="Input 121 3 4" xfId="9877" xr:uid="{00000000-0005-0000-0000-0000F31C0000}"/>
    <cellStyle name="Input 121 3 4 2" xfId="9878" xr:uid="{00000000-0005-0000-0000-0000F41C0000}"/>
    <cellStyle name="Input 121 3 5" xfId="9879" xr:uid="{00000000-0005-0000-0000-0000F51C0000}"/>
    <cellStyle name="Input 121 4" xfId="9880" xr:uid="{00000000-0005-0000-0000-0000F61C0000}"/>
    <cellStyle name="Input 121 4 2" xfId="9881" xr:uid="{00000000-0005-0000-0000-0000F71C0000}"/>
    <cellStyle name="Input 121 4 2 2" xfId="9882" xr:uid="{00000000-0005-0000-0000-0000F81C0000}"/>
    <cellStyle name="Input 121 4 2 2 2" xfId="9883" xr:uid="{00000000-0005-0000-0000-0000F91C0000}"/>
    <cellStyle name="Input 121 4 2 2 2 2" xfId="9884" xr:uid="{00000000-0005-0000-0000-0000FA1C0000}"/>
    <cellStyle name="Input 121 4 2 2 3" xfId="9885" xr:uid="{00000000-0005-0000-0000-0000FB1C0000}"/>
    <cellStyle name="Input 121 4 2 3" xfId="9886" xr:uid="{00000000-0005-0000-0000-0000FC1C0000}"/>
    <cellStyle name="Input 121 4 2 3 2" xfId="9887" xr:uid="{00000000-0005-0000-0000-0000FD1C0000}"/>
    <cellStyle name="Input 121 4 2 4" xfId="9888" xr:uid="{00000000-0005-0000-0000-0000FE1C0000}"/>
    <cellStyle name="Input 121 4 3" xfId="9889" xr:uid="{00000000-0005-0000-0000-0000FF1C0000}"/>
    <cellStyle name="Input 121 4 3 2" xfId="9890" xr:uid="{00000000-0005-0000-0000-0000001D0000}"/>
    <cellStyle name="Input 121 4 3 2 2" xfId="9891" xr:uid="{00000000-0005-0000-0000-0000011D0000}"/>
    <cellStyle name="Input 121 4 3 3" xfId="9892" xr:uid="{00000000-0005-0000-0000-0000021D0000}"/>
    <cellStyle name="Input 121 4 4" xfId="9893" xr:uid="{00000000-0005-0000-0000-0000031D0000}"/>
    <cellStyle name="Input 121 4 4 2" xfId="9894" xr:uid="{00000000-0005-0000-0000-0000041D0000}"/>
    <cellStyle name="Input 121 4 5" xfId="9895" xr:uid="{00000000-0005-0000-0000-0000051D0000}"/>
    <cellStyle name="Input 121 5" xfId="9896" xr:uid="{00000000-0005-0000-0000-0000061D0000}"/>
    <cellStyle name="Input 121 5 2" xfId="9897" xr:uid="{00000000-0005-0000-0000-0000071D0000}"/>
    <cellStyle name="Input 121 5 2 2" xfId="9898" xr:uid="{00000000-0005-0000-0000-0000081D0000}"/>
    <cellStyle name="Input 121 5 2 2 2" xfId="9899" xr:uid="{00000000-0005-0000-0000-0000091D0000}"/>
    <cellStyle name="Input 121 5 2 2 2 2" xfId="9900" xr:uid="{00000000-0005-0000-0000-00000A1D0000}"/>
    <cellStyle name="Input 121 5 2 2 3" xfId="9901" xr:uid="{00000000-0005-0000-0000-00000B1D0000}"/>
    <cellStyle name="Input 121 5 2 3" xfId="9902" xr:uid="{00000000-0005-0000-0000-00000C1D0000}"/>
    <cellStyle name="Input 121 5 2 3 2" xfId="9903" xr:uid="{00000000-0005-0000-0000-00000D1D0000}"/>
    <cellStyle name="Input 121 5 2 4" xfId="9904" xr:uid="{00000000-0005-0000-0000-00000E1D0000}"/>
    <cellStyle name="Input 121 5 3" xfId="9905" xr:uid="{00000000-0005-0000-0000-00000F1D0000}"/>
    <cellStyle name="Input 121 5 3 2" xfId="9906" xr:uid="{00000000-0005-0000-0000-0000101D0000}"/>
    <cellStyle name="Input 121 5 3 2 2" xfId="9907" xr:uid="{00000000-0005-0000-0000-0000111D0000}"/>
    <cellStyle name="Input 121 5 3 3" xfId="9908" xr:uid="{00000000-0005-0000-0000-0000121D0000}"/>
    <cellStyle name="Input 121 5 4" xfId="9909" xr:uid="{00000000-0005-0000-0000-0000131D0000}"/>
    <cellStyle name="Input 121 5 4 2" xfId="9910" xr:uid="{00000000-0005-0000-0000-0000141D0000}"/>
    <cellStyle name="Input 121 5 5" xfId="9911" xr:uid="{00000000-0005-0000-0000-0000151D0000}"/>
    <cellStyle name="Input 121 6" xfId="9912" xr:uid="{00000000-0005-0000-0000-0000161D0000}"/>
    <cellStyle name="Input 121 6 2" xfId="9913" xr:uid="{00000000-0005-0000-0000-0000171D0000}"/>
    <cellStyle name="Input 121 6 2 2" xfId="9914" xr:uid="{00000000-0005-0000-0000-0000181D0000}"/>
    <cellStyle name="Input 121 6 2 2 2" xfId="9915" xr:uid="{00000000-0005-0000-0000-0000191D0000}"/>
    <cellStyle name="Input 121 6 2 2 2 2" xfId="9916" xr:uid="{00000000-0005-0000-0000-00001A1D0000}"/>
    <cellStyle name="Input 121 6 2 2 3" xfId="9917" xr:uid="{00000000-0005-0000-0000-00001B1D0000}"/>
    <cellStyle name="Input 121 6 2 3" xfId="9918" xr:uid="{00000000-0005-0000-0000-00001C1D0000}"/>
    <cellStyle name="Input 121 6 2 3 2" xfId="9919" xr:uid="{00000000-0005-0000-0000-00001D1D0000}"/>
    <cellStyle name="Input 121 6 2 4" xfId="9920" xr:uid="{00000000-0005-0000-0000-00001E1D0000}"/>
    <cellStyle name="Input 121 6 3" xfId="9921" xr:uid="{00000000-0005-0000-0000-00001F1D0000}"/>
    <cellStyle name="Input 121 6 3 2" xfId="9922" xr:uid="{00000000-0005-0000-0000-0000201D0000}"/>
    <cellStyle name="Input 121 6 3 2 2" xfId="9923" xr:uid="{00000000-0005-0000-0000-0000211D0000}"/>
    <cellStyle name="Input 121 6 3 3" xfId="9924" xr:uid="{00000000-0005-0000-0000-0000221D0000}"/>
    <cellStyle name="Input 121 6 4" xfId="9925" xr:uid="{00000000-0005-0000-0000-0000231D0000}"/>
    <cellStyle name="Input 121 6 4 2" xfId="9926" xr:uid="{00000000-0005-0000-0000-0000241D0000}"/>
    <cellStyle name="Input 121 6 5" xfId="9927" xr:uid="{00000000-0005-0000-0000-0000251D0000}"/>
    <cellStyle name="Input 121 7" xfId="9928" xr:uid="{00000000-0005-0000-0000-0000261D0000}"/>
    <cellStyle name="Input 121 7 2" xfId="9929" xr:uid="{00000000-0005-0000-0000-0000271D0000}"/>
    <cellStyle name="Input 121 7 2 2" xfId="9930" xr:uid="{00000000-0005-0000-0000-0000281D0000}"/>
    <cellStyle name="Input 121 7 2 2 2" xfId="9931" xr:uid="{00000000-0005-0000-0000-0000291D0000}"/>
    <cellStyle name="Input 121 7 2 2 2 2" xfId="9932" xr:uid="{00000000-0005-0000-0000-00002A1D0000}"/>
    <cellStyle name="Input 121 7 2 2 3" xfId="9933" xr:uid="{00000000-0005-0000-0000-00002B1D0000}"/>
    <cellStyle name="Input 121 7 2 3" xfId="9934" xr:uid="{00000000-0005-0000-0000-00002C1D0000}"/>
    <cellStyle name="Input 121 7 2 3 2" xfId="9935" xr:uid="{00000000-0005-0000-0000-00002D1D0000}"/>
    <cellStyle name="Input 121 7 2 4" xfId="9936" xr:uid="{00000000-0005-0000-0000-00002E1D0000}"/>
    <cellStyle name="Input 121 7 3" xfId="9937" xr:uid="{00000000-0005-0000-0000-00002F1D0000}"/>
    <cellStyle name="Input 121 7 3 2" xfId="9938" xr:uid="{00000000-0005-0000-0000-0000301D0000}"/>
    <cellStyle name="Input 121 7 3 2 2" xfId="9939" xr:uid="{00000000-0005-0000-0000-0000311D0000}"/>
    <cellStyle name="Input 121 7 3 3" xfId="9940" xr:uid="{00000000-0005-0000-0000-0000321D0000}"/>
    <cellStyle name="Input 121 7 4" xfId="9941" xr:uid="{00000000-0005-0000-0000-0000331D0000}"/>
    <cellStyle name="Input 121 7 4 2" xfId="9942" xr:uid="{00000000-0005-0000-0000-0000341D0000}"/>
    <cellStyle name="Input 121 7 5" xfId="9943" xr:uid="{00000000-0005-0000-0000-0000351D0000}"/>
    <cellStyle name="Input 121 8" xfId="9944" xr:uid="{00000000-0005-0000-0000-0000361D0000}"/>
    <cellStyle name="Input 121 8 2" xfId="9945" xr:uid="{00000000-0005-0000-0000-0000371D0000}"/>
    <cellStyle name="Input 121 8 2 2" xfId="9946" xr:uid="{00000000-0005-0000-0000-0000381D0000}"/>
    <cellStyle name="Input 121 8 2 2 2" xfId="9947" xr:uid="{00000000-0005-0000-0000-0000391D0000}"/>
    <cellStyle name="Input 121 8 2 2 2 2" xfId="9948" xr:uid="{00000000-0005-0000-0000-00003A1D0000}"/>
    <cellStyle name="Input 121 8 2 2 3" xfId="9949" xr:uid="{00000000-0005-0000-0000-00003B1D0000}"/>
    <cellStyle name="Input 121 8 2 3" xfId="9950" xr:uid="{00000000-0005-0000-0000-00003C1D0000}"/>
    <cellStyle name="Input 121 8 2 3 2" xfId="9951" xr:uid="{00000000-0005-0000-0000-00003D1D0000}"/>
    <cellStyle name="Input 121 8 2 4" xfId="9952" xr:uid="{00000000-0005-0000-0000-00003E1D0000}"/>
    <cellStyle name="Input 121 8 3" xfId="9953" xr:uid="{00000000-0005-0000-0000-00003F1D0000}"/>
    <cellStyle name="Input 121 8 3 2" xfId="9954" xr:uid="{00000000-0005-0000-0000-0000401D0000}"/>
    <cellStyle name="Input 121 8 3 2 2" xfId="9955" xr:uid="{00000000-0005-0000-0000-0000411D0000}"/>
    <cellStyle name="Input 121 8 3 3" xfId="9956" xr:uid="{00000000-0005-0000-0000-0000421D0000}"/>
    <cellStyle name="Input 121 8 4" xfId="9957" xr:uid="{00000000-0005-0000-0000-0000431D0000}"/>
    <cellStyle name="Input 121 8 4 2" xfId="9958" xr:uid="{00000000-0005-0000-0000-0000441D0000}"/>
    <cellStyle name="Input 121 8 5" xfId="9959" xr:uid="{00000000-0005-0000-0000-0000451D0000}"/>
    <cellStyle name="Input 121 9" xfId="9960" xr:uid="{00000000-0005-0000-0000-0000461D0000}"/>
    <cellStyle name="Input 121 9 2" xfId="9961" xr:uid="{00000000-0005-0000-0000-0000471D0000}"/>
    <cellStyle name="Input 121 9 2 2" xfId="9962" xr:uid="{00000000-0005-0000-0000-0000481D0000}"/>
    <cellStyle name="Input 121 9 2 2 2" xfId="9963" xr:uid="{00000000-0005-0000-0000-0000491D0000}"/>
    <cellStyle name="Input 121 9 2 2 2 2" xfId="9964" xr:uid="{00000000-0005-0000-0000-00004A1D0000}"/>
    <cellStyle name="Input 121 9 2 2 3" xfId="9965" xr:uid="{00000000-0005-0000-0000-00004B1D0000}"/>
    <cellStyle name="Input 121 9 2 3" xfId="9966" xr:uid="{00000000-0005-0000-0000-00004C1D0000}"/>
    <cellStyle name="Input 121 9 2 3 2" xfId="9967" xr:uid="{00000000-0005-0000-0000-00004D1D0000}"/>
    <cellStyle name="Input 121 9 2 4" xfId="9968" xr:uid="{00000000-0005-0000-0000-00004E1D0000}"/>
    <cellStyle name="Input 121 9 3" xfId="9969" xr:uid="{00000000-0005-0000-0000-00004F1D0000}"/>
    <cellStyle name="Input 121 9 3 2" xfId="9970" xr:uid="{00000000-0005-0000-0000-0000501D0000}"/>
    <cellStyle name="Input 121 9 3 2 2" xfId="9971" xr:uid="{00000000-0005-0000-0000-0000511D0000}"/>
    <cellStyle name="Input 121 9 3 3" xfId="9972" xr:uid="{00000000-0005-0000-0000-0000521D0000}"/>
    <cellStyle name="Input 121 9 4" xfId="9973" xr:uid="{00000000-0005-0000-0000-0000531D0000}"/>
    <cellStyle name="Input 121 9 4 2" xfId="9974" xr:uid="{00000000-0005-0000-0000-0000541D0000}"/>
    <cellStyle name="Input 121 9 5" xfId="9975" xr:uid="{00000000-0005-0000-0000-0000551D0000}"/>
    <cellStyle name="Input 122" xfId="4350" xr:uid="{00000000-0005-0000-0000-0000561D0000}"/>
    <cellStyle name="Input 122 10" xfId="9976" xr:uid="{00000000-0005-0000-0000-0000571D0000}"/>
    <cellStyle name="Input 122 10 2" xfId="9977" xr:uid="{00000000-0005-0000-0000-0000581D0000}"/>
    <cellStyle name="Input 122 10 2 2" xfId="9978" xr:uid="{00000000-0005-0000-0000-0000591D0000}"/>
    <cellStyle name="Input 122 10 2 2 2" xfId="9979" xr:uid="{00000000-0005-0000-0000-00005A1D0000}"/>
    <cellStyle name="Input 122 10 2 3" xfId="9980" xr:uid="{00000000-0005-0000-0000-00005B1D0000}"/>
    <cellStyle name="Input 122 10 3" xfId="9981" xr:uid="{00000000-0005-0000-0000-00005C1D0000}"/>
    <cellStyle name="Input 122 10 3 2" xfId="9982" xr:uid="{00000000-0005-0000-0000-00005D1D0000}"/>
    <cellStyle name="Input 122 10 4" xfId="9983" xr:uid="{00000000-0005-0000-0000-00005E1D0000}"/>
    <cellStyle name="Input 122 11" xfId="9984" xr:uid="{00000000-0005-0000-0000-00005F1D0000}"/>
    <cellStyle name="Input 122 11 2" xfId="9985" xr:uid="{00000000-0005-0000-0000-0000601D0000}"/>
    <cellStyle name="Input 122 11 2 2" xfId="9986" xr:uid="{00000000-0005-0000-0000-0000611D0000}"/>
    <cellStyle name="Input 122 11 3" xfId="9987" xr:uid="{00000000-0005-0000-0000-0000621D0000}"/>
    <cellStyle name="Input 122 12" xfId="9988" xr:uid="{00000000-0005-0000-0000-0000631D0000}"/>
    <cellStyle name="Input 122 12 2" xfId="9989" xr:uid="{00000000-0005-0000-0000-0000641D0000}"/>
    <cellStyle name="Input 122 13" xfId="9990" xr:uid="{00000000-0005-0000-0000-0000651D0000}"/>
    <cellStyle name="Input 122 2" xfId="9991" xr:uid="{00000000-0005-0000-0000-0000661D0000}"/>
    <cellStyle name="Input 122 2 2" xfId="9992" xr:uid="{00000000-0005-0000-0000-0000671D0000}"/>
    <cellStyle name="Input 122 2 2 2" xfId="9993" xr:uid="{00000000-0005-0000-0000-0000681D0000}"/>
    <cellStyle name="Input 122 2 2 2 2" xfId="9994" xr:uid="{00000000-0005-0000-0000-0000691D0000}"/>
    <cellStyle name="Input 122 2 2 2 2 2" xfId="9995" xr:uid="{00000000-0005-0000-0000-00006A1D0000}"/>
    <cellStyle name="Input 122 2 2 2 3" xfId="9996" xr:uid="{00000000-0005-0000-0000-00006B1D0000}"/>
    <cellStyle name="Input 122 2 2 3" xfId="9997" xr:uid="{00000000-0005-0000-0000-00006C1D0000}"/>
    <cellStyle name="Input 122 2 2 3 2" xfId="9998" xr:uid="{00000000-0005-0000-0000-00006D1D0000}"/>
    <cellStyle name="Input 122 2 2 4" xfId="9999" xr:uid="{00000000-0005-0000-0000-00006E1D0000}"/>
    <cellStyle name="Input 122 2 3" xfId="10000" xr:uid="{00000000-0005-0000-0000-00006F1D0000}"/>
    <cellStyle name="Input 122 2 3 2" xfId="10001" xr:uid="{00000000-0005-0000-0000-0000701D0000}"/>
    <cellStyle name="Input 122 2 3 2 2" xfId="10002" xr:uid="{00000000-0005-0000-0000-0000711D0000}"/>
    <cellStyle name="Input 122 2 3 3" xfId="10003" xr:uid="{00000000-0005-0000-0000-0000721D0000}"/>
    <cellStyle name="Input 122 2 4" xfId="10004" xr:uid="{00000000-0005-0000-0000-0000731D0000}"/>
    <cellStyle name="Input 122 2 4 2" xfId="10005" xr:uid="{00000000-0005-0000-0000-0000741D0000}"/>
    <cellStyle name="Input 122 2 5" xfId="10006" xr:uid="{00000000-0005-0000-0000-0000751D0000}"/>
    <cellStyle name="Input 122 3" xfId="10007" xr:uid="{00000000-0005-0000-0000-0000761D0000}"/>
    <cellStyle name="Input 122 3 2" xfId="10008" xr:uid="{00000000-0005-0000-0000-0000771D0000}"/>
    <cellStyle name="Input 122 3 2 2" xfId="10009" xr:uid="{00000000-0005-0000-0000-0000781D0000}"/>
    <cellStyle name="Input 122 3 2 2 2" xfId="10010" xr:uid="{00000000-0005-0000-0000-0000791D0000}"/>
    <cellStyle name="Input 122 3 2 2 2 2" xfId="10011" xr:uid="{00000000-0005-0000-0000-00007A1D0000}"/>
    <cellStyle name="Input 122 3 2 2 3" xfId="10012" xr:uid="{00000000-0005-0000-0000-00007B1D0000}"/>
    <cellStyle name="Input 122 3 2 3" xfId="10013" xr:uid="{00000000-0005-0000-0000-00007C1D0000}"/>
    <cellStyle name="Input 122 3 2 3 2" xfId="10014" xr:uid="{00000000-0005-0000-0000-00007D1D0000}"/>
    <cellStyle name="Input 122 3 2 4" xfId="10015" xr:uid="{00000000-0005-0000-0000-00007E1D0000}"/>
    <cellStyle name="Input 122 3 3" xfId="10016" xr:uid="{00000000-0005-0000-0000-00007F1D0000}"/>
    <cellStyle name="Input 122 3 3 2" xfId="10017" xr:uid="{00000000-0005-0000-0000-0000801D0000}"/>
    <cellStyle name="Input 122 3 3 2 2" xfId="10018" xr:uid="{00000000-0005-0000-0000-0000811D0000}"/>
    <cellStyle name="Input 122 3 3 3" xfId="10019" xr:uid="{00000000-0005-0000-0000-0000821D0000}"/>
    <cellStyle name="Input 122 3 4" xfId="10020" xr:uid="{00000000-0005-0000-0000-0000831D0000}"/>
    <cellStyle name="Input 122 3 4 2" xfId="10021" xr:uid="{00000000-0005-0000-0000-0000841D0000}"/>
    <cellStyle name="Input 122 3 5" xfId="10022" xr:uid="{00000000-0005-0000-0000-0000851D0000}"/>
    <cellStyle name="Input 122 4" xfId="10023" xr:uid="{00000000-0005-0000-0000-0000861D0000}"/>
    <cellStyle name="Input 122 4 2" xfId="10024" xr:uid="{00000000-0005-0000-0000-0000871D0000}"/>
    <cellStyle name="Input 122 4 2 2" xfId="10025" xr:uid="{00000000-0005-0000-0000-0000881D0000}"/>
    <cellStyle name="Input 122 4 2 2 2" xfId="10026" xr:uid="{00000000-0005-0000-0000-0000891D0000}"/>
    <cellStyle name="Input 122 4 2 2 2 2" xfId="10027" xr:uid="{00000000-0005-0000-0000-00008A1D0000}"/>
    <cellStyle name="Input 122 4 2 2 3" xfId="10028" xr:uid="{00000000-0005-0000-0000-00008B1D0000}"/>
    <cellStyle name="Input 122 4 2 3" xfId="10029" xr:uid="{00000000-0005-0000-0000-00008C1D0000}"/>
    <cellStyle name="Input 122 4 2 3 2" xfId="10030" xr:uid="{00000000-0005-0000-0000-00008D1D0000}"/>
    <cellStyle name="Input 122 4 2 4" xfId="10031" xr:uid="{00000000-0005-0000-0000-00008E1D0000}"/>
    <cellStyle name="Input 122 4 3" xfId="10032" xr:uid="{00000000-0005-0000-0000-00008F1D0000}"/>
    <cellStyle name="Input 122 4 3 2" xfId="10033" xr:uid="{00000000-0005-0000-0000-0000901D0000}"/>
    <cellStyle name="Input 122 4 3 2 2" xfId="10034" xr:uid="{00000000-0005-0000-0000-0000911D0000}"/>
    <cellStyle name="Input 122 4 3 3" xfId="10035" xr:uid="{00000000-0005-0000-0000-0000921D0000}"/>
    <cellStyle name="Input 122 4 4" xfId="10036" xr:uid="{00000000-0005-0000-0000-0000931D0000}"/>
    <cellStyle name="Input 122 4 4 2" xfId="10037" xr:uid="{00000000-0005-0000-0000-0000941D0000}"/>
    <cellStyle name="Input 122 4 5" xfId="10038" xr:uid="{00000000-0005-0000-0000-0000951D0000}"/>
    <cellStyle name="Input 122 5" xfId="10039" xr:uid="{00000000-0005-0000-0000-0000961D0000}"/>
    <cellStyle name="Input 122 5 2" xfId="10040" xr:uid="{00000000-0005-0000-0000-0000971D0000}"/>
    <cellStyle name="Input 122 5 2 2" xfId="10041" xr:uid="{00000000-0005-0000-0000-0000981D0000}"/>
    <cellStyle name="Input 122 5 2 2 2" xfId="10042" xr:uid="{00000000-0005-0000-0000-0000991D0000}"/>
    <cellStyle name="Input 122 5 2 2 2 2" xfId="10043" xr:uid="{00000000-0005-0000-0000-00009A1D0000}"/>
    <cellStyle name="Input 122 5 2 2 3" xfId="10044" xr:uid="{00000000-0005-0000-0000-00009B1D0000}"/>
    <cellStyle name="Input 122 5 2 3" xfId="10045" xr:uid="{00000000-0005-0000-0000-00009C1D0000}"/>
    <cellStyle name="Input 122 5 2 3 2" xfId="10046" xr:uid="{00000000-0005-0000-0000-00009D1D0000}"/>
    <cellStyle name="Input 122 5 2 4" xfId="10047" xr:uid="{00000000-0005-0000-0000-00009E1D0000}"/>
    <cellStyle name="Input 122 5 3" xfId="10048" xr:uid="{00000000-0005-0000-0000-00009F1D0000}"/>
    <cellStyle name="Input 122 5 3 2" xfId="10049" xr:uid="{00000000-0005-0000-0000-0000A01D0000}"/>
    <cellStyle name="Input 122 5 3 2 2" xfId="10050" xr:uid="{00000000-0005-0000-0000-0000A11D0000}"/>
    <cellStyle name="Input 122 5 3 3" xfId="10051" xr:uid="{00000000-0005-0000-0000-0000A21D0000}"/>
    <cellStyle name="Input 122 5 4" xfId="10052" xr:uid="{00000000-0005-0000-0000-0000A31D0000}"/>
    <cellStyle name="Input 122 5 4 2" xfId="10053" xr:uid="{00000000-0005-0000-0000-0000A41D0000}"/>
    <cellStyle name="Input 122 5 5" xfId="10054" xr:uid="{00000000-0005-0000-0000-0000A51D0000}"/>
    <cellStyle name="Input 122 6" xfId="10055" xr:uid="{00000000-0005-0000-0000-0000A61D0000}"/>
    <cellStyle name="Input 122 6 2" xfId="10056" xr:uid="{00000000-0005-0000-0000-0000A71D0000}"/>
    <cellStyle name="Input 122 6 2 2" xfId="10057" xr:uid="{00000000-0005-0000-0000-0000A81D0000}"/>
    <cellStyle name="Input 122 6 2 2 2" xfId="10058" xr:uid="{00000000-0005-0000-0000-0000A91D0000}"/>
    <cellStyle name="Input 122 6 2 2 2 2" xfId="10059" xr:uid="{00000000-0005-0000-0000-0000AA1D0000}"/>
    <cellStyle name="Input 122 6 2 2 3" xfId="10060" xr:uid="{00000000-0005-0000-0000-0000AB1D0000}"/>
    <cellStyle name="Input 122 6 2 3" xfId="10061" xr:uid="{00000000-0005-0000-0000-0000AC1D0000}"/>
    <cellStyle name="Input 122 6 2 3 2" xfId="10062" xr:uid="{00000000-0005-0000-0000-0000AD1D0000}"/>
    <cellStyle name="Input 122 6 2 4" xfId="10063" xr:uid="{00000000-0005-0000-0000-0000AE1D0000}"/>
    <cellStyle name="Input 122 6 3" xfId="10064" xr:uid="{00000000-0005-0000-0000-0000AF1D0000}"/>
    <cellStyle name="Input 122 6 3 2" xfId="10065" xr:uid="{00000000-0005-0000-0000-0000B01D0000}"/>
    <cellStyle name="Input 122 6 3 2 2" xfId="10066" xr:uid="{00000000-0005-0000-0000-0000B11D0000}"/>
    <cellStyle name="Input 122 6 3 3" xfId="10067" xr:uid="{00000000-0005-0000-0000-0000B21D0000}"/>
    <cellStyle name="Input 122 6 4" xfId="10068" xr:uid="{00000000-0005-0000-0000-0000B31D0000}"/>
    <cellStyle name="Input 122 6 4 2" xfId="10069" xr:uid="{00000000-0005-0000-0000-0000B41D0000}"/>
    <cellStyle name="Input 122 6 5" xfId="10070" xr:uid="{00000000-0005-0000-0000-0000B51D0000}"/>
    <cellStyle name="Input 122 7" xfId="10071" xr:uid="{00000000-0005-0000-0000-0000B61D0000}"/>
    <cellStyle name="Input 122 7 2" xfId="10072" xr:uid="{00000000-0005-0000-0000-0000B71D0000}"/>
    <cellStyle name="Input 122 7 2 2" xfId="10073" xr:uid="{00000000-0005-0000-0000-0000B81D0000}"/>
    <cellStyle name="Input 122 7 2 2 2" xfId="10074" xr:uid="{00000000-0005-0000-0000-0000B91D0000}"/>
    <cellStyle name="Input 122 7 2 2 2 2" xfId="10075" xr:uid="{00000000-0005-0000-0000-0000BA1D0000}"/>
    <cellStyle name="Input 122 7 2 2 3" xfId="10076" xr:uid="{00000000-0005-0000-0000-0000BB1D0000}"/>
    <cellStyle name="Input 122 7 2 3" xfId="10077" xr:uid="{00000000-0005-0000-0000-0000BC1D0000}"/>
    <cellStyle name="Input 122 7 2 3 2" xfId="10078" xr:uid="{00000000-0005-0000-0000-0000BD1D0000}"/>
    <cellStyle name="Input 122 7 2 4" xfId="10079" xr:uid="{00000000-0005-0000-0000-0000BE1D0000}"/>
    <cellStyle name="Input 122 7 3" xfId="10080" xr:uid="{00000000-0005-0000-0000-0000BF1D0000}"/>
    <cellStyle name="Input 122 7 3 2" xfId="10081" xr:uid="{00000000-0005-0000-0000-0000C01D0000}"/>
    <cellStyle name="Input 122 7 3 2 2" xfId="10082" xr:uid="{00000000-0005-0000-0000-0000C11D0000}"/>
    <cellStyle name="Input 122 7 3 3" xfId="10083" xr:uid="{00000000-0005-0000-0000-0000C21D0000}"/>
    <cellStyle name="Input 122 7 4" xfId="10084" xr:uid="{00000000-0005-0000-0000-0000C31D0000}"/>
    <cellStyle name="Input 122 7 4 2" xfId="10085" xr:uid="{00000000-0005-0000-0000-0000C41D0000}"/>
    <cellStyle name="Input 122 7 5" xfId="10086" xr:uid="{00000000-0005-0000-0000-0000C51D0000}"/>
    <cellStyle name="Input 122 8" xfId="10087" xr:uid="{00000000-0005-0000-0000-0000C61D0000}"/>
    <cellStyle name="Input 122 8 2" xfId="10088" xr:uid="{00000000-0005-0000-0000-0000C71D0000}"/>
    <cellStyle name="Input 122 8 2 2" xfId="10089" xr:uid="{00000000-0005-0000-0000-0000C81D0000}"/>
    <cellStyle name="Input 122 8 2 2 2" xfId="10090" xr:uid="{00000000-0005-0000-0000-0000C91D0000}"/>
    <cellStyle name="Input 122 8 2 2 2 2" xfId="10091" xr:uid="{00000000-0005-0000-0000-0000CA1D0000}"/>
    <cellStyle name="Input 122 8 2 2 3" xfId="10092" xr:uid="{00000000-0005-0000-0000-0000CB1D0000}"/>
    <cellStyle name="Input 122 8 2 3" xfId="10093" xr:uid="{00000000-0005-0000-0000-0000CC1D0000}"/>
    <cellStyle name="Input 122 8 2 3 2" xfId="10094" xr:uid="{00000000-0005-0000-0000-0000CD1D0000}"/>
    <cellStyle name="Input 122 8 2 4" xfId="10095" xr:uid="{00000000-0005-0000-0000-0000CE1D0000}"/>
    <cellStyle name="Input 122 8 3" xfId="10096" xr:uid="{00000000-0005-0000-0000-0000CF1D0000}"/>
    <cellStyle name="Input 122 8 3 2" xfId="10097" xr:uid="{00000000-0005-0000-0000-0000D01D0000}"/>
    <cellStyle name="Input 122 8 3 2 2" xfId="10098" xr:uid="{00000000-0005-0000-0000-0000D11D0000}"/>
    <cellStyle name="Input 122 8 3 3" xfId="10099" xr:uid="{00000000-0005-0000-0000-0000D21D0000}"/>
    <cellStyle name="Input 122 8 4" xfId="10100" xr:uid="{00000000-0005-0000-0000-0000D31D0000}"/>
    <cellStyle name="Input 122 8 4 2" xfId="10101" xr:uid="{00000000-0005-0000-0000-0000D41D0000}"/>
    <cellStyle name="Input 122 8 5" xfId="10102" xr:uid="{00000000-0005-0000-0000-0000D51D0000}"/>
    <cellStyle name="Input 122 9" xfId="10103" xr:uid="{00000000-0005-0000-0000-0000D61D0000}"/>
    <cellStyle name="Input 122 9 2" xfId="10104" xr:uid="{00000000-0005-0000-0000-0000D71D0000}"/>
    <cellStyle name="Input 122 9 2 2" xfId="10105" xr:uid="{00000000-0005-0000-0000-0000D81D0000}"/>
    <cellStyle name="Input 122 9 2 2 2" xfId="10106" xr:uid="{00000000-0005-0000-0000-0000D91D0000}"/>
    <cellStyle name="Input 122 9 2 2 2 2" xfId="10107" xr:uid="{00000000-0005-0000-0000-0000DA1D0000}"/>
    <cellStyle name="Input 122 9 2 2 3" xfId="10108" xr:uid="{00000000-0005-0000-0000-0000DB1D0000}"/>
    <cellStyle name="Input 122 9 2 3" xfId="10109" xr:uid="{00000000-0005-0000-0000-0000DC1D0000}"/>
    <cellStyle name="Input 122 9 2 3 2" xfId="10110" xr:uid="{00000000-0005-0000-0000-0000DD1D0000}"/>
    <cellStyle name="Input 122 9 2 4" xfId="10111" xr:uid="{00000000-0005-0000-0000-0000DE1D0000}"/>
    <cellStyle name="Input 122 9 3" xfId="10112" xr:uid="{00000000-0005-0000-0000-0000DF1D0000}"/>
    <cellStyle name="Input 122 9 3 2" xfId="10113" xr:uid="{00000000-0005-0000-0000-0000E01D0000}"/>
    <cellStyle name="Input 122 9 3 2 2" xfId="10114" xr:uid="{00000000-0005-0000-0000-0000E11D0000}"/>
    <cellStyle name="Input 122 9 3 3" xfId="10115" xr:uid="{00000000-0005-0000-0000-0000E21D0000}"/>
    <cellStyle name="Input 122 9 4" xfId="10116" xr:uid="{00000000-0005-0000-0000-0000E31D0000}"/>
    <cellStyle name="Input 122 9 4 2" xfId="10117" xr:uid="{00000000-0005-0000-0000-0000E41D0000}"/>
    <cellStyle name="Input 122 9 5" xfId="10118" xr:uid="{00000000-0005-0000-0000-0000E51D0000}"/>
    <cellStyle name="Input 123" xfId="4357" xr:uid="{00000000-0005-0000-0000-0000E61D0000}"/>
    <cellStyle name="Input 123 10" xfId="10119" xr:uid="{00000000-0005-0000-0000-0000E71D0000}"/>
    <cellStyle name="Input 123 10 2" xfId="10120" xr:uid="{00000000-0005-0000-0000-0000E81D0000}"/>
    <cellStyle name="Input 123 10 2 2" xfId="10121" xr:uid="{00000000-0005-0000-0000-0000E91D0000}"/>
    <cellStyle name="Input 123 10 2 2 2" xfId="10122" xr:uid="{00000000-0005-0000-0000-0000EA1D0000}"/>
    <cellStyle name="Input 123 10 2 3" xfId="10123" xr:uid="{00000000-0005-0000-0000-0000EB1D0000}"/>
    <cellStyle name="Input 123 10 3" xfId="10124" xr:uid="{00000000-0005-0000-0000-0000EC1D0000}"/>
    <cellStyle name="Input 123 10 3 2" xfId="10125" xr:uid="{00000000-0005-0000-0000-0000ED1D0000}"/>
    <cellStyle name="Input 123 10 4" xfId="10126" xr:uid="{00000000-0005-0000-0000-0000EE1D0000}"/>
    <cellStyle name="Input 123 11" xfId="10127" xr:uid="{00000000-0005-0000-0000-0000EF1D0000}"/>
    <cellStyle name="Input 123 11 2" xfId="10128" xr:uid="{00000000-0005-0000-0000-0000F01D0000}"/>
    <cellStyle name="Input 123 11 2 2" xfId="10129" xr:uid="{00000000-0005-0000-0000-0000F11D0000}"/>
    <cellStyle name="Input 123 11 3" xfId="10130" xr:uid="{00000000-0005-0000-0000-0000F21D0000}"/>
    <cellStyle name="Input 123 12" xfId="10131" xr:uid="{00000000-0005-0000-0000-0000F31D0000}"/>
    <cellStyle name="Input 123 12 2" xfId="10132" xr:uid="{00000000-0005-0000-0000-0000F41D0000}"/>
    <cellStyle name="Input 123 13" xfId="10133" xr:uid="{00000000-0005-0000-0000-0000F51D0000}"/>
    <cellStyle name="Input 123 2" xfId="10134" xr:uid="{00000000-0005-0000-0000-0000F61D0000}"/>
    <cellStyle name="Input 123 2 2" xfId="10135" xr:uid="{00000000-0005-0000-0000-0000F71D0000}"/>
    <cellStyle name="Input 123 2 2 2" xfId="10136" xr:uid="{00000000-0005-0000-0000-0000F81D0000}"/>
    <cellStyle name="Input 123 2 2 2 2" xfId="10137" xr:uid="{00000000-0005-0000-0000-0000F91D0000}"/>
    <cellStyle name="Input 123 2 2 2 2 2" xfId="10138" xr:uid="{00000000-0005-0000-0000-0000FA1D0000}"/>
    <cellStyle name="Input 123 2 2 2 3" xfId="10139" xr:uid="{00000000-0005-0000-0000-0000FB1D0000}"/>
    <cellStyle name="Input 123 2 2 3" xfId="10140" xr:uid="{00000000-0005-0000-0000-0000FC1D0000}"/>
    <cellStyle name="Input 123 2 2 3 2" xfId="10141" xr:uid="{00000000-0005-0000-0000-0000FD1D0000}"/>
    <cellStyle name="Input 123 2 2 4" xfId="10142" xr:uid="{00000000-0005-0000-0000-0000FE1D0000}"/>
    <cellStyle name="Input 123 2 3" xfId="10143" xr:uid="{00000000-0005-0000-0000-0000FF1D0000}"/>
    <cellStyle name="Input 123 2 3 2" xfId="10144" xr:uid="{00000000-0005-0000-0000-0000001E0000}"/>
    <cellStyle name="Input 123 2 3 2 2" xfId="10145" xr:uid="{00000000-0005-0000-0000-0000011E0000}"/>
    <cellStyle name="Input 123 2 3 3" xfId="10146" xr:uid="{00000000-0005-0000-0000-0000021E0000}"/>
    <cellStyle name="Input 123 2 4" xfId="10147" xr:uid="{00000000-0005-0000-0000-0000031E0000}"/>
    <cellStyle name="Input 123 2 4 2" xfId="10148" xr:uid="{00000000-0005-0000-0000-0000041E0000}"/>
    <cellStyle name="Input 123 2 5" xfId="10149" xr:uid="{00000000-0005-0000-0000-0000051E0000}"/>
    <cellStyle name="Input 123 3" xfId="10150" xr:uid="{00000000-0005-0000-0000-0000061E0000}"/>
    <cellStyle name="Input 123 3 2" xfId="10151" xr:uid="{00000000-0005-0000-0000-0000071E0000}"/>
    <cellStyle name="Input 123 3 2 2" xfId="10152" xr:uid="{00000000-0005-0000-0000-0000081E0000}"/>
    <cellStyle name="Input 123 3 2 2 2" xfId="10153" xr:uid="{00000000-0005-0000-0000-0000091E0000}"/>
    <cellStyle name="Input 123 3 2 2 2 2" xfId="10154" xr:uid="{00000000-0005-0000-0000-00000A1E0000}"/>
    <cellStyle name="Input 123 3 2 2 3" xfId="10155" xr:uid="{00000000-0005-0000-0000-00000B1E0000}"/>
    <cellStyle name="Input 123 3 2 3" xfId="10156" xr:uid="{00000000-0005-0000-0000-00000C1E0000}"/>
    <cellStyle name="Input 123 3 2 3 2" xfId="10157" xr:uid="{00000000-0005-0000-0000-00000D1E0000}"/>
    <cellStyle name="Input 123 3 2 4" xfId="10158" xr:uid="{00000000-0005-0000-0000-00000E1E0000}"/>
    <cellStyle name="Input 123 3 3" xfId="10159" xr:uid="{00000000-0005-0000-0000-00000F1E0000}"/>
    <cellStyle name="Input 123 3 3 2" xfId="10160" xr:uid="{00000000-0005-0000-0000-0000101E0000}"/>
    <cellStyle name="Input 123 3 3 2 2" xfId="10161" xr:uid="{00000000-0005-0000-0000-0000111E0000}"/>
    <cellStyle name="Input 123 3 3 3" xfId="10162" xr:uid="{00000000-0005-0000-0000-0000121E0000}"/>
    <cellStyle name="Input 123 3 4" xfId="10163" xr:uid="{00000000-0005-0000-0000-0000131E0000}"/>
    <cellStyle name="Input 123 3 4 2" xfId="10164" xr:uid="{00000000-0005-0000-0000-0000141E0000}"/>
    <cellStyle name="Input 123 3 5" xfId="10165" xr:uid="{00000000-0005-0000-0000-0000151E0000}"/>
    <cellStyle name="Input 123 4" xfId="10166" xr:uid="{00000000-0005-0000-0000-0000161E0000}"/>
    <cellStyle name="Input 123 4 2" xfId="10167" xr:uid="{00000000-0005-0000-0000-0000171E0000}"/>
    <cellStyle name="Input 123 4 2 2" xfId="10168" xr:uid="{00000000-0005-0000-0000-0000181E0000}"/>
    <cellStyle name="Input 123 4 2 2 2" xfId="10169" xr:uid="{00000000-0005-0000-0000-0000191E0000}"/>
    <cellStyle name="Input 123 4 2 2 2 2" xfId="10170" xr:uid="{00000000-0005-0000-0000-00001A1E0000}"/>
    <cellStyle name="Input 123 4 2 2 3" xfId="10171" xr:uid="{00000000-0005-0000-0000-00001B1E0000}"/>
    <cellStyle name="Input 123 4 2 3" xfId="10172" xr:uid="{00000000-0005-0000-0000-00001C1E0000}"/>
    <cellStyle name="Input 123 4 2 3 2" xfId="10173" xr:uid="{00000000-0005-0000-0000-00001D1E0000}"/>
    <cellStyle name="Input 123 4 2 4" xfId="10174" xr:uid="{00000000-0005-0000-0000-00001E1E0000}"/>
    <cellStyle name="Input 123 4 3" xfId="10175" xr:uid="{00000000-0005-0000-0000-00001F1E0000}"/>
    <cellStyle name="Input 123 4 3 2" xfId="10176" xr:uid="{00000000-0005-0000-0000-0000201E0000}"/>
    <cellStyle name="Input 123 4 3 2 2" xfId="10177" xr:uid="{00000000-0005-0000-0000-0000211E0000}"/>
    <cellStyle name="Input 123 4 3 3" xfId="10178" xr:uid="{00000000-0005-0000-0000-0000221E0000}"/>
    <cellStyle name="Input 123 4 4" xfId="10179" xr:uid="{00000000-0005-0000-0000-0000231E0000}"/>
    <cellStyle name="Input 123 4 4 2" xfId="10180" xr:uid="{00000000-0005-0000-0000-0000241E0000}"/>
    <cellStyle name="Input 123 4 5" xfId="10181" xr:uid="{00000000-0005-0000-0000-0000251E0000}"/>
    <cellStyle name="Input 123 5" xfId="10182" xr:uid="{00000000-0005-0000-0000-0000261E0000}"/>
    <cellStyle name="Input 123 5 2" xfId="10183" xr:uid="{00000000-0005-0000-0000-0000271E0000}"/>
    <cellStyle name="Input 123 5 2 2" xfId="10184" xr:uid="{00000000-0005-0000-0000-0000281E0000}"/>
    <cellStyle name="Input 123 5 2 2 2" xfId="10185" xr:uid="{00000000-0005-0000-0000-0000291E0000}"/>
    <cellStyle name="Input 123 5 2 2 2 2" xfId="10186" xr:uid="{00000000-0005-0000-0000-00002A1E0000}"/>
    <cellStyle name="Input 123 5 2 2 3" xfId="10187" xr:uid="{00000000-0005-0000-0000-00002B1E0000}"/>
    <cellStyle name="Input 123 5 2 3" xfId="10188" xr:uid="{00000000-0005-0000-0000-00002C1E0000}"/>
    <cellStyle name="Input 123 5 2 3 2" xfId="10189" xr:uid="{00000000-0005-0000-0000-00002D1E0000}"/>
    <cellStyle name="Input 123 5 2 4" xfId="10190" xr:uid="{00000000-0005-0000-0000-00002E1E0000}"/>
    <cellStyle name="Input 123 5 3" xfId="10191" xr:uid="{00000000-0005-0000-0000-00002F1E0000}"/>
    <cellStyle name="Input 123 5 3 2" xfId="10192" xr:uid="{00000000-0005-0000-0000-0000301E0000}"/>
    <cellStyle name="Input 123 5 3 2 2" xfId="10193" xr:uid="{00000000-0005-0000-0000-0000311E0000}"/>
    <cellStyle name="Input 123 5 3 3" xfId="10194" xr:uid="{00000000-0005-0000-0000-0000321E0000}"/>
    <cellStyle name="Input 123 5 4" xfId="10195" xr:uid="{00000000-0005-0000-0000-0000331E0000}"/>
    <cellStyle name="Input 123 5 4 2" xfId="10196" xr:uid="{00000000-0005-0000-0000-0000341E0000}"/>
    <cellStyle name="Input 123 5 5" xfId="10197" xr:uid="{00000000-0005-0000-0000-0000351E0000}"/>
    <cellStyle name="Input 123 6" xfId="10198" xr:uid="{00000000-0005-0000-0000-0000361E0000}"/>
    <cellStyle name="Input 123 6 2" xfId="10199" xr:uid="{00000000-0005-0000-0000-0000371E0000}"/>
    <cellStyle name="Input 123 6 2 2" xfId="10200" xr:uid="{00000000-0005-0000-0000-0000381E0000}"/>
    <cellStyle name="Input 123 6 2 2 2" xfId="10201" xr:uid="{00000000-0005-0000-0000-0000391E0000}"/>
    <cellStyle name="Input 123 6 2 2 2 2" xfId="10202" xr:uid="{00000000-0005-0000-0000-00003A1E0000}"/>
    <cellStyle name="Input 123 6 2 2 3" xfId="10203" xr:uid="{00000000-0005-0000-0000-00003B1E0000}"/>
    <cellStyle name="Input 123 6 2 3" xfId="10204" xr:uid="{00000000-0005-0000-0000-00003C1E0000}"/>
    <cellStyle name="Input 123 6 2 3 2" xfId="10205" xr:uid="{00000000-0005-0000-0000-00003D1E0000}"/>
    <cellStyle name="Input 123 6 2 4" xfId="10206" xr:uid="{00000000-0005-0000-0000-00003E1E0000}"/>
    <cellStyle name="Input 123 6 3" xfId="10207" xr:uid="{00000000-0005-0000-0000-00003F1E0000}"/>
    <cellStyle name="Input 123 6 3 2" xfId="10208" xr:uid="{00000000-0005-0000-0000-0000401E0000}"/>
    <cellStyle name="Input 123 6 3 2 2" xfId="10209" xr:uid="{00000000-0005-0000-0000-0000411E0000}"/>
    <cellStyle name="Input 123 6 3 3" xfId="10210" xr:uid="{00000000-0005-0000-0000-0000421E0000}"/>
    <cellStyle name="Input 123 6 4" xfId="10211" xr:uid="{00000000-0005-0000-0000-0000431E0000}"/>
    <cellStyle name="Input 123 6 4 2" xfId="10212" xr:uid="{00000000-0005-0000-0000-0000441E0000}"/>
    <cellStyle name="Input 123 6 5" xfId="10213" xr:uid="{00000000-0005-0000-0000-0000451E0000}"/>
    <cellStyle name="Input 123 7" xfId="10214" xr:uid="{00000000-0005-0000-0000-0000461E0000}"/>
    <cellStyle name="Input 123 7 2" xfId="10215" xr:uid="{00000000-0005-0000-0000-0000471E0000}"/>
    <cellStyle name="Input 123 7 2 2" xfId="10216" xr:uid="{00000000-0005-0000-0000-0000481E0000}"/>
    <cellStyle name="Input 123 7 2 2 2" xfId="10217" xr:uid="{00000000-0005-0000-0000-0000491E0000}"/>
    <cellStyle name="Input 123 7 2 2 2 2" xfId="10218" xr:uid="{00000000-0005-0000-0000-00004A1E0000}"/>
    <cellStyle name="Input 123 7 2 2 3" xfId="10219" xr:uid="{00000000-0005-0000-0000-00004B1E0000}"/>
    <cellStyle name="Input 123 7 2 3" xfId="10220" xr:uid="{00000000-0005-0000-0000-00004C1E0000}"/>
    <cellStyle name="Input 123 7 2 3 2" xfId="10221" xr:uid="{00000000-0005-0000-0000-00004D1E0000}"/>
    <cellStyle name="Input 123 7 2 4" xfId="10222" xr:uid="{00000000-0005-0000-0000-00004E1E0000}"/>
    <cellStyle name="Input 123 7 3" xfId="10223" xr:uid="{00000000-0005-0000-0000-00004F1E0000}"/>
    <cellStyle name="Input 123 7 3 2" xfId="10224" xr:uid="{00000000-0005-0000-0000-0000501E0000}"/>
    <cellStyle name="Input 123 7 3 2 2" xfId="10225" xr:uid="{00000000-0005-0000-0000-0000511E0000}"/>
    <cellStyle name="Input 123 7 3 3" xfId="10226" xr:uid="{00000000-0005-0000-0000-0000521E0000}"/>
    <cellStyle name="Input 123 7 4" xfId="10227" xr:uid="{00000000-0005-0000-0000-0000531E0000}"/>
    <cellStyle name="Input 123 7 4 2" xfId="10228" xr:uid="{00000000-0005-0000-0000-0000541E0000}"/>
    <cellStyle name="Input 123 7 5" xfId="10229" xr:uid="{00000000-0005-0000-0000-0000551E0000}"/>
    <cellStyle name="Input 123 8" xfId="10230" xr:uid="{00000000-0005-0000-0000-0000561E0000}"/>
    <cellStyle name="Input 123 8 2" xfId="10231" xr:uid="{00000000-0005-0000-0000-0000571E0000}"/>
    <cellStyle name="Input 123 8 2 2" xfId="10232" xr:uid="{00000000-0005-0000-0000-0000581E0000}"/>
    <cellStyle name="Input 123 8 2 2 2" xfId="10233" xr:uid="{00000000-0005-0000-0000-0000591E0000}"/>
    <cellStyle name="Input 123 8 2 2 2 2" xfId="10234" xr:uid="{00000000-0005-0000-0000-00005A1E0000}"/>
    <cellStyle name="Input 123 8 2 2 3" xfId="10235" xr:uid="{00000000-0005-0000-0000-00005B1E0000}"/>
    <cellStyle name="Input 123 8 2 3" xfId="10236" xr:uid="{00000000-0005-0000-0000-00005C1E0000}"/>
    <cellStyle name="Input 123 8 2 3 2" xfId="10237" xr:uid="{00000000-0005-0000-0000-00005D1E0000}"/>
    <cellStyle name="Input 123 8 2 4" xfId="10238" xr:uid="{00000000-0005-0000-0000-00005E1E0000}"/>
    <cellStyle name="Input 123 8 3" xfId="10239" xr:uid="{00000000-0005-0000-0000-00005F1E0000}"/>
    <cellStyle name="Input 123 8 3 2" xfId="10240" xr:uid="{00000000-0005-0000-0000-0000601E0000}"/>
    <cellStyle name="Input 123 8 3 2 2" xfId="10241" xr:uid="{00000000-0005-0000-0000-0000611E0000}"/>
    <cellStyle name="Input 123 8 3 3" xfId="10242" xr:uid="{00000000-0005-0000-0000-0000621E0000}"/>
    <cellStyle name="Input 123 8 4" xfId="10243" xr:uid="{00000000-0005-0000-0000-0000631E0000}"/>
    <cellStyle name="Input 123 8 4 2" xfId="10244" xr:uid="{00000000-0005-0000-0000-0000641E0000}"/>
    <cellStyle name="Input 123 8 5" xfId="10245" xr:uid="{00000000-0005-0000-0000-0000651E0000}"/>
    <cellStyle name="Input 123 9" xfId="10246" xr:uid="{00000000-0005-0000-0000-0000661E0000}"/>
    <cellStyle name="Input 123 9 2" xfId="10247" xr:uid="{00000000-0005-0000-0000-0000671E0000}"/>
    <cellStyle name="Input 123 9 2 2" xfId="10248" xr:uid="{00000000-0005-0000-0000-0000681E0000}"/>
    <cellStyle name="Input 123 9 2 2 2" xfId="10249" xr:uid="{00000000-0005-0000-0000-0000691E0000}"/>
    <cellStyle name="Input 123 9 2 2 2 2" xfId="10250" xr:uid="{00000000-0005-0000-0000-00006A1E0000}"/>
    <cellStyle name="Input 123 9 2 2 3" xfId="10251" xr:uid="{00000000-0005-0000-0000-00006B1E0000}"/>
    <cellStyle name="Input 123 9 2 3" xfId="10252" xr:uid="{00000000-0005-0000-0000-00006C1E0000}"/>
    <cellStyle name="Input 123 9 2 3 2" xfId="10253" xr:uid="{00000000-0005-0000-0000-00006D1E0000}"/>
    <cellStyle name="Input 123 9 2 4" xfId="10254" xr:uid="{00000000-0005-0000-0000-00006E1E0000}"/>
    <cellStyle name="Input 123 9 3" xfId="10255" xr:uid="{00000000-0005-0000-0000-00006F1E0000}"/>
    <cellStyle name="Input 123 9 3 2" xfId="10256" xr:uid="{00000000-0005-0000-0000-0000701E0000}"/>
    <cellStyle name="Input 123 9 3 2 2" xfId="10257" xr:uid="{00000000-0005-0000-0000-0000711E0000}"/>
    <cellStyle name="Input 123 9 3 3" xfId="10258" xr:uid="{00000000-0005-0000-0000-0000721E0000}"/>
    <cellStyle name="Input 123 9 4" xfId="10259" xr:uid="{00000000-0005-0000-0000-0000731E0000}"/>
    <cellStyle name="Input 123 9 4 2" xfId="10260" xr:uid="{00000000-0005-0000-0000-0000741E0000}"/>
    <cellStyle name="Input 123 9 5" xfId="10261" xr:uid="{00000000-0005-0000-0000-0000751E0000}"/>
    <cellStyle name="Input 124" xfId="4349" xr:uid="{00000000-0005-0000-0000-0000761E0000}"/>
    <cellStyle name="Input 124 10" xfId="10262" xr:uid="{00000000-0005-0000-0000-0000771E0000}"/>
    <cellStyle name="Input 124 10 2" xfId="10263" xr:uid="{00000000-0005-0000-0000-0000781E0000}"/>
    <cellStyle name="Input 124 10 2 2" xfId="10264" xr:uid="{00000000-0005-0000-0000-0000791E0000}"/>
    <cellStyle name="Input 124 10 2 2 2" xfId="10265" xr:uid="{00000000-0005-0000-0000-00007A1E0000}"/>
    <cellStyle name="Input 124 10 2 3" xfId="10266" xr:uid="{00000000-0005-0000-0000-00007B1E0000}"/>
    <cellStyle name="Input 124 10 3" xfId="10267" xr:uid="{00000000-0005-0000-0000-00007C1E0000}"/>
    <cellStyle name="Input 124 10 3 2" xfId="10268" xr:uid="{00000000-0005-0000-0000-00007D1E0000}"/>
    <cellStyle name="Input 124 10 4" xfId="10269" xr:uid="{00000000-0005-0000-0000-00007E1E0000}"/>
    <cellStyle name="Input 124 11" xfId="10270" xr:uid="{00000000-0005-0000-0000-00007F1E0000}"/>
    <cellStyle name="Input 124 11 2" xfId="10271" xr:uid="{00000000-0005-0000-0000-0000801E0000}"/>
    <cellStyle name="Input 124 11 2 2" xfId="10272" xr:uid="{00000000-0005-0000-0000-0000811E0000}"/>
    <cellStyle name="Input 124 11 3" xfId="10273" xr:uid="{00000000-0005-0000-0000-0000821E0000}"/>
    <cellStyle name="Input 124 12" xfId="10274" xr:uid="{00000000-0005-0000-0000-0000831E0000}"/>
    <cellStyle name="Input 124 12 2" xfId="10275" xr:uid="{00000000-0005-0000-0000-0000841E0000}"/>
    <cellStyle name="Input 124 13" xfId="10276" xr:uid="{00000000-0005-0000-0000-0000851E0000}"/>
    <cellStyle name="Input 124 2" xfId="10277" xr:uid="{00000000-0005-0000-0000-0000861E0000}"/>
    <cellStyle name="Input 124 2 2" xfId="10278" xr:uid="{00000000-0005-0000-0000-0000871E0000}"/>
    <cellStyle name="Input 124 2 2 2" xfId="10279" xr:uid="{00000000-0005-0000-0000-0000881E0000}"/>
    <cellStyle name="Input 124 2 2 2 2" xfId="10280" xr:uid="{00000000-0005-0000-0000-0000891E0000}"/>
    <cellStyle name="Input 124 2 2 2 2 2" xfId="10281" xr:uid="{00000000-0005-0000-0000-00008A1E0000}"/>
    <cellStyle name="Input 124 2 2 2 3" xfId="10282" xr:uid="{00000000-0005-0000-0000-00008B1E0000}"/>
    <cellStyle name="Input 124 2 2 3" xfId="10283" xr:uid="{00000000-0005-0000-0000-00008C1E0000}"/>
    <cellStyle name="Input 124 2 2 3 2" xfId="10284" xr:uid="{00000000-0005-0000-0000-00008D1E0000}"/>
    <cellStyle name="Input 124 2 2 4" xfId="10285" xr:uid="{00000000-0005-0000-0000-00008E1E0000}"/>
    <cellStyle name="Input 124 2 3" xfId="10286" xr:uid="{00000000-0005-0000-0000-00008F1E0000}"/>
    <cellStyle name="Input 124 2 3 2" xfId="10287" xr:uid="{00000000-0005-0000-0000-0000901E0000}"/>
    <cellStyle name="Input 124 2 3 2 2" xfId="10288" xr:uid="{00000000-0005-0000-0000-0000911E0000}"/>
    <cellStyle name="Input 124 2 3 3" xfId="10289" xr:uid="{00000000-0005-0000-0000-0000921E0000}"/>
    <cellStyle name="Input 124 2 4" xfId="10290" xr:uid="{00000000-0005-0000-0000-0000931E0000}"/>
    <cellStyle name="Input 124 2 4 2" xfId="10291" xr:uid="{00000000-0005-0000-0000-0000941E0000}"/>
    <cellStyle name="Input 124 2 5" xfId="10292" xr:uid="{00000000-0005-0000-0000-0000951E0000}"/>
    <cellStyle name="Input 124 3" xfId="10293" xr:uid="{00000000-0005-0000-0000-0000961E0000}"/>
    <cellStyle name="Input 124 3 2" xfId="10294" xr:uid="{00000000-0005-0000-0000-0000971E0000}"/>
    <cellStyle name="Input 124 3 2 2" xfId="10295" xr:uid="{00000000-0005-0000-0000-0000981E0000}"/>
    <cellStyle name="Input 124 3 2 2 2" xfId="10296" xr:uid="{00000000-0005-0000-0000-0000991E0000}"/>
    <cellStyle name="Input 124 3 2 2 2 2" xfId="10297" xr:uid="{00000000-0005-0000-0000-00009A1E0000}"/>
    <cellStyle name="Input 124 3 2 2 3" xfId="10298" xr:uid="{00000000-0005-0000-0000-00009B1E0000}"/>
    <cellStyle name="Input 124 3 2 3" xfId="10299" xr:uid="{00000000-0005-0000-0000-00009C1E0000}"/>
    <cellStyle name="Input 124 3 2 3 2" xfId="10300" xr:uid="{00000000-0005-0000-0000-00009D1E0000}"/>
    <cellStyle name="Input 124 3 2 4" xfId="10301" xr:uid="{00000000-0005-0000-0000-00009E1E0000}"/>
    <cellStyle name="Input 124 3 3" xfId="10302" xr:uid="{00000000-0005-0000-0000-00009F1E0000}"/>
    <cellStyle name="Input 124 3 3 2" xfId="10303" xr:uid="{00000000-0005-0000-0000-0000A01E0000}"/>
    <cellStyle name="Input 124 3 3 2 2" xfId="10304" xr:uid="{00000000-0005-0000-0000-0000A11E0000}"/>
    <cellStyle name="Input 124 3 3 3" xfId="10305" xr:uid="{00000000-0005-0000-0000-0000A21E0000}"/>
    <cellStyle name="Input 124 3 4" xfId="10306" xr:uid="{00000000-0005-0000-0000-0000A31E0000}"/>
    <cellStyle name="Input 124 3 4 2" xfId="10307" xr:uid="{00000000-0005-0000-0000-0000A41E0000}"/>
    <cellStyle name="Input 124 3 5" xfId="10308" xr:uid="{00000000-0005-0000-0000-0000A51E0000}"/>
    <cellStyle name="Input 124 4" xfId="10309" xr:uid="{00000000-0005-0000-0000-0000A61E0000}"/>
    <cellStyle name="Input 124 4 2" xfId="10310" xr:uid="{00000000-0005-0000-0000-0000A71E0000}"/>
    <cellStyle name="Input 124 4 2 2" xfId="10311" xr:uid="{00000000-0005-0000-0000-0000A81E0000}"/>
    <cellStyle name="Input 124 4 2 2 2" xfId="10312" xr:uid="{00000000-0005-0000-0000-0000A91E0000}"/>
    <cellStyle name="Input 124 4 2 2 2 2" xfId="10313" xr:uid="{00000000-0005-0000-0000-0000AA1E0000}"/>
    <cellStyle name="Input 124 4 2 2 3" xfId="10314" xr:uid="{00000000-0005-0000-0000-0000AB1E0000}"/>
    <cellStyle name="Input 124 4 2 3" xfId="10315" xr:uid="{00000000-0005-0000-0000-0000AC1E0000}"/>
    <cellStyle name="Input 124 4 2 3 2" xfId="10316" xr:uid="{00000000-0005-0000-0000-0000AD1E0000}"/>
    <cellStyle name="Input 124 4 2 4" xfId="10317" xr:uid="{00000000-0005-0000-0000-0000AE1E0000}"/>
    <cellStyle name="Input 124 4 3" xfId="10318" xr:uid="{00000000-0005-0000-0000-0000AF1E0000}"/>
    <cellStyle name="Input 124 4 3 2" xfId="10319" xr:uid="{00000000-0005-0000-0000-0000B01E0000}"/>
    <cellStyle name="Input 124 4 3 2 2" xfId="10320" xr:uid="{00000000-0005-0000-0000-0000B11E0000}"/>
    <cellStyle name="Input 124 4 3 3" xfId="10321" xr:uid="{00000000-0005-0000-0000-0000B21E0000}"/>
    <cellStyle name="Input 124 4 4" xfId="10322" xr:uid="{00000000-0005-0000-0000-0000B31E0000}"/>
    <cellStyle name="Input 124 4 4 2" xfId="10323" xr:uid="{00000000-0005-0000-0000-0000B41E0000}"/>
    <cellStyle name="Input 124 4 5" xfId="10324" xr:uid="{00000000-0005-0000-0000-0000B51E0000}"/>
    <cellStyle name="Input 124 5" xfId="10325" xr:uid="{00000000-0005-0000-0000-0000B61E0000}"/>
    <cellStyle name="Input 124 5 2" xfId="10326" xr:uid="{00000000-0005-0000-0000-0000B71E0000}"/>
    <cellStyle name="Input 124 5 2 2" xfId="10327" xr:uid="{00000000-0005-0000-0000-0000B81E0000}"/>
    <cellStyle name="Input 124 5 2 2 2" xfId="10328" xr:uid="{00000000-0005-0000-0000-0000B91E0000}"/>
    <cellStyle name="Input 124 5 2 2 2 2" xfId="10329" xr:uid="{00000000-0005-0000-0000-0000BA1E0000}"/>
    <cellStyle name="Input 124 5 2 2 3" xfId="10330" xr:uid="{00000000-0005-0000-0000-0000BB1E0000}"/>
    <cellStyle name="Input 124 5 2 3" xfId="10331" xr:uid="{00000000-0005-0000-0000-0000BC1E0000}"/>
    <cellStyle name="Input 124 5 2 3 2" xfId="10332" xr:uid="{00000000-0005-0000-0000-0000BD1E0000}"/>
    <cellStyle name="Input 124 5 2 4" xfId="10333" xr:uid="{00000000-0005-0000-0000-0000BE1E0000}"/>
    <cellStyle name="Input 124 5 3" xfId="10334" xr:uid="{00000000-0005-0000-0000-0000BF1E0000}"/>
    <cellStyle name="Input 124 5 3 2" xfId="10335" xr:uid="{00000000-0005-0000-0000-0000C01E0000}"/>
    <cellStyle name="Input 124 5 3 2 2" xfId="10336" xr:uid="{00000000-0005-0000-0000-0000C11E0000}"/>
    <cellStyle name="Input 124 5 3 3" xfId="10337" xr:uid="{00000000-0005-0000-0000-0000C21E0000}"/>
    <cellStyle name="Input 124 5 4" xfId="10338" xr:uid="{00000000-0005-0000-0000-0000C31E0000}"/>
    <cellStyle name="Input 124 5 4 2" xfId="10339" xr:uid="{00000000-0005-0000-0000-0000C41E0000}"/>
    <cellStyle name="Input 124 5 5" xfId="10340" xr:uid="{00000000-0005-0000-0000-0000C51E0000}"/>
    <cellStyle name="Input 124 6" xfId="10341" xr:uid="{00000000-0005-0000-0000-0000C61E0000}"/>
    <cellStyle name="Input 124 6 2" xfId="10342" xr:uid="{00000000-0005-0000-0000-0000C71E0000}"/>
    <cellStyle name="Input 124 6 2 2" xfId="10343" xr:uid="{00000000-0005-0000-0000-0000C81E0000}"/>
    <cellStyle name="Input 124 6 2 2 2" xfId="10344" xr:uid="{00000000-0005-0000-0000-0000C91E0000}"/>
    <cellStyle name="Input 124 6 2 2 2 2" xfId="10345" xr:uid="{00000000-0005-0000-0000-0000CA1E0000}"/>
    <cellStyle name="Input 124 6 2 2 3" xfId="10346" xr:uid="{00000000-0005-0000-0000-0000CB1E0000}"/>
    <cellStyle name="Input 124 6 2 3" xfId="10347" xr:uid="{00000000-0005-0000-0000-0000CC1E0000}"/>
    <cellStyle name="Input 124 6 2 3 2" xfId="10348" xr:uid="{00000000-0005-0000-0000-0000CD1E0000}"/>
    <cellStyle name="Input 124 6 2 4" xfId="10349" xr:uid="{00000000-0005-0000-0000-0000CE1E0000}"/>
    <cellStyle name="Input 124 6 3" xfId="10350" xr:uid="{00000000-0005-0000-0000-0000CF1E0000}"/>
    <cellStyle name="Input 124 6 3 2" xfId="10351" xr:uid="{00000000-0005-0000-0000-0000D01E0000}"/>
    <cellStyle name="Input 124 6 3 2 2" xfId="10352" xr:uid="{00000000-0005-0000-0000-0000D11E0000}"/>
    <cellStyle name="Input 124 6 3 3" xfId="10353" xr:uid="{00000000-0005-0000-0000-0000D21E0000}"/>
    <cellStyle name="Input 124 6 4" xfId="10354" xr:uid="{00000000-0005-0000-0000-0000D31E0000}"/>
    <cellStyle name="Input 124 6 4 2" xfId="10355" xr:uid="{00000000-0005-0000-0000-0000D41E0000}"/>
    <cellStyle name="Input 124 6 5" xfId="10356" xr:uid="{00000000-0005-0000-0000-0000D51E0000}"/>
    <cellStyle name="Input 124 7" xfId="10357" xr:uid="{00000000-0005-0000-0000-0000D61E0000}"/>
    <cellStyle name="Input 124 7 2" xfId="10358" xr:uid="{00000000-0005-0000-0000-0000D71E0000}"/>
    <cellStyle name="Input 124 7 2 2" xfId="10359" xr:uid="{00000000-0005-0000-0000-0000D81E0000}"/>
    <cellStyle name="Input 124 7 2 2 2" xfId="10360" xr:uid="{00000000-0005-0000-0000-0000D91E0000}"/>
    <cellStyle name="Input 124 7 2 2 2 2" xfId="10361" xr:uid="{00000000-0005-0000-0000-0000DA1E0000}"/>
    <cellStyle name="Input 124 7 2 2 3" xfId="10362" xr:uid="{00000000-0005-0000-0000-0000DB1E0000}"/>
    <cellStyle name="Input 124 7 2 3" xfId="10363" xr:uid="{00000000-0005-0000-0000-0000DC1E0000}"/>
    <cellStyle name="Input 124 7 2 3 2" xfId="10364" xr:uid="{00000000-0005-0000-0000-0000DD1E0000}"/>
    <cellStyle name="Input 124 7 2 4" xfId="10365" xr:uid="{00000000-0005-0000-0000-0000DE1E0000}"/>
    <cellStyle name="Input 124 7 3" xfId="10366" xr:uid="{00000000-0005-0000-0000-0000DF1E0000}"/>
    <cellStyle name="Input 124 7 3 2" xfId="10367" xr:uid="{00000000-0005-0000-0000-0000E01E0000}"/>
    <cellStyle name="Input 124 7 3 2 2" xfId="10368" xr:uid="{00000000-0005-0000-0000-0000E11E0000}"/>
    <cellStyle name="Input 124 7 3 3" xfId="10369" xr:uid="{00000000-0005-0000-0000-0000E21E0000}"/>
    <cellStyle name="Input 124 7 4" xfId="10370" xr:uid="{00000000-0005-0000-0000-0000E31E0000}"/>
    <cellStyle name="Input 124 7 4 2" xfId="10371" xr:uid="{00000000-0005-0000-0000-0000E41E0000}"/>
    <cellStyle name="Input 124 7 5" xfId="10372" xr:uid="{00000000-0005-0000-0000-0000E51E0000}"/>
    <cellStyle name="Input 124 8" xfId="10373" xr:uid="{00000000-0005-0000-0000-0000E61E0000}"/>
    <cellStyle name="Input 124 8 2" xfId="10374" xr:uid="{00000000-0005-0000-0000-0000E71E0000}"/>
    <cellStyle name="Input 124 8 2 2" xfId="10375" xr:uid="{00000000-0005-0000-0000-0000E81E0000}"/>
    <cellStyle name="Input 124 8 2 2 2" xfId="10376" xr:uid="{00000000-0005-0000-0000-0000E91E0000}"/>
    <cellStyle name="Input 124 8 2 2 2 2" xfId="10377" xr:uid="{00000000-0005-0000-0000-0000EA1E0000}"/>
    <cellStyle name="Input 124 8 2 2 3" xfId="10378" xr:uid="{00000000-0005-0000-0000-0000EB1E0000}"/>
    <cellStyle name="Input 124 8 2 3" xfId="10379" xr:uid="{00000000-0005-0000-0000-0000EC1E0000}"/>
    <cellStyle name="Input 124 8 2 3 2" xfId="10380" xr:uid="{00000000-0005-0000-0000-0000ED1E0000}"/>
    <cellStyle name="Input 124 8 2 4" xfId="10381" xr:uid="{00000000-0005-0000-0000-0000EE1E0000}"/>
    <cellStyle name="Input 124 8 3" xfId="10382" xr:uid="{00000000-0005-0000-0000-0000EF1E0000}"/>
    <cellStyle name="Input 124 8 3 2" xfId="10383" xr:uid="{00000000-0005-0000-0000-0000F01E0000}"/>
    <cellStyle name="Input 124 8 3 2 2" xfId="10384" xr:uid="{00000000-0005-0000-0000-0000F11E0000}"/>
    <cellStyle name="Input 124 8 3 3" xfId="10385" xr:uid="{00000000-0005-0000-0000-0000F21E0000}"/>
    <cellStyle name="Input 124 8 4" xfId="10386" xr:uid="{00000000-0005-0000-0000-0000F31E0000}"/>
    <cellStyle name="Input 124 8 4 2" xfId="10387" xr:uid="{00000000-0005-0000-0000-0000F41E0000}"/>
    <cellStyle name="Input 124 8 5" xfId="10388" xr:uid="{00000000-0005-0000-0000-0000F51E0000}"/>
    <cellStyle name="Input 124 9" xfId="10389" xr:uid="{00000000-0005-0000-0000-0000F61E0000}"/>
    <cellStyle name="Input 124 9 2" xfId="10390" xr:uid="{00000000-0005-0000-0000-0000F71E0000}"/>
    <cellStyle name="Input 124 9 2 2" xfId="10391" xr:uid="{00000000-0005-0000-0000-0000F81E0000}"/>
    <cellStyle name="Input 124 9 2 2 2" xfId="10392" xr:uid="{00000000-0005-0000-0000-0000F91E0000}"/>
    <cellStyle name="Input 124 9 2 2 2 2" xfId="10393" xr:uid="{00000000-0005-0000-0000-0000FA1E0000}"/>
    <cellStyle name="Input 124 9 2 2 3" xfId="10394" xr:uid="{00000000-0005-0000-0000-0000FB1E0000}"/>
    <cellStyle name="Input 124 9 2 3" xfId="10395" xr:uid="{00000000-0005-0000-0000-0000FC1E0000}"/>
    <cellStyle name="Input 124 9 2 3 2" xfId="10396" xr:uid="{00000000-0005-0000-0000-0000FD1E0000}"/>
    <cellStyle name="Input 124 9 2 4" xfId="10397" xr:uid="{00000000-0005-0000-0000-0000FE1E0000}"/>
    <cellStyle name="Input 124 9 3" xfId="10398" xr:uid="{00000000-0005-0000-0000-0000FF1E0000}"/>
    <cellStyle name="Input 124 9 3 2" xfId="10399" xr:uid="{00000000-0005-0000-0000-0000001F0000}"/>
    <cellStyle name="Input 124 9 3 2 2" xfId="10400" xr:uid="{00000000-0005-0000-0000-0000011F0000}"/>
    <cellStyle name="Input 124 9 3 3" xfId="10401" xr:uid="{00000000-0005-0000-0000-0000021F0000}"/>
    <cellStyle name="Input 124 9 4" xfId="10402" xr:uid="{00000000-0005-0000-0000-0000031F0000}"/>
    <cellStyle name="Input 124 9 4 2" xfId="10403" xr:uid="{00000000-0005-0000-0000-0000041F0000}"/>
    <cellStyle name="Input 124 9 5" xfId="10404" xr:uid="{00000000-0005-0000-0000-0000051F0000}"/>
    <cellStyle name="Input 125" xfId="4358" xr:uid="{00000000-0005-0000-0000-0000061F0000}"/>
    <cellStyle name="Input 125 10" xfId="10405" xr:uid="{00000000-0005-0000-0000-0000071F0000}"/>
    <cellStyle name="Input 125 10 2" xfId="10406" xr:uid="{00000000-0005-0000-0000-0000081F0000}"/>
    <cellStyle name="Input 125 10 2 2" xfId="10407" xr:uid="{00000000-0005-0000-0000-0000091F0000}"/>
    <cellStyle name="Input 125 10 2 2 2" xfId="10408" xr:uid="{00000000-0005-0000-0000-00000A1F0000}"/>
    <cellStyle name="Input 125 10 2 3" xfId="10409" xr:uid="{00000000-0005-0000-0000-00000B1F0000}"/>
    <cellStyle name="Input 125 10 3" xfId="10410" xr:uid="{00000000-0005-0000-0000-00000C1F0000}"/>
    <cellStyle name="Input 125 10 3 2" xfId="10411" xr:uid="{00000000-0005-0000-0000-00000D1F0000}"/>
    <cellStyle name="Input 125 10 4" xfId="10412" xr:uid="{00000000-0005-0000-0000-00000E1F0000}"/>
    <cellStyle name="Input 125 11" xfId="10413" xr:uid="{00000000-0005-0000-0000-00000F1F0000}"/>
    <cellStyle name="Input 125 11 2" xfId="10414" xr:uid="{00000000-0005-0000-0000-0000101F0000}"/>
    <cellStyle name="Input 125 11 2 2" xfId="10415" xr:uid="{00000000-0005-0000-0000-0000111F0000}"/>
    <cellStyle name="Input 125 11 3" xfId="10416" xr:uid="{00000000-0005-0000-0000-0000121F0000}"/>
    <cellStyle name="Input 125 12" xfId="10417" xr:uid="{00000000-0005-0000-0000-0000131F0000}"/>
    <cellStyle name="Input 125 12 2" xfId="10418" xr:uid="{00000000-0005-0000-0000-0000141F0000}"/>
    <cellStyle name="Input 125 13" xfId="10419" xr:uid="{00000000-0005-0000-0000-0000151F0000}"/>
    <cellStyle name="Input 125 2" xfId="10420" xr:uid="{00000000-0005-0000-0000-0000161F0000}"/>
    <cellStyle name="Input 125 2 2" xfId="10421" xr:uid="{00000000-0005-0000-0000-0000171F0000}"/>
    <cellStyle name="Input 125 2 2 2" xfId="10422" xr:uid="{00000000-0005-0000-0000-0000181F0000}"/>
    <cellStyle name="Input 125 2 2 2 2" xfId="10423" xr:uid="{00000000-0005-0000-0000-0000191F0000}"/>
    <cellStyle name="Input 125 2 2 2 2 2" xfId="10424" xr:uid="{00000000-0005-0000-0000-00001A1F0000}"/>
    <cellStyle name="Input 125 2 2 2 3" xfId="10425" xr:uid="{00000000-0005-0000-0000-00001B1F0000}"/>
    <cellStyle name="Input 125 2 2 3" xfId="10426" xr:uid="{00000000-0005-0000-0000-00001C1F0000}"/>
    <cellStyle name="Input 125 2 2 3 2" xfId="10427" xr:uid="{00000000-0005-0000-0000-00001D1F0000}"/>
    <cellStyle name="Input 125 2 2 4" xfId="10428" xr:uid="{00000000-0005-0000-0000-00001E1F0000}"/>
    <cellStyle name="Input 125 2 3" xfId="10429" xr:uid="{00000000-0005-0000-0000-00001F1F0000}"/>
    <cellStyle name="Input 125 2 3 2" xfId="10430" xr:uid="{00000000-0005-0000-0000-0000201F0000}"/>
    <cellStyle name="Input 125 2 3 2 2" xfId="10431" xr:uid="{00000000-0005-0000-0000-0000211F0000}"/>
    <cellStyle name="Input 125 2 3 3" xfId="10432" xr:uid="{00000000-0005-0000-0000-0000221F0000}"/>
    <cellStyle name="Input 125 2 4" xfId="10433" xr:uid="{00000000-0005-0000-0000-0000231F0000}"/>
    <cellStyle name="Input 125 2 4 2" xfId="10434" xr:uid="{00000000-0005-0000-0000-0000241F0000}"/>
    <cellStyle name="Input 125 2 5" xfId="10435" xr:uid="{00000000-0005-0000-0000-0000251F0000}"/>
    <cellStyle name="Input 125 3" xfId="10436" xr:uid="{00000000-0005-0000-0000-0000261F0000}"/>
    <cellStyle name="Input 125 3 2" xfId="10437" xr:uid="{00000000-0005-0000-0000-0000271F0000}"/>
    <cellStyle name="Input 125 3 2 2" xfId="10438" xr:uid="{00000000-0005-0000-0000-0000281F0000}"/>
    <cellStyle name="Input 125 3 2 2 2" xfId="10439" xr:uid="{00000000-0005-0000-0000-0000291F0000}"/>
    <cellStyle name="Input 125 3 2 2 2 2" xfId="10440" xr:uid="{00000000-0005-0000-0000-00002A1F0000}"/>
    <cellStyle name="Input 125 3 2 2 3" xfId="10441" xr:uid="{00000000-0005-0000-0000-00002B1F0000}"/>
    <cellStyle name="Input 125 3 2 3" xfId="10442" xr:uid="{00000000-0005-0000-0000-00002C1F0000}"/>
    <cellStyle name="Input 125 3 2 3 2" xfId="10443" xr:uid="{00000000-0005-0000-0000-00002D1F0000}"/>
    <cellStyle name="Input 125 3 2 4" xfId="10444" xr:uid="{00000000-0005-0000-0000-00002E1F0000}"/>
    <cellStyle name="Input 125 3 3" xfId="10445" xr:uid="{00000000-0005-0000-0000-00002F1F0000}"/>
    <cellStyle name="Input 125 3 3 2" xfId="10446" xr:uid="{00000000-0005-0000-0000-0000301F0000}"/>
    <cellStyle name="Input 125 3 3 2 2" xfId="10447" xr:uid="{00000000-0005-0000-0000-0000311F0000}"/>
    <cellStyle name="Input 125 3 3 3" xfId="10448" xr:uid="{00000000-0005-0000-0000-0000321F0000}"/>
    <cellStyle name="Input 125 3 4" xfId="10449" xr:uid="{00000000-0005-0000-0000-0000331F0000}"/>
    <cellStyle name="Input 125 3 4 2" xfId="10450" xr:uid="{00000000-0005-0000-0000-0000341F0000}"/>
    <cellStyle name="Input 125 3 5" xfId="10451" xr:uid="{00000000-0005-0000-0000-0000351F0000}"/>
    <cellStyle name="Input 125 4" xfId="10452" xr:uid="{00000000-0005-0000-0000-0000361F0000}"/>
    <cellStyle name="Input 125 4 2" xfId="10453" xr:uid="{00000000-0005-0000-0000-0000371F0000}"/>
    <cellStyle name="Input 125 4 2 2" xfId="10454" xr:uid="{00000000-0005-0000-0000-0000381F0000}"/>
    <cellStyle name="Input 125 4 2 2 2" xfId="10455" xr:uid="{00000000-0005-0000-0000-0000391F0000}"/>
    <cellStyle name="Input 125 4 2 2 2 2" xfId="10456" xr:uid="{00000000-0005-0000-0000-00003A1F0000}"/>
    <cellStyle name="Input 125 4 2 2 3" xfId="10457" xr:uid="{00000000-0005-0000-0000-00003B1F0000}"/>
    <cellStyle name="Input 125 4 2 3" xfId="10458" xr:uid="{00000000-0005-0000-0000-00003C1F0000}"/>
    <cellStyle name="Input 125 4 2 3 2" xfId="10459" xr:uid="{00000000-0005-0000-0000-00003D1F0000}"/>
    <cellStyle name="Input 125 4 2 4" xfId="10460" xr:uid="{00000000-0005-0000-0000-00003E1F0000}"/>
    <cellStyle name="Input 125 4 3" xfId="10461" xr:uid="{00000000-0005-0000-0000-00003F1F0000}"/>
    <cellStyle name="Input 125 4 3 2" xfId="10462" xr:uid="{00000000-0005-0000-0000-0000401F0000}"/>
    <cellStyle name="Input 125 4 3 2 2" xfId="10463" xr:uid="{00000000-0005-0000-0000-0000411F0000}"/>
    <cellStyle name="Input 125 4 3 3" xfId="10464" xr:uid="{00000000-0005-0000-0000-0000421F0000}"/>
    <cellStyle name="Input 125 4 4" xfId="10465" xr:uid="{00000000-0005-0000-0000-0000431F0000}"/>
    <cellStyle name="Input 125 4 4 2" xfId="10466" xr:uid="{00000000-0005-0000-0000-0000441F0000}"/>
    <cellStyle name="Input 125 4 5" xfId="10467" xr:uid="{00000000-0005-0000-0000-0000451F0000}"/>
    <cellStyle name="Input 125 5" xfId="10468" xr:uid="{00000000-0005-0000-0000-0000461F0000}"/>
    <cellStyle name="Input 125 5 2" xfId="10469" xr:uid="{00000000-0005-0000-0000-0000471F0000}"/>
    <cellStyle name="Input 125 5 2 2" xfId="10470" xr:uid="{00000000-0005-0000-0000-0000481F0000}"/>
    <cellStyle name="Input 125 5 2 2 2" xfId="10471" xr:uid="{00000000-0005-0000-0000-0000491F0000}"/>
    <cellStyle name="Input 125 5 2 2 2 2" xfId="10472" xr:uid="{00000000-0005-0000-0000-00004A1F0000}"/>
    <cellStyle name="Input 125 5 2 2 3" xfId="10473" xr:uid="{00000000-0005-0000-0000-00004B1F0000}"/>
    <cellStyle name="Input 125 5 2 3" xfId="10474" xr:uid="{00000000-0005-0000-0000-00004C1F0000}"/>
    <cellStyle name="Input 125 5 2 3 2" xfId="10475" xr:uid="{00000000-0005-0000-0000-00004D1F0000}"/>
    <cellStyle name="Input 125 5 2 4" xfId="10476" xr:uid="{00000000-0005-0000-0000-00004E1F0000}"/>
    <cellStyle name="Input 125 5 3" xfId="10477" xr:uid="{00000000-0005-0000-0000-00004F1F0000}"/>
    <cellStyle name="Input 125 5 3 2" xfId="10478" xr:uid="{00000000-0005-0000-0000-0000501F0000}"/>
    <cellStyle name="Input 125 5 3 2 2" xfId="10479" xr:uid="{00000000-0005-0000-0000-0000511F0000}"/>
    <cellStyle name="Input 125 5 3 3" xfId="10480" xr:uid="{00000000-0005-0000-0000-0000521F0000}"/>
    <cellStyle name="Input 125 5 4" xfId="10481" xr:uid="{00000000-0005-0000-0000-0000531F0000}"/>
    <cellStyle name="Input 125 5 4 2" xfId="10482" xr:uid="{00000000-0005-0000-0000-0000541F0000}"/>
    <cellStyle name="Input 125 5 5" xfId="10483" xr:uid="{00000000-0005-0000-0000-0000551F0000}"/>
    <cellStyle name="Input 125 6" xfId="10484" xr:uid="{00000000-0005-0000-0000-0000561F0000}"/>
    <cellStyle name="Input 125 6 2" xfId="10485" xr:uid="{00000000-0005-0000-0000-0000571F0000}"/>
    <cellStyle name="Input 125 6 2 2" xfId="10486" xr:uid="{00000000-0005-0000-0000-0000581F0000}"/>
    <cellStyle name="Input 125 6 2 2 2" xfId="10487" xr:uid="{00000000-0005-0000-0000-0000591F0000}"/>
    <cellStyle name="Input 125 6 2 2 2 2" xfId="10488" xr:uid="{00000000-0005-0000-0000-00005A1F0000}"/>
    <cellStyle name="Input 125 6 2 2 3" xfId="10489" xr:uid="{00000000-0005-0000-0000-00005B1F0000}"/>
    <cellStyle name="Input 125 6 2 3" xfId="10490" xr:uid="{00000000-0005-0000-0000-00005C1F0000}"/>
    <cellStyle name="Input 125 6 2 3 2" xfId="10491" xr:uid="{00000000-0005-0000-0000-00005D1F0000}"/>
    <cellStyle name="Input 125 6 2 4" xfId="10492" xr:uid="{00000000-0005-0000-0000-00005E1F0000}"/>
    <cellStyle name="Input 125 6 3" xfId="10493" xr:uid="{00000000-0005-0000-0000-00005F1F0000}"/>
    <cellStyle name="Input 125 6 3 2" xfId="10494" xr:uid="{00000000-0005-0000-0000-0000601F0000}"/>
    <cellStyle name="Input 125 6 3 2 2" xfId="10495" xr:uid="{00000000-0005-0000-0000-0000611F0000}"/>
    <cellStyle name="Input 125 6 3 3" xfId="10496" xr:uid="{00000000-0005-0000-0000-0000621F0000}"/>
    <cellStyle name="Input 125 6 4" xfId="10497" xr:uid="{00000000-0005-0000-0000-0000631F0000}"/>
    <cellStyle name="Input 125 6 4 2" xfId="10498" xr:uid="{00000000-0005-0000-0000-0000641F0000}"/>
    <cellStyle name="Input 125 6 5" xfId="10499" xr:uid="{00000000-0005-0000-0000-0000651F0000}"/>
    <cellStyle name="Input 125 7" xfId="10500" xr:uid="{00000000-0005-0000-0000-0000661F0000}"/>
    <cellStyle name="Input 125 7 2" xfId="10501" xr:uid="{00000000-0005-0000-0000-0000671F0000}"/>
    <cellStyle name="Input 125 7 2 2" xfId="10502" xr:uid="{00000000-0005-0000-0000-0000681F0000}"/>
    <cellStyle name="Input 125 7 2 2 2" xfId="10503" xr:uid="{00000000-0005-0000-0000-0000691F0000}"/>
    <cellStyle name="Input 125 7 2 2 2 2" xfId="10504" xr:uid="{00000000-0005-0000-0000-00006A1F0000}"/>
    <cellStyle name="Input 125 7 2 2 3" xfId="10505" xr:uid="{00000000-0005-0000-0000-00006B1F0000}"/>
    <cellStyle name="Input 125 7 2 3" xfId="10506" xr:uid="{00000000-0005-0000-0000-00006C1F0000}"/>
    <cellStyle name="Input 125 7 2 3 2" xfId="10507" xr:uid="{00000000-0005-0000-0000-00006D1F0000}"/>
    <cellStyle name="Input 125 7 2 4" xfId="10508" xr:uid="{00000000-0005-0000-0000-00006E1F0000}"/>
    <cellStyle name="Input 125 7 3" xfId="10509" xr:uid="{00000000-0005-0000-0000-00006F1F0000}"/>
    <cellStyle name="Input 125 7 3 2" xfId="10510" xr:uid="{00000000-0005-0000-0000-0000701F0000}"/>
    <cellStyle name="Input 125 7 3 2 2" xfId="10511" xr:uid="{00000000-0005-0000-0000-0000711F0000}"/>
    <cellStyle name="Input 125 7 3 3" xfId="10512" xr:uid="{00000000-0005-0000-0000-0000721F0000}"/>
    <cellStyle name="Input 125 7 4" xfId="10513" xr:uid="{00000000-0005-0000-0000-0000731F0000}"/>
    <cellStyle name="Input 125 7 4 2" xfId="10514" xr:uid="{00000000-0005-0000-0000-0000741F0000}"/>
    <cellStyle name="Input 125 7 5" xfId="10515" xr:uid="{00000000-0005-0000-0000-0000751F0000}"/>
    <cellStyle name="Input 125 8" xfId="10516" xr:uid="{00000000-0005-0000-0000-0000761F0000}"/>
    <cellStyle name="Input 125 8 2" xfId="10517" xr:uid="{00000000-0005-0000-0000-0000771F0000}"/>
    <cellStyle name="Input 125 8 2 2" xfId="10518" xr:uid="{00000000-0005-0000-0000-0000781F0000}"/>
    <cellStyle name="Input 125 8 2 2 2" xfId="10519" xr:uid="{00000000-0005-0000-0000-0000791F0000}"/>
    <cellStyle name="Input 125 8 2 2 2 2" xfId="10520" xr:uid="{00000000-0005-0000-0000-00007A1F0000}"/>
    <cellStyle name="Input 125 8 2 2 3" xfId="10521" xr:uid="{00000000-0005-0000-0000-00007B1F0000}"/>
    <cellStyle name="Input 125 8 2 3" xfId="10522" xr:uid="{00000000-0005-0000-0000-00007C1F0000}"/>
    <cellStyle name="Input 125 8 2 3 2" xfId="10523" xr:uid="{00000000-0005-0000-0000-00007D1F0000}"/>
    <cellStyle name="Input 125 8 2 4" xfId="10524" xr:uid="{00000000-0005-0000-0000-00007E1F0000}"/>
    <cellStyle name="Input 125 8 3" xfId="10525" xr:uid="{00000000-0005-0000-0000-00007F1F0000}"/>
    <cellStyle name="Input 125 8 3 2" xfId="10526" xr:uid="{00000000-0005-0000-0000-0000801F0000}"/>
    <cellStyle name="Input 125 8 3 2 2" xfId="10527" xr:uid="{00000000-0005-0000-0000-0000811F0000}"/>
    <cellStyle name="Input 125 8 3 3" xfId="10528" xr:uid="{00000000-0005-0000-0000-0000821F0000}"/>
    <cellStyle name="Input 125 8 4" xfId="10529" xr:uid="{00000000-0005-0000-0000-0000831F0000}"/>
    <cellStyle name="Input 125 8 4 2" xfId="10530" xr:uid="{00000000-0005-0000-0000-0000841F0000}"/>
    <cellStyle name="Input 125 8 5" xfId="10531" xr:uid="{00000000-0005-0000-0000-0000851F0000}"/>
    <cellStyle name="Input 125 9" xfId="10532" xr:uid="{00000000-0005-0000-0000-0000861F0000}"/>
    <cellStyle name="Input 125 9 2" xfId="10533" xr:uid="{00000000-0005-0000-0000-0000871F0000}"/>
    <cellStyle name="Input 125 9 2 2" xfId="10534" xr:uid="{00000000-0005-0000-0000-0000881F0000}"/>
    <cellStyle name="Input 125 9 2 2 2" xfId="10535" xr:uid="{00000000-0005-0000-0000-0000891F0000}"/>
    <cellStyle name="Input 125 9 2 2 2 2" xfId="10536" xr:uid="{00000000-0005-0000-0000-00008A1F0000}"/>
    <cellStyle name="Input 125 9 2 2 3" xfId="10537" xr:uid="{00000000-0005-0000-0000-00008B1F0000}"/>
    <cellStyle name="Input 125 9 2 3" xfId="10538" xr:uid="{00000000-0005-0000-0000-00008C1F0000}"/>
    <cellStyle name="Input 125 9 2 3 2" xfId="10539" xr:uid="{00000000-0005-0000-0000-00008D1F0000}"/>
    <cellStyle name="Input 125 9 2 4" xfId="10540" xr:uid="{00000000-0005-0000-0000-00008E1F0000}"/>
    <cellStyle name="Input 125 9 3" xfId="10541" xr:uid="{00000000-0005-0000-0000-00008F1F0000}"/>
    <cellStyle name="Input 125 9 3 2" xfId="10542" xr:uid="{00000000-0005-0000-0000-0000901F0000}"/>
    <cellStyle name="Input 125 9 3 2 2" xfId="10543" xr:uid="{00000000-0005-0000-0000-0000911F0000}"/>
    <cellStyle name="Input 125 9 3 3" xfId="10544" xr:uid="{00000000-0005-0000-0000-0000921F0000}"/>
    <cellStyle name="Input 125 9 4" xfId="10545" xr:uid="{00000000-0005-0000-0000-0000931F0000}"/>
    <cellStyle name="Input 125 9 4 2" xfId="10546" xr:uid="{00000000-0005-0000-0000-0000941F0000}"/>
    <cellStyle name="Input 125 9 5" xfId="10547" xr:uid="{00000000-0005-0000-0000-0000951F0000}"/>
    <cellStyle name="Input 126" xfId="4348" xr:uid="{00000000-0005-0000-0000-0000961F0000}"/>
    <cellStyle name="Input 126 10" xfId="10548" xr:uid="{00000000-0005-0000-0000-0000971F0000}"/>
    <cellStyle name="Input 126 10 2" xfId="10549" xr:uid="{00000000-0005-0000-0000-0000981F0000}"/>
    <cellStyle name="Input 126 10 2 2" xfId="10550" xr:uid="{00000000-0005-0000-0000-0000991F0000}"/>
    <cellStyle name="Input 126 10 2 2 2" xfId="10551" xr:uid="{00000000-0005-0000-0000-00009A1F0000}"/>
    <cellStyle name="Input 126 10 2 3" xfId="10552" xr:uid="{00000000-0005-0000-0000-00009B1F0000}"/>
    <cellStyle name="Input 126 10 3" xfId="10553" xr:uid="{00000000-0005-0000-0000-00009C1F0000}"/>
    <cellStyle name="Input 126 10 3 2" xfId="10554" xr:uid="{00000000-0005-0000-0000-00009D1F0000}"/>
    <cellStyle name="Input 126 10 4" xfId="10555" xr:uid="{00000000-0005-0000-0000-00009E1F0000}"/>
    <cellStyle name="Input 126 11" xfId="10556" xr:uid="{00000000-0005-0000-0000-00009F1F0000}"/>
    <cellStyle name="Input 126 11 2" xfId="10557" xr:uid="{00000000-0005-0000-0000-0000A01F0000}"/>
    <cellStyle name="Input 126 11 2 2" xfId="10558" xr:uid="{00000000-0005-0000-0000-0000A11F0000}"/>
    <cellStyle name="Input 126 11 3" xfId="10559" xr:uid="{00000000-0005-0000-0000-0000A21F0000}"/>
    <cellStyle name="Input 126 12" xfId="10560" xr:uid="{00000000-0005-0000-0000-0000A31F0000}"/>
    <cellStyle name="Input 126 12 2" xfId="10561" xr:uid="{00000000-0005-0000-0000-0000A41F0000}"/>
    <cellStyle name="Input 126 13" xfId="10562" xr:uid="{00000000-0005-0000-0000-0000A51F0000}"/>
    <cellStyle name="Input 126 2" xfId="10563" xr:uid="{00000000-0005-0000-0000-0000A61F0000}"/>
    <cellStyle name="Input 126 2 2" xfId="10564" xr:uid="{00000000-0005-0000-0000-0000A71F0000}"/>
    <cellStyle name="Input 126 2 2 2" xfId="10565" xr:uid="{00000000-0005-0000-0000-0000A81F0000}"/>
    <cellStyle name="Input 126 2 2 2 2" xfId="10566" xr:uid="{00000000-0005-0000-0000-0000A91F0000}"/>
    <cellStyle name="Input 126 2 2 2 2 2" xfId="10567" xr:uid="{00000000-0005-0000-0000-0000AA1F0000}"/>
    <cellStyle name="Input 126 2 2 2 3" xfId="10568" xr:uid="{00000000-0005-0000-0000-0000AB1F0000}"/>
    <cellStyle name="Input 126 2 2 3" xfId="10569" xr:uid="{00000000-0005-0000-0000-0000AC1F0000}"/>
    <cellStyle name="Input 126 2 2 3 2" xfId="10570" xr:uid="{00000000-0005-0000-0000-0000AD1F0000}"/>
    <cellStyle name="Input 126 2 2 4" xfId="10571" xr:uid="{00000000-0005-0000-0000-0000AE1F0000}"/>
    <cellStyle name="Input 126 2 3" xfId="10572" xr:uid="{00000000-0005-0000-0000-0000AF1F0000}"/>
    <cellStyle name="Input 126 2 3 2" xfId="10573" xr:uid="{00000000-0005-0000-0000-0000B01F0000}"/>
    <cellStyle name="Input 126 2 3 2 2" xfId="10574" xr:uid="{00000000-0005-0000-0000-0000B11F0000}"/>
    <cellStyle name="Input 126 2 3 3" xfId="10575" xr:uid="{00000000-0005-0000-0000-0000B21F0000}"/>
    <cellStyle name="Input 126 2 4" xfId="10576" xr:uid="{00000000-0005-0000-0000-0000B31F0000}"/>
    <cellStyle name="Input 126 2 4 2" xfId="10577" xr:uid="{00000000-0005-0000-0000-0000B41F0000}"/>
    <cellStyle name="Input 126 2 5" xfId="10578" xr:uid="{00000000-0005-0000-0000-0000B51F0000}"/>
    <cellStyle name="Input 126 3" xfId="10579" xr:uid="{00000000-0005-0000-0000-0000B61F0000}"/>
    <cellStyle name="Input 126 3 2" xfId="10580" xr:uid="{00000000-0005-0000-0000-0000B71F0000}"/>
    <cellStyle name="Input 126 3 2 2" xfId="10581" xr:uid="{00000000-0005-0000-0000-0000B81F0000}"/>
    <cellStyle name="Input 126 3 2 2 2" xfId="10582" xr:uid="{00000000-0005-0000-0000-0000B91F0000}"/>
    <cellStyle name="Input 126 3 2 2 2 2" xfId="10583" xr:uid="{00000000-0005-0000-0000-0000BA1F0000}"/>
    <cellStyle name="Input 126 3 2 2 3" xfId="10584" xr:uid="{00000000-0005-0000-0000-0000BB1F0000}"/>
    <cellStyle name="Input 126 3 2 3" xfId="10585" xr:uid="{00000000-0005-0000-0000-0000BC1F0000}"/>
    <cellStyle name="Input 126 3 2 3 2" xfId="10586" xr:uid="{00000000-0005-0000-0000-0000BD1F0000}"/>
    <cellStyle name="Input 126 3 2 4" xfId="10587" xr:uid="{00000000-0005-0000-0000-0000BE1F0000}"/>
    <cellStyle name="Input 126 3 3" xfId="10588" xr:uid="{00000000-0005-0000-0000-0000BF1F0000}"/>
    <cellStyle name="Input 126 3 3 2" xfId="10589" xr:uid="{00000000-0005-0000-0000-0000C01F0000}"/>
    <cellStyle name="Input 126 3 3 2 2" xfId="10590" xr:uid="{00000000-0005-0000-0000-0000C11F0000}"/>
    <cellStyle name="Input 126 3 3 3" xfId="10591" xr:uid="{00000000-0005-0000-0000-0000C21F0000}"/>
    <cellStyle name="Input 126 3 4" xfId="10592" xr:uid="{00000000-0005-0000-0000-0000C31F0000}"/>
    <cellStyle name="Input 126 3 4 2" xfId="10593" xr:uid="{00000000-0005-0000-0000-0000C41F0000}"/>
    <cellStyle name="Input 126 3 5" xfId="10594" xr:uid="{00000000-0005-0000-0000-0000C51F0000}"/>
    <cellStyle name="Input 126 4" xfId="10595" xr:uid="{00000000-0005-0000-0000-0000C61F0000}"/>
    <cellStyle name="Input 126 4 2" xfId="10596" xr:uid="{00000000-0005-0000-0000-0000C71F0000}"/>
    <cellStyle name="Input 126 4 2 2" xfId="10597" xr:uid="{00000000-0005-0000-0000-0000C81F0000}"/>
    <cellStyle name="Input 126 4 2 2 2" xfId="10598" xr:uid="{00000000-0005-0000-0000-0000C91F0000}"/>
    <cellStyle name="Input 126 4 2 2 2 2" xfId="10599" xr:uid="{00000000-0005-0000-0000-0000CA1F0000}"/>
    <cellStyle name="Input 126 4 2 2 3" xfId="10600" xr:uid="{00000000-0005-0000-0000-0000CB1F0000}"/>
    <cellStyle name="Input 126 4 2 3" xfId="10601" xr:uid="{00000000-0005-0000-0000-0000CC1F0000}"/>
    <cellStyle name="Input 126 4 2 3 2" xfId="10602" xr:uid="{00000000-0005-0000-0000-0000CD1F0000}"/>
    <cellStyle name="Input 126 4 2 4" xfId="10603" xr:uid="{00000000-0005-0000-0000-0000CE1F0000}"/>
    <cellStyle name="Input 126 4 3" xfId="10604" xr:uid="{00000000-0005-0000-0000-0000CF1F0000}"/>
    <cellStyle name="Input 126 4 3 2" xfId="10605" xr:uid="{00000000-0005-0000-0000-0000D01F0000}"/>
    <cellStyle name="Input 126 4 3 2 2" xfId="10606" xr:uid="{00000000-0005-0000-0000-0000D11F0000}"/>
    <cellStyle name="Input 126 4 3 3" xfId="10607" xr:uid="{00000000-0005-0000-0000-0000D21F0000}"/>
    <cellStyle name="Input 126 4 4" xfId="10608" xr:uid="{00000000-0005-0000-0000-0000D31F0000}"/>
    <cellStyle name="Input 126 4 4 2" xfId="10609" xr:uid="{00000000-0005-0000-0000-0000D41F0000}"/>
    <cellStyle name="Input 126 4 5" xfId="10610" xr:uid="{00000000-0005-0000-0000-0000D51F0000}"/>
    <cellStyle name="Input 126 5" xfId="10611" xr:uid="{00000000-0005-0000-0000-0000D61F0000}"/>
    <cellStyle name="Input 126 5 2" xfId="10612" xr:uid="{00000000-0005-0000-0000-0000D71F0000}"/>
    <cellStyle name="Input 126 5 2 2" xfId="10613" xr:uid="{00000000-0005-0000-0000-0000D81F0000}"/>
    <cellStyle name="Input 126 5 2 2 2" xfId="10614" xr:uid="{00000000-0005-0000-0000-0000D91F0000}"/>
    <cellStyle name="Input 126 5 2 2 2 2" xfId="10615" xr:uid="{00000000-0005-0000-0000-0000DA1F0000}"/>
    <cellStyle name="Input 126 5 2 2 3" xfId="10616" xr:uid="{00000000-0005-0000-0000-0000DB1F0000}"/>
    <cellStyle name="Input 126 5 2 3" xfId="10617" xr:uid="{00000000-0005-0000-0000-0000DC1F0000}"/>
    <cellStyle name="Input 126 5 2 3 2" xfId="10618" xr:uid="{00000000-0005-0000-0000-0000DD1F0000}"/>
    <cellStyle name="Input 126 5 2 4" xfId="10619" xr:uid="{00000000-0005-0000-0000-0000DE1F0000}"/>
    <cellStyle name="Input 126 5 3" xfId="10620" xr:uid="{00000000-0005-0000-0000-0000DF1F0000}"/>
    <cellStyle name="Input 126 5 3 2" xfId="10621" xr:uid="{00000000-0005-0000-0000-0000E01F0000}"/>
    <cellStyle name="Input 126 5 3 2 2" xfId="10622" xr:uid="{00000000-0005-0000-0000-0000E11F0000}"/>
    <cellStyle name="Input 126 5 3 3" xfId="10623" xr:uid="{00000000-0005-0000-0000-0000E21F0000}"/>
    <cellStyle name="Input 126 5 4" xfId="10624" xr:uid="{00000000-0005-0000-0000-0000E31F0000}"/>
    <cellStyle name="Input 126 5 4 2" xfId="10625" xr:uid="{00000000-0005-0000-0000-0000E41F0000}"/>
    <cellStyle name="Input 126 5 5" xfId="10626" xr:uid="{00000000-0005-0000-0000-0000E51F0000}"/>
    <cellStyle name="Input 126 6" xfId="10627" xr:uid="{00000000-0005-0000-0000-0000E61F0000}"/>
    <cellStyle name="Input 126 6 2" xfId="10628" xr:uid="{00000000-0005-0000-0000-0000E71F0000}"/>
    <cellStyle name="Input 126 6 2 2" xfId="10629" xr:uid="{00000000-0005-0000-0000-0000E81F0000}"/>
    <cellStyle name="Input 126 6 2 2 2" xfId="10630" xr:uid="{00000000-0005-0000-0000-0000E91F0000}"/>
    <cellStyle name="Input 126 6 2 2 2 2" xfId="10631" xr:uid="{00000000-0005-0000-0000-0000EA1F0000}"/>
    <cellStyle name="Input 126 6 2 2 3" xfId="10632" xr:uid="{00000000-0005-0000-0000-0000EB1F0000}"/>
    <cellStyle name="Input 126 6 2 3" xfId="10633" xr:uid="{00000000-0005-0000-0000-0000EC1F0000}"/>
    <cellStyle name="Input 126 6 2 3 2" xfId="10634" xr:uid="{00000000-0005-0000-0000-0000ED1F0000}"/>
    <cellStyle name="Input 126 6 2 4" xfId="10635" xr:uid="{00000000-0005-0000-0000-0000EE1F0000}"/>
    <cellStyle name="Input 126 6 3" xfId="10636" xr:uid="{00000000-0005-0000-0000-0000EF1F0000}"/>
    <cellStyle name="Input 126 6 3 2" xfId="10637" xr:uid="{00000000-0005-0000-0000-0000F01F0000}"/>
    <cellStyle name="Input 126 6 3 2 2" xfId="10638" xr:uid="{00000000-0005-0000-0000-0000F11F0000}"/>
    <cellStyle name="Input 126 6 3 3" xfId="10639" xr:uid="{00000000-0005-0000-0000-0000F21F0000}"/>
    <cellStyle name="Input 126 6 4" xfId="10640" xr:uid="{00000000-0005-0000-0000-0000F31F0000}"/>
    <cellStyle name="Input 126 6 4 2" xfId="10641" xr:uid="{00000000-0005-0000-0000-0000F41F0000}"/>
    <cellStyle name="Input 126 6 5" xfId="10642" xr:uid="{00000000-0005-0000-0000-0000F51F0000}"/>
    <cellStyle name="Input 126 7" xfId="10643" xr:uid="{00000000-0005-0000-0000-0000F61F0000}"/>
    <cellStyle name="Input 126 7 2" xfId="10644" xr:uid="{00000000-0005-0000-0000-0000F71F0000}"/>
    <cellStyle name="Input 126 7 2 2" xfId="10645" xr:uid="{00000000-0005-0000-0000-0000F81F0000}"/>
    <cellStyle name="Input 126 7 2 2 2" xfId="10646" xr:uid="{00000000-0005-0000-0000-0000F91F0000}"/>
    <cellStyle name="Input 126 7 2 2 2 2" xfId="10647" xr:uid="{00000000-0005-0000-0000-0000FA1F0000}"/>
    <cellStyle name="Input 126 7 2 2 3" xfId="10648" xr:uid="{00000000-0005-0000-0000-0000FB1F0000}"/>
    <cellStyle name="Input 126 7 2 3" xfId="10649" xr:uid="{00000000-0005-0000-0000-0000FC1F0000}"/>
    <cellStyle name="Input 126 7 2 3 2" xfId="10650" xr:uid="{00000000-0005-0000-0000-0000FD1F0000}"/>
    <cellStyle name="Input 126 7 2 4" xfId="10651" xr:uid="{00000000-0005-0000-0000-0000FE1F0000}"/>
    <cellStyle name="Input 126 7 3" xfId="10652" xr:uid="{00000000-0005-0000-0000-0000FF1F0000}"/>
    <cellStyle name="Input 126 7 3 2" xfId="10653" xr:uid="{00000000-0005-0000-0000-000000200000}"/>
    <cellStyle name="Input 126 7 3 2 2" xfId="10654" xr:uid="{00000000-0005-0000-0000-000001200000}"/>
    <cellStyle name="Input 126 7 3 3" xfId="10655" xr:uid="{00000000-0005-0000-0000-000002200000}"/>
    <cellStyle name="Input 126 7 4" xfId="10656" xr:uid="{00000000-0005-0000-0000-000003200000}"/>
    <cellStyle name="Input 126 7 4 2" xfId="10657" xr:uid="{00000000-0005-0000-0000-000004200000}"/>
    <cellStyle name="Input 126 7 5" xfId="10658" xr:uid="{00000000-0005-0000-0000-000005200000}"/>
    <cellStyle name="Input 126 8" xfId="10659" xr:uid="{00000000-0005-0000-0000-000006200000}"/>
    <cellStyle name="Input 126 8 2" xfId="10660" xr:uid="{00000000-0005-0000-0000-000007200000}"/>
    <cellStyle name="Input 126 8 2 2" xfId="10661" xr:uid="{00000000-0005-0000-0000-000008200000}"/>
    <cellStyle name="Input 126 8 2 2 2" xfId="10662" xr:uid="{00000000-0005-0000-0000-000009200000}"/>
    <cellStyle name="Input 126 8 2 2 2 2" xfId="10663" xr:uid="{00000000-0005-0000-0000-00000A200000}"/>
    <cellStyle name="Input 126 8 2 2 3" xfId="10664" xr:uid="{00000000-0005-0000-0000-00000B200000}"/>
    <cellStyle name="Input 126 8 2 3" xfId="10665" xr:uid="{00000000-0005-0000-0000-00000C200000}"/>
    <cellStyle name="Input 126 8 2 3 2" xfId="10666" xr:uid="{00000000-0005-0000-0000-00000D200000}"/>
    <cellStyle name="Input 126 8 2 4" xfId="10667" xr:uid="{00000000-0005-0000-0000-00000E200000}"/>
    <cellStyle name="Input 126 8 3" xfId="10668" xr:uid="{00000000-0005-0000-0000-00000F200000}"/>
    <cellStyle name="Input 126 8 3 2" xfId="10669" xr:uid="{00000000-0005-0000-0000-000010200000}"/>
    <cellStyle name="Input 126 8 3 2 2" xfId="10670" xr:uid="{00000000-0005-0000-0000-000011200000}"/>
    <cellStyle name="Input 126 8 3 3" xfId="10671" xr:uid="{00000000-0005-0000-0000-000012200000}"/>
    <cellStyle name="Input 126 8 4" xfId="10672" xr:uid="{00000000-0005-0000-0000-000013200000}"/>
    <cellStyle name="Input 126 8 4 2" xfId="10673" xr:uid="{00000000-0005-0000-0000-000014200000}"/>
    <cellStyle name="Input 126 8 5" xfId="10674" xr:uid="{00000000-0005-0000-0000-000015200000}"/>
    <cellStyle name="Input 126 9" xfId="10675" xr:uid="{00000000-0005-0000-0000-000016200000}"/>
    <cellStyle name="Input 126 9 2" xfId="10676" xr:uid="{00000000-0005-0000-0000-000017200000}"/>
    <cellStyle name="Input 126 9 2 2" xfId="10677" xr:uid="{00000000-0005-0000-0000-000018200000}"/>
    <cellStyle name="Input 126 9 2 2 2" xfId="10678" xr:uid="{00000000-0005-0000-0000-000019200000}"/>
    <cellStyle name="Input 126 9 2 2 2 2" xfId="10679" xr:uid="{00000000-0005-0000-0000-00001A200000}"/>
    <cellStyle name="Input 126 9 2 2 3" xfId="10680" xr:uid="{00000000-0005-0000-0000-00001B200000}"/>
    <cellStyle name="Input 126 9 2 3" xfId="10681" xr:uid="{00000000-0005-0000-0000-00001C200000}"/>
    <cellStyle name="Input 126 9 2 3 2" xfId="10682" xr:uid="{00000000-0005-0000-0000-00001D200000}"/>
    <cellStyle name="Input 126 9 2 4" xfId="10683" xr:uid="{00000000-0005-0000-0000-00001E200000}"/>
    <cellStyle name="Input 126 9 3" xfId="10684" xr:uid="{00000000-0005-0000-0000-00001F200000}"/>
    <cellStyle name="Input 126 9 3 2" xfId="10685" xr:uid="{00000000-0005-0000-0000-000020200000}"/>
    <cellStyle name="Input 126 9 3 2 2" xfId="10686" xr:uid="{00000000-0005-0000-0000-000021200000}"/>
    <cellStyle name="Input 126 9 3 3" xfId="10687" xr:uid="{00000000-0005-0000-0000-000022200000}"/>
    <cellStyle name="Input 126 9 4" xfId="10688" xr:uid="{00000000-0005-0000-0000-000023200000}"/>
    <cellStyle name="Input 126 9 4 2" xfId="10689" xr:uid="{00000000-0005-0000-0000-000024200000}"/>
    <cellStyle name="Input 126 9 5" xfId="10690" xr:uid="{00000000-0005-0000-0000-000025200000}"/>
    <cellStyle name="Input 127" xfId="4359" xr:uid="{00000000-0005-0000-0000-000026200000}"/>
    <cellStyle name="Input 127 10" xfId="10691" xr:uid="{00000000-0005-0000-0000-000027200000}"/>
    <cellStyle name="Input 127 10 2" xfId="10692" xr:uid="{00000000-0005-0000-0000-000028200000}"/>
    <cellStyle name="Input 127 10 2 2" xfId="10693" xr:uid="{00000000-0005-0000-0000-000029200000}"/>
    <cellStyle name="Input 127 10 2 2 2" xfId="10694" xr:uid="{00000000-0005-0000-0000-00002A200000}"/>
    <cellStyle name="Input 127 10 2 3" xfId="10695" xr:uid="{00000000-0005-0000-0000-00002B200000}"/>
    <cellStyle name="Input 127 10 3" xfId="10696" xr:uid="{00000000-0005-0000-0000-00002C200000}"/>
    <cellStyle name="Input 127 10 3 2" xfId="10697" xr:uid="{00000000-0005-0000-0000-00002D200000}"/>
    <cellStyle name="Input 127 10 4" xfId="10698" xr:uid="{00000000-0005-0000-0000-00002E200000}"/>
    <cellStyle name="Input 127 11" xfId="10699" xr:uid="{00000000-0005-0000-0000-00002F200000}"/>
    <cellStyle name="Input 127 11 2" xfId="10700" xr:uid="{00000000-0005-0000-0000-000030200000}"/>
    <cellStyle name="Input 127 11 2 2" xfId="10701" xr:uid="{00000000-0005-0000-0000-000031200000}"/>
    <cellStyle name="Input 127 11 3" xfId="10702" xr:uid="{00000000-0005-0000-0000-000032200000}"/>
    <cellStyle name="Input 127 12" xfId="10703" xr:uid="{00000000-0005-0000-0000-000033200000}"/>
    <cellStyle name="Input 127 12 2" xfId="10704" xr:uid="{00000000-0005-0000-0000-000034200000}"/>
    <cellStyle name="Input 127 13" xfId="10705" xr:uid="{00000000-0005-0000-0000-000035200000}"/>
    <cellStyle name="Input 127 2" xfId="10706" xr:uid="{00000000-0005-0000-0000-000036200000}"/>
    <cellStyle name="Input 127 2 2" xfId="10707" xr:uid="{00000000-0005-0000-0000-000037200000}"/>
    <cellStyle name="Input 127 2 2 2" xfId="10708" xr:uid="{00000000-0005-0000-0000-000038200000}"/>
    <cellStyle name="Input 127 2 2 2 2" xfId="10709" xr:uid="{00000000-0005-0000-0000-000039200000}"/>
    <cellStyle name="Input 127 2 2 2 2 2" xfId="10710" xr:uid="{00000000-0005-0000-0000-00003A200000}"/>
    <cellStyle name="Input 127 2 2 2 3" xfId="10711" xr:uid="{00000000-0005-0000-0000-00003B200000}"/>
    <cellStyle name="Input 127 2 2 3" xfId="10712" xr:uid="{00000000-0005-0000-0000-00003C200000}"/>
    <cellStyle name="Input 127 2 2 3 2" xfId="10713" xr:uid="{00000000-0005-0000-0000-00003D200000}"/>
    <cellStyle name="Input 127 2 2 4" xfId="10714" xr:uid="{00000000-0005-0000-0000-00003E200000}"/>
    <cellStyle name="Input 127 2 3" xfId="10715" xr:uid="{00000000-0005-0000-0000-00003F200000}"/>
    <cellStyle name="Input 127 2 3 2" xfId="10716" xr:uid="{00000000-0005-0000-0000-000040200000}"/>
    <cellStyle name="Input 127 2 3 2 2" xfId="10717" xr:uid="{00000000-0005-0000-0000-000041200000}"/>
    <cellStyle name="Input 127 2 3 3" xfId="10718" xr:uid="{00000000-0005-0000-0000-000042200000}"/>
    <cellStyle name="Input 127 2 4" xfId="10719" xr:uid="{00000000-0005-0000-0000-000043200000}"/>
    <cellStyle name="Input 127 2 4 2" xfId="10720" xr:uid="{00000000-0005-0000-0000-000044200000}"/>
    <cellStyle name="Input 127 2 5" xfId="10721" xr:uid="{00000000-0005-0000-0000-000045200000}"/>
    <cellStyle name="Input 127 3" xfId="10722" xr:uid="{00000000-0005-0000-0000-000046200000}"/>
    <cellStyle name="Input 127 3 2" xfId="10723" xr:uid="{00000000-0005-0000-0000-000047200000}"/>
    <cellStyle name="Input 127 3 2 2" xfId="10724" xr:uid="{00000000-0005-0000-0000-000048200000}"/>
    <cellStyle name="Input 127 3 2 2 2" xfId="10725" xr:uid="{00000000-0005-0000-0000-000049200000}"/>
    <cellStyle name="Input 127 3 2 2 2 2" xfId="10726" xr:uid="{00000000-0005-0000-0000-00004A200000}"/>
    <cellStyle name="Input 127 3 2 2 3" xfId="10727" xr:uid="{00000000-0005-0000-0000-00004B200000}"/>
    <cellStyle name="Input 127 3 2 3" xfId="10728" xr:uid="{00000000-0005-0000-0000-00004C200000}"/>
    <cellStyle name="Input 127 3 2 3 2" xfId="10729" xr:uid="{00000000-0005-0000-0000-00004D200000}"/>
    <cellStyle name="Input 127 3 2 4" xfId="10730" xr:uid="{00000000-0005-0000-0000-00004E200000}"/>
    <cellStyle name="Input 127 3 3" xfId="10731" xr:uid="{00000000-0005-0000-0000-00004F200000}"/>
    <cellStyle name="Input 127 3 3 2" xfId="10732" xr:uid="{00000000-0005-0000-0000-000050200000}"/>
    <cellStyle name="Input 127 3 3 2 2" xfId="10733" xr:uid="{00000000-0005-0000-0000-000051200000}"/>
    <cellStyle name="Input 127 3 3 3" xfId="10734" xr:uid="{00000000-0005-0000-0000-000052200000}"/>
    <cellStyle name="Input 127 3 4" xfId="10735" xr:uid="{00000000-0005-0000-0000-000053200000}"/>
    <cellStyle name="Input 127 3 4 2" xfId="10736" xr:uid="{00000000-0005-0000-0000-000054200000}"/>
    <cellStyle name="Input 127 3 5" xfId="10737" xr:uid="{00000000-0005-0000-0000-000055200000}"/>
    <cellStyle name="Input 127 4" xfId="10738" xr:uid="{00000000-0005-0000-0000-000056200000}"/>
    <cellStyle name="Input 127 4 2" xfId="10739" xr:uid="{00000000-0005-0000-0000-000057200000}"/>
    <cellStyle name="Input 127 4 2 2" xfId="10740" xr:uid="{00000000-0005-0000-0000-000058200000}"/>
    <cellStyle name="Input 127 4 2 2 2" xfId="10741" xr:uid="{00000000-0005-0000-0000-000059200000}"/>
    <cellStyle name="Input 127 4 2 2 2 2" xfId="10742" xr:uid="{00000000-0005-0000-0000-00005A200000}"/>
    <cellStyle name="Input 127 4 2 2 3" xfId="10743" xr:uid="{00000000-0005-0000-0000-00005B200000}"/>
    <cellStyle name="Input 127 4 2 3" xfId="10744" xr:uid="{00000000-0005-0000-0000-00005C200000}"/>
    <cellStyle name="Input 127 4 2 3 2" xfId="10745" xr:uid="{00000000-0005-0000-0000-00005D200000}"/>
    <cellStyle name="Input 127 4 2 4" xfId="10746" xr:uid="{00000000-0005-0000-0000-00005E200000}"/>
    <cellStyle name="Input 127 4 3" xfId="10747" xr:uid="{00000000-0005-0000-0000-00005F200000}"/>
    <cellStyle name="Input 127 4 3 2" xfId="10748" xr:uid="{00000000-0005-0000-0000-000060200000}"/>
    <cellStyle name="Input 127 4 3 2 2" xfId="10749" xr:uid="{00000000-0005-0000-0000-000061200000}"/>
    <cellStyle name="Input 127 4 3 3" xfId="10750" xr:uid="{00000000-0005-0000-0000-000062200000}"/>
    <cellStyle name="Input 127 4 4" xfId="10751" xr:uid="{00000000-0005-0000-0000-000063200000}"/>
    <cellStyle name="Input 127 4 4 2" xfId="10752" xr:uid="{00000000-0005-0000-0000-000064200000}"/>
    <cellStyle name="Input 127 4 5" xfId="10753" xr:uid="{00000000-0005-0000-0000-000065200000}"/>
    <cellStyle name="Input 127 5" xfId="10754" xr:uid="{00000000-0005-0000-0000-000066200000}"/>
    <cellStyle name="Input 127 5 2" xfId="10755" xr:uid="{00000000-0005-0000-0000-000067200000}"/>
    <cellStyle name="Input 127 5 2 2" xfId="10756" xr:uid="{00000000-0005-0000-0000-000068200000}"/>
    <cellStyle name="Input 127 5 2 2 2" xfId="10757" xr:uid="{00000000-0005-0000-0000-000069200000}"/>
    <cellStyle name="Input 127 5 2 2 2 2" xfId="10758" xr:uid="{00000000-0005-0000-0000-00006A200000}"/>
    <cellStyle name="Input 127 5 2 2 3" xfId="10759" xr:uid="{00000000-0005-0000-0000-00006B200000}"/>
    <cellStyle name="Input 127 5 2 3" xfId="10760" xr:uid="{00000000-0005-0000-0000-00006C200000}"/>
    <cellStyle name="Input 127 5 2 3 2" xfId="10761" xr:uid="{00000000-0005-0000-0000-00006D200000}"/>
    <cellStyle name="Input 127 5 2 4" xfId="10762" xr:uid="{00000000-0005-0000-0000-00006E200000}"/>
    <cellStyle name="Input 127 5 3" xfId="10763" xr:uid="{00000000-0005-0000-0000-00006F200000}"/>
    <cellStyle name="Input 127 5 3 2" xfId="10764" xr:uid="{00000000-0005-0000-0000-000070200000}"/>
    <cellStyle name="Input 127 5 3 2 2" xfId="10765" xr:uid="{00000000-0005-0000-0000-000071200000}"/>
    <cellStyle name="Input 127 5 3 3" xfId="10766" xr:uid="{00000000-0005-0000-0000-000072200000}"/>
    <cellStyle name="Input 127 5 4" xfId="10767" xr:uid="{00000000-0005-0000-0000-000073200000}"/>
    <cellStyle name="Input 127 5 4 2" xfId="10768" xr:uid="{00000000-0005-0000-0000-000074200000}"/>
    <cellStyle name="Input 127 5 5" xfId="10769" xr:uid="{00000000-0005-0000-0000-000075200000}"/>
    <cellStyle name="Input 127 6" xfId="10770" xr:uid="{00000000-0005-0000-0000-000076200000}"/>
    <cellStyle name="Input 127 6 2" xfId="10771" xr:uid="{00000000-0005-0000-0000-000077200000}"/>
    <cellStyle name="Input 127 6 2 2" xfId="10772" xr:uid="{00000000-0005-0000-0000-000078200000}"/>
    <cellStyle name="Input 127 6 2 2 2" xfId="10773" xr:uid="{00000000-0005-0000-0000-000079200000}"/>
    <cellStyle name="Input 127 6 2 2 2 2" xfId="10774" xr:uid="{00000000-0005-0000-0000-00007A200000}"/>
    <cellStyle name="Input 127 6 2 2 3" xfId="10775" xr:uid="{00000000-0005-0000-0000-00007B200000}"/>
    <cellStyle name="Input 127 6 2 3" xfId="10776" xr:uid="{00000000-0005-0000-0000-00007C200000}"/>
    <cellStyle name="Input 127 6 2 3 2" xfId="10777" xr:uid="{00000000-0005-0000-0000-00007D200000}"/>
    <cellStyle name="Input 127 6 2 4" xfId="10778" xr:uid="{00000000-0005-0000-0000-00007E200000}"/>
    <cellStyle name="Input 127 6 3" xfId="10779" xr:uid="{00000000-0005-0000-0000-00007F200000}"/>
    <cellStyle name="Input 127 6 3 2" xfId="10780" xr:uid="{00000000-0005-0000-0000-000080200000}"/>
    <cellStyle name="Input 127 6 3 2 2" xfId="10781" xr:uid="{00000000-0005-0000-0000-000081200000}"/>
    <cellStyle name="Input 127 6 3 3" xfId="10782" xr:uid="{00000000-0005-0000-0000-000082200000}"/>
    <cellStyle name="Input 127 6 4" xfId="10783" xr:uid="{00000000-0005-0000-0000-000083200000}"/>
    <cellStyle name="Input 127 6 4 2" xfId="10784" xr:uid="{00000000-0005-0000-0000-000084200000}"/>
    <cellStyle name="Input 127 6 5" xfId="10785" xr:uid="{00000000-0005-0000-0000-000085200000}"/>
    <cellStyle name="Input 127 7" xfId="10786" xr:uid="{00000000-0005-0000-0000-000086200000}"/>
    <cellStyle name="Input 127 7 2" xfId="10787" xr:uid="{00000000-0005-0000-0000-000087200000}"/>
    <cellStyle name="Input 127 7 2 2" xfId="10788" xr:uid="{00000000-0005-0000-0000-000088200000}"/>
    <cellStyle name="Input 127 7 2 2 2" xfId="10789" xr:uid="{00000000-0005-0000-0000-000089200000}"/>
    <cellStyle name="Input 127 7 2 2 2 2" xfId="10790" xr:uid="{00000000-0005-0000-0000-00008A200000}"/>
    <cellStyle name="Input 127 7 2 2 3" xfId="10791" xr:uid="{00000000-0005-0000-0000-00008B200000}"/>
    <cellStyle name="Input 127 7 2 3" xfId="10792" xr:uid="{00000000-0005-0000-0000-00008C200000}"/>
    <cellStyle name="Input 127 7 2 3 2" xfId="10793" xr:uid="{00000000-0005-0000-0000-00008D200000}"/>
    <cellStyle name="Input 127 7 2 4" xfId="10794" xr:uid="{00000000-0005-0000-0000-00008E200000}"/>
    <cellStyle name="Input 127 7 3" xfId="10795" xr:uid="{00000000-0005-0000-0000-00008F200000}"/>
    <cellStyle name="Input 127 7 3 2" xfId="10796" xr:uid="{00000000-0005-0000-0000-000090200000}"/>
    <cellStyle name="Input 127 7 3 2 2" xfId="10797" xr:uid="{00000000-0005-0000-0000-000091200000}"/>
    <cellStyle name="Input 127 7 3 3" xfId="10798" xr:uid="{00000000-0005-0000-0000-000092200000}"/>
    <cellStyle name="Input 127 7 4" xfId="10799" xr:uid="{00000000-0005-0000-0000-000093200000}"/>
    <cellStyle name="Input 127 7 4 2" xfId="10800" xr:uid="{00000000-0005-0000-0000-000094200000}"/>
    <cellStyle name="Input 127 7 5" xfId="10801" xr:uid="{00000000-0005-0000-0000-000095200000}"/>
    <cellStyle name="Input 127 8" xfId="10802" xr:uid="{00000000-0005-0000-0000-000096200000}"/>
    <cellStyle name="Input 127 8 2" xfId="10803" xr:uid="{00000000-0005-0000-0000-000097200000}"/>
    <cellStyle name="Input 127 8 2 2" xfId="10804" xr:uid="{00000000-0005-0000-0000-000098200000}"/>
    <cellStyle name="Input 127 8 2 2 2" xfId="10805" xr:uid="{00000000-0005-0000-0000-000099200000}"/>
    <cellStyle name="Input 127 8 2 2 2 2" xfId="10806" xr:uid="{00000000-0005-0000-0000-00009A200000}"/>
    <cellStyle name="Input 127 8 2 2 3" xfId="10807" xr:uid="{00000000-0005-0000-0000-00009B200000}"/>
    <cellStyle name="Input 127 8 2 3" xfId="10808" xr:uid="{00000000-0005-0000-0000-00009C200000}"/>
    <cellStyle name="Input 127 8 2 3 2" xfId="10809" xr:uid="{00000000-0005-0000-0000-00009D200000}"/>
    <cellStyle name="Input 127 8 2 4" xfId="10810" xr:uid="{00000000-0005-0000-0000-00009E200000}"/>
    <cellStyle name="Input 127 8 3" xfId="10811" xr:uid="{00000000-0005-0000-0000-00009F200000}"/>
    <cellStyle name="Input 127 8 3 2" xfId="10812" xr:uid="{00000000-0005-0000-0000-0000A0200000}"/>
    <cellStyle name="Input 127 8 3 2 2" xfId="10813" xr:uid="{00000000-0005-0000-0000-0000A1200000}"/>
    <cellStyle name="Input 127 8 3 3" xfId="10814" xr:uid="{00000000-0005-0000-0000-0000A2200000}"/>
    <cellStyle name="Input 127 8 4" xfId="10815" xr:uid="{00000000-0005-0000-0000-0000A3200000}"/>
    <cellStyle name="Input 127 8 4 2" xfId="10816" xr:uid="{00000000-0005-0000-0000-0000A4200000}"/>
    <cellStyle name="Input 127 8 5" xfId="10817" xr:uid="{00000000-0005-0000-0000-0000A5200000}"/>
    <cellStyle name="Input 127 9" xfId="10818" xr:uid="{00000000-0005-0000-0000-0000A6200000}"/>
    <cellStyle name="Input 127 9 2" xfId="10819" xr:uid="{00000000-0005-0000-0000-0000A7200000}"/>
    <cellStyle name="Input 127 9 2 2" xfId="10820" xr:uid="{00000000-0005-0000-0000-0000A8200000}"/>
    <cellStyle name="Input 127 9 2 2 2" xfId="10821" xr:uid="{00000000-0005-0000-0000-0000A9200000}"/>
    <cellStyle name="Input 127 9 2 2 2 2" xfId="10822" xr:uid="{00000000-0005-0000-0000-0000AA200000}"/>
    <cellStyle name="Input 127 9 2 2 3" xfId="10823" xr:uid="{00000000-0005-0000-0000-0000AB200000}"/>
    <cellStyle name="Input 127 9 2 3" xfId="10824" xr:uid="{00000000-0005-0000-0000-0000AC200000}"/>
    <cellStyle name="Input 127 9 2 3 2" xfId="10825" xr:uid="{00000000-0005-0000-0000-0000AD200000}"/>
    <cellStyle name="Input 127 9 2 4" xfId="10826" xr:uid="{00000000-0005-0000-0000-0000AE200000}"/>
    <cellStyle name="Input 127 9 3" xfId="10827" xr:uid="{00000000-0005-0000-0000-0000AF200000}"/>
    <cellStyle name="Input 127 9 3 2" xfId="10828" xr:uid="{00000000-0005-0000-0000-0000B0200000}"/>
    <cellStyle name="Input 127 9 3 2 2" xfId="10829" xr:uid="{00000000-0005-0000-0000-0000B1200000}"/>
    <cellStyle name="Input 127 9 3 3" xfId="10830" xr:uid="{00000000-0005-0000-0000-0000B2200000}"/>
    <cellStyle name="Input 127 9 4" xfId="10831" xr:uid="{00000000-0005-0000-0000-0000B3200000}"/>
    <cellStyle name="Input 127 9 4 2" xfId="10832" xr:uid="{00000000-0005-0000-0000-0000B4200000}"/>
    <cellStyle name="Input 127 9 5" xfId="10833" xr:uid="{00000000-0005-0000-0000-0000B5200000}"/>
    <cellStyle name="Input 128" xfId="4885" xr:uid="{00000000-0005-0000-0000-0000B6200000}"/>
    <cellStyle name="Input 128 10" xfId="10834" xr:uid="{00000000-0005-0000-0000-0000B7200000}"/>
    <cellStyle name="Input 128 10 2" xfId="10835" xr:uid="{00000000-0005-0000-0000-0000B8200000}"/>
    <cellStyle name="Input 128 10 2 2" xfId="10836" xr:uid="{00000000-0005-0000-0000-0000B9200000}"/>
    <cellStyle name="Input 128 10 2 2 2" xfId="10837" xr:uid="{00000000-0005-0000-0000-0000BA200000}"/>
    <cellStyle name="Input 128 10 2 3" xfId="10838" xr:uid="{00000000-0005-0000-0000-0000BB200000}"/>
    <cellStyle name="Input 128 10 3" xfId="10839" xr:uid="{00000000-0005-0000-0000-0000BC200000}"/>
    <cellStyle name="Input 128 10 3 2" xfId="10840" xr:uid="{00000000-0005-0000-0000-0000BD200000}"/>
    <cellStyle name="Input 128 10 4" xfId="10841" xr:uid="{00000000-0005-0000-0000-0000BE200000}"/>
    <cellStyle name="Input 128 11" xfId="10842" xr:uid="{00000000-0005-0000-0000-0000BF200000}"/>
    <cellStyle name="Input 128 11 2" xfId="10843" xr:uid="{00000000-0005-0000-0000-0000C0200000}"/>
    <cellStyle name="Input 128 11 2 2" xfId="10844" xr:uid="{00000000-0005-0000-0000-0000C1200000}"/>
    <cellStyle name="Input 128 11 3" xfId="10845" xr:uid="{00000000-0005-0000-0000-0000C2200000}"/>
    <cellStyle name="Input 128 12" xfId="10846" xr:uid="{00000000-0005-0000-0000-0000C3200000}"/>
    <cellStyle name="Input 128 12 2" xfId="10847" xr:uid="{00000000-0005-0000-0000-0000C4200000}"/>
    <cellStyle name="Input 128 13" xfId="10848" xr:uid="{00000000-0005-0000-0000-0000C5200000}"/>
    <cellStyle name="Input 128 2" xfId="10849" xr:uid="{00000000-0005-0000-0000-0000C6200000}"/>
    <cellStyle name="Input 128 2 2" xfId="10850" xr:uid="{00000000-0005-0000-0000-0000C7200000}"/>
    <cellStyle name="Input 128 2 2 2" xfId="10851" xr:uid="{00000000-0005-0000-0000-0000C8200000}"/>
    <cellStyle name="Input 128 2 2 2 2" xfId="10852" xr:uid="{00000000-0005-0000-0000-0000C9200000}"/>
    <cellStyle name="Input 128 2 2 2 2 2" xfId="10853" xr:uid="{00000000-0005-0000-0000-0000CA200000}"/>
    <cellStyle name="Input 128 2 2 2 3" xfId="10854" xr:uid="{00000000-0005-0000-0000-0000CB200000}"/>
    <cellStyle name="Input 128 2 2 3" xfId="10855" xr:uid="{00000000-0005-0000-0000-0000CC200000}"/>
    <cellStyle name="Input 128 2 2 3 2" xfId="10856" xr:uid="{00000000-0005-0000-0000-0000CD200000}"/>
    <cellStyle name="Input 128 2 2 4" xfId="10857" xr:uid="{00000000-0005-0000-0000-0000CE200000}"/>
    <cellStyle name="Input 128 2 3" xfId="10858" xr:uid="{00000000-0005-0000-0000-0000CF200000}"/>
    <cellStyle name="Input 128 2 3 2" xfId="10859" xr:uid="{00000000-0005-0000-0000-0000D0200000}"/>
    <cellStyle name="Input 128 2 3 2 2" xfId="10860" xr:uid="{00000000-0005-0000-0000-0000D1200000}"/>
    <cellStyle name="Input 128 2 3 3" xfId="10861" xr:uid="{00000000-0005-0000-0000-0000D2200000}"/>
    <cellStyle name="Input 128 2 4" xfId="10862" xr:uid="{00000000-0005-0000-0000-0000D3200000}"/>
    <cellStyle name="Input 128 2 4 2" xfId="10863" xr:uid="{00000000-0005-0000-0000-0000D4200000}"/>
    <cellStyle name="Input 128 2 5" xfId="10864" xr:uid="{00000000-0005-0000-0000-0000D5200000}"/>
    <cellStyle name="Input 128 3" xfId="10865" xr:uid="{00000000-0005-0000-0000-0000D6200000}"/>
    <cellStyle name="Input 128 3 2" xfId="10866" xr:uid="{00000000-0005-0000-0000-0000D7200000}"/>
    <cellStyle name="Input 128 3 2 2" xfId="10867" xr:uid="{00000000-0005-0000-0000-0000D8200000}"/>
    <cellStyle name="Input 128 3 2 2 2" xfId="10868" xr:uid="{00000000-0005-0000-0000-0000D9200000}"/>
    <cellStyle name="Input 128 3 2 2 2 2" xfId="10869" xr:uid="{00000000-0005-0000-0000-0000DA200000}"/>
    <cellStyle name="Input 128 3 2 2 3" xfId="10870" xr:uid="{00000000-0005-0000-0000-0000DB200000}"/>
    <cellStyle name="Input 128 3 2 3" xfId="10871" xr:uid="{00000000-0005-0000-0000-0000DC200000}"/>
    <cellStyle name="Input 128 3 2 3 2" xfId="10872" xr:uid="{00000000-0005-0000-0000-0000DD200000}"/>
    <cellStyle name="Input 128 3 2 4" xfId="10873" xr:uid="{00000000-0005-0000-0000-0000DE200000}"/>
    <cellStyle name="Input 128 3 3" xfId="10874" xr:uid="{00000000-0005-0000-0000-0000DF200000}"/>
    <cellStyle name="Input 128 3 3 2" xfId="10875" xr:uid="{00000000-0005-0000-0000-0000E0200000}"/>
    <cellStyle name="Input 128 3 3 2 2" xfId="10876" xr:uid="{00000000-0005-0000-0000-0000E1200000}"/>
    <cellStyle name="Input 128 3 3 3" xfId="10877" xr:uid="{00000000-0005-0000-0000-0000E2200000}"/>
    <cellStyle name="Input 128 3 4" xfId="10878" xr:uid="{00000000-0005-0000-0000-0000E3200000}"/>
    <cellStyle name="Input 128 3 4 2" xfId="10879" xr:uid="{00000000-0005-0000-0000-0000E4200000}"/>
    <cellStyle name="Input 128 3 5" xfId="10880" xr:uid="{00000000-0005-0000-0000-0000E5200000}"/>
    <cellStyle name="Input 128 4" xfId="10881" xr:uid="{00000000-0005-0000-0000-0000E6200000}"/>
    <cellStyle name="Input 128 4 2" xfId="10882" xr:uid="{00000000-0005-0000-0000-0000E7200000}"/>
    <cellStyle name="Input 128 4 2 2" xfId="10883" xr:uid="{00000000-0005-0000-0000-0000E8200000}"/>
    <cellStyle name="Input 128 4 2 2 2" xfId="10884" xr:uid="{00000000-0005-0000-0000-0000E9200000}"/>
    <cellStyle name="Input 128 4 2 2 2 2" xfId="10885" xr:uid="{00000000-0005-0000-0000-0000EA200000}"/>
    <cellStyle name="Input 128 4 2 2 3" xfId="10886" xr:uid="{00000000-0005-0000-0000-0000EB200000}"/>
    <cellStyle name="Input 128 4 2 3" xfId="10887" xr:uid="{00000000-0005-0000-0000-0000EC200000}"/>
    <cellStyle name="Input 128 4 2 3 2" xfId="10888" xr:uid="{00000000-0005-0000-0000-0000ED200000}"/>
    <cellStyle name="Input 128 4 2 4" xfId="10889" xr:uid="{00000000-0005-0000-0000-0000EE200000}"/>
    <cellStyle name="Input 128 4 3" xfId="10890" xr:uid="{00000000-0005-0000-0000-0000EF200000}"/>
    <cellStyle name="Input 128 4 3 2" xfId="10891" xr:uid="{00000000-0005-0000-0000-0000F0200000}"/>
    <cellStyle name="Input 128 4 3 2 2" xfId="10892" xr:uid="{00000000-0005-0000-0000-0000F1200000}"/>
    <cellStyle name="Input 128 4 3 3" xfId="10893" xr:uid="{00000000-0005-0000-0000-0000F2200000}"/>
    <cellStyle name="Input 128 4 4" xfId="10894" xr:uid="{00000000-0005-0000-0000-0000F3200000}"/>
    <cellStyle name="Input 128 4 4 2" xfId="10895" xr:uid="{00000000-0005-0000-0000-0000F4200000}"/>
    <cellStyle name="Input 128 4 5" xfId="10896" xr:uid="{00000000-0005-0000-0000-0000F5200000}"/>
    <cellStyle name="Input 128 5" xfId="10897" xr:uid="{00000000-0005-0000-0000-0000F6200000}"/>
    <cellStyle name="Input 128 5 2" xfId="10898" xr:uid="{00000000-0005-0000-0000-0000F7200000}"/>
    <cellStyle name="Input 128 5 2 2" xfId="10899" xr:uid="{00000000-0005-0000-0000-0000F8200000}"/>
    <cellStyle name="Input 128 5 2 2 2" xfId="10900" xr:uid="{00000000-0005-0000-0000-0000F9200000}"/>
    <cellStyle name="Input 128 5 2 2 2 2" xfId="10901" xr:uid="{00000000-0005-0000-0000-0000FA200000}"/>
    <cellStyle name="Input 128 5 2 2 3" xfId="10902" xr:uid="{00000000-0005-0000-0000-0000FB200000}"/>
    <cellStyle name="Input 128 5 2 3" xfId="10903" xr:uid="{00000000-0005-0000-0000-0000FC200000}"/>
    <cellStyle name="Input 128 5 2 3 2" xfId="10904" xr:uid="{00000000-0005-0000-0000-0000FD200000}"/>
    <cellStyle name="Input 128 5 2 4" xfId="10905" xr:uid="{00000000-0005-0000-0000-0000FE200000}"/>
    <cellStyle name="Input 128 5 3" xfId="10906" xr:uid="{00000000-0005-0000-0000-0000FF200000}"/>
    <cellStyle name="Input 128 5 3 2" xfId="10907" xr:uid="{00000000-0005-0000-0000-000000210000}"/>
    <cellStyle name="Input 128 5 3 2 2" xfId="10908" xr:uid="{00000000-0005-0000-0000-000001210000}"/>
    <cellStyle name="Input 128 5 3 3" xfId="10909" xr:uid="{00000000-0005-0000-0000-000002210000}"/>
    <cellStyle name="Input 128 5 4" xfId="10910" xr:uid="{00000000-0005-0000-0000-000003210000}"/>
    <cellStyle name="Input 128 5 4 2" xfId="10911" xr:uid="{00000000-0005-0000-0000-000004210000}"/>
    <cellStyle name="Input 128 5 5" xfId="10912" xr:uid="{00000000-0005-0000-0000-000005210000}"/>
    <cellStyle name="Input 128 6" xfId="10913" xr:uid="{00000000-0005-0000-0000-000006210000}"/>
    <cellStyle name="Input 128 6 2" xfId="10914" xr:uid="{00000000-0005-0000-0000-000007210000}"/>
    <cellStyle name="Input 128 6 2 2" xfId="10915" xr:uid="{00000000-0005-0000-0000-000008210000}"/>
    <cellStyle name="Input 128 6 2 2 2" xfId="10916" xr:uid="{00000000-0005-0000-0000-000009210000}"/>
    <cellStyle name="Input 128 6 2 2 2 2" xfId="10917" xr:uid="{00000000-0005-0000-0000-00000A210000}"/>
    <cellStyle name="Input 128 6 2 2 3" xfId="10918" xr:uid="{00000000-0005-0000-0000-00000B210000}"/>
    <cellStyle name="Input 128 6 2 3" xfId="10919" xr:uid="{00000000-0005-0000-0000-00000C210000}"/>
    <cellStyle name="Input 128 6 2 3 2" xfId="10920" xr:uid="{00000000-0005-0000-0000-00000D210000}"/>
    <cellStyle name="Input 128 6 2 4" xfId="10921" xr:uid="{00000000-0005-0000-0000-00000E210000}"/>
    <cellStyle name="Input 128 6 3" xfId="10922" xr:uid="{00000000-0005-0000-0000-00000F210000}"/>
    <cellStyle name="Input 128 6 3 2" xfId="10923" xr:uid="{00000000-0005-0000-0000-000010210000}"/>
    <cellStyle name="Input 128 6 3 2 2" xfId="10924" xr:uid="{00000000-0005-0000-0000-000011210000}"/>
    <cellStyle name="Input 128 6 3 3" xfId="10925" xr:uid="{00000000-0005-0000-0000-000012210000}"/>
    <cellStyle name="Input 128 6 4" xfId="10926" xr:uid="{00000000-0005-0000-0000-000013210000}"/>
    <cellStyle name="Input 128 6 4 2" xfId="10927" xr:uid="{00000000-0005-0000-0000-000014210000}"/>
    <cellStyle name="Input 128 6 5" xfId="10928" xr:uid="{00000000-0005-0000-0000-000015210000}"/>
    <cellStyle name="Input 128 7" xfId="10929" xr:uid="{00000000-0005-0000-0000-000016210000}"/>
    <cellStyle name="Input 128 7 2" xfId="10930" xr:uid="{00000000-0005-0000-0000-000017210000}"/>
    <cellStyle name="Input 128 7 2 2" xfId="10931" xr:uid="{00000000-0005-0000-0000-000018210000}"/>
    <cellStyle name="Input 128 7 2 2 2" xfId="10932" xr:uid="{00000000-0005-0000-0000-000019210000}"/>
    <cellStyle name="Input 128 7 2 2 2 2" xfId="10933" xr:uid="{00000000-0005-0000-0000-00001A210000}"/>
    <cellStyle name="Input 128 7 2 2 3" xfId="10934" xr:uid="{00000000-0005-0000-0000-00001B210000}"/>
    <cellStyle name="Input 128 7 2 3" xfId="10935" xr:uid="{00000000-0005-0000-0000-00001C210000}"/>
    <cellStyle name="Input 128 7 2 3 2" xfId="10936" xr:uid="{00000000-0005-0000-0000-00001D210000}"/>
    <cellStyle name="Input 128 7 2 4" xfId="10937" xr:uid="{00000000-0005-0000-0000-00001E210000}"/>
    <cellStyle name="Input 128 7 3" xfId="10938" xr:uid="{00000000-0005-0000-0000-00001F210000}"/>
    <cellStyle name="Input 128 7 3 2" xfId="10939" xr:uid="{00000000-0005-0000-0000-000020210000}"/>
    <cellStyle name="Input 128 7 3 2 2" xfId="10940" xr:uid="{00000000-0005-0000-0000-000021210000}"/>
    <cellStyle name="Input 128 7 3 3" xfId="10941" xr:uid="{00000000-0005-0000-0000-000022210000}"/>
    <cellStyle name="Input 128 7 4" xfId="10942" xr:uid="{00000000-0005-0000-0000-000023210000}"/>
    <cellStyle name="Input 128 7 4 2" xfId="10943" xr:uid="{00000000-0005-0000-0000-000024210000}"/>
    <cellStyle name="Input 128 7 5" xfId="10944" xr:uid="{00000000-0005-0000-0000-000025210000}"/>
    <cellStyle name="Input 128 8" xfId="10945" xr:uid="{00000000-0005-0000-0000-000026210000}"/>
    <cellStyle name="Input 128 8 2" xfId="10946" xr:uid="{00000000-0005-0000-0000-000027210000}"/>
    <cellStyle name="Input 128 8 2 2" xfId="10947" xr:uid="{00000000-0005-0000-0000-000028210000}"/>
    <cellStyle name="Input 128 8 2 2 2" xfId="10948" xr:uid="{00000000-0005-0000-0000-000029210000}"/>
    <cellStyle name="Input 128 8 2 2 2 2" xfId="10949" xr:uid="{00000000-0005-0000-0000-00002A210000}"/>
    <cellStyle name="Input 128 8 2 2 3" xfId="10950" xr:uid="{00000000-0005-0000-0000-00002B210000}"/>
    <cellStyle name="Input 128 8 2 3" xfId="10951" xr:uid="{00000000-0005-0000-0000-00002C210000}"/>
    <cellStyle name="Input 128 8 2 3 2" xfId="10952" xr:uid="{00000000-0005-0000-0000-00002D210000}"/>
    <cellStyle name="Input 128 8 2 4" xfId="10953" xr:uid="{00000000-0005-0000-0000-00002E210000}"/>
    <cellStyle name="Input 128 8 3" xfId="10954" xr:uid="{00000000-0005-0000-0000-00002F210000}"/>
    <cellStyle name="Input 128 8 3 2" xfId="10955" xr:uid="{00000000-0005-0000-0000-000030210000}"/>
    <cellStyle name="Input 128 8 3 2 2" xfId="10956" xr:uid="{00000000-0005-0000-0000-000031210000}"/>
    <cellStyle name="Input 128 8 3 3" xfId="10957" xr:uid="{00000000-0005-0000-0000-000032210000}"/>
    <cellStyle name="Input 128 8 4" xfId="10958" xr:uid="{00000000-0005-0000-0000-000033210000}"/>
    <cellStyle name="Input 128 8 4 2" xfId="10959" xr:uid="{00000000-0005-0000-0000-000034210000}"/>
    <cellStyle name="Input 128 8 5" xfId="10960" xr:uid="{00000000-0005-0000-0000-000035210000}"/>
    <cellStyle name="Input 128 9" xfId="10961" xr:uid="{00000000-0005-0000-0000-000036210000}"/>
    <cellStyle name="Input 128 9 2" xfId="10962" xr:uid="{00000000-0005-0000-0000-000037210000}"/>
    <cellStyle name="Input 128 9 2 2" xfId="10963" xr:uid="{00000000-0005-0000-0000-000038210000}"/>
    <cellStyle name="Input 128 9 2 2 2" xfId="10964" xr:uid="{00000000-0005-0000-0000-000039210000}"/>
    <cellStyle name="Input 128 9 2 2 2 2" xfId="10965" xr:uid="{00000000-0005-0000-0000-00003A210000}"/>
    <cellStyle name="Input 128 9 2 2 3" xfId="10966" xr:uid="{00000000-0005-0000-0000-00003B210000}"/>
    <cellStyle name="Input 128 9 2 3" xfId="10967" xr:uid="{00000000-0005-0000-0000-00003C210000}"/>
    <cellStyle name="Input 128 9 2 3 2" xfId="10968" xr:uid="{00000000-0005-0000-0000-00003D210000}"/>
    <cellStyle name="Input 128 9 2 4" xfId="10969" xr:uid="{00000000-0005-0000-0000-00003E210000}"/>
    <cellStyle name="Input 128 9 3" xfId="10970" xr:uid="{00000000-0005-0000-0000-00003F210000}"/>
    <cellStyle name="Input 128 9 3 2" xfId="10971" xr:uid="{00000000-0005-0000-0000-000040210000}"/>
    <cellStyle name="Input 128 9 3 2 2" xfId="10972" xr:uid="{00000000-0005-0000-0000-000041210000}"/>
    <cellStyle name="Input 128 9 3 3" xfId="10973" xr:uid="{00000000-0005-0000-0000-000042210000}"/>
    <cellStyle name="Input 128 9 4" xfId="10974" xr:uid="{00000000-0005-0000-0000-000043210000}"/>
    <cellStyle name="Input 128 9 4 2" xfId="10975" xr:uid="{00000000-0005-0000-0000-000044210000}"/>
    <cellStyle name="Input 128 9 5" xfId="10976" xr:uid="{00000000-0005-0000-0000-000045210000}"/>
    <cellStyle name="Input 129" xfId="5000" xr:uid="{00000000-0005-0000-0000-000046210000}"/>
    <cellStyle name="Input 129 10" xfId="10977" xr:uid="{00000000-0005-0000-0000-000047210000}"/>
    <cellStyle name="Input 129 10 2" xfId="10978" xr:uid="{00000000-0005-0000-0000-000048210000}"/>
    <cellStyle name="Input 129 10 2 2" xfId="10979" xr:uid="{00000000-0005-0000-0000-000049210000}"/>
    <cellStyle name="Input 129 10 2 2 2" xfId="10980" xr:uid="{00000000-0005-0000-0000-00004A210000}"/>
    <cellStyle name="Input 129 10 2 3" xfId="10981" xr:uid="{00000000-0005-0000-0000-00004B210000}"/>
    <cellStyle name="Input 129 10 3" xfId="10982" xr:uid="{00000000-0005-0000-0000-00004C210000}"/>
    <cellStyle name="Input 129 10 3 2" xfId="10983" xr:uid="{00000000-0005-0000-0000-00004D210000}"/>
    <cellStyle name="Input 129 10 4" xfId="10984" xr:uid="{00000000-0005-0000-0000-00004E210000}"/>
    <cellStyle name="Input 129 11" xfId="10985" xr:uid="{00000000-0005-0000-0000-00004F210000}"/>
    <cellStyle name="Input 129 11 2" xfId="10986" xr:uid="{00000000-0005-0000-0000-000050210000}"/>
    <cellStyle name="Input 129 11 2 2" xfId="10987" xr:uid="{00000000-0005-0000-0000-000051210000}"/>
    <cellStyle name="Input 129 11 3" xfId="10988" xr:uid="{00000000-0005-0000-0000-000052210000}"/>
    <cellStyle name="Input 129 12" xfId="10989" xr:uid="{00000000-0005-0000-0000-000053210000}"/>
    <cellStyle name="Input 129 12 2" xfId="10990" xr:uid="{00000000-0005-0000-0000-000054210000}"/>
    <cellStyle name="Input 129 13" xfId="10991" xr:uid="{00000000-0005-0000-0000-000055210000}"/>
    <cellStyle name="Input 129 2" xfId="10992" xr:uid="{00000000-0005-0000-0000-000056210000}"/>
    <cellStyle name="Input 129 2 2" xfId="10993" xr:uid="{00000000-0005-0000-0000-000057210000}"/>
    <cellStyle name="Input 129 2 2 2" xfId="10994" xr:uid="{00000000-0005-0000-0000-000058210000}"/>
    <cellStyle name="Input 129 2 2 2 2" xfId="10995" xr:uid="{00000000-0005-0000-0000-000059210000}"/>
    <cellStyle name="Input 129 2 2 2 2 2" xfId="10996" xr:uid="{00000000-0005-0000-0000-00005A210000}"/>
    <cellStyle name="Input 129 2 2 2 3" xfId="10997" xr:uid="{00000000-0005-0000-0000-00005B210000}"/>
    <cellStyle name="Input 129 2 2 3" xfId="10998" xr:uid="{00000000-0005-0000-0000-00005C210000}"/>
    <cellStyle name="Input 129 2 2 3 2" xfId="10999" xr:uid="{00000000-0005-0000-0000-00005D210000}"/>
    <cellStyle name="Input 129 2 2 4" xfId="11000" xr:uid="{00000000-0005-0000-0000-00005E210000}"/>
    <cellStyle name="Input 129 2 3" xfId="11001" xr:uid="{00000000-0005-0000-0000-00005F210000}"/>
    <cellStyle name="Input 129 2 3 2" xfId="11002" xr:uid="{00000000-0005-0000-0000-000060210000}"/>
    <cellStyle name="Input 129 2 3 2 2" xfId="11003" xr:uid="{00000000-0005-0000-0000-000061210000}"/>
    <cellStyle name="Input 129 2 3 3" xfId="11004" xr:uid="{00000000-0005-0000-0000-000062210000}"/>
    <cellStyle name="Input 129 2 4" xfId="11005" xr:uid="{00000000-0005-0000-0000-000063210000}"/>
    <cellStyle name="Input 129 2 4 2" xfId="11006" xr:uid="{00000000-0005-0000-0000-000064210000}"/>
    <cellStyle name="Input 129 2 5" xfId="11007" xr:uid="{00000000-0005-0000-0000-000065210000}"/>
    <cellStyle name="Input 129 3" xfId="11008" xr:uid="{00000000-0005-0000-0000-000066210000}"/>
    <cellStyle name="Input 129 3 2" xfId="11009" xr:uid="{00000000-0005-0000-0000-000067210000}"/>
    <cellStyle name="Input 129 3 2 2" xfId="11010" xr:uid="{00000000-0005-0000-0000-000068210000}"/>
    <cellStyle name="Input 129 3 2 2 2" xfId="11011" xr:uid="{00000000-0005-0000-0000-000069210000}"/>
    <cellStyle name="Input 129 3 2 2 2 2" xfId="11012" xr:uid="{00000000-0005-0000-0000-00006A210000}"/>
    <cellStyle name="Input 129 3 2 2 3" xfId="11013" xr:uid="{00000000-0005-0000-0000-00006B210000}"/>
    <cellStyle name="Input 129 3 2 3" xfId="11014" xr:uid="{00000000-0005-0000-0000-00006C210000}"/>
    <cellStyle name="Input 129 3 2 3 2" xfId="11015" xr:uid="{00000000-0005-0000-0000-00006D210000}"/>
    <cellStyle name="Input 129 3 2 4" xfId="11016" xr:uid="{00000000-0005-0000-0000-00006E210000}"/>
    <cellStyle name="Input 129 3 3" xfId="11017" xr:uid="{00000000-0005-0000-0000-00006F210000}"/>
    <cellStyle name="Input 129 3 3 2" xfId="11018" xr:uid="{00000000-0005-0000-0000-000070210000}"/>
    <cellStyle name="Input 129 3 3 2 2" xfId="11019" xr:uid="{00000000-0005-0000-0000-000071210000}"/>
    <cellStyle name="Input 129 3 3 3" xfId="11020" xr:uid="{00000000-0005-0000-0000-000072210000}"/>
    <cellStyle name="Input 129 3 4" xfId="11021" xr:uid="{00000000-0005-0000-0000-000073210000}"/>
    <cellStyle name="Input 129 3 4 2" xfId="11022" xr:uid="{00000000-0005-0000-0000-000074210000}"/>
    <cellStyle name="Input 129 3 5" xfId="11023" xr:uid="{00000000-0005-0000-0000-000075210000}"/>
    <cellStyle name="Input 129 4" xfId="11024" xr:uid="{00000000-0005-0000-0000-000076210000}"/>
    <cellStyle name="Input 129 4 2" xfId="11025" xr:uid="{00000000-0005-0000-0000-000077210000}"/>
    <cellStyle name="Input 129 4 2 2" xfId="11026" xr:uid="{00000000-0005-0000-0000-000078210000}"/>
    <cellStyle name="Input 129 4 2 2 2" xfId="11027" xr:uid="{00000000-0005-0000-0000-000079210000}"/>
    <cellStyle name="Input 129 4 2 2 2 2" xfId="11028" xr:uid="{00000000-0005-0000-0000-00007A210000}"/>
    <cellStyle name="Input 129 4 2 2 3" xfId="11029" xr:uid="{00000000-0005-0000-0000-00007B210000}"/>
    <cellStyle name="Input 129 4 2 3" xfId="11030" xr:uid="{00000000-0005-0000-0000-00007C210000}"/>
    <cellStyle name="Input 129 4 2 3 2" xfId="11031" xr:uid="{00000000-0005-0000-0000-00007D210000}"/>
    <cellStyle name="Input 129 4 2 4" xfId="11032" xr:uid="{00000000-0005-0000-0000-00007E210000}"/>
    <cellStyle name="Input 129 4 3" xfId="11033" xr:uid="{00000000-0005-0000-0000-00007F210000}"/>
    <cellStyle name="Input 129 4 3 2" xfId="11034" xr:uid="{00000000-0005-0000-0000-000080210000}"/>
    <cellStyle name="Input 129 4 3 2 2" xfId="11035" xr:uid="{00000000-0005-0000-0000-000081210000}"/>
    <cellStyle name="Input 129 4 3 3" xfId="11036" xr:uid="{00000000-0005-0000-0000-000082210000}"/>
    <cellStyle name="Input 129 4 4" xfId="11037" xr:uid="{00000000-0005-0000-0000-000083210000}"/>
    <cellStyle name="Input 129 4 4 2" xfId="11038" xr:uid="{00000000-0005-0000-0000-000084210000}"/>
    <cellStyle name="Input 129 4 5" xfId="11039" xr:uid="{00000000-0005-0000-0000-000085210000}"/>
    <cellStyle name="Input 129 5" xfId="11040" xr:uid="{00000000-0005-0000-0000-000086210000}"/>
    <cellStyle name="Input 129 5 2" xfId="11041" xr:uid="{00000000-0005-0000-0000-000087210000}"/>
    <cellStyle name="Input 129 5 2 2" xfId="11042" xr:uid="{00000000-0005-0000-0000-000088210000}"/>
    <cellStyle name="Input 129 5 2 2 2" xfId="11043" xr:uid="{00000000-0005-0000-0000-000089210000}"/>
    <cellStyle name="Input 129 5 2 2 2 2" xfId="11044" xr:uid="{00000000-0005-0000-0000-00008A210000}"/>
    <cellStyle name="Input 129 5 2 2 3" xfId="11045" xr:uid="{00000000-0005-0000-0000-00008B210000}"/>
    <cellStyle name="Input 129 5 2 3" xfId="11046" xr:uid="{00000000-0005-0000-0000-00008C210000}"/>
    <cellStyle name="Input 129 5 2 3 2" xfId="11047" xr:uid="{00000000-0005-0000-0000-00008D210000}"/>
    <cellStyle name="Input 129 5 2 4" xfId="11048" xr:uid="{00000000-0005-0000-0000-00008E210000}"/>
    <cellStyle name="Input 129 5 3" xfId="11049" xr:uid="{00000000-0005-0000-0000-00008F210000}"/>
    <cellStyle name="Input 129 5 3 2" xfId="11050" xr:uid="{00000000-0005-0000-0000-000090210000}"/>
    <cellStyle name="Input 129 5 3 2 2" xfId="11051" xr:uid="{00000000-0005-0000-0000-000091210000}"/>
    <cellStyle name="Input 129 5 3 3" xfId="11052" xr:uid="{00000000-0005-0000-0000-000092210000}"/>
    <cellStyle name="Input 129 5 4" xfId="11053" xr:uid="{00000000-0005-0000-0000-000093210000}"/>
    <cellStyle name="Input 129 5 4 2" xfId="11054" xr:uid="{00000000-0005-0000-0000-000094210000}"/>
    <cellStyle name="Input 129 5 5" xfId="11055" xr:uid="{00000000-0005-0000-0000-000095210000}"/>
    <cellStyle name="Input 129 6" xfId="11056" xr:uid="{00000000-0005-0000-0000-000096210000}"/>
    <cellStyle name="Input 129 6 2" xfId="11057" xr:uid="{00000000-0005-0000-0000-000097210000}"/>
    <cellStyle name="Input 129 6 2 2" xfId="11058" xr:uid="{00000000-0005-0000-0000-000098210000}"/>
    <cellStyle name="Input 129 6 2 2 2" xfId="11059" xr:uid="{00000000-0005-0000-0000-000099210000}"/>
    <cellStyle name="Input 129 6 2 2 2 2" xfId="11060" xr:uid="{00000000-0005-0000-0000-00009A210000}"/>
    <cellStyle name="Input 129 6 2 2 3" xfId="11061" xr:uid="{00000000-0005-0000-0000-00009B210000}"/>
    <cellStyle name="Input 129 6 2 3" xfId="11062" xr:uid="{00000000-0005-0000-0000-00009C210000}"/>
    <cellStyle name="Input 129 6 2 3 2" xfId="11063" xr:uid="{00000000-0005-0000-0000-00009D210000}"/>
    <cellStyle name="Input 129 6 2 4" xfId="11064" xr:uid="{00000000-0005-0000-0000-00009E210000}"/>
    <cellStyle name="Input 129 6 3" xfId="11065" xr:uid="{00000000-0005-0000-0000-00009F210000}"/>
    <cellStyle name="Input 129 6 3 2" xfId="11066" xr:uid="{00000000-0005-0000-0000-0000A0210000}"/>
    <cellStyle name="Input 129 6 3 2 2" xfId="11067" xr:uid="{00000000-0005-0000-0000-0000A1210000}"/>
    <cellStyle name="Input 129 6 3 3" xfId="11068" xr:uid="{00000000-0005-0000-0000-0000A2210000}"/>
    <cellStyle name="Input 129 6 4" xfId="11069" xr:uid="{00000000-0005-0000-0000-0000A3210000}"/>
    <cellStyle name="Input 129 6 4 2" xfId="11070" xr:uid="{00000000-0005-0000-0000-0000A4210000}"/>
    <cellStyle name="Input 129 6 5" xfId="11071" xr:uid="{00000000-0005-0000-0000-0000A5210000}"/>
    <cellStyle name="Input 129 7" xfId="11072" xr:uid="{00000000-0005-0000-0000-0000A6210000}"/>
    <cellStyle name="Input 129 7 2" xfId="11073" xr:uid="{00000000-0005-0000-0000-0000A7210000}"/>
    <cellStyle name="Input 129 7 2 2" xfId="11074" xr:uid="{00000000-0005-0000-0000-0000A8210000}"/>
    <cellStyle name="Input 129 7 2 2 2" xfId="11075" xr:uid="{00000000-0005-0000-0000-0000A9210000}"/>
    <cellStyle name="Input 129 7 2 2 2 2" xfId="11076" xr:uid="{00000000-0005-0000-0000-0000AA210000}"/>
    <cellStyle name="Input 129 7 2 2 3" xfId="11077" xr:uid="{00000000-0005-0000-0000-0000AB210000}"/>
    <cellStyle name="Input 129 7 2 3" xfId="11078" xr:uid="{00000000-0005-0000-0000-0000AC210000}"/>
    <cellStyle name="Input 129 7 2 3 2" xfId="11079" xr:uid="{00000000-0005-0000-0000-0000AD210000}"/>
    <cellStyle name="Input 129 7 2 4" xfId="11080" xr:uid="{00000000-0005-0000-0000-0000AE210000}"/>
    <cellStyle name="Input 129 7 3" xfId="11081" xr:uid="{00000000-0005-0000-0000-0000AF210000}"/>
    <cellStyle name="Input 129 7 3 2" xfId="11082" xr:uid="{00000000-0005-0000-0000-0000B0210000}"/>
    <cellStyle name="Input 129 7 3 2 2" xfId="11083" xr:uid="{00000000-0005-0000-0000-0000B1210000}"/>
    <cellStyle name="Input 129 7 3 3" xfId="11084" xr:uid="{00000000-0005-0000-0000-0000B2210000}"/>
    <cellStyle name="Input 129 7 4" xfId="11085" xr:uid="{00000000-0005-0000-0000-0000B3210000}"/>
    <cellStyle name="Input 129 7 4 2" xfId="11086" xr:uid="{00000000-0005-0000-0000-0000B4210000}"/>
    <cellStyle name="Input 129 7 5" xfId="11087" xr:uid="{00000000-0005-0000-0000-0000B5210000}"/>
    <cellStyle name="Input 129 8" xfId="11088" xr:uid="{00000000-0005-0000-0000-0000B6210000}"/>
    <cellStyle name="Input 129 8 2" xfId="11089" xr:uid="{00000000-0005-0000-0000-0000B7210000}"/>
    <cellStyle name="Input 129 8 2 2" xfId="11090" xr:uid="{00000000-0005-0000-0000-0000B8210000}"/>
    <cellStyle name="Input 129 8 2 2 2" xfId="11091" xr:uid="{00000000-0005-0000-0000-0000B9210000}"/>
    <cellStyle name="Input 129 8 2 2 2 2" xfId="11092" xr:uid="{00000000-0005-0000-0000-0000BA210000}"/>
    <cellStyle name="Input 129 8 2 2 3" xfId="11093" xr:uid="{00000000-0005-0000-0000-0000BB210000}"/>
    <cellStyle name="Input 129 8 2 3" xfId="11094" xr:uid="{00000000-0005-0000-0000-0000BC210000}"/>
    <cellStyle name="Input 129 8 2 3 2" xfId="11095" xr:uid="{00000000-0005-0000-0000-0000BD210000}"/>
    <cellStyle name="Input 129 8 2 4" xfId="11096" xr:uid="{00000000-0005-0000-0000-0000BE210000}"/>
    <cellStyle name="Input 129 8 3" xfId="11097" xr:uid="{00000000-0005-0000-0000-0000BF210000}"/>
    <cellStyle name="Input 129 8 3 2" xfId="11098" xr:uid="{00000000-0005-0000-0000-0000C0210000}"/>
    <cellStyle name="Input 129 8 3 2 2" xfId="11099" xr:uid="{00000000-0005-0000-0000-0000C1210000}"/>
    <cellStyle name="Input 129 8 3 3" xfId="11100" xr:uid="{00000000-0005-0000-0000-0000C2210000}"/>
    <cellStyle name="Input 129 8 4" xfId="11101" xr:uid="{00000000-0005-0000-0000-0000C3210000}"/>
    <cellStyle name="Input 129 8 4 2" xfId="11102" xr:uid="{00000000-0005-0000-0000-0000C4210000}"/>
    <cellStyle name="Input 129 8 5" xfId="11103" xr:uid="{00000000-0005-0000-0000-0000C5210000}"/>
    <cellStyle name="Input 129 9" xfId="11104" xr:uid="{00000000-0005-0000-0000-0000C6210000}"/>
    <cellStyle name="Input 129 9 2" xfId="11105" xr:uid="{00000000-0005-0000-0000-0000C7210000}"/>
    <cellStyle name="Input 129 9 2 2" xfId="11106" xr:uid="{00000000-0005-0000-0000-0000C8210000}"/>
    <cellStyle name="Input 129 9 2 2 2" xfId="11107" xr:uid="{00000000-0005-0000-0000-0000C9210000}"/>
    <cellStyle name="Input 129 9 2 2 2 2" xfId="11108" xr:uid="{00000000-0005-0000-0000-0000CA210000}"/>
    <cellStyle name="Input 129 9 2 2 3" xfId="11109" xr:uid="{00000000-0005-0000-0000-0000CB210000}"/>
    <cellStyle name="Input 129 9 2 3" xfId="11110" xr:uid="{00000000-0005-0000-0000-0000CC210000}"/>
    <cellStyle name="Input 129 9 2 3 2" xfId="11111" xr:uid="{00000000-0005-0000-0000-0000CD210000}"/>
    <cellStyle name="Input 129 9 2 4" xfId="11112" xr:uid="{00000000-0005-0000-0000-0000CE210000}"/>
    <cellStyle name="Input 129 9 3" xfId="11113" xr:uid="{00000000-0005-0000-0000-0000CF210000}"/>
    <cellStyle name="Input 129 9 3 2" xfId="11114" xr:uid="{00000000-0005-0000-0000-0000D0210000}"/>
    <cellStyle name="Input 129 9 3 2 2" xfId="11115" xr:uid="{00000000-0005-0000-0000-0000D1210000}"/>
    <cellStyle name="Input 129 9 3 3" xfId="11116" xr:uid="{00000000-0005-0000-0000-0000D2210000}"/>
    <cellStyle name="Input 129 9 4" xfId="11117" xr:uid="{00000000-0005-0000-0000-0000D3210000}"/>
    <cellStyle name="Input 129 9 4 2" xfId="11118" xr:uid="{00000000-0005-0000-0000-0000D4210000}"/>
    <cellStyle name="Input 129 9 5" xfId="11119" xr:uid="{00000000-0005-0000-0000-0000D5210000}"/>
    <cellStyle name="Input 13" xfId="1156" xr:uid="{00000000-0005-0000-0000-0000D6210000}"/>
    <cellStyle name="Input 13 10" xfId="11120" xr:uid="{00000000-0005-0000-0000-0000D7210000}"/>
    <cellStyle name="Input 13 10 2" xfId="11121" xr:uid="{00000000-0005-0000-0000-0000D8210000}"/>
    <cellStyle name="Input 13 10 2 2" xfId="11122" xr:uid="{00000000-0005-0000-0000-0000D9210000}"/>
    <cellStyle name="Input 13 10 2 2 2" xfId="11123" xr:uid="{00000000-0005-0000-0000-0000DA210000}"/>
    <cellStyle name="Input 13 10 2 3" xfId="11124" xr:uid="{00000000-0005-0000-0000-0000DB210000}"/>
    <cellStyle name="Input 13 10 3" xfId="11125" xr:uid="{00000000-0005-0000-0000-0000DC210000}"/>
    <cellStyle name="Input 13 10 3 2" xfId="11126" xr:uid="{00000000-0005-0000-0000-0000DD210000}"/>
    <cellStyle name="Input 13 10 4" xfId="11127" xr:uid="{00000000-0005-0000-0000-0000DE210000}"/>
    <cellStyle name="Input 13 11" xfId="11128" xr:uid="{00000000-0005-0000-0000-0000DF210000}"/>
    <cellStyle name="Input 13 11 2" xfId="11129" xr:uid="{00000000-0005-0000-0000-0000E0210000}"/>
    <cellStyle name="Input 13 11 2 2" xfId="11130" xr:uid="{00000000-0005-0000-0000-0000E1210000}"/>
    <cellStyle name="Input 13 11 3" xfId="11131" xr:uid="{00000000-0005-0000-0000-0000E2210000}"/>
    <cellStyle name="Input 13 12" xfId="11132" xr:uid="{00000000-0005-0000-0000-0000E3210000}"/>
    <cellStyle name="Input 13 12 2" xfId="11133" xr:uid="{00000000-0005-0000-0000-0000E4210000}"/>
    <cellStyle name="Input 13 13" xfId="11134" xr:uid="{00000000-0005-0000-0000-0000E5210000}"/>
    <cellStyle name="Input 13 14" xfId="11135" xr:uid="{00000000-0005-0000-0000-0000E6210000}"/>
    <cellStyle name="Input 13 2" xfId="4044" xr:uid="{00000000-0005-0000-0000-0000E7210000}"/>
    <cellStyle name="Input 13 2 2" xfId="11136" xr:uid="{00000000-0005-0000-0000-0000E8210000}"/>
    <cellStyle name="Input 13 2 2 2" xfId="11137" xr:uid="{00000000-0005-0000-0000-0000E9210000}"/>
    <cellStyle name="Input 13 2 2 2 2" xfId="11138" xr:uid="{00000000-0005-0000-0000-0000EA210000}"/>
    <cellStyle name="Input 13 2 2 2 2 2" xfId="11139" xr:uid="{00000000-0005-0000-0000-0000EB210000}"/>
    <cellStyle name="Input 13 2 2 2 3" xfId="11140" xr:uid="{00000000-0005-0000-0000-0000EC210000}"/>
    <cellStyle name="Input 13 2 2 3" xfId="11141" xr:uid="{00000000-0005-0000-0000-0000ED210000}"/>
    <cellStyle name="Input 13 2 2 3 2" xfId="11142" xr:uid="{00000000-0005-0000-0000-0000EE210000}"/>
    <cellStyle name="Input 13 2 2 4" xfId="11143" xr:uid="{00000000-0005-0000-0000-0000EF210000}"/>
    <cellStyle name="Input 13 2 3" xfId="11144" xr:uid="{00000000-0005-0000-0000-0000F0210000}"/>
    <cellStyle name="Input 13 2 3 2" xfId="11145" xr:uid="{00000000-0005-0000-0000-0000F1210000}"/>
    <cellStyle name="Input 13 2 3 2 2" xfId="11146" xr:uid="{00000000-0005-0000-0000-0000F2210000}"/>
    <cellStyle name="Input 13 2 3 3" xfId="11147" xr:uid="{00000000-0005-0000-0000-0000F3210000}"/>
    <cellStyle name="Input 13 2 4" xfId="11148" xr:uid="{00000000-0005-0000-0000-0000F4210000}"/>
    <cellStyle name="Input 13 2 4 2" xfId="11149" xr:uid="{00000000-0005-0000-0000-0000F5210000}"/>
    <cellStyle name="Input 13 2 5" xfId="11150" xr:uid="{00000000-0005-0000-0000-0000F6210000}"/>
    <cellStyle name="Input 13 2 6" xfId="11151" xr:uid="{00000000-0005-0000-0000-0000F7210000}"/>
    <cellStyle name="Input 13 3" xfId="3523" xr:uid="{00000000-0005-0000-0000-0000F8210000}"/>
    <cellStyle name="Input 13 3 2" xfId="11153" xr:uid="{00000000-0005-0000-0000-0000F9210000}"/>
    <cellStyle name="Input 13 3 2 2" xfId="11154" xr:uid="{00000000-0005-0000-0000-0000FA210000}"/>
    <cellStyle name="Input 13 3 2 2 2" xfId="11155" xr:uid="{00000000-0005-0000-0000-0000FB210000}"/>
    <cellStyle name="Input 13 3 2 2 2 2" xfId="11156" xr:uid="{00000000-0005-0000-0000-0000FC210000}"/>
    <cellStyle name="Input 13 3 2 2 3" xfId="11157" xr:uid="{00000000-0005-0000-0000-0000FD210000}"/>
    <cellStyle name="Input 13 3 2 3" xfId="11158" xr:uid="{00000000-0005-0000-0000-0000FE210000}"/>
    <cellStyle name="Input 13 3 2 3 2" xfId="11159" xr:uid="{00000000-0005-0000-0000-0000FF210000}"/>
    <cellStyle name="Input 13 3 2 4" xfId="11160" xr:uid="{00000000-0005-0000-0000-000000220000}"/>
    <cellStyle name="Input 13 3 3" xfId="11161" xr:uid="{00000000-0005-0000-0000-000001220000}"/>
    <cellStyle name="Input 13 3 3 2" xfId="11162" xr:uid="{00000000-0005-0000-0000-000002220000}"/>
    <cellStyle name="Input 13 3 3 2 2" xfId="11163" xr:uid="{00000000-0005-0000-0000-000003220000}"/>
    <cellStyle name="Input 13 3 3 3" xfId="11164" xr:uid="{00000000-0005-0000-0000-000004220000}"/>
    <cellStyle name="Input 13 3 4" xfId="11165" xr:uid="{00000000-0005-0000-0000-000005220000}"/>
    <cellStyle name="Input 13 3 4 2" xfId="11166" xr:uid="{00000000-0005-0000-0000-000006220000}"/>
    <cellStyle name="Input 13 3 5" xfId="11167" xr:uid="{00000000-0005-0000-0000-000007220000}"/>
    <cellStyle name="Input 13 3 6" xfId="11152" xr:uid="{00000000-0005-0000-0000-000008220000}"/>
    <cellStyle name="Input 13 4" xfId="5999" xr:uid="{00000000-0005-0000-0000-000009220000}"/>
    <cellStyle name="Input 13 4 2" xfId="11168" xr:uid="{00000000-0005-0000-0000-00000A220000}"/>
    <cellStyle name="Input 13 4 2 2" xfId="11169" xr:uid="{00000000-0005-0000-0000-00000B220000}"/>
    <cellStyle name="Input 13 4 2 2 2" xfId="11170" xr:uid="{00000000-0005-0000-0000-00000C220000}"/>
    <cellStyle name="Input 13 4 2 2 2 2" xfId="11171" xr:uid="{00000000-0005-0000-0000-00000D220000}"/>
    <cellStyle name="Input 13 4 2 2 3" xfId="11172" xr:uid="{00000000-0005-0000-0000-00000E220000}"/>
    <cellStyle name="Input 13 4 2 3" xfId="11173" xr:uid="{00000000-0005-0000-0000-00000F220000}"/>
    <cellStyle name="Input 13 4 2 3 2" xfId="11174" xr:uid="{00000000-0005-0000-0000-000010220000}"/>
    <cellStyle name="Input 13 4 2 4" xfId="11175" xr:uid="{00000000-0005-0000-0000-000011220000}"/>
    <cellStyle name="Input 13 4 3" xfId="11176" xr:uid="{00000000-0005-0000-0000-000012220000}"/>
    <cellStyle name="Input 13 4 3 2" xfId="11177" xr:uid="{00000000-0005-0000-0000-000013220000}"/>
    <cellStyle name="Input 13 4 3 2 2" xfId="11178" xr:uid="{00000000-0005-0000-0000-000014220000}"/>
    <cellStyle name="Input 13 4 3 3" xfId="11179" xr:uid="{00000000-0005-0000-0000-000015220000}"/>
    <cellStyle name="Input 13 4 4" xfId="11180" xr:uid="{00000000-0005-0000-0000-000016220000}"/>
    <cellStyle name="Input 13 4 4 2" xfId="11181" xr:uid="{00000000-0005-0000-0000-000017220000}"/>
    <cellStyle name="Input 13 4 5" xfId="11182" xr:uid="{00000000-0005-0000-0000-000018220000}"/>
    <cellStyle name="Input 13 5" xfId="11183" xr:uid="{00000000-0005-0000-0000-000019220000}"/>
    <cellStyle name="Input 13 5 2" xfId="11184" xr:uid="{00000000-0005-0000-0000-00001A220000}"/>
    <cellStyle name="Input 13 5 2 2" xfId="11185" xr:uid="{00000000-0005-0000-0000-00001B220000}"/>
    <cellStyle name="Input 13 5 2 2 2" xfId="11186" xr:uid="{00000000-0005-0000-0000-00001C220000}"/>
    <cellStyle name="Input 13 5 2 2 2 2" xfId="11187" xr:uid="{00000000-0005-0000-0000-00001D220000}"/>
    <cellStyle name="Input 13 5 2 2 3" xfId="11188" xr:uid="{00000000-0005-0000-0000-00001E220000}"/>
    <cellStyle name="Input 13 5 2 3" xfId="11189" xr:uid="{00000000-0005-0000-0000-00001F220000}"/>
    <cellStyle name="Input 13 5 2 3 2" xfId="11190" xr:uid="{00000000-0005-0000-0000-000020220000}"/>
    <cellStyle name="Input 13 5 2 4" xfId="11191" xr:uid="{00000000-0005-0000-0000-000021220000}"/>
    <cellStyle name="Input 13 5 3" xfId="11192" xr:uid="{00000000-0005-0000-0000-000022220000}"/>
    <cellStyle name="Input 13 5 3 2" xfId="11193" xr:uid="{00000000-0005-0000-0000-000023220000}"/>
    <cellStyle name="Input 13 5 3 2 2" xfId="11194" xr:uid="{00000000-0005-0000-0000-000024220000}"/>
    <cellStyle name="Input 13 5 3 3" xfId="11195" xr:uid="{00000000-0005-0000-0000-000025220000}"/>
    <cellStyle name="Input 13 5 4" xfId="11196" xr:uid="{00000000-0005-0000-0000-000026220000}"/>
    <cellStyle name="Input 13 5 4 2" xfId="11197" xr:uid="{00000000-0005-0000-0000-000027220000}"/>
    <cellStyle name="Input 13 5 5" xfId="11198" xr:uid="{00000000-0005-0000-0000-000028220000}"/>
    <cellStyle name="Input 13 6" xfId="11199" xr:uid="{00000000-0005-0000-0000-000029220000}"/>
    <cellStyle name="Input 13 6 2" xfId="11200" xr:uid="{00000000-0005-0000-0000-00002A220000}"/>
    <cellStyle name="Input 13 6 2 2" xfId="11201" xr:uid="{00000000-0005-0000-0000-00002B220000}"/>
    <cellStyle name="Input 13 6 2 2 2" xfId="11202" xr:uid="{00000000-0005-0000-0000-00002C220000}"/>
    <cellStyle name="Input 13 6 2 2 2 2" xfId="11203" xr:uid="{00000000-0005-0000-0000-00002D220000}"/>
    <cellStyle name="Input 13 6 2 2 3" xfId="11204" xr:uid="{00000000-0005-0000-0000-00002E220000}"/>
    <cellStyle name="Input 13 6 2 3" xfId="11205" xr:uid="{00000000-0005-0000-0000-00002F220000}"/>
    <cellStyle name="Input 13 6 2 3 2" xfId="11206" xr:uid="{00000000-0005-0000-0000-000030220000}"/>
    <cellStyle name="Input 13 6 2 4" xfId="11207" xr:uid="{00000000-0005-0000-0000-000031220000}"/>
    <cellStyle name="Input 13 6 3" xfId="11208" xr:uid="{00000000-0005-0000-0000-000032220000}"/>
    <cellStyle name="Input 13 6 3 2" xfId="11209" xr:uid="{00000000-0005-0000-0000-000033220000}"/>
    <cellStyle name="Input 13 6 3 2 2" xfId="11210" xr:uid="{00000000-0005-0000-0000-000034220000}"/>
    <cellStyle name="Input 13 6 3 3" xfId="11211" xr:uid="{00000000-0005-0000-0000-000035220000}"/>
    <cellStyle name="Input 13 6 4" xfId="11212" xr:uid="{00000000-0005-0000-0000-000036220000}"/>
    <cellStyle name="Input 13 6 4 2" xfId="11213" xr:uid="{00000000-0005-0000-0000-000037220000}"/>
    <cellStyle name="Input 13 6 5" xfId="11214" xr:uid="{00000000-0005-0000-0000-000038220000}"/>
    <cellStyle name="Input 13 7" xfId="11215" xr:uid="{00000000-0005-0000-0000-000039220000}"/>
    <cellStyle name="Input 13 7 2" xfId="11216" xr:uid="{00000000-0005-0000-0000-00003A220000}"/>
    <cellStyle name="Input 13 7 2 2" xfId="11217" xr:uid="{00000000-0005-0000-0000-00003B220000}"/>
    <cellStyle name="Input 13 7 2 2 2" xfId="11218" xr:uid="{00000000-0005-0000-0000-00003C220000}"/>
    <cellStyle name="Input 13 7 2 2 2 2" xfId="11219" xr:uid="{00000000-0005-0000-0000-00003D220000}"/>
    <cellStyle name="Input 13 7 2 2 3" xfId="11220" xr:uid="{00000000-0005-0000-0000-00003E220000}"/>
    <cellStyle name="Input 13 7 2 3" xfId="11221" xr:uid="{00000000-0005-0000-0000-00003F220000}"/>
    <cellStyle name="Input 13 7 2 3 2" xfId="11222" xr:uid="{00000000-0005-0000-0000-000040220000}"/>
    <cellStyle name="Input 13 7 2 4" xfId="11223" xr:uid="{00000000-0005-0000-0000-000041220000}"/>
    <cellStyle name="Input 13 7 3" xfId="11224" xr:uid="{00000000-0005-0000-0000-000042220000}"/>
    <cellStyle name="Input 13 7 3 2" xfId="11225" xr:uid="{00000000-0005-0000-0000-000043220000}"/>
    <cellStyle name="Input 13 7 3 2 2" xfId="11226" xr:uid="{00000000-0005-0000-0000-000044220000}"/>
    <cellStyle name="Input 13 7 3 3" xfId="11227" xr:uid="{00000000-0005-0000-0000-000045220000}"/>
    <cellStyle name="Input 13 7 4" xfId="11228" xr:uid="{00000000-0005-0000-0000-000046220000}"/>
    <cellStyle name="Input 13 7 4 2" xfId="11229" xr:uid="{00000000-0005-0000-0000-000047220000}"/>
    <cellStyle name="Input 13 7 5" xfId="11230" xr:uid="{00000000-0005-0000-0000-000048220000}"/>
    <cellStyle name="Input 13 8" xfId="11231" xr:uid="{00000000-0005-0000-0000-000049220000}"/>
    <cellStyle name="Input 13 8 2" xfId="11232" xr:uid="{00000000-0005-0000-0000-00004A220000}"/>
    <cellStyle name="Input 13 8 2 2" xfId="11233" xr:uid="{00000000-0005-0000-0000-00004B220000}"/>
    <cellStyle name="Input 13 8 2 2 2" xfId="11234" xr:uid="{00000000-0005-0000-0000-00004C220000}"/>
    <cellStyle name="Input 13 8 2 2 2 2" xfId="11235" xr:uid="{00000000-0005-0000-0000-00004D220000}"/>
    <cellStyle name="Input 13 8 2 2 3" xfId="11236" xr:uid="{00000000-0005-0000-0000-00004E220000}"/>
    <cellStyle name="Input 13 8 2 3" xfId="11237" xr:uid="{00000000-0005-0000-0000-00004F220000}"/>
    <cellStyle name="Input 13 8 2 3 2" xfId="11238" xr:uid="{00000000-0005-0000-0000-000050220000}"/>
    <cellStyle name="Input 13 8 2 4" xfId="11239" xr:uid="{00000000-0005-0000-0000-000051220000}"/>
    <cellStyle name="Input 13 8 3" xfId="11240" xr:uid="{00000000-0005-0000-0000-000052220000}"/>
    <cellStyle name="Input 13 8 3 2" xfId="11241" xr:uid="{00000000-0005-0000-0000-000053220000}"/>
    <cellStyle name="Input 13 8 3 2 2" xfId="11242" xr:uid="{00000000-0005-0000-0000-000054220000}"/>
    <cellStyle name="Input 13 8 3 3" xfId="11243" xr:uid="{00000000-0005-0000-0000-000055220000}"/>
    <cellStyle name="Input 13 8 4" xfId="11244" xr:uid="{00000000-0005-0000-0000-000056220000}"/>
    <cellStyle name="Input 13 8 4 2" xfId="11245" xr:uid="{00000000-0005-0000-0000-000057220000}"/>
    <cellStyle name="Input 13 8 5" xfId="11246" xr:uid="{00000000-0005-0000-0000-000058220000}"/>
    <cellStyle name="Input 13 9" xfId="11247" xr:uid="{00000000-0005-0000-0000-000059220000}"/>
    <cellStyle name="Input 13 9 2" xfId="11248" xr:uid="{00000000-0005-0000-0000-00005A220000}"/>
    <cellStyle name="Input 13 9 2 2" xfId="11249" xr:uid="{00000000-0005-0000-0000-00005B220000}"/>
    <cellStyle name="Input 13 9 2 2 2" xfId="11250" xr:uid="{00000000-0005-0000-0000-00005C220000}"/>
    <cellStyle name="Input 13 9 2 2 2 2" xfId="11251" xr:uid="{00000000-0005-0000-0000-00005D220000}"/>
    <cellStyle name="Input 13 9 2 2 3" xfId="11252" xr:uid="{00000000-0005-0000-0000-00005E220000}"/>
    <cellStyle name="Input 13 9 2 3" xfId="11253" xr:uid="{00000000-0005-0000-0000-00005F220000}"/>
    <cellStyle name="Input 13 9 2 3 2" xfId="11254" xr:uid="{00000000-0005-0000-0000-000060220000}"/>
    <cellStyle name="Input 13 9 2 4" xfId="11255" xr:uid="{00000000-0005-0000-0000-000061220000}"/>
    <cellStyle name="Input 13 9 3" xfId="11256" xr:uid="{00000000-0005-0000-0000-000062220000}"/>
    <cellStyle name="Input 13 9 3 2" xfId="11257" xr:uid="{00000000-0005-0000-0000-000063220000}"/>
    <cellStyle name="Input 13 9 3 2 2" xfId="11258" xr:uid="{00000000-0005-0000-0000-000064220000}"/>
    <cellStyle name="Input 13 9 3 3" xfId="11259" xr:uid="{00000000-0005-0000-0000-000065220000}"/>
    <cellStyle name="Input 13 9 4" xfId="11260" xr:uid="{00000000-0005-0000-0000-000066220000}"/>
    <cellStyle name="Input 13 9 4 2" xfId="11261" xr:uid="{00000000-0005-0000-0000-000067220000}"/>
    <cellStyle name="Input 13 9 5" xfId="11262" xr:uid="{00000000-0005-0000-0000-000068220000}"/>
    <cellStyle name="Input 130" xfId="5697" xr:uid="{00000000-0005-0000-0000-000069220000}"/>
    <cellStyle name="Input 130 10" xfId="11263" xr:uid="{00000000-0005-0000-0000-00006A220000}"/>
    <cellStyle name="Input 130 10 2" xfId="11264" xr:uid="{00000000-0005-0000-0000-00006B220000}"/>
    <cellStyle name="Input 130 10 2 2" xfId="11265" xr:uid="{00000000-0005-0000-0000-00006C220000}"/>
    <cellStyle name="Input 130 10 2 2 2" xfId="11266" xr:uid="{00000000-0005-0000-0000-00006D220000}"/>
    <cellStyle name="Input 130 10 2 3" xfId="11267" xr:uid="{00000000-0005-0000-0000-00006E220000}"/>
    <cellStyle name="Input 130 10 3" xfId="11268" xr:uid="{00000000-0005-0000-0000-00006F220000}"/>
    <cellStyle name="Input 130 10 3 2" xfId="11269" xr:uid="{00000000-0005-0000-0000-000070220000}"/>
    <cellStyle name="Input 130 10 4" xfId="11270" xr:uid="{00000000-0005-0000-0000-000071220000}"/>
    <cellStyle name="Input 130 11" xfId="11271" xr:uid="{00000000-0005-0000-0000-000072220000}"/>
    <cellStyle name="Input 130 11 2" xfId="11272" xr:uid="{00000000-0005-0000-0000-000073220000}"/>
    <cellStyle name="Input 130 11 2 2" xfId="11273" xr:uid="{00000000-0005-0000-0000-000074220000}"/>
    <cellStyle name="Input 130 11 3" xfId="11274" xr:uid="{00000000-0005-0000-0000-000075220000}"/>
    <cellStyle name="Input 130 12" xfId="11275" xr:uid="{00000000-0005-0000-0000-000076220000}"/>
    <cellStyle name="Input 130 12 2" xfId="11276" xr:uid="{00000000-0005-0000-0000-000077220000}"/>
    <cellStyle name="Input 130 13" xfId="11277" xr:uid="{00000000-0005-0000-0000-000078220000}"/>
    <cellStyle name="Input 130 2" xfId="11278" xr:uid="{00000000-0005-0000-0000-000079220000}"/>
    <cellStyle name="Input 130 2 2" xfId="11279" xr:uid="{00000000-0005-0000-0000-00007A220000}"/>
    <cellStyle name="Input 130 2 2 2" xfId="11280" xr:uid="{00000000-0005-0000-0000-00007B220000}"/>
    <cellStyle name="Input 130 2 2 2 2" xfId="11281" xr:uid="{00000000-0005-0000-0000-00007C220000}"/>
    <cellStyle name="Input 130 2 2 2 2 2" xfId="11282" xr:uid="{00000000-0005-0000-0000-00007D220000}"/>
    <cellStyle name="Input 130 2 2 2 3" xfId="11283" xr:uid="{00000000-0005-0000-0000-00007E220000}"/>
    <cellStyle name="Input 130 2 2 3" xfId="11284" xr:uid="{00000000-0005-0000-0000-00007F220000}"/>
    <cellStyle name="Input 130 2 2 3 2" xfId="11285" xr:uid="{00000000-0005-0000-0000-000080220000}"/>
    <cellStyle name="Input 130 2 2 4" xfId="11286" xr:uid="{00000000-0005-0000-0000-000081220000}"/>
    <cellStyle name="Input 130 2 3" xfId="11287" xr:uid="{00000000-0005-0000-0000-000082220000}"/>
    <cellStyle name="Input 130 2 3 2" xfId="11288" xr:uid="{00000000-0005-0000-0000-000083220000}"/>
    <cellStyle name="Input 130 2 3 2 2" xfId="11289" xr:uid="{00000000-0005-0000-0000-000084220000}"/>
    <cellStyle name="Input 130 2 3 3" xfId="11290" xr:uid="{00000000-0005-0000-0000-000085220000}"/>
    <cellStyle name="Input 130 2 4" xfId="11291" xr:uid="{00000000-0005-0000-0000-000086220000}"/>
    <cellStyle name="Input 130 2 4 2" xfId="11292" xr:uid="{00000000-0005-0000-0000-000087220000}"/>
    <cellStyle name="Input 130 2 5" xfId="11293" xr:uid="{00000000-0005-0000-0000-000088220000}"/>
    <cellStyle name="Input 130 3" xfId="11294" xr:uid="{00000000-0005-0000-0000-000089220000}"/>
    <cellStyle name="Input 130 3 2" xfId="11295" xr:uid="{00000000-0005-0000-0000-00008A220000}"/>
    <cellStyle name="Input 130 3 2 2" xfId="11296" xr:uid="{00000000-0005-0000-0000-00008B220000}"/>
    <cellStyle name="Input 130 3 2 2 2" xfId="11297" xr:uid="{00000000-0005-0000-0000-00008C220000}"/>
    <cellStyle name="Input 130 3 2 2 2 2" xfId="11298" xr:uid="{00000000-0005-0000-0000-00008D220000}"/>
    <cellStyle name="Input 130 3 2 2 3" xfId="11299" xr:uid="{00000000-0005-0000-0000-00008E220000}"/>
    <cellStyle name="Input 130 3 2 3" xfId="11300" xr:uid="{00000000-0005-0000-0000-00008F220000}"/>
    <cellStyle name="Input 130 3 2 3 2" xfId="11301" xr:uid="{00000000-0005-0000-0000-000090220000}"/>
    <cellStyle name="Input 130 3 2 4" xfId="11302" xr:uid="{00000000-0005-0000-0000-000091220000}"/>
    <cellStyle name="Input 130 3 3" xfId="11303" xr:uid="{00000000-0005-0000-0000-000092220000}"/>
    <cellStyle name="Input 130 3 3 2" xfId="11304" xr:uid="{00000000-0005-0000-0000-000093220000}"/>
    <cellStyle name="Input 130 3 3 2 2" xfId="11305" xr:uid="{00000000-0005-0000-0000-000094220000}"/>
    <cellStyle name="Input 130 3 3 3" xfId="11306" xr:uid="{00000000-0005-0000-0000-000095220000}"/>
    <cellStyle name="Input 130 3 4" xfId="11307" xr:uid="{00000000-0005-0000-0000-000096220000}"/>
    <cellStyle name="Input 130 3 4 2" xfId="11308" xr:uid="{00000000-0005-0000-0000-000097220000}"/>
    <cellStyle name="Input 130 3 5" xfId="11309" xr:uid="{00000000-0005-0000-0000-000098220000}"/>
    <cellStyle name="Input 130 4" xfId="11310" xr:uid="{00000000-0005-0000-0000-000099220000}"/>
    <cellStyle name="Input 130 4 2" xfId="11311" xr:uid="{00000000-0005-0000-0000-00009A220000}"/>
    <cellStyle name="Input 130 4 2 2" xfId="11312" xr:uid="{00000000-0005-0000-0000-00009B220000}"/>
    <cellStyle name="Input 130 4 2 2 2" xfId="11313" xr:uid="{00000000-0005-0000-0000-00009C220000}"/>
    <cellStyle name="Input 130 4 2 2 2 2" xfId="11314" xr:uid="{00000000-0005-0000-0000-00009D220000}"/>
    <cellStyle name="Input 130 4 2 2 3" xfId="11315" xr:uid="{00000000-0005-0000-0000-00009E220000}"/>
    <cellStyle name="Input 130 4 2 3" xfId="11316" xr:uid="{00000000-0005-0000-0000-00009F220000}"/>
    <cellStyle name="Input 130 4 2 3 2" xfId="11317" xr:uid="{00000000-0005-0000-0000-0000A0220000}"/>
    <cellStyle name="Input 130 4 2 4" xfId="11318" xr:uid="{00000000-0005-0000-0000-0000A1220000}"/>
    <cellStyle name="Input 130 4 3" xfId="11319" xr:uid="{00000000-0005-0000-0000-0000A2220000}"/>
    <cellStyle name="Input 130 4 3 2" xfId="11320" xr:uid="{00000000-0005-0000-0000-0000A3220000}"/>
    <cellStyle name="Input 130 4 3 2 2" xfId="11321" xr:uid="{00000000-0005-0000-0000-0000A4220000}"/>
    <cellStyle name="Input 130 4 3 3" xfId="11322" xr:uid="{00000000-0005-0000-0000-0000A5220000}"/>
    <cellStyle name="Input 130 4 4" xfId="11323" xr:uid="{00000000-0005-0000-0000-0000A6220000}"/>
    <cellStyle name="Input 130 4 4 2" xfId="11324" xr:uid="{00000000-0005-0000-0000-0000A7220000}"/>
    <cellStyle name="Input 130 4 5" xfId="11325" xr:uid="{00000000-0005-0000-0000-0000A8220000}"/>
    <cellStyle name="Input 130 5" xfId="11326" xr:uid="{00000000-0005-0000-0000-0000A9220000}"/>
    <cellStyle name="Input 130 5 2" xfId="11327" xr:uid="{00000000-0005-0000-0000-0000AA220000}"/>
    <cellStyle name="Input 130 5 2 2" xfId="11328" xr:uid="{00000000-0005-0000-0000-0000AB220000}"/>
    <cellStyle name="Input 130 5 2 2 2" xfId="11329" xr:uid="{00000000-0005-0000-0000-0000AC220000}"/>
    <cellStyle name="Input 130 5 2 2 2 2" xfId="11330" xr:uid="{00000000-0005-0000-0000-0000AD220000}"/>
    <cellStyle name="Input 130 5 2 2 3" xfId="11331" xr:uid="{00000000-0005-0000-0000-0000AE220000}"/>
    <cellStyle name="Input 130 5 2 3" xfId="11332" xr:uid="{00000000-0005-0000-0000-0000AF220000}"/>
    <cellStyle name="Input 130 5 2 3 2" xfId="11333" xr:uid="{00000000-0005-0000-0000-0000B0220000}"/>
    <cellStyle name="Input 130 5 2 4" xfId="11334" xr:uid="{00000000-0005-0000-0000-0000B1220000}"/>
    <cellStyle name="Input 130 5 3" xfId="11335" xr:uid="{00000000-0005-0000-0000-0000B2220000}"/>
    <cellStyle name="Input 130 5 3 2" xfId="11336" xr:uid="{00000000-0005-0000-0000-0000B3220000}"/>
    <cellStyle name="Input 130 5 3 2 2" xfId="11337" xr:uid="{00000000-0005-0000-0000-0000B4220000}"/>
    <cellStyle name="Input 130 5 3 3" xfId="11338" xr:uid="{00000000-0005-0000-0000-0000B5220000}"/>
    <cellStyle name="Input 130 5 4" xfId="11339" xr:uid="{00000000-0005-0000-0000-0000B6220000}"/>
    <cellStyle name="Input 130 5 4 2" xfId="11340" xr:uid="{00000000-0005-0000-0000-0000B7220000}"/>
    <cellStyle name="Input 130 5 5" xfId="11341" xr:uid="{00000000-0005-0000-0000-0000B8220000}"/>
    <cellStyle name="Input 130 6" xfId="11342" xr:uid="{00000000-0005-0000-0000-0000B9220000}"/>
    <cellStyle name="Input 130 6 2" xfId="11343" xr:uid="{00000000-0005-0000-0000-0000BA220000}"/>
    <cellStyle name="Input 130 6 2 2" xfId="11344" xr:uid="{00000000-0005-0000-0000-0000BB220000}"/>
    <cellStyle name="Input 130 6 2 2 2" xfId="11345" xr:uid="{00000000-0005-0000-0000-0000BC220000}"/>
    <cellStyle name="Input 130 6 2 2 2 2" xfId="11346" xr:uid="{00000000-0005-0000-0000-0000BD220000}"/>
    <cellStyle name="Input 130 6 2 2 3" xfId="11347" xr:uid="{00000000-0005-0000-0000-0000BE220000}"/>
    <cellStyle name="Input 130 6 2 3" xfId="11348" xr:uid="{00000000-0005-0000-0000-0000BF220000}"/>
    <cellStyle name="Input 130 6 2 3 2" xfId="11349" xr:uid="{00000000-0005-0000-0000-0000C0220000}"/>
    <cellStyle name="Input 130 6 2 4" xfId="11350" xr:uid="{00000000-0005-0000-0000-0000C1220000}"/>
    <cellStyle name="Input 130 6 3" xfId="11351" xr:uid="{00000000-0005-0000-0000-0000C2220000}"/>
    <cellStyle name="Input 130 6 3 2" xfId="11352" xr:uid="{00000000-0005-0000-0000-0000C3220000}"/>
    <cellStyle name="Input 130 6 3 2 2" xfId="11353" xr:uid="{00000000-0005-0000-0000-0000C4220000}"/>
    <cellStyle name="Input 130 6 3 3" xfId="11354" xr:uid="{00000000-0005-0000-0000-0000C5220000}"/>
    <cellStyle name="Input 130 6 4" xfId="11355" xr:uid="{00000000-0005-0000-0000-0000C6220000}"/>
    <cellStyle name="Input 130 6 4 2" xfId="11356" xr:uid="{00000000-0005-0000-0000-0000C7220000}"/>
    <cellStyle name="Input 130 6 5" xfId="11357" xr:uid="{00000000-0005-0000-0000-0000C8220000}"/>
    <cellStyle name="Input 130 7" xfId="11358" xr:uid="{00000000-0005-0000-0000-0000C9220000}"/>
    <cellStyle name="Input 130 7 2" xfId="11359" xr:uid="{00000000-0005-0000-0000-0000CA220000}"/>
    <cellStyle name="Input 130 7 2 2" xfId="11360" xr:uid="{00000000-0005-0000-0000-0000CB220000}"/>
    <cellStyle name="Input 130 7 2 2 2" xfId="11361" xr:uid="{00000000-0005-0000-0000-0000CC220000}"/>
    <cellStyle name="Input 130 7 2 2 2 2" xfId="11362" xr:uid="{00000000-0005-0000-0000-0000CD220000}"/>
    <cellStyle name="Input 130 7 2 2 3" xfId="11363" xr:uid="{00000000-0005-0000-0000-0000CE220000}"/>
    <cellStyle name="Input 130 7 2 3" xfId="11364" xr:uid="{00000000-0005-0000-0000-0000CF220000}"/>
    <cellStyle name="Input 130 7 2 3 2" xfId="11365" xr:uid="{00000000-0005-0000-0000-0000D0220000}"/>
    <cellStyle name="Input 130 7 2 4" xfId="11366" xr:uid="{00000000-0005-0000-0000-0000D1220000}"/>
    <cellStyle name="Input 130 7 3" xfId="11367" xr:uid="{00000000-0005-0000-0000-0000D2220000}"/>
    <cellStyle name="Input 130 7 3 2" xfId="11368" xr:uid="{00000000-0005-0000-0000-0000D3220000}"/>
    <cellStyle name="Input 130 7 3 2 2" xfId="11369" xr:uid="{00000000-0005-0000-0000-0000D4220000}"/>
    <cellStyle name="Input 130 7 3 3" xfId="11370" xr:uid="{00000000-0005-0000-0000-0000D5220000}"/>
    <cellStyle name="Input 130 7 4" xfId="11371" xr:uid="{00000000-0005-0000-0000-0000D6220000}"/>
    <cellStyle name="Input 130 7 4 2" xfId="11372" xr:uid="{00000000-0005-0000-0000-0000D7220000}"/>
    <cellStyle name="Input 130 7 5" xfId="11373" xr:uid="{00000000-0005-0000-0000-0000D8220000}"/>
    <cellStyle name="Input 130 8" xfId="11374" xr:uid="{00000000-0005-0000-0000-0000D9220000}"/>
    <cellStyle name="Input 130 8 2" xfId="11375" xr:uid="{00000000-0005-0000-0000-0000DA220000}"/>
    <cellStyle name="Input 130 8 2 2" xfId="11376" xr:uid="{00000000-0005-0000-0000-0000DB220000}"/>
    <cellStyle name="Input 130 8 2 2 2" xfId="11377" xr:uid="{00000000-0005-0000-0000-0000DC220000}"/>
    <cellStyle name="Input 130 8 2 2 2 2" xfId="11378" xr:uid="{00000000-0005-0000-0000-0000DD220000}"/>
    <cellStyle name="Input 130 8 2 2 3" xfId="11379" xr:uid="{00000000-0005-0000-0000-0000DE220000}"/>
    <cellStyle name="Input 130 8 2 3" xfId="11380" xr:uid="{00000000-0005-0000-0000-0000DF220000}"/>
    <cellStyle name="Input 130 8 2 3 2" xfId="11381" xr:uid="{00000000-0005-0000-0000-0000E0220000}"/>
    <cellStyle name="Input 130 8 2 4" xfId="11382" xr:uid="{00000000-0005-0000-0000-0000E1220000}"/>
    <cellStyle name="Input 130 8 3" xfId="11383" xr:uid="{00000000-0005-0000-0000-0000E2220000}"/>
    <cellStyle name="Input 130 8 3 2" xfId="11384" xr:uid="{00000000-0005-0000-0000-0000E3220000}"/>
    <cellStyle name="Input 130 8 3 2 2" xfId="11385" xr:uid="{00000000-0005-0000-0000-0000E4220000}"/>
    <cellStyle name="Input 130 8 3 3" xfId="11386" xr:uid="{00000000-0005-0000-0000-0000E5220000}"/>
    <cellStyle name="Input 130 8 4" xfId="11387" xr:uid="{00000000-0005-0000-0000-0000E6220000}"/>
    <cellStyle name="Input 130 8 4 2" xfId="11388" xr:uid="{00000000-0005-0000-0000-0000E7220000}"/>
    <cellStyle name="Input 130 8 5" xfId="11389" xr:uid="{00000000-0005-0000-0000-0000E8220000}"/>
    <cellStyle name="Input 130 9" xfId="11390" xr:uid="{00000000-0005-0000-0000-0000E9220000}"/>
    <cellStyle name="Input 130 9 2" xfId="11391" xr:uid="{00000000-0005-0000-0000-0000EA220000}"/>
    <cellStyle name="Input 130 9 2 2" xfId="11392" xr:uid="{00000000-0005-0000-0000-0000EB220000}"/>
    <cellStyle name="Input 130 9 2 2 2" xfId="11393" xr:uid="{00000000-0005-0000-0000-0000EC220000}"/>
    <cellStyle name="Input 130 9 2 2 2 2" xfId="11394" xr:uid="{00000000-0005-0000-0000-0000ED220000}"/>
    <cellStyle name="Input 130 9 2 2 3" xfId="11395" xr:uid="{00000000-0005-0000-0000-0000EE220000}"/>
    <cellStyle name="Input 130 9 2 3" xfId="11396" xr:uid="{00000000-0005-0000-0000-0000EF220000}"/>
    <cellStyle name="Input 130 9 2 3 2" xfId="11397" xr:uid="{00000000-0005-0000-0000-0000F0220000}"/>
    <cellStyle name="Input 130 9 2 4" xfId="11398" xr:uid="{00000000-0005-0000-0000-0000F1220000}"/>
    <cellStyle name="Input 130 9 3" xfId="11399" xr:uid="{00000000-0005-0000-0000-0000F2220000}"/>
    <cellStyle name="Input 130 9 3 2" xfId="11400" xr:uid="{00000000-0005-0000-0000-0000F3220000}"/>
    <cellStyle name="Input 130 9 3 2 2" xfId="11401" xr:uid="{00000000-0005-0000-0000-0000F4220000}"/>
    <cellStyle name="Input 130 9 3 3" xfId="11402" xr:uid="{00000000-0005-0000-0000-0000F5220000}"/>
    <cellStyle name="Input 130 9 4" xfId="11403" xr:uid="{00000000-0005-0000-0000-0000F6220000}"/>
    <cellStyle name="Input 130 9 4 2" xfId="11404" xr:uid="{00000000-0005-0000-0000-0000F7220000}"/>
    <cellStyle name="Input 130 9 5" xfId="11405" xr:uid="{00000000-0005-0000-0000-0000F8220000}"/>
    <cellStyle name="Input 131" xfId="11406" xr:uid="{00000000-0005-0000-0000-0000F9220000}"/>
    <cellStyle name="Input 131 10" xfId="11407" xr:uid="{00000000-0005-0000-0000-0000FA220000}"/>
    <cellStyle name="Input 131 10 2" xfId="11408" xr:uid="{00000000-0005-0000-0000-0000FB220000}"/>
    <cellStyle name="Input 131 10 2 2" xfId="11409" xr:uid="{00000000-0005-0000-0000-0000FC220000}"/>
    <cellStyle name="Input 131 10 2 2 2" xfId="11410" xr:uid="{00000000-0005-0000-0000-0000FD220000}"/>
    <cellStyle name="Input 131 10 2 3" xfId="11411" xr:uid="{00000000-0005-0000-0000-0000FE220000}"/>
    <cellStyle name="Input 131 10 3" xfId="11412" xr:uid="{00000000-0005-0000-0000-0000FF220000}"/>
    <cellStyle name="Input 131 10 3 2" xfId="11413" xr:uid="{00000000-0005-0000-0000-000000230000}"/>
    <cellStyle name="Input 131 10 4" xfId="11414" xr:uid="{00000000-0005-0000-0000-000001230000}"/>
    <cellStyle name="Input 131 11" xfId="11415" xr:uid="{00000000-0005-0000-0000-000002230000}"/>
    <cellStyle name="Input 131 11 2" xfId="11416" xr:uid="{00000000-0005-0000-0000-000003230000}"/>
    <cellStyle name="Input 131 11 2 2" xfId="11417" xr:uid="{00000000-0005-0000-0000-000004230000}"/>
    <cellStyle name="Input 131 11 3" xfId="11418" xr:uid="{00000000-0005-0000-0000-000005230000}"/>
    <cellStyle name="Input 131 12" xfId="11419" xr:uid="{00000000-0005-0000-0000-000006230000}"/>
    <cellStyle name="Input 131 12 2" xfId="11420" xr:uid="{00000000-0005-0000-0000-000007230000}"/>
    <cellStyle name="Input 131 13" xfId="11421" xr:uid="{00000000-0005-0000-0000-000008230000}"/>
    <cellStyle name="Input 131 2" xfId="11422" xr:uid="{00000000-0005-0000-0000-000009230000}"/>
    <cellStyle name="Input 131 2 2" xfId="11423" xr:uid="{00000000-0005-0000-0000-00000A230000}"/>
    <cellStyle name="Input 131 2 2 2" xfId="11424" xr:uid="{00000000-0005-0000-0000-00000B230000}"/>
    <cellStyle name="Input 131 2 2 2 2" xfId="11425" xr:uid="{00000000-0005-0000-0000-00000C230000}"/>
    <cellStyle name="Input 131 2 2 2 2 2" xfId="11426" xr:uid="{00000000-0005-0000-0000-00000D230000}"/>
    <cellStyle name="Input 131 2 2 2 3" xfId="11427" xr:uid="{00000000-0005-0000-0000-00000E230000}"/>
    <cellStyle name="Input 131 2 2 3" xfId="11428" xr:uid="{00000000-0005-0000-0000-00000F230000}"/>
    <cellStyle name="Input 131 2 2 3 2" xfId="11429" xr:uid="{00000000-0005-0000-0000-000010230000}"/>
    <cellStyle name="Input 131 2 2 4" xfId="11430" xr:uid="{00000000-0005-0000-0000-000011230000}"/>
    <cellStyle name="Input 131 2 3" xfId="11431" xr:uid="{00000000-0005-0000-0000-000012230000}"/>
    <cellStyle name="Input 131 2 3 2" xfId="11432" xr:uid="{00000000-0005-0000-0000-000013230000}"/>
    <cellStyle name="Input 131 2 3 2 2" xfId="11433" xr:uid="{00000000-0005-0000-0000-000014230000}"/>
    <cellStyle name="Input 131 2 3 3" xfId="11434" xr:uid="{00000000-0005-0000-0000-000015230000}"/>
    <cellStyle name="Input 131 2 4" xfId="11435" xr:uid="{00000000-0005-0000-0000-000016230000}"/>
    <cellStyle name="Input 131 2 4 2" xfId="11436" xr:uid="{00000000-0005-0000-0000-000017230000}"/>
    <cellStyle name="Input 131 2 5" xfId="11437" xr:uid="{00000000-0005-0000-0000-000018230000}"/>
    <cellStyle name="Input 131 3" xfId="11438" xr:uid="{00000000-0005-0000-0000-000019230000}"/>
    <cellStyle name="Input 131 3 2" xfId="11439" xr:uid="{00000000-0005-0000-0000-00001A230000}"/>
    <cellStyle name="Input 131 3 2 2" xfId="11440" xr:uid="{00000000-0005-0000-0000-00001B230000}"/>
    <cellStyle name="Input 131 3 2 2 2" xfId="11441" xr:uid="{00000000-0005-0000-0000-00001C230000}"/>
    <cellStyle name="Input 131 3 2 2 2 2" xfId="11442" xr:uid="{00000000-0005-0000-0000-00001D230000}"/>
    <cellStyle name="Input 131 3 2 2 3" xfId="11443" xr:uid="{00000000-0005-0000-0000-00001E230000}"/>
    <cellStyle name="Input 131 3 2 3" xfId="11444" xr:uid="{00000000-0005-0000-0000-00001F230000}"/>
    <cellStyle name="Input 131 3 2 3 2" xfId="11445" xr:uid="{00000000-0005-0000-0000-000020230000}"/>
    <cellStyle name="Input 131 3 2 4" xfId="11446" xr:uid="{00000000-0005-0000-0000-000021230000}"/>
    <cellStyle name="Input 131 3 3" xfId="11447" xr:uid="{00000000-0005-0000-0000-000022230000}"/>
    <cellStyle name="Input 131 3 3 2" xfId="11448" xr:uid="{00000000-0005-0000-0000-000023230000}"/>
    <cellStyle name="Input 131 3 3 2 2" xfId="11449" xr:uid="{00000000-0005-0000-0000-000024230000}"/>
    <cellStyle name="Input 131 3 3 3" xfId="11450" xr:uid="{00000000-0005-0000-0000-000025230000}"/>
    <cellStyle name="Input 131 3 4" xfId="11451" xr:uid="{00000000-0005-0000-0000-000026230000}"/>
    <cellStyle name="Input 131 3 4 2" xfId="11452" xr:uid="{00000000-0005-0000-0000-000027230000}"/>
    <cellStyle name="Input 131 3 5" xfId="11453" xr:uid="{00000000-0005-0000-0000-000028230000}"/>
    <cellStyle name="Input 131 4" xfId="11454" xr:uid="{00000000-0005-0000-0000-000029230000}"/>
    <cellStyle name="Input 131 4 2" xfId="11455" xr:uid="{00000000-0005-0000-0000-00002A230000}"/>
    <cellStyle name="Input 131 4 2 2" xfId="11456" xr:uid="{00000000-0005-0000-0000-00002B230000}"/>
    <cellStyle name="Input 131 4 2 2 2" xfId="11457" xr:uid="{00000000-0005-0000-0000-00002C230000}"/>
    <cellStyle name="Input 131 4 2 2 2 2" xfId="11458" xr:uid="{00000000-0005-0000-0000-00002D230000}"/>
    <cellStyle name="Input 131 4 2 2 3" xfId="11459" xr:uid="{00000000-0005-0000-0000-00002E230000}"/>
    <cellStyle name="Input 131 4 2 3" xfId="11460" xr:uid="{00000000-0005-0000-0000-00002F230000}"/>
    <cellStyle name="Input 131 4 2 3 2" xfId="11461" xr:uid="{00000000-0005-0000-0000-000030230000}"/>
    <cellStyle name="Input 131 4 2 4" xfId="11462" xr:uid="{00000000-0005-0000-0000-000031230000}"/>
    <cellStyle name="Input 131 4 3" xfId="11463" xr:uid="{00000000-0005-0000-0000-000032230000}"/>
    <cellStyle name="Input 131 4 3 2" xfId="11464" xr:uid="{00000000-0005-0000-0000-000033230000}"/>
    <cellStyle name="Input 131 4 3 2 2" xfId="11465" xr:uid="{00000000-0005-0000-0000-000034230000}"/>
    <cellStyle name="Input 131 4 3 3" xfId="11466" xr:uid="{00000000-0005-0000-0000-000035230000}"/>
    <cellStyle name="Input 131 4 4" xfId="11467" xr:uid="{00000000-0005-0000-0000-000036230000}"/>
    <cellStyle name="Input 131 4 4 2" xfId="11468" xr:uid="{00000000-0005-0000-0000-000037230000}"/>
    <cellStyle name="Input 131 4 5" xfId="11469" xr:uid="{00000000-0005-0000-0000-000038230000}"/>
    <cellStyle name="Input 131 5" xfId="11470" xr:uid="{00000000-0005-0000-0000-000039230000}"/>
    <cellStyle name="Input 131 5 2" xfId="11471" xr:uid="{00000000-0005-0000-0000-00003A230000}"/>
    <cellStyle name="Input 131 5 2 2" xfId="11472" xr:uid="{00000000-0005-0000-0000-00003B230000}"/>
    <cellStyle name="Input 131 5 2 2 2" xfId="11473" xr:uid="{00000000-0005-0000-0000-00003C230000}"/>
    <cellStyle name="Input 131 5 2 2 2 2" xfId="11474" xr:uid="{00000000-0005-0000-0000-00003D230000}"/>
    <cellStyle name="Input 131 5 2 2 3" xfId="11475" xr:uid="{00000000-0005-0000-0000-00003E230000}"/>
    <cellStyle name="Input 131 5 2 3" xfId="11476" xr:uid="{00000000-0005-0000-0000-00003F230000}"/>
    <cellStyle name="Input 131 5 2 3 2" xfId="11477" xr:uid="{00000000-0005-0000-0000-000040230000}"/>
    <cellStyle name="Input 131 5 2 4" xfId="11478" xr:uid="{00000000-0005-0000-0000-000041230000}"/>
    <cellStyle name="Input 131 5 3" xfId="11479" xr:uid="{00000000-0005-0000-0000-000042230000}"/>
    <cellStyle name="Input 131 5 3 2" xfId="11480" xr:uid="{00000000-0005-0000-0000-000043230000}"/>
    <cellStyle name="Input 131 5 3 2 2" xfId="11481" xr:uid="{00000000-0005-0000-0000-000044230000}"/>
    <cellStyle name="Input 131 5 3 3" xfId="11482" xr:uid="{00000000-0005-0000-0000-000045230000}"/>
    <cellStyle name="Input 131 5 4" xfId="11483" xr:uid="{00000000-0005-0000-0000-000046230000}"/>
    <cellStyle name="Input 131 5 4 2" xfId="11484" xr:uid="{00000000-0005-0000-0000-000047230000}"/>
    <cellStyle name="Input 131 5 5" xfId="11485" xr:uid="{00000000-0005-0000-0000-000048230000}"/>
    <cellStyle name="Input 131 6" xfId="11486" xr:uid="{00000000-0005-0000-0000-000049230000}"/>
    <cellStyle name="Input 131 6 2" xfId="11487" xr:uid="{00000000-0005-0000-0000-00004A230000}"/>
    <cellStyle name="Input 131 6 2 2" xfId="11488" xr:uid="{00000000-0005-0000-0000-00004B230000}"/>
    <cellStyle name="Input 131 6 2 2 2" xfId="11489" xr:uid="{00000000-0005-0000-0000-00004C230000}"/>
    <cellStyle name="Input 131 6 2 2 2 2" xfId="11490" xr:uid="{00000000-0005-0000-0000-00004D230000}"/>
    <cellStyle name="Input 131 6 2 2 3" xfId="11491" xr:uid="{00000000-0005-0000-0000-00004E230000}"/>
    <cellStyle name="Input 131 6 2 3" xfId="11492" xr:uid="{00000000-0005-0000-0000-00004F230000}"/>
    <cellStyle name="Input 131 6 2 3 2" xfId="11493" xr:uid="{00000000-0005-0000-0000-000050230000}"/>
    <cellStyle name="Input 131 6 2 4" xfId="11494" xr:uid="{00000000-0005-0000-0000-000051230000}"/>
    <cellStyle name="Input 131 6 3" xfId="11495" xr:uid="{00000000-0005-0000-0000-000052230000}"/>
    <cellStyle name="Input 131 6 3 2" xfId="11496" xr:uid="{00000000-0005-0000-0000-000053230000}"/>
    <cellStyle name="Input 131 6 3 2 2" xfId="11497" xr:uid="{00000000-0005-0000-0000-000054230000}"/>
    <cellStyle name="Input 131 6 3 3" xfId="11498" xr:uid="{00000000-0005-0000-0000-000055230000}"/>
    <cellStyle name="Input 131 6 4" xfId="11499" xr:uid="{00000000-0005-0000-0000-000056230000}"/>
    <cellStyle name="Input 131 6 4 2" xfId="11500" xr:uid="{00000000-0005-0000-0000-000057230000}"/>
    <cellStyle name="Input 131 6 5" xfId="11501" xr:uid="{00000000-0005-0000-0000-000058230000}"/>
    <cellStyle name="Input 131 7" xfId="11502" xr:uid="{00000000-0005-0000-0000-000059230000}"/>
    <cellStyle name="Input 131 7 2" xfId="11503" xr:uid="{00000000-0005-0000-0000-00005A230000}"/>
    <cellStyle name="Input 131 7 2 2" xfId="11504" xr:uid="{00000000-0005-0000-0000-00005B230000}"/>
    <cellStyle name="Input 131 7 2 2 2" xfId="11505" xr:uid="{00000000-0005-0000-0000-00005C230000}"/>
    <cellStyle name="Input 131 7 2 2 2 2" xfId="11506" xr:uid="{00000000-0005-0000-0000-00005D230000}"/>
    <cellStyle name="Input 131 7 2 2 3" xfId="11507" xr:uid="{00000000-0005-0000-0000-00005E230000}"/>
    <cellStyle name="Input 131 7 2 3" xfId="11508" xr:uid="{00000000-0005-0000-0000-00005F230000}"/>
    <cellStyle name="Input 131 7 2 3 2" xfId="11509" xr:uid="{00000000-0005-0000-0000-000060230000}"/>
    <cellStyle name="Input 131 7 2 4" xfId="11510" xr:uid="{00000000-0005-0000-0000-000061230000}"/>
    <cellStyle name="Input 131 7 3" xfId="11511" xr:uid="{00000000-0005-0000-0000-000062230000}"/>
    <cellStyle name="Input 131 7 3 2" xfId="11512" xr:uid="{00000000-0005-0000-0000-000063230000}"/>
    <cellStyle name="Input 131 7 3 2 2" xfId="11513" xr:uid="{00000000-0005-0000-0000-000064230000}"/>
    <cellStyle name="Input 131 7 3 3" xfId="11514" xr:uid="{00000000-0005-0000-0000-000065230000}"/>
    <cellStyle name="Input 131 7 4" xfId="11515" xr:uid="{00000000-0005-0000-0000-000066230000}"/>
    <cellStyle name="Input 131 7 4 2" xfId="11516" xr:uid="{00000000-0005-0000-0000-000067230000}"/>
    <cellStyle name="Input 131 7 5" xfId="11517" xr:uid="{00000000-0005-0000-0000-000068230000}"/>
    <cellStyle name="Input 131 8" xfId="11518" xr:uid="{00000000-0005-0000-0000-000069230000}"/>
    <cellStyle name="Input 131 8 2" xfId="11519" xr:uid="{00000000-0005-0000-0000-00006A230000}"/>
    <cellStyle name="Input 131 8 2 2" xfId="11520" xr:uid="{00000000-0005-0000-0000-00006B230000}"/>
    <cellStyle name="Input 131 8 2 2 2" xfId="11521" xr:uid="{00000000-0005-0000-0000-00006C230000}"/>
    <cellStyle name="Input 131 8 2 2 2 2" xfId="11522" xr:uid="{00000000-0005-0000-0000-00006D230000}"/>
    <cellStyle name="Input 131 8 2 2 3" xfId="11523" xr:uid="{00000000-0005-0000-0000-00006E230000}"/>
    <cellStyle name="Input 131 8 2 3" xfId="11524" xr:uid="{00000000-0005-0000-0000-00006F230000}"/>
    <cellStyle name="Input 131 8 2 3 2" xfId="11525" xr:uid="{00000000-0005-0000-0000-000070230000}"/>
    <cellStyle name="Input 131 8 2 4" xfId="11526" xr:uid="{00000000-0005-0000-0000-000071230000}"/>
    <cellStyle name="Input 131 8 3" xfId="11527" xr:uid="{00000000-0005-0000-0000-000072230000}"/>
    <cellStyle name="Input 131 8 3 2" xfId="11528" xr:uid="{00000000-0005-0000-0000-000073230000}"/>
    <cellStyle name="Input 131 8 3 2 2" xfId="11529" xr:uid="{00000000-0005-0000-0000-000074230000}"/>
    <cellStyle name="Input 131 8 3 3" xfId="11530" xr:uid="{00000000-0005-0000-0000-000075230000}"/>
    <cellStyle name="Input 131 8 4" xfId="11531" xr:uid="{00000000-0005-0000-0000-000076230000}"/>
    <cellStyle name="Input 131 8 4 2" xfId="11532" xr:uid="{00000000-0005-0000-0000-000077230000}"/>
    <cellStyle name="Input 131 8 5" xfId="11533" xr:uid="{00000000-0005-0000-0000-000078230000}"/>
    <cellStyle name="Input 131 9" xfId="11534" xr:uid="{00000000-0005-0000-0000-000079230000}"/>
    <cellStyle name="Input 131 9 2" xfId="11535" xr:uid="{00000000-0005-0000-0000-00007A230000}"/>
    <cellStyle name="Input 131 9 2 2" xfId="11536" xr:uid="{00000000-0005-0000-0000-00007B230000}"/>
    <cellStyle name="Input 131 9 2 2 2" xfId="11537" xr:uid="{00000000-0005-0000-0000-00007C230000}"/>
    <cellStyle name="Input 131 9 2 2 2 2" xfId="11538" xr:uid="{00000000-0005-0000-0000-00007D230000}"/>
    <cellStyle name="Input 131 9 2 2 3" xfId="11539" xr:uid="{00000000-0005-0000-0000-00007E230000}"/>
    <cellStyle name="Input 131 9 2 3" xfId="11540" xr:uid="{00000000-0005-0000-0000-00007F230000}"/>
    <cellStyle name="Input 131 9 2 3 2" xfId="11541" xr:uid="{00000000-0005-0000-0000-000080230000}"/>
    <cellStyle name="Input 131 9 2 4" xfId="11542" xr:uid="{00000000-0005-0000-0000-000081230000}"/>
    <cellStyle name="Input 131 9 3" xfId="11543" xr:uid="{00000000-0005-0000-0000-000082230000}"/>
    <cellStyle name="Input 131 9 3 2" xfId="11544" xr:uid="{00000000-0005-0000-0000-000083230000}"/>
    <cellStyle name="Input 131 9 3 2 2" xfId="11545" xr:uid="{00000000-0005-0000-0000-000084230000}"/>
    <cellStyle name="Input 131 9 3 3" xfId="11546" xr:uid="{00000000-0005-0000-0000-000085230000}"/>
    <cellStyle name="Input 131 9 4" xfId="11547" xr:uid="{00000000-0005-0000-0000-000086230000}"/>
    <cellStyle name="Input 131 9 4 2" xfId="11548" xr:uid="{00000000-0005-0000-0000-000087230000}"/>
    <cellStyle name="Input 131 9 5" xfId="11549" xr:uid="{00000000-0005-0000-0000-000088230000}"/>
    <cellStyle name="Input 132" xfId="11550" xr:uid="{00000000-0005-0000-0000-000089230000}"/>
    <cellStyle name="Input 132 10" xfId="11551" xr:uid="{00000000-0005-0000-0000-00008A230000}"/>
    <cellStyle name="Input 132 10 2" xfId="11552" xr:uid="{00000000-0005-0000-0000-00008B230000}"/>
    <cellStyle name="Input 132 10 2 2" xfId="11553" xr:uid="{00000000-0005-0000-0000-00008C230000}"/>
    <cellStyle name="Input 132 10 2 2 2" xfId="11554" xr:uid="{00000000-0005-0000-0000-00008D230000}"/>
    <cellStyle name="Input 132 10 2 3" xfId="11555" xr:uid="{00000000-0005-0000-0000-00008E230000}"/>
    <cellStyle name="Input 132 10 3" xfId="11556" xr:uid="{00000000-0005-0000-0000-00008F230000}"/>
    <cellStyle name="Input 132 10 3 2" xfId="11557" xr:uid="{00000000-0005-0000-0000-000090230000}"/>
    <cellStyle name="Input 132 10 4" xfId="11558" xr:uid="{00000000-0005-0000-0000-000091230000}"/>
    <cellStyle name="Input 132 11" xfId="11559" xr:uid="{00000000-0005-0000-0000-000092230000}"/>
    <cellStyle name="Input 132 11 2" xfId="11560" xr:uid="{00000000-0005-0000-0000-000093230000}"/>
    <cellStyle name="Input 132 11 2 2" xfId="11561" xr:uid="{00000000-0005-0000-0000-000094230000}"/>
    <cellStyle name="Input 132 11 3" xfId="11562" xr:uid="{00000000-0005-0000-0000-000095230000}"/>
    <cellStyle name="Input 132 12" xfId="11563" xr:uid="{00000000-0005-0000-0000-000096230000}"/>
    <cellStyle name="Input 132 12 2" xfId="11564" xr:uid="{00000000-0005-0000-0000-000097230000}"/>
    <cellStyle name="Input 132 13" xfId="11565" xr:uid="{00000000-0005-0000-0000-000098230000}"/>
    <cellStyle name="Input 132 2" xfId="11566" xr:uid="{00000000-0005-0000-0000-000099230000}"/>
    <cellStyle name="Input 132 2 2" xfId="11567" xr:uid="{00000000-0005-0000-0000-00009A230000}"/>
    <cellStyle name="Input 132 2 2 2" xfId="11568" xr:uid="{00000000-0005-0000-0000-00009B230000}"/>
    <cellStyle name="Input 132 2 2 2 2" xfId="11569" xr:uid="{00000000-0005-0000-0000-00009C230000}"/>
    <cellStyle name="Input 132 2 2 2 2 2" xfId="11570" xr:uid="{00000000-0005-0000-0000-00009D230000}"/>
    <cellStyle name="Input 132 2 2 2 3" xfId="11571" xr:uid="{00000000-0005-0000-0000-00009E230000}"/>
    <cellStyle name="Input 132 2 2 3" xfId="11572" xr:uid="{00000000-0005-0000-0000-00009F230000}"/>
    <cellStyle name="Input 132 2 2 3 2" xfId="11573" xr:uid="{00000000-0005-0000-0000-0000A0230000}"/>
    <cellStyle name="Input 132 2 2 4" xfId="11574" xr:uid="{00000000-0005-0000-0000-0000A1230000}"/>
    <cellStyle name="Input 132 2 3" xfId="11575" xr:uid="{00000000-0005-0000-0000-0000A2230000}"/>
    <cellStyle name="Input 132 2 3 2" xfId="11576" xr:uid="{00000000-0005-0000-0000-0000A3230000}"/>
    <cellStyle name="Input 132 2 3 2 2" xfId="11577" xr:uid="{00000000-0005-0000-0000-0000A4230000}"/>
    <cellStyle name="Input 132 2 3 3" xfId="11578" xr:uid="{00000000-0005-0000-0000-0000A5230000}"/>
    <cellStyle name="Input 132 2 4" xfId="11579" xr:uid="{00000000-0005-0000-0000-0000A6230000}"/>
    <cellStyle name="Input 132 2 4 2" xfId="11580" xr:uid="{00000000-0005-0000-0000-0000A7230000}"/>
    <cellStyle name="Input 132 2 5" xfId="11581" xr:uid="{00000000-0005-0000-0000-0000A8230000}"/>
    <cellStyle name="Input 132 3" xfId="11582" xr:uid="{00000000-0005-0000-0000-0000A9230000}"/>
    <cellStyle name="Input 132 3 2" xfId="11583" xr:uid="{00000000-0005-0000-0000-0000AA230000}"/>
    <cellStyle name="Input 132 3 2 2" xfId="11584" xr:uid="{00000000-0005-0000-0000-0000AB230000}"/>
    <cellStyle name="Input 132 3 2 2 2" xfId="11585" xr:uid="{00000000-0005-0000-0000-0000AC230000}"/>
    <cellStyle name="Input 132 3 2 2 2 2" xfId="11586" xr:uid="{00000000-0005-0000-0000-0000AD230000}"/>
    <cellStyle name="Input 132 3 2 2 3" xfId="11587" xr:uid="{00000000-0005-0000-0000-0000AE230000}"/>
    <cellStyle name="Input 132 3 2 3" xfId="11588" xr:uid="{00000000-0005-0000-0000-0000AF230000}"/>
    <cellStyle name="Input 132 3 2 3 2" xfId="11589" xr:uid="{00000000-0005-0000-0000-0000B0230000}"/>
    <cellStyle name="Input 132 3 2 4" xfId="11590" xr:uid="{00000000-0005-0000-0000-0000B1230000}"/>
    <cellStyle name="Input 132 3 3" xfId="11591" xr:uid="{00000000-0005-0000-0000-0000B2230000}"/>
    <cellStyle name="Input 132 3 3 2" xfId="11592" xr:uid="{00000000-0005-0000-0000-0000B3230000}"/>
    <cellStyle name="Input 132 3 3 2 2" xfId="11593" xr:uid="{00000000-0005-0000-0000-0000B4230000}"/>
    <cellStyle name="Input 132 3 3 3" xfId="11594" xr:uid="{00000000-0005-0000-0000-0000B5230000}"/>
    <cellStyle name="Input 132 3 4" xfId="11595" xr:uid="{00000000-0005-0000-0000-0000B6230000}"/>
    <cellStyle name="Input 132 3 4 2" xfId="11596" xr:uid="{00000000-0005-0000-0000-0000B7230000}"/>
    <cellStyle name="Input 132 3 5" xfId="11597" xr:uid="{00000000-0005-0000-0000-0000B8230000}"/>
    <cellStyle name="Input 132 4" xfId="11598" xr:uid="{00000000-0005-0000-0000-0000B9230000}"/>
    <cellStyle name="Input 132 4 2" xfId="11599" xr:uid="{00000000-0005-0000-0000-0000BA230000}"/>
    <cellStyle name="Input 132 4 2 2" xfId="11600" xr:uid="{00000000-0005-0000-0000-0000BB230000}"/>
    <cellStyle name="Input 132 4 2 2 2" xfId="11601" xr:uid="{00000000-0005-0000-0000-0000BC230000}"/>
    <cellStyle name="Input 132 4 2 2 2 2" xfId="11602" xr:uid="{00000000-0005-0000-0000-0000BD230000}"/>
    <cellStyle name="Input 132 4 2 2 3" xfId="11603" xr:uid="{00000000-0005-0000-0000-0000BE230000}"/>
    <cellStyle name="Input 132 4 2 3" xfId="11604" xr:uid="{00000000-0005-0000-0000-0000BF230000}"/>
    <cellStyle name="Input 132 4 2 3 2" xfId="11605" xr:uid="{00000000-0005-0000-0000-0000C0230000}"/>
    <cellStyle name="Input 132 4 2 4" xfId="11606" xr:uid="{00000000-0005-0000-0000-0000C1230000}"/>
    <cellStyle name="Input 132 4 3" xfId="11607" xr:uid="{00000000-0005-0000-0000-0000C2230000}"/>
    <cellStyle name="Input 132 4 3 2" xfId="11608" xr:uid="{00000000-0005-0000-0000-0000C3230000}"/>
    <cellStyle name="Input 132 4 3 2 2" xfId="11609" xr:uid="{00000000-0005-0000-0000-0000C4230000}"/>
    <cellStyle name="Input 132 4 3 3" xfId="11610" xr:uid="{00000000-0005-0000-0000-0000C5230000}"/>
    <cellStyle name="Input 132 4 4" xfId="11611" xr:uid="{00000000-0005-0000-0000-0000C6230000}"/>
    <cellStyle name="Input 132 4 4 2" xfId="11612" xr:uid="{00000000-0005-0000-0000-0000C7230000}"/>
    <cellStyle name="Input 132 4 5" xfId="11613" xr:uid="{00000000-0005-0000-0000-0000C8230000}"/>
    <cellStyle name="Input 132 5" xfId="11614" xr:uid="{00000000-0005-0000-0000-0000C9230000}"/>
    <cellStyle name="Input 132 5 2" xfId="11615" xr:uid="{00000000-0005-0000-0000-0000CA230000}"/>
    <cellStyle name="Input 132 5 2 2" xfId="11616" xr:uid="{00000000-0005-0000-0000-0000CB230000}"/>
    <cellStyle name="Input 132 5 2 2 2" xfId="11617" xr:uid="{00000000-0005-0000-0000-0000CC230000}"/>
    <cellStyle name="Input 132 5 2 2 2 2" xfId="11618" xr:uid="{00000000-0005-0000-0000-0000CD230000}"/>
    <cellStyle name="Input 132 5 2 2 3" xfId="11619" xr:uid="{00000000-0005-0000-0000-0000CE230000}"/>
    <cellStyle name="Input 132 5 2 3" xfId="11620" xr:uid="{00000000-0005-0000-0000-0000CF230000}"/>
    <cellStyle name="Input 132 5 2 3 2" xfId="11621" xr:uid="{00000000-0005-0000-0000-0000D0230000}"/>
    <cellStyle name="Input 132 5 2 4" xfId="11622" xr:uid="{00000000-0005-0000-0000-0000D1230000}"/>
    <cellStyle name="Input 132 5 3" xfId="11623" xr:uid="{00000000-0005-0000-0000-0000D2230000}"/>
    <cellStyle name="Input 132 5 3 2" xfId="11624" xr:uid="{00000000-0005-0000-0000-0000D3230000}"/>
    <cellStyle name="Input 132 5 3 2 2" xfId="11625" xr:uid="{00000000-0005-0000-0000-0000D4230000}"/>
    <cellStyle name="Input 132 5 3 3" xfId="11626" xr:uid="{00000000-0005-0000-0000-0000D5230000}"/>
    <cellStyle name="Input 132 5 4" xfId="11627" xr:uid="{00000000-0005-0000-0000-0000D6230000}"/>
    <cellStyle name="Input 132 5 4 2" xfId="11628" xr:uid="{00000000-0005-0000-0000-0000D7230000}"/>
    <cellStyle name="Input 132 5 5" xfId="11629" xr:uid="{00000000-0005-0000-0000-0000D8230000}"/>
    <cellStyle name="Input 132 6" xfId="11630" xr:uid="{00000000-0005-0000-0000-0000D9230000}"/>
    <cellStyle name="Input 132 6 2" xfId="11631" xr:uid="{00000000-0005-0000-0000-0000DA230000}"/>
    <cellStyle name="Input 132 6 2 2" xfId="11632" xr:uid="{00000000-0005-0000-0000-0000DB230000}"/>
    <cellStyle name="Input 132 6 2 2 2" xfId="11633" xr:uid="{00000000-0005-0000-0000-0000DC230000}"/>
    <cellStyle name="Input 132 6 2 2 2 2" xfId="11634" xr:uid="{00000000-0005-0000-0000-0000DD230000}"/>
    <cellStyle name="Input 132 6 2 2 3" xfId="11635" xr:uid="{00000000-0005-0000-0000-0000DE230000}"/>
    <cellStyle name="Input 132 6 2 3" xfId="11636" xr:uid="{00000000-0005-0000-0000-0000DF230000}"/>
    <cellStyle name="Input 132 6 2 3 2" xfId="11637" xr:uid="{00000000-0005-0000-0000-0000E0230000}"/>
    <cellStyle name="Input 132 6 2 4" xfId="11638" xr:uid="{00000000-0005-0000-0000-0000E1230000}"/>
    <cellStyle name="Input 132 6 3" xfId="11639" xr:uid="{00000000-0005-0000-0000-0000E2230000}"/>
    <cellStyle name="Input 132 6 3 2" xfId="11640" xr:uid="{00000000-0005-0000-0000-0000E3230000}"/>
    <cellStyle name="Input 132 6 3 2 2" xfId="11641" xr:uid="{00000000-0005-0000-0000-0000E4230000}"/>
    <cellStyle name="Input 132 6 3 3" xfId="11642" xr:uid="{00000000-0005-0000-0000-0000E5230000}"/>
    <cellStyle name="Input 132 6 4" xfId="11643" xr:uid="{00000000-0005-0000-0000-0000E6230000}"/>
    <cellStyle name="Input 132 6 4 2" xfId="11644" xr:uid="{00000000-0005-0000-0000-0000E7230000}"/>
    <cellStyle name="Input 132 6 5" xfId="11645" xr:uid="{00000000-0005-0000-0000-0000E8230000}"/>
    <cellStyle name="Input 132 7" xfId="11646" xr:uid="{00000000-0005-0000-0000-0000E9230000}"/>
    <cellStyle name="Input 132 7 2" xfId="11647" xr:uid="{00000000-0005-0000-0000-0000EA230000}"/>
    <cellStyle name="Input 132 7 2 2" xfId="11648" xr:uid="{00000000-0005-0000-0000-0000EB230000}"/>
    <cellStyle name="Input 132 7 2 2 2" xfId="11649" xr:uid="{00000000-0005-0000-0000-0000EC230000}"/>
    <cellStyle name="Input 132 7 2 2 2 2" xfId="11650" xr:uid="{00000000-0005-0000-0000-0000ED230000}"/>
    <cellStyle name="Input 132 7 2 2 3" xfId="11651" xr:uid="{00000000-0005-0000-0000-0000EE230000}"/>
    <cellStyle name="Input 132 7 2 3" xfId="11652" xr:uid="{00000000-0005-0000-0000-0000EF230000}"/>
    <cellStyle name="Input 132 7 2 3 2" xfId="11653" xr:uid="{00000000-0005-0000-0000-0000F0230000}"/>
    <cellStyle name="Input 132 7 2 4" xfId="11654" xr:uid="{00000000-0005-0000-0000-0000F1230000}"/>
    <cellStyle name="Input 132 7 3" xfId="11655" xr:uid="{00000000-0005-0000-0000-0000F2230000}"/>
    <cellStyle name="Input 132 7 3 2" xfId="11656" xr:uid="{00000000-0005-0000-0000-0000F3230000}"/>
    <cellStyle name="Input 132 7 3 2 2" xfId="11657" xr:uid="{00000000-0005-0000-0000-0000F4230000}"/>
    <cellStyle name="Input 132 7 3 3" xfId="11658" xr:uid="{00000000-0005-0000-0000-0000F5230000}"/>
    <cellStyle name="Input 132 7 4" xfId="11659" xr:uid="{00000000-0005-0000-0000-0000F6230000}"/>
    <cellStyle name="Input 132 7 4 2" xfId="11660" xr:uid="{00000000-0005-0000-0000-0000F7230000}"/>
    <cellStyle name="Input 132 7 5" xfId="11661" xr:uid="{00000000-0005-0000-0000-0000F8230000}"/>
    <cellStyle name="Input 132 8" xfId="11662" xr:uid="{00000000-0005-0000-0000-0000F9230000}"/>
    <cellStyle name="Input 132 8 2" xfId="11663" xr:uid="{00000000-0005-0000-0000-0000FA230000}"/>
    <cellStyle name="Input 132 8 2 2" xfId="11664" xr:uid="{00000000-0005-0000-0000-0000FB230000}"/>
    <cellStyle name="Input 132 8 2 2 2" xfId="11665" xr:uid="{00000000-0005-0000-0000-0000FC230000}"/>
    <cellStyle name="Input 132 8 2 2 2 2" xfId="11666" xr:uid="{00000000-0005-0000-0000-0000FD230000}"/>
    <cellStyle name="Input 132 8 2 2 3" xfId="11667" xr:uid="{00000000-0005-0000-0000-0000FE230000}"/>
    <cellStyle name="Input 132 8 2 3" xfId="11668" xr:uid="{00000000-0005-0000-0000-0000FF230000}"/>
    <cellStyle name="Input 132 8 2 3 2" xfId="11669" xr:uid="{00000000-0005-0000-0000-000000240000}"/>
    <cellStyle name="Input 132 8 2 4" xfId="11670" xr:uid="{00000000-0005-0000-0000-000001240000}"/>
    <cellStyle name="Input 132 8 3" xfId="11671" xr:uid="{00000000-0005-0000-0000-000002240000}"/>
    <cellStyle name="Input 132 8 3 2" xfId="11672" xr:uid="{00000000-0005-0000-0000-000003240000}"/>
    <cellStyle name="Input 132 8 3 2 2" xfId="11673" xr:uid="{00000000-0005-0000-0000-000004240000}"/>
    <cellStyle name="Input 132 8 3 3" xfId="11674" xr:uid="{00000000-0005-0000-0000-000005240000}"/>
    <cellStyle name="Input 132 8 4" xfId="11675" xr:uid="{00000000-0005-0000-0000-000006240000}"/>
    <cellStyle name="Input 132 8 4 2" xfId="11676" xr:uid="{00000000-0005-0000-0000-000007240000}"/>
    <cellStyle name="Input 132 8 5" xfId="11677" xr:uid="{00000000-0005-0000-0000-000008240000}"/>
    <cellStyle name="Input 132 9" xfId="11678" xr:uid="{00000000-0005-0000-0000-000009240000}"/>
    <cellStyle name="Input 132 9 2" xfId="11679" xr:uid="{00000000-0005-0000-0000-00000A240000}"/>
    <cellStyle name="Input 132 9 2 2" xfId="11680" xr:uid="{00000000-0005-0000-0000-00000B240000}"/>
    <cellStyle name="Input 132 9 2 2 2" xfId="11681" xr:uid="{00000000-0005-0000-0000-00000C240000}"/>
    <cellStyle name="Input 132 9 2 2 2 2" xfId="11682" xr:uid="{00000000-0005-0000-0000-00000D240000}"/>
    <cellStyle name="Input 132 9 2 2 3" xfId="11683" xr:uid="{00000000-0005-0000-0000-00000E240000}"/>
    <cellStyle name="Input 132 9 2 3" xfId="11684" xr:uid="{00000000-0005-0000-0000-00000F240000}"/>
    <cellStyle name="Input 132 9 2 3 2" xfId="11685" xr:uid="{00000000-0005-0000-0000-000010240000}"/>
    <cellStyle name="Input 132 9 2 4" xfId="11686" xr:uid="{00000000-0005-0000-0000-000011240000}"/>
    <cellStyle name="Input 132 9 3" xfId="11687" xr:uid="{00000000-0005-0000-0000-000012240000}"/>
    <cellStyle name="Input 132 9 3 2" xfId="11688" xr:uid="{00000000-0005-0000-0000-000013240000}"/>
    <cellStyle name="Input 132 9 3 2 2" xfId="11689" xr:uid="{00000000-0005-0000-0000-000014240000}"/>
    <cellStyle name="Input 132 9 3 3" xfId="11690" xr:uid="{00000000-0005-0000-0000-000015240000}"/>
    <cellStyle name="Input 132 9 4" xfId="11691" xr:uid="{00000000-0005-0000-0000-000016240000}"/>
    <cellStyle name="Input 132 9 4 2" xfId="11692" xr:uid="{00000000-0005-0000-0000-000017240000}"/>
    <cellStyle name="Input 132 9 5" xfId="11693" xr:uid="{00000000-0005-0000-0000-000018240000}"/>
    <cellStyle name="Input 133" xfId="11694" xr:uid="{00000000-0005-0000-0000-000019240000}"/>
    <cellStyle name="Input 133 10" xfId="11695" xr:uid="{00000000-0005-0000-0000-00001A240000}"/>
    <cellStyle name="Input 133 10 2" xfId="11696" xr:uid="{00000000-0005-0000-0000-00001B240000}"/>
    <cellStyle name="Input 133 10 2 2" xfId="11697" xr:uid="{00000000-0005-0000-0000-00001C240000}"/>
    <cellStyle name="Input 133 10 2 2 2" xfId="11698" xr:uid="{00000000-0005-0000-0000-00001D240000}"/>
    <cellStyle name="Input 133 10 2 3" xfId="11699" xr:uid="{00000000-0005-0000-0000-00001E240000}"/>
    <cellStyle name="Input 133 10 3" xfId="11700" xr:uid="{00000000-0005-0000-0000-00001F240000}"/>
    <cellStyle name="Input 133 10 3 2" xfId="11701" xr:uid="{00000000-0005-0000-0000-000020240000}"/>
    <cellStyle name="Input 133 10 4" xfId="11702" xr:uid="{00000000-0005-0000-0000-000021240000}"/>
    <cellStyle name="Input 133 11" xfId="11703" xr:uid="{00000000-0005-0000-0000-000022240000}"/>
    <cellStyle name="Input 133 11 2" xfId="11704" xr:uid="{00000000-0005-0000-0000-000023240000}"/>
    <cellStyle name="Input 133 11 2 2" xfId="11705" xr:uid="{00000000-0005-0000-0000-000024240000}"/>
    <cellStyle name="Input 133 11 3" xfId="11706" xr:uid="{00000000-0005-0000-0000-000025240000}"/>
    <cellStyle name="Input 133 12" xfId="11707" xr:uid="{00000000-0005-0000-0000-000026240000}"/>
    <cellStyle name="Input 133 12 2" xfId="11708" xr:uid="{00000000-0005-0000-0000-000027240000}"/>
    <cellStyle name="Input 133 13" xfId="11709" xr:uid="{00000000-0005-0000-0000-000028240000}"/>
    <cellStyle name="Input 133 2" xfId="11710" xr:uid="{00000000-0005-0000-0000-000029240000}"/>
    <cellStyle name="Input 133 2 2" xfId="11711" xr:uid="{00000000-0005-0000-0000-00002A240000}"/>
    <cellStyle name="Input 133 2 2 2" xfId="11712" xr:uid="{00000000-0005-0000-0000-00002B240000}"/>
    <cellStyle name="Input 133 2 2 2 2" xfId="11713" xr:uid="{00000000-0005-0000-0000-00002C240000}"/>
    <cellStyle name="Input 133 2 2 2 2 2" xfId="11714" xr:uid="{00000000-0005-0000-0000-00002D240000}"/>
    <cellStyle name="Input 133 2 2 2 3" xfId="11715" xr:uid="{00000000-0005-0000-0000-00002E240000}"/>
    <cellStyle name="Input 133 2 2 3" xfId="11716" xr:uid="{00000000-0005-0000-0000-00002F240000}"/>
    <cellStyle name="Input 133 2 2 3 2" xfId="11717" xr:uid="{00000000-0005-0000-0000-000030240000}"/>
    <cellStyle name="Input 133 2 2 4" xfId="11718" xr:uid="{00000000-0005-0000-0000-000031240000}"/>
    <cellStyle name="Input 133 2 3" xfId="11719" xr:uid="{00000000-0005-0000-0000-000032240000}"/>
    <cellStyle name="Input 133 2 3 2" xfId="11720" xr:uid="{00000000-0005-0000-0000-000033240000}"/>
    <cellStyle name="Input 133 2 3 2 2" xfId="11721" xr:uid="{00000000-0005-0000-0000-000034240000}"/>
    <cellStyle name="Input 133 2 3 3" xfId="11722" xr:uid="{00000000-0005-0000-0000-000035240000}"/>
    <cellStyle name="Input 133 2 4" xfId="11723" xr:uid="{00000000-0005-0000-0000-000036240000}"/>
    <cellStyle name="Input 133 2 4 2" xfId="11724" xr:uid="{00000000-0005-0000-0000-000037240000}"/>
    <cellStyle name="Input 133 2 5" xfId="11725" xr:uid="{00000000-0005-0000-0000-000038240000}"/>
    <cellStyle name="Input 133 3" xfId="11726" xr:uid="{00000000-0005-0000-0000-000039240000}"/>
    <cellStyle name="Input 133 3 2" xfId="11727" xr:uid="{00000000-0005-0000-0000-00003A240000}"/>
    <cellStyle name="Input 133 3 2 2" xfId="11728" xr:uid="{00000000-0005-0000-0000-00003B240000}"/>
    <cellStyle name="Input 133 3 2 2 2" xfId="11729" xr:uid="{00000000-0005-0000-0000-00003C240000}"/>
    <cellStyle name="Input 133 3 2 2 2 2" xfId="11730" xr:uid="{00000000-0005-0000-0000-00003D240000}"/>
    <cellStyle name="Input 133 3 2 2 3" xfId="11731" xr:uid="{00000000-0005-0000-0000-00003E240000}"/>
    <cellStyle name="Input 133 3 2 3" xfId="11732" xr:uid="{00000000-0005-0000-0000-00003F240000}"/>
    <cellStyle name="Input 133 3 2 3 2" xfId="11733" xr:uid="{00000000-0005-0000-0000-000040240000}"/>
    <cellStyle name="Input 133 3 2 4" xfId="11734" xr:uid="{00000000-0005-0000-0000-000041240000}"/>
    <cellStyle name="Input 133 3 3" xfId="11735" xr:uid="{00000000-0005-0000-0000-000042240000}"/>
    <cellStyle name="Input 133 3 3 2" xfId="11736" xr:uid="{00000000-0005-0000-0000-000043240000}"/>
    <cellStyle name="Input 133 3 3 2 2" xfId="11737" xr:uid="{00000000-0005-0000-0000-000044240000}"/>
    <cellStyle name="Input 133 3 3 3" xfId="11738" xr:uid="{00000000-0005-0000-0000-000045240000}"/>
    <cellStyle name="Input 133 3 4" xfId="11739" xr:uid="{00000000-0005-0000-0000-000046240000}"/>
    <cellStyle name="Input 133 3 4 2" xfId="11740" xr:uid="{00000000-0005-0000-0000-000047240000}"/>
    <cellStyle name="Input 133 3 5" xfId="11741" xr:uid="{00000000-0005-0000-0000-000048240000}"/>
    <cellStyle name="Input 133 4" xfId="11742" xr:uid="{00000000-0005-0000-0000-000049240000}"/>
    <cellStyle name="Input 133 4 2" xfId="11743" xr:uid="{00000000-0005-0000-0000-00004A240000}"/>
    <cellStyle name="Input 133 4 2 2" xfId="11744" xr:uid="{00000000-0005-0000-0000-00004B240000}"/>
    <cellStyle name="Input 133 4 2 2 2" xfId="11745" xr:uid="{00000000-0005-0000-0000-00004C240000}"/>
    <cellStyle name="Input 133 4 2 2 2 2" xfId="11746" xr:uid="{00000000-0005-0000-0000-00004D240000}"/>
    <cellStyle name="Input 133 4 2 2 3" xfId="11747" xr:uid="{00000000-0005-0000-0000-00004E240000}"/>
    <cellStyle name="Input 133 4 2 3" xfId="11748" xr:uid="{00000000-0005-0000-0000-00004F240000}"/>
    <cellStyle name="Input 133 4 2 3 2" xfId="11749" xr:uid="{00000000-0005-0000-0000-000050240000}"/>
    <cellStyle name="Input 133 4 2 4" xfId="11750" xr:uid="{00000000-0005-0000-0000-000051240000}"/>
    <cellStyle name="Input 133 4 3" xfId="11751" xr:uid="{00000000-0005-0000-0000-000052240000}"/>
    <cellStyle name="Input 133 4 3 2" xfId="11752" xr:uid="{00000000-0005-0000-0000-000053240000}"/>
    <cellStyle name="Input 133 4 3 2 2" xfId="11753" xr:uid="{00000000-0005-0000-0000-000054240000}"/>
    <cellStyle name="Input 133 4 3 3" xfId="11754" xr:uid="{00000000-0005-0000-0000-000055240000}"/>
    <cellStyle name="Input 133 4 4" xfId="11755" xr:uid="{00000000-0005-0000-0000-000056240000}"/>
    <cellStyle name="Input 133 4 4 2" xfId="11756" xr:uid="{00000000-0005-0000-0000-000057240000}"/>
    <cellStyle name="Input 133 4 5" xfId="11757" xr:uid="{00000000-0005-0000-0000-000058240000}"/>
    <cellStyle name="Input 133 5" xfId="11758" xr:uid="{00000000-0005-0000-0000-000059240000}"/>
    <cellStyle name="Input 133 5 2" xfId="11759" xr:uid="{00000000-0005-0000-0000-00005A240000}"/>
    <cellStyle name="Input 133 5 2 2" xfId="11760" xr:uid="{00000000-0005-0000-0000-00005B240000}"/>
    <cellStyle name="Input 133 5 2 2 2" xfId="11761" xr:uid="{00000000-0005-0000-0000-00005C240000}"/>
    <cellStyle name="Input 133 5 2 2 2 2" xfId="11762" xr:uid="{00000000-0005-0000-0000-00005D240000}"/>
    <cellStyle name="Input 133 5 2 2 3" xfId="11763" xr:uid="{00000000-0005-0000-0000-00005E240000}"/>
    <cellStyle name="Input 133 5 2 3" xfId="11764" xr:uid="{00000000-0005-0000-0000-00005F240000}"/>
    <cellStyle name="Input 133 5 2 3 2" xfId="11765" xr:uid="{00000000-0005-0000-0000-000060240000}"/>
    <cellStyle name="Input 133 5 2 4" xfId="11766" xr:uid="{00000000-0005-0000-0000-000061240000}"/>
    <cellStyle name="Input 133 5 3" xfId="11767" xr:uid="{00000000-0005-0000-0000-000062240000}"/>
    <cellStyle name="Input 133 5 3 2" xfId="11768" xr:uid="{00000000-0005-0000-0000-000063240000}"/>
    <cellStyle name="Input 133 5 3 2 2" xfId="11769" xr:uid="{00000000-0005-0000-0000-000064240000}"/>
    <cellStyle name="Input 133 5 3 3" xfId="11770" xr:uid="{00000000-0005-0000-0000-000065240000}"/>
    <cellStyle name="Input 133 5 4" xfId="11771" xr:uid="{00000000-0005-0000-0000-000066240000}"/>
    <cellStyle name="Input 133 5 4 2" xfId="11772" xr:uid="{00000000-0005-0000-0000-000067240000}"/>
    <cellStyle name="Input 133 5 5" xfId="11773" xr:uid="{00000000-0005-0000-0000-000068240000}"/>
    <cellStyle name="Input 133 6" xfId="11774" xr:uid="{00000000-0005-0000-0000-000069240000}"/>
    <cellStyle name="Input 133 6 2" xfId="11775" xr:uid="{00000000-0005-0000-0000-00006A240000}"/>
    <cellStyle name="Input 133 6 2 2" xfId="11776" xr:uid="{00000000-0005-0000-0000-00006B240000}"/>
    <cellStyle name="Input 133 6 2 2 2" xfId="11777" xr:uid="{00000000-0005-0000-0000-00006C240000}"/>
    <cellStyle name="Input 133 6 2 2 2 2" xfId="11778" xr:uid="{00000000-0005-0000-0000-00006D240000}"/>
    <cellStyle name="Input 133 6 2 2 3" xfId="11779" xr:uid="{00000000-0005-0000-0000-00006E240000}"/>
    <cellStyle name="Input 133 6 2 3" xfId="11780" xr:uid="{00000000-0005-0000-0000-00006F240000}"/>
    <cellStyle name="Input 133 6 2 3 2" xfId="11781" xr:uid="{00000000-0005-0000-0000-000070240000}"/>
    <cellStyle name="Input 133 6 2 4" xfId="11782" xr:uid="{00000000-0005-0000-0000-000071240000}"/>
    <cellStyle name="Input 133 6 3" xfId="11783" xr:uid="{00000000-0005-0000-0000-000072240000}"/>
    <cellStyle name="Input 133 6 3 2" xfId="11784" xr:uid="{00000000-0005-0000-0000-000073240000}"/>
    <cellStyle name="Input 133 6 3 2 2" xfId="11785" xr:uid="{00000000-0005-0000-0000-000074240000}"/>
    <cellStyle name="Input 133 6 3 3" xfId="11786" xr:uid="{00000000-0005-0000-0000-000075240000}"/>
    <cellStyle name="Input 133 6 4" xfId="11787" xr:uid="{00000000-0005-0000-0000-000076240000}"/>
    <cellStyle name="Input 133 6 4 2" xfId="11788" xr:uid="{00000000-0005-0000-0000-000077240000}"/>
    <cellStyle name="Input 133 6 5" xfId="11789" xr:uid="{00000000-0005-0000-0000-000078240000}"/>
    <cellStyle name="Input 133 7" xfId="11790" xr:uid="{00000000-0005-0000-0000-000079240000}"/>
    <cellStyle name="Input 133 7 2" xfId="11791" xr:uid="{00000000-0005-0000-0000-00007A240000}"/>
    <cellStyle name="Input 133 7 2 2" xfId="11792" xr:uid="{00000000-0005-0000-0000-00007B240000}"/>
    <cellStyle name="Input 133 7 2 2 2" xfId="11793" xr:uid="{00000000-0005-0000-0000-00007C240000}"/>
    <cellStyle name="Input 133 7 2 2 2 2" xfId="11794" xr:uid="{00000000-0005-0000-0000-00007D240000}"/>
    <cellStyle name="Input 133 7 2 2 3" xfId="11795" xr:uid="{00000000-0005-0000-0000-00007E240000}"/>
    <cellStyle name="Input 133 7 2 3" xfId="11796" xr:uid="{00000000-0005-0000-0000-00007F240000}"/>
    <cellStyle name="Input 133 7 2 3 2" xfId="11797" xr:uid="{00000000-0005-0000-0000-000080240000}"/>
    <cellStyle name="Input 133 7 2 4" xfId="11798" xr:uid="{00000000-0005-0000-0000-000081240000}"/>
    <cellStyle name="Input 133 7 3" xfId="11799" xr:uid="{00000000-0005-0000-0000-000082240000}"/>
    <cellStyle name="Input 133 7 3 2" xfId="11800" xr:uid="{00000000-0005-0000-0000-000083240000}"/>
    <cellStyle name="Input 133 7 3 2 2" xfId="11801" xr:uid="{00000000-0005-0000-0000-000084240000}"/>
    <cellStyle name="Input 133 7 3 3" xfId="11802" xr:uid="{00000000-0005-0000-0000-000085240000}"/>
    <cellStyle name="Input 133 7 4" xfId="11803" xr:uid="{00000000-0005-0000-0000-000086240000}"/>
    <cellStyle name="Input 133 7 4 2" xfId="11804" xr:uid="{00000000-0005-0000-0000-000087240000}"/>
    <cellStyle name="Input 133 7 5" xfId="11805" xr:uid="{00000000-0005-0000-0000-000088240000}"/>
    <cellStyle name="Input 133 8" xfId="11806" xr:uid="{00000000-0005-0000-0000-000089240000}"/>
    <cellStyle name="Input 133 8 2" xfId="11807" xr:uid="{00000000-0005-0000-0000-00008A240000}"/>
    <cellStyle name="Input 133 8 2 2" xfId="11808" xr:uid="{00000000-0005-0000-0000-00008B240000}"/>
    <cellStyle name="Input 133 8 2 2 2" xfId="11809" xr:uid="{00000000-0005-0000-0000-00008C240000}"/>
    <cellStyle name="Input 133 8 2 2 2 2" xfId="11810" xr:uid="{00000000-0005-0000-0000-00008D240000}"/>
    <cellStyle name="Input 133 8 2 2 3" xfId="11811" xr:uid="{00000000-0005-0000-0000-00008E240000}"/>
    <cellStyle name="Input 133 8 2 3" xfId="11812" xr:uid="{00000000-0005-0000-0000-00008F240000}"/>
    <cellStyle name="Input 133 8 2 3 2" xfId="11813" xr:uid="{00000000-0005-0000-0000-000090240000}"/>
    <cellStyle name="Input 133 8 2 4" xfId="11814" xr:uid="{00000000-0005-0000-0000-000091240000}"/>
    <cellStyle name="Input 133 8 3" xfId="11815" xr:uid="{00000000-0005-0000-0000-000092240000}"/>
    <cellStyle name="Input 133 8 3 2" xfId="11816" xr:uid="{00000000-0005-0000-0000-000093240000}"/>
    <cellStyle name="Input 133 8 3 2 2" xfId="11817" xr:uid="{00000000-0005-0000-0000-000094240000}"/>
    <cellStyle name="Input 133 8 3 3" xfId="11818" xr:uid="{00000000-0005-0000-0000-000095240000}"/>
    <cellStyle name="Input 133 8 4" xfId="11819" xr:uid="{00000000-0005-0000-0000-000096240000}"/>
    <cellStyle name="Input 133 8 4 2" xfId="11820" xr:uid="{00000000-0005-0000-0000-000097240000}"/>
    <cellStyle name="Input 133 8 5" xfId="11821" xr:uid="{00000000-0005-0000-0000-000098240000}"/>
    <cellStyle name="Input 133 9" xfId="11822" xr:uid="{00000000-0005-0000-0000-000099240000}"/>
    <cellStyle name="Input 133 9 2" xfId="11823" xr:uid="{00000000-0005-0000-0000-00009A240000}"/>
    <cellStyle name="Input 133 9 2 2" xfId="11824" xr:uid="{00000000-0005-0000-0000-00009B240000}"/>
    <cellStyle name="Input 133 9 2 2 2" xfId="11825" xr:uid="{00000000-0005-0000-0000-00009C240000}"/>
    <cellStyle name="Input 133 9 2 2 2 2" xfId="11826" xr:uid="{00000000-0005-0000-0000-00009D240000}"/>
    <cellStyle name="Input 133 9 2 2 3" xfId="11827" xr:uid="{00000000-0005-0000-0000-00009E240000}"/>
    <cellStyle name="Input 133 9 2 3" xfId="11828" xr:uid="{00000000-0005-0000-0000-00009F240000}"/>
    <cellStyle name="Input 133 9 2 3 2" xfId="11829" xr:uid="{00000000-0005-0000-0000-0000A0240000}"/>
    <cellStyle name="Input 133 9 2 4" xfId="11830" xr:uid="{00000000-0005-0000-0000-0000A1240000}"/>
    <cellStyle name="Input 133 9 3" xfId="11831" xr:uid="{00000000-0005-0000-0000-0000A2240000}"/>
    <cellStyle name="Input 133 9 3 2" xfId="11832" xr:uid="{00000000-0005-0000-0000-0000A3240000}"/>
    <cellStyle name="Input 133 9 3 2 2" xfId="11833" xr:uid="{00000000-0005-0000-0000-0000A4240000}"/>
    <cellStyle name="Input 133 9 3 3" xfId="11834" xr:uid="{00000000-0005-0000-0000-0000A5240000}"/>
    <cellStyle name="Input 133 9 4" xfId="11835" xr:uid="{00000000-0005-0000-0000-0000A6240000}"/>
    <cellStyle name="Input 133 9 4 2" xfId="11836" xr:uid="{00000000-0005-0000-0000-0000A7240000}"/>
    <cellStyle name="Input 133 9 5" xfId="11837" xr:uid="{00000000-0005-0000-0000-0000A8240000}"/>
    <cellStyle name="Input 134" xfId="11838" xr:uid="{00000000-0005-0000-0000-0000A9240000}"/>
    <cellStyle name="Input 134 10" xfId="11839" xr:uid="{00000000-0005-0000-0000-0000AA240000}"/>
    <cellStyle name="Input 134 10 2" xfId="11840" xr:uid="{00000000-0005-0000-0000-0000AB240000}"/>
    <cellStyle name="Input 134 10 2 2" xfId="11841" xr:uid="{00000000-0005-0000-0000-0000AC240000}"/>
    <cellStyle name="Input 134 10 2 2 2" xfId="11842" xr:uid="{00000000-0005-0000-0000-0000AD240000}"/>
    <cellStyle name="Input 134 10 2 3" xfId="11843" xr:uid="{00000000-0005-0000-0000-0000AE240000}"/>
    <cellStyle name="Input 134 10 3" xfId="11844" xr:uid="{00000000-0005-0000-0000-0000AF240000}"/>
    <cellStyle name="Input 134 10 3 2" xfId="11845" xr:uid="{00000000-0005-0000-0000-0000B0240000}"/>
    <cellStyle name="Input 134 10 4" xfId="11846" xr:uid="{00000000-0005-0000-0000-0000B1240000}"/>
    <cellStyle name="Input 134 11" xfId="11847" xr:uid="{00000000-0005-0000-0000-0000B2240000}"/>
    <cellStyle name="Input 134 11 2" xfId="11848" xr:uid="{00000000-0005-0000-0000-0000B3240000}"/>
    <cellStyle name="Input 134 11 2 2" xfId="11849" xr:uid="{00000000-0005-0000-0000-0000B4240000}"/>
    <cellStyle name="Input 134 11 3" xfId="11850" xr:uid="{00000000-0005-0000-0000-0000B5240000}"/>
    <cellStyle name="Input 134 12" xfId="11851" xr:uid="{00000000-0005-0000-0000-0000B6240000}"/>
    <cellStyle name="Input 134 12 2" xfId="11852" xr:uid="{00000000-0005-0000-0000-0000B7240000}"/>
    <cellStyle name="Input 134 13" xfId="11853" xr:uid="{00000000-0005-0000-0000-0000B8240000}"/>
    <cellStyle name="Input 134 2" xfId="11854" xr:uid="{00000000-0005-0000-0000-0000B9240000}"/>
    <cellStyle name="Input 134 2 2" xfId="11855" xr:uid="{00000000-0005-0000-0000-0000BA240000}"/>
    <cellStyle name="Input 134 2 2 2" xfId="11856" xr:uid="{00000000-0005-0000-0000-0000BB240000}"/>
    <cellStyle name="Input 134 2 2 2 2" xfId="11857" xr:uid="{00000000-0005-0000-0000-0000BC240000}"/>
    <cellStyle name="Input 134 2 2 2 2 2" xfId="11858" xr:uid="{00000000-0005-0000-0000-0000BD240000}"/>
    <cellStyle name="Input 134 2 2 2 3" xfId="11859" xr:uid="{00000000-0005-0000-0000-0000BE240000}"/>
    <cellStyle name="Input 134 2 2 3" xfId="11860" xr:uid="{00000000-0005-0000-0000-0000BF240000}"/>
    <cellStyle name="Input 134 2 2 3 2" xfId="11861" xr:uid="{00000000-0005-0000-0000-0000C0240000}"/>
    <cellStyle name="Input 134 2 2 4" xfId="11862" xr:uid="{00000000-0005-0000-0000-0000C1240000}"/>
    <cellStyle name="Input 134 2 3" xfId="11863" xr:uid="{00000000-0005-0000-0000-0000C2240000}"/>
    <cellStyle name="Input 134 2 3 2" xfId="11864" xr:uid="{00000000-0005-0000-0000-0000C3240000}"/>
    <cellStyle name="Input 134 2 3 2 2" xfId="11865" xr:uid="{00000000-0005-0000-0000-0000C4240000}"/>
    <cellStyle name="Input 134 2 3 3" xfId="11866" xr:uid="{00000000-0005-0000-0000-0000C5240000}"/>
    <cellStyle name="Input 134 2 4" xfId="11867" xr:uid="{00000000-0005-0000-0000-0000C6240000}"/>
    <cellStyle name="Input 134 2 4 2" xfId="11868" xr:uid="{00000000-0005-0000-0000-0000C7240000}"/>
    <cellStyle name="Input 134 2 5" xfId="11869" xr:uid="{00000000-0005-0000-0000-0000C8240000}"/>
    <cellStyle name="Input 134 3" xfId="11870" xr:uid="{00000000-0005-0000-0000-0000C9240000}"/>
    <cellStyle name="Input 134 3 2" xfId="11871" xr:uid="{00000000-0005-0000-0000-0000CA240000}"/>
    <cellStyle name="Input 134 3 2 2" xfId="11872" xr:uid="{00000000-0005-0000-0000-0000CB240000}"/>
    <cellStyle name="Input 134 3 2 2 2" xfId="11873" xr:uid="{00000000-0005-0000-0000-0000CC240000}"/>
    <cellStyle name="Input 134 3 2 2 2 2" xfId="11874" xr:uid="{00000000-0005-0000-0000-0000CD240000}"/>
    <cellStyle name="Input 134 3 2 2 3" xfId="11875" xr:uid="{00000000-0005-0000-0000-0000CE240000}"/>
    <cellStyle name="Input 134 3 2 3" xfId="11876" xr:uid="{00000000-0005-0000-0000-0000CF240000}"/>
    <cellStyle name="Input 134 3 2 3 2" xfId="11877" xr:uid="{00000000-0005-0000-0000-0000D0240000}"/>
    <cellStyle name="Input 134 3 2 4" xfId="11878" xr:uid="{00000000-0005-0000-0000-0000D1240000}"/>
    <cellStyle name="Input 134 3 3" xfId="11879" xr:uid="{00000000-0005-0000-0000-0000D2240000}"/>
    <cellStyle name="Input 134 3 3 2" xfId="11880" xr:uid="{00000000-0005-0000-0000-0000D3240000}"/>
    <cellStyle name="Input 134 3 3 2 2" xfId="11881" xr:uid="{00000000-0005-0000-0000-0000D4240000}"/>
    <cellStyle name="Input 134 3 3 3" xfId="11882" xr:uid="{00000000-0005-0000-0000-0000D5240000}"/>
    <cellStyle name="Input 134 3 4" xfId="11883" xr:uid="{00000000-0005-0000-0000-0000D6240000}"/>
    <cellStyle name="Input 134 3 4 2" xfId="11884" xr:uid="{00000000-0005-0000-0000-0000D7240000}"/>
    <cellStyle name="Input 134 3 5" xfId="11885" xr:uid="{00000000-0005-0000-0000-0000D8240000}"/>
    <cellStyle name="Input 134 4" xfId="11886" xr:uid="{00000000-0005-0000-0000-0000D9240000}"/>
    <cellStyle name="Input 134 4 2" xfId="11887" xr:uid="{00000000-0005-0000-0000-0000DA240000}"/>
    <cellStyle name="Input 134 4 2 2" xfId="11888" xr:uid="{00000000-0005-0000-0000-0000DB240000}"/>
    <cellStyle name="Input 134 4 2 2 2" xfId="11889" xr:uid="{00000000-0005-0000-0000-0000DC240000}"/>
    <cellStyle name="Input 134 4 2 2 2 2" xfId="11890" xr:uid="{00000000-0005-0000-0000-0000DD240000}"/>
    <cellStyle name="Input 134 4 2 2 3" xfId="11891" xr:uid="{00000000-0005-0000-0000-0000DE240000}"/>
    <cellStyle name="Input 134 4 2 3" xfId="11892" xr:uid="{00000000-0005-0000-0000-0000DF240000}"/>
    <cellStyle name="Input 134 4 2 3 2" xfId="11893" xr:uid="{00000000-0005-0000-0000-0000E0240000}"/>
    <cellStyle name="Input 134 4 2 4" xfId="11894" xr:uid="{00000000-0005-0000-0000-0000E1240000}"/>
    <cellStyle name="Input 134 4 3" xfId="11895" xr:uid="{00000000-0005-0000-0000-0000E2240000}"/>
    <cellStyle name="Input 134 4 3 2" xfId="11896" xr:uid="{00000000-0005-0000-0000-0000E3240000}"/>
    <cellStyle name="Input 134 4 3 2 2" xfId="11897" xr:uid="{00000000-0005-0000-0000-0000E4240000}"/>
    <cellStyle name="Input 134 4 3 3" xfId="11898" xr:uid="{00000000-0005-0000-0000-0000E5240000}"/>
    <cellStyle name="Input 134 4 4" xfId="11899" xr:uid="{00000000-0005-0000-0000-0000E6240000}"/>
    <cellStyle name="Input 134 4 4 2" xfId="11900" xr:uid="{00000000-0005-0000-0000-0000E7240000}"/>
    <cellStyle name="Input 134 4 5" xfId="11901" xr:uid="{00000000-0005-0000-0000-0000E8240000}"/>
    <cellStyle name="Input 134 5" xfId="11902" xr:uid="{00000000-0005-0000-0000-0000E9240000}"/>
    <cellStyle name="Input 134 5 2" xfId="11903" xr:uid="{00000000-0005-0000-0000-0000EA240000}"/>
    <cellStyle name="Input 134 5 2 2" xfId="11904" xr:uid="{00000000-0005-0000-0000-0000EB240000}"/>
    <cellStyle name="Input 134 5 2 2 2" xfId="11905" xr:uid="{00000000-0005-0000-0000-0000EC240000}"/>
    <cellStyle name="Input 134 5 2 2 2 2" xfId="11906" xr:uid="{00000000-0005-0000-0000-0000ED240000}"/>
    <cellStyle name="Input 134 5 2 2 3" xfId="11907" xr:uid="{00000000-0005-0000-0000-0000EE240000}"/>
    <cellStyle name="Input 134 5 2 3" xfId="11908" xr:uid="{00000000-0005-0000-0000-0000EF240000}"/>
    <cellStyle name="Input 134 5 2 3 2" xfId="11909" xr:uid="{00000000-0005-0000-0000-0000F0240000}"/>
    <cellStyle name="Input 134 5 2 4" xfId="11910" xr:uid="{00000000-0005-0000-0000-0000F1240000}"/>
    <cellStyle name="Input 134 5 3" xfId="11911" xr:uid="{00000000-0005-0000-0000-0000F2240000}"/>
    <cellStyle name="Input 134 5 3 2" xfId="11912" xr:uid="{00000000-0005-0000-0000-0000F3240000}"/>
    <cellStyle name="Input 134 5 3 2 2" xfId="11913" xr:uid="{00000000-0005-0000-0000-0000F4240000}"/>
    <cellStyle name="Input 134 5 3 3" xfId="11914" xr:uid="{00000000-0005-0000-0000-0000F5240000}"/>
    <cellStyle name="Input 134 5 4" xfId="11915" xr:uid="{00000000-0005-0000-0000-0000F6240000}"/>
    <cellStyle name="Input 134 5 4 2" xfId="11916" xr:uid="{00000000-0005-0000-0000-0000F7240000}"/>
    <cellStyle name="Input 134 5 5" xfId="11917" xr:uid="{00000000-0005-0000-0000-0000F8240000}"/>
    <cellStyle name="Input 134 6" xfId="11918" xr:uid="{00000000-0005-0000-0000-0000F9240000}"/>
    <cellStyle name="Input 134 6 2" xfId="11919" xr:uid="{00000000-0005-0000-0000-0000FA240000}"/>
    <cellStyle name="Input 134 6 2 2" xfId="11920" xr:uid="{00000000-0005-0000-0000-0000FB240000}"/>
    <cellStyle name="Input 134 6 2 2 2" xfId="11921" xr:uid="{00000000-0005-0000-0000-0000FC240000}"/>
    <cellStyle name="Input 134 6 2 2 2 2" xfId="11922" xr:uid="{00000000-0005-0000-0000-0000FD240000}"/>
    <cellStyle name="Input 134 6 2 2 3" xfId="11923" xr:uid="{00000000-0005-0000-0000-0000FE240000}"/>
    <cellStyle name="Input 134 6 2 3" xfId="11924" xr:uid="{00000000-0005-0000-0000-0000FF240000}"/>
    <cellStyle name="Input 134 6 2 3 2" xfId="11925" xr:uid="{00000000-0005-0000-0000-000000250000}"/>
    <cellStyle name="Input 134 6 2 4" xfId="11926" xr:uid="{00000000-0005-0000-0000-000001250000}"/>
    <cellStyle name="Input 134 6 3" xfId="11927" xr:uid="{00000000-0005-0000-0000-000002250000}"/>
    <cellStyle name="Input 134 6 3 2" xfId="11928" xr:uid="{00000000-0005-0000-0000-000003250000}"/>
    <cellStyle name="Input 134 6 3 2 2" xfId="11929" xr:uid="{00000000-0005-0000-0000-000004250000}"/>
    <cellStyle name="Input 134 6 3 3" xfId="11930" xr:uid="{00000000-0005-0000-0000-000005250000}"/>
    <cellStyle name="Input 134 6 4" xfId="11931" xr:uid="{00000000-0005-0000-0000-000006250000}"/>
    <cellStyle name="Input 134 6 4 2" xfId="11932" xr:uid="{00000000-0005-0000-0000-000007250000}"/>
    <cellStyle name="Input 134 6 5" xfId="11933" xr:uid="{00000000-0005-0000-0000-000008250000}"/>
    <cellStyle name="Input 134 7" xfId="11934" xr:uid="{00000000-0005-0000-0000-000009250000}"/>
    <cellStyle name="Input 134 7 2" xfId="11935" xr:uid="{00000000-0005-0000-0000-00000A250000}"/>
    <cellStyle name="Input 134 7 2 2" xfId="11936" xr:uid="{00000000-0005-0000-0000-00000B250000}"/>
    <cellStyle name="Input 134 7 2 2 2" xfId="11937" xr:uid="{00000000-0005-0000-0000-00000C250000}"/>
    <cellStyle name="Input 134 7 2 2 2 2" xfId="11938" xr:uid="{00000000-0005-0000-0000-00000D250000}"/>
    <cellStyle name="Input 134 7 2 2 3" xfId="11939" xr:uid="{00000000-0005-0000-0000-00000E250000}"/>
    <cellStyle name="Input 134 7 2 3" xfId="11940" xr:uid="{00000000-0005-0000-0000-00000F250000}"/>
    <cellStyle name="Input 134 7 2 3 2" xfId="11941" xr:uid="{00000000-0005-0000-0000-000010250000}"/>
    <cellStyle name="Input 134 7 2 4" xfId="11942" xr:uid="{00000000-0005-0000-0000-000011250000}"/>
    <cellStyle name="Input 134 7 3" xfId="11943" xr:uid="{00000000-0005-0000-0000-000012250000}"/>
    <cellStyle name="Input 134 7 3 2" xfId="11944" xr:uid="{00000000-0005-0000-0000-000013250000}"/>
    <cellStyle name="Input 134 7 3 2 2" xfId="11945" xr:uid="{00000000-0005-0000-0000-000014250000}"/>
    <cellStyle name="Input 134 7 3 3" xfId="11946" xr:uid="{00000000-0005-0000-0000-000015250000}"/>
    <cellStyle name="Input 134 7 4" xfId="11947" xr:uid="{00000000-0005-0000-0000-000016250000}"/>
    <cellStyle name="Input 134 7 4 2" xfId="11948" xr:uid="{00000000-0005-0000-0000-000017250000}"/>
    <cellStyle name="Input 134 7 5" xfId="11949" xr:uid="{00000000-0005-0000-0000-000018250000}"/>
    <cellStyle name="Input 134 8" xfId="11950" xr:uid="{00000000-0005-0000-0000-000019250000}"/>
    <cellStyle name="Input 134 8 2" xfId="11951" xr:uid="{00000000-0005-0000-0000-00001A250000}"/>
    <cellStyle name="Input 134 8 2 2" xfId="11952" xr:uid="{00000000-0005-0000-0000-00001B250000}"/>
    <cellStyle name="Input 134 8 2 2 2" xfId="11953" xr:uid="{00000000-0005-0000-0000-00001C250000}"/>
    <cellStyle name="Input 134 8 2 2 2 2" xfId="11954" xr:uid="{00000000-0005-0000-0000-00001D250000}"/>
    <cellStyle name="Input 134 8 2 2 3" xfId="11955" xr:uid="{00000000-0005-0000-0000-00001E250000}"/>
    <cellStyle name="Input 134 8 2 3" xfId="11956" xr:uid="{00000000-0005-0000-0000-00001F250000}"/>
    <cellStyle name="Input 134 8 2 3 2" xfId="11957" xr:uid="{00000000-0005-0000-0000-000020250000}"/>
    <cellStyle name="Input 134 8 2 4" xfId="11958" xr:uid="{00000000-0005-0000-0000-000021250000}"/>
    <cellStyle name="Input 134 8 3" xfId="11959" xr:uid="{00000000-0005-0000-0000-000022250000}"/>
    <cellStyle name="Input 134 8 3 2" xfId="11960" xr:uid="{00000000-0005-0000-0000-000023250000}"/>
    <cellStyle name="Input 134 8 3 2 2" xfId="11961" xr:uid="{00000000-0005-0000-0000-000024250000}"/>
    <cellStyle name="Input 134 8 3 3" xfId="11962" xr:uid="{00000000-0005-0000-0000-000025250000}"/>
    <cellStyle name="Input 134 8 4" xfId="11963" xr:uid="{00000000-0005-0000-0000-000026250000}"/>
    <cellStyle name="Input 134 8 4 2" xfId="11964" xr:uid="{00000000-0005-0000-0000-000027250000}"/>
    <cellStyle name="Input 134 8 5" xfId="11965" xr:uid="{00000000-0005-0000-0000-000028250000}"/>
    <cellStyle name="Input 134 9" xfId="11966" xr:uid="{00000000-0005-0000-0000-000029250000}"/>
    <cellStyle name="Input 134 9 2" xfId="11967" xr:uid="{00000000-0005-0000-0000-00002A250000}"/>
    <cellStyle name="Input 134 9 2 2" xfId="11968" xr:uid="{00000000-0005-0000-0000-00002B250000}"/>
    <cellStyle name="Input 134 9 2 2 2" xfId="11969" xr:uid="{00000000-0005-0000-0000-00002C250000}"/>
    <cellStyle name="Input 134 9 2 2 2 2" xfId="11970" xr:uid="{00000000-0005-0000-0000-00002D250000}"/>
    <cellStyle name="Input 134 9 2 2 3" xfId="11971" xr:uid="{00000000-0005-0000-0000-00002E250000}"/>
    <cellStyle name="Input 134 9 2 3" xfId="11972" xr:uid="{00000000-0005-0000-0000-00002F250000}"/>
    <cellStyle name="Input 134 9 2 3 2" xfId="11973" xr:uid="{00000000-0005-0000-0000-000030250000}"/>
    <cellStyle name="Input 134 9 2 4" xfId="11974" xr:uid="{00000000-0005-0000-0000-000031250000}"/>
    <cellStyle name="Input 134 9 3" xfId="11975" xr:uid="{00000000-0005-0000-0000-000032250000}"/>
    <cellStyle name="Input 134 9 3 2" xfId="11976" xr:uid="{00000000-0005-0000-0000-000033250000}"/>
    <cellStyle name="Input 134 9 3 2 2" xfId="11977" xr:uid="{00000000-0005-0000-0000-000034250000}"/>
    <cellStyle name="Input 134 9 3 3" xfId="11978" xr:uid="{00000000-0005-0000-0000-000035250000}"/>
    <cellStyle name="Input 134 9 4" xfId="11979" xr:uid="{00000000-0005-0000-0000-000036250000}"/>
    <cellStyle name="Input 134 9 4 2" xfId="11980" xr:uid="{00000000-0005-0000-0000-000037250000}"/>
    <cellStyle name="Input 134 9 5" xfId="11981" xr:uid="{00000000-0005-0000-0000-000038250000}"/>
    <cellStyle name="Input 135" xfId="11982" xr:uid="{00000000-0005-0000-0000-000039250000}"/>
    <cellStyle name="Input 135 10" xfId="11983" xr:uid="{00000000-0005-0000-0000-00003A250000}"/>
    <cellStyle name="Input 135 10 2" xfId="11984" xr:uid="{00000000-0005-0000-0000-00003B250000}"/>
    <cellStyle name="Input 135 10 2 2" xfId="11985" xr:uid="{00000000-0005-0000-0000-00003C250000}"/>
    <cellStyle name="Input 135 10 2 2 2" xfId="11986" xr:uid="{00000000-0005-0000-0000-00003D250000}"/>
    <cellStyle name="Input 135 10 2 3" xfId="11987" xr:uid="{00000000-0005-0000-0000-00003E250000}"/>
    <cellStyle name="Input 135 10 3" xfId="11988" xr:uid="{00000000-0005-0000-0000-00003F250000}"/>
    <cellStyle name="Input 135 10 3 2" xfId="11989" xr:uid="{00000000-0005-0000-0000-000040250000}"/>
    <cellStyle name="Input 135 10 4" xfId="11990" xr:uid="{00000000-0005-0000-0000-000041250000}"/>
    <cellStyle name="Input 135 11" xfId="11991" xr:uid="{00000000-0005-0000-0000-000042250000}"/>
    <cellStyle name="Input 135 11 2" xfId="11992" xr:uid="{00000000-0005-0000-0000-000043250000}"/>
    <cellStyle name="Input 135 11 2 2" xfId="11993" xr:uid="{00000000-0005-0000-0000-000044250000}"/>
    <cellStyle name="Input 135 11 3" xfId="11994" xr:uid="{00000000-0005-0000-0000-000045250000}"/>
    <cellStyle name="Input 135 12" xfId="11995" xr:uid="{00000000-0005-0000-0000-000046250000}"/>
    <cellStyle name="Input 135 12 2" xfId="11996" xr:uid="{00000000-0005-0000-0000-000047250000}"/>
    <cellStyle name="Input 135 13" xfId="11997" xr:uid="{00000000-0005-0000-0000-000048250000}"/>
    <cellStyle name="Input 135 2" xfId="11998" xr:uid="{00000000-0005-0000-0000-000049250000}"/>
    <cellStyle name="Input 135 2 2" xfId="11999" xr:uid="{00000000-0005-0000-0000-00004A250000}"/>
    <cellStyle name="Input 135 2 2 2" xfId="12000" xr:uid="{00000000-0005-0000-0000-00004B250000}"/>
    <cellStyle name="Input 135 2 2 2 2" xfId="12001" xr:uid="{00000000-0005-0000-0000-00004C250000}"/>
    <cellStyle name="Input 135 2 2 2 2 2" xfId="12002" xr:uid="{00000000-0005-0000-0000-00004D250000}"/>
    <cellStyle name="Input 135 2 2 2 3" xfId="12003" xr:uid="{00000000-0005-0000-0000-00004E250000}"/>
    <cellStyle name="Input 135 2 2 3" xfId="12004" xr:uid="{00000000-0005-0000-0000-00004F250000}"/>
    <cellStyle name="Input 135 2 2 3 2" xfId="12005" xr:uid="{00000000-0005-0000-0000-000050250000}"/>
    <cellStyle name="Input 135 2 2 4" xfId="12006" xr:uid="{00000000-0005-0000-0000-000051250000}"/>
    <cellStyle name="Input 135 2 3" xfId="12007" xr:uid="{00000000-0005-0000-0000-000052250000}"/>
    <cellStyle name="Input 135 2 3 2" xfId="12008" xr:uid="{00000000-0005-0000-0000-000053250000}"/>
    <cellStyle name="Input 135 2 3 2 2" xfId="12009" xr:uid="{00000000-0005-0000-0000-000054250000}"/>
    <cellStyle name="Input 135 2 3 3" xfId="12010" xr:uid="{00000000-0005-0000-0000-000055250000}"/>
    <cellStyle name="Input 135 2 4" xfId="12011" xr:uid="{00000000-0005-0000-0000-000056250000}"/>
    <cellStyle name="Input 135 2 4 2" xfId="12012" xr:uid="{00000000-0005-0000-0000-000057250000}"/>
    <cellStyle name="Input 135 2 5" xfId="12013" xr:uid="{00000000-0005-0000-0000-000058250000}"/>
    <cellStyle name="Input 135 3" xfId="12014" xr:uid="{00000000-0005-0000-0000-000059250000}"/>
    <cellStyle name="Input 135 3 2" xfId="12015" xr:uid="{00000000-0005-0000-0000-00005A250000}"/>
    <cellStyle name="Input 135 3 2 2" xfId="12016" xr:uid="{00000000-0005-0000-0000-00005B250000}"/>
    <cellStyle name="Input 135 3 2 2 2" xfId="12017" xr:uid="{00000000-0005-0000-0000-00005C250000}"/>
    <cellStyle name="Input 135 3 2 2 2 2" xfId="12018" xr:uid="{00000000-0005-0000-0000-00005D250000}"/>
    <cellStyle name="Input 135 3 2 2 3" xfId="12019" xr:uid="{00000000-0005-0000-0000-00005E250000}"/>
    <cellStyle name="Input 135 3 2 3" xfId="12020" xr:uid="{00000000-0005-0000-0000-00005F250000}"/>
    <cellStyle name="Input 135 3 2 3 2" xfId="12021" xr:uid="{00000000-0005-0000-0000-000060250000}"/>
    <cellStyle name="Input 135 3 2 4" xfId="12022" xr:uid="{00000000-0005-0000-0000-000061250000}"/>
    <cellStyle name="Input 135 3 3" xfId="12023" xr:uid="{00000000-0005-0000-0000-000062250000}"/>
    <cellStyle name="Input 135 3 3 2" xfId="12024" xr:uid="{00000000-0005-0000-0000-000063250000}"/>
    <cellStyle name="Input 135 3 3 2 2" xfId="12025" xr:uid="{00000000-0005-0000-0000-000064250000}"/>
    <cellStyle name="Input 135 3 3 3" xfId="12026" xr:uid="{00000000-0005-0000-0000-000065250000}"/>
    <cellStyle name="Input 135 3 4" xfId="12027" xr:uid="{00000000-0005-0000-0000-000066250000}"/>
    <cellStyle name="Input 135 3 4 2" xfId="12028" xr:uid="{00000000-0005-0000-0000-000067250000}"/>
    <cellStyle name="Input 135 3 5" xfId="12029" xr:uid="{00000000-0005-0000-0000-000068250000}"/>
    <cellStyle name="Input 135 4" xfId="12030" xr:uid="{00000000-0005-0000-0000-000069250000}"/>
    <cellStyle name="Input 135 4 2" xfId="12031" xr:uid="{00000000-0005-0000-0000-00006A250000}"/>
    <cellStyle name="Input 135 4 2 2" xfId="12032" xr:uid="{00000000-0005-0000-0000-00006B250000}"/>
    <cellStyle name="Input 135 4 2 2 2" xfId="12033" xr:uid="{00000000-0005-0000-0000-00006C250000}"/>
    <cellStyle name="Input 135 4 2 2 2 2" xfId="12034" xr:uid="{00000000-0005-0000-0000-00006D250000}"/>
    <cellStyle name="Input 135 4 2 2 3" xfId="12035" xr:uid="{00000000-0005-0000-0000-00006E250000}"/>
    <cellStyle name="Input 135 4 2 3" xfId="12036" xr:uid="{00000000-0005-0000-0000-00006F250000}"/>
    <cellStyle name="Input 135 4 2 3 2" xfId="12037" xr:uid="{00000000-0005-0000-0000-000070250000}"/>
    <cellStyle name="Input 135 4 2 4" xfId="12038" xr:uid="{00000000-0005-0000-0000-000071250000}"/>
    <cellStyle name="Input 135 4 3" xfId="12039" xr:uid="{00000000-0005-0000-0000-000072250000}"/>
    <cellStyle name="Input 135 4 3 2" xfId="12040" xr:uid="{00000000-0005-0000-0000-000073250000}"/>
    <cellStyle name="Input 135 4 3 2 2" xfId="12041" xr:uid="{00000000-0005-0000-0000-000074250000}"/>
    <cellStyle name="Input 135 4 3 3" xfId="12042" xr:uid="{00000000-0005-0000-0000-000075250000}"/>
    <cellStyle name="Input 135 4 4" xfId="12043" xr:uid="{00000000-0005-0000-0000-000076250000}"/>
    <cellStyle name="Input 135 4 4 2" xfId="12044" xr:uid="{00000000-0005-0000-0000-000077250000}"/>
    <cellStyle name="Input 135 4 5" xfId="12045" xr:uid="{00000000-0005-0000-0000-000078250000}"/>
    <cellStyle name="Input 135 5" xfId="12046" xr:uid="{00000000-0005-0000-0000-000079250000}"/>
    <cellStyle name="Input 135 5 2" xfId="12047" xr:uid="{00000000-0005-0000-0000-00007A250000}"/>
    <cellStyle name="Input 135 5 2 2" xfId="12048" xr:uid="{00000000-0005-0000-0000-00007B250000}"/>
    <cellStyle name="Input 135 5 2 2 2" xfId="12049" xr:uid="{00000000-0005-0000-0000-00007C250000}"/>
    <cellStyle name="Input 135 5 2 2 2 2" xfId="12050" xr:uid="{00000000-0005-0000-0000-00007D250000}"/>
    <cellStyle name="Input 135 5 2 2 3" xfId="12051" xr:uid="{00000000-0005-0000-0000-00007E250000}"/>
    <cellStyle name="Input 135 5 2 3" xfId="12052" xr:uid="{00000000-0005-0000-0000-00007F250000}"/>
    <cellStyle name="Input 135 5 2 3 2" xfId="12053" xr:uid="{00000000-0005-0000-0000-000080250000}"/>
    <cellStyle name="Input 135 5 2 4" xfId="12054" xr:uid="{00000000-0005-0000-0000-000081250000}"/>
    <cellStyle name="Input 135 5 3" xfId="12055" xr:uid="{00000000-0005-0000-0000-000082250000}"/>
    <cellStyle name="Input 135 5 3 2" xfId="12056" xr:uid="{00000000-0005-0000-0000-000083250000}"/>
    <cellStyle name="Input 135 5 3 2 2" xfId="12057" xr:uid="{00000000-0005-0000-0000-000084250000}"/>
    <cellStyle name="Input 135 5 3 3" xfId="12058" xr:uid="{00000000-0005-0000-0000-000085250000}"/>
    <cellStyle name="Input 135 5 4" xfId="12059" xr:uid="{00000000-0005-0000-0000-000086250000}"/>
    <cellStyle name="Input 135 5 4 2" xfId="12060" xr:uid="{00000000-0005-0000-0000-000087250000}"/>
    <cellStyle name="Input 135 5 5" xfId="12061" xr:uid="{00000000-0005-0000-0000-000088250000}"/>
    <cellStyle name="Input 135 6" xfId="12062" xr:uid="{00000000-0005-0000-0000-000089250000}"/>
    <cellStyle name="Input 135 6 2" xfId="12063" xr:uid="{00000000-0005-0000-0000-00008A250000}"/>
    <cellStyle name="Input 135 6 2 2" xfId="12064" xr:uid="{00000000-0005-0000-0000-00008B250000}"/>
    <cellStyle name="Input 135 6 2 2 2" xfId="12065" xr:uid="{00000000-0005-0000-0000-00008C250000}"/>
    <cellStyle name="Input 135 6 2 2 2 2" xfId="12066" xr:uid="{00000000-0005-0000-0000-00008D250000}"/>
    <cellStyle name="Input 135 6 2 2 3" xfId="12067" xr:uid="{00000000-0005-0000-0000-00008E250000}"/>
    <cellStyle name="Input 135 6 2 3" xfId="12068" xr:uid="{00000000-0005-0000-0000-00008F250000}"/>
    <cellStyle name="Input 135 6 2 3 2" xfId="12069" xr:uid="{00000000-0005-0000-0000-000090250000}"/>
    <cellStyle name="Input 135 6 2 4" xfId="12070" xr:uid="{00000000-0005-0000-0000-000091250000}"/>
    <cellStyle name="Input 135 6 3" xfId="12071" xr:uid="{00000000-0005-0000-0000-000092250000}"/>
    <cellStyle name="Input 135 6 3 2" xfId="12072" xr:uid="{00000000-0005-0000-0000-000093250000}"/>
    <cellStyle name="Input 135 6 3 2 2" xfId="12073" xr:uid="{00000000-0005-0000-0000-000094250000}"/>
    <cellStyle name="Input 135 6 3 3" xfId="12074" xr:uid="{00000000-0005-0000-0000-000095250000}"/>
    <cellStyle name="Input 135 6 4" xfId="12075" xr:uid="{00000000-0005-0000-0000-000096250000}"/>
    <cellStyle name="Input 135 6 4 2" xfId="12076" xr:uid="{00000000-0005-0000-0000-000097250000}"/>
    <cellStyle name="Input 135 6 5" xfId="12077" xr:uid="{00000000-0005-0000-0000-000098250000}"/>
    <cellStyle name="Input 135 7" xfId="12078" xr:uid="{00000000-0005-0000-0000-000099250000}"/>
    <cellStyle name="Input 135 7 2" xfId="12079" xr:uid="{00000000-0005-0000-0000-00009A250000}"/>
    <cellStyle name="Input 135 7 2 2" xfId="12080" xr:uid="{00000000-0005-0000-0000-00009B250000}"/>
    <cellStyle name="Input 135 7 2 2 2" xfId="12081" xr:uid="{00000000-0005-0000-0000-00009C250000}"/>
    <cellStyle name="Input 135 7 2 2 2 2" xfId="12082" xr:uid="{00000000-0005-0000-0000-00009D250000}"/>
    <cellStyle name="Input 135 7 2 2 3" xfId="12083" xr:uid="{00000000-0005-0000-0000-00009E250000}"/>
    <cellStyle name="Input 135 7 2 3" xfId="12084" xr:uid="{00000000-0005-0000-0000-00009F250000}"/>
    <cellStyle name="Input 135 7 2 3 2" xfId="12085" xr:uid="{00000000-0005-0000-0000-0000A0250000}"/>
    <cellStyle name="Input 135 7 2 4" xfId="12086" xr:uid="{00000000-0005-0000-0000-0000A1250000}"/>
    <cellStyle name="Input 135 7 3" xfId="12087" xr:uid="{00000000-0005-0000-0000-0000A2250000}"/>
    <cellStyle name="Input 135 7 3 2" xfId="12088" xr:uid="{00000000-0005-0000-0000-0000A3250000}"/>
    <cellStyle name="Input 135 7 3 2 2" xfId="12089" xr:uid="{00000000-0005-0000-0000-0000A4250000}"/>
    <cellStyle name="Input 135 7 3 3" xfId="12090" xr:uid="{00000000-0005-0000-0000-0000A5250000}"/>
    <cellStyle name="Input 135 7 4" xfId="12091" xr:uid="{00000000-0005-0000-0000-0000A6250000}"/>
    <cellStyle name="Input 135 7 4 2" xfId="12092" xr:uid="{00000000-0005-0000-0000-0000A7250000}"/>
    <cellStyle name="Input 135 7 5" xfId="12093" xr:uid="{00000000-0005-0000-0000-0000A8250000}"/>
    <cellStyle name="Input 135 8" xfId="12094" xr:uid="{00000000-0005-0000-0000-0000A9250000}"/>
    <cellStyle name="Input 135 8 2" xfId="12095" xr:uid="{00000000-0005-0000-0000-0000AA250000}"/>
    <cellStyle name="Input 135 8 2 2" xfId="12096" xr:uid="{00000000-0005-0000-0000-0000AB250000}"/>
    <cellStyle name="Input 135 8 2 2 2" xfId="12097" xr:uid="{00000000-0005-0000-0000-0000AC250000}"/>
    <cellStyle name="Input 135 8 2 2 2 2" xfId="12098" xr:uid="{00000000-0005-0000-0000-0000AD250000}"/>
    <cellStyle name="Input 135 8 2 2 3" xfId="12099" xr:uid="{00000000-0005-0000-0000-0000AE250000}"/>
    <cellStyle name="Input 135 8 2 3" xfId="12100" xr:uid="{00000000-0005-0000-0000-0000AF250000}"/>
    <cellStyle name="Input 135 8 2 3 2" xfId="12101" xr:uid="{00000000-0005-0000-0000-0000B0250000}"/>
    <cellStyle name="Input 135 8 2 4" xfId="12102" xr:uid="{00000000-0005-0000-0000-0000B1250000}"/>
    <cellStyle name="Input 135 8 3" xfId="12103" xr:uid="{00000000-0005-0000-0000-0000B2250000}"/>
    <cellStyle name="Input 135 8 3 2" xfId="12104" xr:uid="{00000000-0005-0000-0000-0000B3250000}"/>
    <cellStyle name="Input 135 8 3 2 2" xfId="12105" xr:uid="{00000000-0005-0000-0000-0000B4250000}"/>
    <cellStyle name="Input 135 8 3 3" xfId="12106" xr:uid="{00000000-0005-0000-0000-0000B5250000}"/>
    <cellStyle name="Input 135 8 4" xfId="12107" xr:uid="{00000000-0005-0000-0000-0000B6250000}"/>
    <cellStyle name="Input 135 8 4 2" xfId="12108" xr:uid="{00000000-0005-0000-0000-0000B7250000}"/>
    <cellStyle name="Input 135 8 5" xfId="12109" xr:uid="{00000000-0005-0000-0000-0000B8250000}"/>
    <cellStyle name="Input 135 9" xfId="12110" xr:uid="{00000000-0005-0000-0000-0000B9250000}"/>
    <cellStyle name="Input 135 9 2" xfId="12111" xr:uid="{00000000-0005-0000-0000-0000BA250000}"/>
    <cellStyle name="Input 135 9 2 2" xfId="12112" xr:uid="{00000000-0005-0000-0000-0000BB250000}"/>
    <cellStyle name="Input 135 9 2 2 2" xfId="12113" xr:uid="{00000000-0005-0000-0000-0000BC250000}"/>
    <cellStyle name="Input 135 9 2 2 2 2" xfId="12114" xr:uid="{00000000-0005-0000-0000-0000BD250000}"/>
    <cellStyle name="Input 135 9 2 2 3" xfId="12115" xr:uid="{00000000-0005-0000-0000-0000BE250000}"/>
    <cellStyle name="Input 135 9 2 3" xfId="12116" xr:uid="{00000000-0005-0000-0000-0000BF250000}"/>
    <cellStyle name="Input 135 9 2 3 2" xfId="12117" xr:uid="{00000000-0005-0000-0000-0000C0250000}"/>
    <cellStyle name="Input 135 9 2 4" xfId="12118" xr:uid="{00000000-0005-0000-0000-0000C1250000}"/>
    <cellStyle name="Input 135 9 3" xfId="12119" xr:uid="{00000000-0005-0000-0000-0000C2250000}"/>
    <cellStyle name="Input 135 9 3 2" xfId="12120" xr:uid="{00000000-0005-0000-0000-0000C3250000}"/>
    <cellStyle name="Input 135 9 3 2 2" xfId="12121" xr:uid="{00000000-0005-0000-0000-0000C4250000}"/>
    <cellStyle name="Input 135 9 3 3" xfId="12122" xr:uid="{00000000-0005-0000-0000-0000C5250000}"/>
    <cellStyle name="Input 135 9 4" xfId="12123" xr:uid="{00000000-0005-0000-0000-0000C6250000}"/>
    <cellStyle name="Input 135 9 4 2" xfId="12124" xr:uid="{00000000-0005-0000-0000-0000C7250000}"/>
    <cellStyle name="Input 135 9 5" xfId="12125" xr:uid="{00000000-0005-0000-0000-0000C8250000}"/>
    <cellStyle name="Input 136" xfId="12126" xr:uid="{00000000-0005-0000-0000-0000C9250000}"/>
    <cellStyle name="Input 136 10" xfId="12127" xr:uid="{00000000-0005-0000-0000-0000CA250000}"/>
    <cellStyle name="Input 136 10 2" xfId="12128" xr:uid="{00000000-0005-0000-0000-0000CB250000}"/>
    <cellStyle name="Input 136 10 2 2" xfId="12129" xr:uid="{00000000-0005-0000-0000-0000CC250000}"/>
    <cellStyle name="Input 136 10 2 2 2" xfId="12130" xr:uid="{00000000-0005-0000-0000-0000CD250000}"/>
    <cellStyle name="Input 136 10 2 3" xfId="12131" xr:uid="{00000000-0005-0000-0000-0000CE250000}"/>
    <cellStyle name="Input 136 10 3" xfId="12132" xr:uid="{00000000-0005-0000-0000-0000CF250000}"/>
    <cellStyle name="Input 136 10 3 2" xfId="12133" xr:uid="{00000000-0005-0000-0000-0000D0250000}"/>
    <cellStyle name="Input 136 10 4" xfId="12134" xr:uid="{00000000-0005-0000-0000-0000D1250000}"/>
    <cellStyle name="Input 136 11" xfId="12135" xr:uid="{00000000-0005-0000-0000-0000D2250000}"/>
    <cellStyle name="Input 136 11 2" xfId="12136" xr:uid="{00000000-0005-0000-0000-0000D3250000}"/>
    <cellStyle name="Input 136 11 2 2" xfId="12137" xr:uid="{00000000-0005-0000-0000-0000D4250000}"/>
    <cellStyle name="Input 136 11 3" xfId="12138" xr:uid="{00000000-0005-0000-0000-0000D5250000}"/>
    <cellStyle name="Input 136 12" xfId="12139" xr:uid="{00000000-0005-0000-0000-0000D6250000}"/>
    <cellStyle name="Input 136 12 2" xfId="12140" xr:uid="{00000000-0005-0000-0000-0000D7250000}"/>
    <cellStyle name="Input 136 13" xfId="12141" xr:uid="{00000000-0005-0000-0000-0000D8250000}"/>
    <cellStyle name="Input 136 2" xfId="12142" xr:uid="{00000000-0005-0000-0000-0000D9250000}"/>
    <cellStyle name="Input 136 2 2" xfId="12143" xr:uid="{00000000-0005-0000-0000-0000DA250000}"/>
    <cellStyle name="Input 136 2 2 2" xfId="12144" xr:uid="{00000000-0005-0000-0000-0000DB250000}"/>
    <cellStyle name="Input 136 2 2 2 2" xfId="12145" xr:uid="{00000000-0005-0000-0000-0000DC250000}"/>
    <cellStyle name="Input 136 2 2 2 2 2" xfId="12146" xr:uid="{00000000-0005-0000-0000-0000DD250000}"/>
    <cellStyle name="Input 136 2 2 2 3" xfId="12147" xr:uid="{00000000-0005-0000-0000-0000DE250000}"/>
    <cellStyle name="Input 136 2 2 3" xfId="12148" xr:uid="{00000000-0005-0000-0000-0000DF250000}"/>
    <cellStyle name="Input 136 2 2 3 2" xfId="12149" xr:uid="{00000000-0005-0000-0000-0000E0250000}"/>
    <cellStyle name="Input 136 2 2 4" xfId="12150" xr:uid="{00000000-0005-0000-0000-0000E1250000}"/>
    <cellStyle name="Input 136 2 3" xfId="12151" xr:uid="{00000000-0005-0000-0000-0000E2250000}"/>
    <cellStyle name="Input 136 2 3 2" xfId="12152" xr:uid="{00000000-0005-0000-0000-0000E3250000}"/>
    <cellStyle name="Input 136 2 3 2 2" xfId="12153" xr:uid="{00000000-0005-0000-0000-0000E4250000}"/>
    <cellStyle name="Input 136 2 3 3" xfId="12154" xr:uid="{00000000-0005-0000-0000-0000E5250000}"/>
    <cellStyle name="Input 136 2 4" xfId="12155" xr:uid="{00000000-0005-0000-0000-0000E6250000}"/>
    <cellStyle name="Input 136 2 4 2" xfId="12156" xr:uid="{00000000-0005-0000-0000-0000E7250000}"/>
    <cellStyle name="Input 136 2 5" xfId="12157" xr:uid="{00000000-0005-0000-0000-0000E8250000}"/>
    <cellStyle name="Input 136 3" xfId="12158" xr:uid="{00000000-0005-0000-0000-0000E9250000}"/>
    <cellStyle name="Input 136 3 2" xfId="12159" xr:uid="{00000000-0005-0000-0000-0000EA250000}"/>
    <cellStyle name="Input 136 3 2 2" xfId="12160" xr:uid="{00000000-0005-0000-0000-0000EB250000}"/>
    <cellStyle name="Input 136 3 2 2 2" xfId="12161" xr:uid="{00000000-0005-0000-0000-0000EC250000}"/>
    <cellStyle name="Input 136 3 2 2 2 2" xfId="12162" xr:uid="{00000000-0005-0000-0000-0000ED250000}"/>
    <cellStyle name="Input 136 3 2 2 3" xfId="12163" xr:uid="{00000000-0005-0000-0000-0000EE250000}"/>
    <cellStyle name="Input 136 3 2 3" xfId="12164" xr:uid="{00000000-0005-0000-0000-0000EF250000}"/>
    <cellStyle name="Input 136 3 2 3 2" xfId="12165" xr:uid="{00000000-0005-0000-0000-0000F0250000}"/>
    <cellStyle name="Input 136 3 2 4" xfId="12166" xr:uid="{00000000-0005-0000-0000-0000F1250000}"/>
    <cellStyle name="Input 136 3 3" xfId="12167" xr:uid="{00000000-0005-0000-0000-0000F2250000}"/>
    <cellStyle name="Input 136 3 3 2" xfId="12168" xr:uid="{00000000-0005-0000-0000-0000F3250000}"/>
    <cellStyle name="Input 136 3 3 2 2" xfId="12169" xr:uid="{00000000-0005-0000-0000-0000F4250000}"/>
    <cellStyle name="Input 136 3 3 3" xfId="12170" xr:uid="{00000000-0005-0000-0000-0000F5250000}"/>
    <cellStyle name="Input 136 3 4" xfId="12171" xr:uid="{00000000-0005-0000-0000-0000F6250000}"/>
    <cellStyle name="Input 136 3 4 2" xfId="12172" xr:uid="{00000000-0005-0000-0000-0000F7250000}"/>
    <cellStyle name="Input 136 3 5" xfId="12173" xr:uid="{00000000-0005-0000-0000-0000F8250000}"/>
    <cellStyle name="Input 136 4" xfId="12174" xr:uid="{00000000-0005-0000-0000-0000F9250000}"/>
    <cellStyle name="Input 136 4 2" xfId="12175" xr:uid="{00000000-0005-0000-0000-0000FA250000}"/>
    <cellStyle name="Input 136 4 2 2" xfId="12176" xr:uid="{00000000-0005-0000-0000-0000FB250000}"/>
    <cellStyle name="Input 136 4 2 2 2" xfId="12177" xr:uid="{00000000-0005-0000-0000-0000FC250000}"/>
    <cellStyle name="Input 136 4 2 2 2 2" xfId="12178" xr:uid="{00000000-0005-0000-0000-0000FD250000}"/>
    <cellStyle name="Input 136 4 2 2 3" xfId="12179" xr:uid="{00000000-0005-0000-0000-0000FE250000}"/>
    <cellStyle name="Input 136 4 2 3" xfId="12180" xr:uid="{00000000-0005-0000-0000-0000FF250000}"/>
    <cellStyle name="Input 136 4 2 3 2" xfId="12181" xr:uid="{00000000-0005-0000-0000-000000260000}"/>
    <cellStyle name="Input 136 4 2 4" xfId="12182" xr:uid="{00000000-0005-0000-0000-000001260000}"/>
    <cellStyle name="Input 136 4 3" xfId="12183" xr:uid="{00000000-0005-0000-0000-000002260000}"/>
    <cellStyle name="Input 136 4 3 2" xfId="12184" xr:uid="{00000000-0005-0000-0000-000003260000}"/>
    <cellStyle name="Input 136 4 3 2 2" xfId="12185" xr:uid="{00000000-0005-0000-0000-000004260000}"/>
    <cellStyle name="Input 136 4 3 3" xfId="12186" xr:uid="{00000000-0005-0000-0000-000005260000}"/>
    <cellStyle name="Input 136 4 4" xfId="12187" xr:uid="{00000000-0005-0000-0000-000006260000}"/>
    <cellStyle name="Input 136 4 4 2" xfId="12188" xr:uid="{00000000-0005-0000-0000-000007260000}"/>
    <cellStyle name="Input 136 4 5" xfId="12189" xr:uid="{00000000-0005-0000-0000-000008260000}"/>
    <cellStyle name="Input 136 5" xfId="12190" xr:uid="{00000000-0005-0000-0000-000009260000}"/>
    <cellStyle name="Input 136 5 2" xfId="12191" xr:uid="{00000000-0005-0000-0000-00000A260000}"/>
    <cellStyle name="Input 136 5 2 2" xfId="12192" xr:uid="{00000000-0005-0000-0000-00000B260000}"/>
    <cellStyle name="Input 136 5 2 2 2" xfId="12193" xr:uid="{00000000-0005-0000-0000-00000C260000}"/>
    <cellStyle name="Input 136 5 2 2 2 2" xfId="12194" xr:uid="{00000000-0005-0000-0000-00000D260000}"/>
    <cellStyle name="Input 136 5 2 2 3" xfId="12195" xr:uid="{00000000-0005-0000-0000-00000E260000}"/>
    <cellStyle name="Input 136 5 2 3" xfId="12196" xr:uid="{00000000-0005-0000-0000-00000F260000}"/>
    <cellStyle name="Input 136 5 2 3 2" xfId="12197" xr:uid="{00000000-0005-0000-0000-000010260000}"/>
    <cellStyle name="Input 136 5 2 4" xfId="12198" xr:uid="{00000000-0005-0000-0000-000011260000}"/>
    <cellStyle name="Input 136 5 3" xfId="12199" xr:uid="{00000000-0005-0000-0000-000012260000}"/>
    <cellStyle name="Input 136 5 3 2" xfId="12200" xr:uid="{00000000-0005-0000-0000-000013260000}"/>
    <cellStyle name="Input 136 5 3 2 2" xfId="12201" xr:uid="{00000000-0005-0000-0000-000014260000}"/>
    <cellStyle name="Input 136 5 3 3" xfId="12202" xr:uid="{00000000-0005-0000-0000-000015260000}"/>
    <cellStyle name="Input 136 5 4" xfId="12203" xr:uid="{00000000-0005-0000-0000-000016260000}"/>
    <cellStyle name="Input 136 5 4 2" xfId="12204" xr:uid="{00000000-0005-0000-0000-000017260000}"/>
    <cellStyle name="Input 136 5 5" xfId="12205" xr:uid="{00000000-0005-0000-0000-000018260000}"/>
    <cellStyle name="Input 136 6" xfId="12206" xr:uid="{00000000-0005-0000-0000-000019260000}"/>
    <cellStyle name="Input 136 6 2" xfId="12207" xr:uid="{00000000-0005-0000-0000-00001A260000}"/>
    <cellStyle name="Input 136 6 2 2" xfId="12208" xr:uid="{00000000-0005-0000-0000-00001B260000}"/>
    <cellStyle name="Input 136 6 2 2 2" xfId="12209" xr:uid="{00000000-0005-0000-0000-00001C260000}"/>
    <cellStyle name="Input 136 6 2 2 2 2" xfId="12210" xr:uid="{00000000-0005-0000-0000-00001D260000}"/>
    <cellStyle name="Input 136 6 2 2 3" xfId="12211" xr:uid="{00000000-0005-0000-0000-00001E260000}"/>
    <cellStyle name="Input 136 6 2 3" xfId="12212" xr:uid="{00000000-0005-0000-0000-00001F260000}"/>
    <cellStyle name="Input 136 6 2 3 2" xfId="12213" xr:uid="{00000000-0005-0000-0000-000020260000}"/>
    <cellStyle name="Input 136 6 2 4" xfId="12214" xr:uid="{00000000-0005-0000-0000-000021260000}"/>
    <cellStyle name="Input 136 6 3" xfId="12215" xr:uid="{00000000-0005-0000-0000-000022260000}"/>
    <cellStyle name="Input 136 6 3 2" xfId="12216" xr:uid="{00000000-0005-0000-0000-000023260000}"/>
    <cellStyle name="Input 136 6 3 2 2" xfId="12217" xr:uid="{00000000-0005-0000-0000-000024260000}"/>
    <cellStyle name="Input 136 6 3 3" xfId="12218" xr:uid="{00000000-0005-0000-0000-000025260000}"/>
    <cellStyle name="Input 136 6 4" xfId="12219" xr:uid="{00000000-0005-0000-0000-000026260000}"/>
    <cellStyle name="Input 136 6 4 2" xfId="12220" xr:uid="{00000000-0005-0000-0000-000027260000}"/>
    <cellStyle name="Input 136 6 5" xfId="12221" xr:uid="{00000000-0005-0000-0000-000028260000}"/>
    <cellStyle name="Input 136 7" xfId="12222" xr:uid="{00000000-0005-0000-0000-000029260000}"/>
    <cellStyle name="Input 136 7 2" xfId="12223" xr:uid="{00000000-0005-0000-0000-00002A260000}"/>
    <cellStyle name="Input 136 7 2 2" xfId="12224" xr:uid="{00000000-0005-0000-0000-00002B260000}"/>
    <cellStyle name="Input 136 7 2 2 2" xfId="12225" xr:uid="{00000000-0005-0000-0000-00002C260000}"/>
    <cellStyle name="Input 136 7 2 2 2 2" xfId="12226" xr:uid="{00000000-0005-0000-0000-00002D260000}"/>
    <cellStyle name="Input 136 7 2 2 3" xfId="12227" xr:uid="{00000000-0005-0000-0000-00002E260000}"/>
    <cellStyle name="Input 136 7 2 3" xfId="12228" xr:uid="{00000000-0005-0000-0000-00002F260000}"/>
    <cellStyle name="Input 136 7 2 3 2" xfId="12229" xr:uid="{00000000-0005-0000-0000-000030260000}"/>
    <cellStyle name="Input 136 7 2 4" xfId="12230" xr:uid="{00000000-0005-0000-0000-000031260000}"/>
    <cellStyle name="Input 136 7 3" xfId="12231" xr:uid="{00000000-0005-0000-0000-000032260000}"/>
    <cellStyle name="Input 136 7 3 2" xfId="12232" xr:uid="{00000000-0005-0000-0000-000033260000}"/>
    <cellStyle name="Input 136 7 3 2 2" xfId="12233" xr:uid="{00000000-0005-0000-0000-000034260000}"/>
    <cellStyle name="Input 136 7 3 3" xfId="12234" xr:uid="{00000000-0005-0000-0000-000035260000}"/>
    <cellStyle name="Input 136 7 4" xfId="12235" xr:uid="{00000000-0005-0000-0000-000036260000}"/>
    <cellStyle name="Input 136 7 4 2" xfId="12236" xr:uid="{00000000-0005-0000-0000-000037260000}"/>
    <cellStyle name="Input 136 7 5" xfId="12237" xr:uid="{00000000-0005-0000-0000-000038260000}"/>
    <cellStyle name="Input 136 8" xfId="12238" xr:uid="{00000000-0005-0000-0000-000039260000}"/>
    <cellStyle name="Input 136 8 2" xfId="12239" xr:uid="{00000000-0005-0000-0000-00003A260000}"/>
    <cellStyle name="Input 136 8 2 2" xfId="12240" xr:uid="{00000000-0005-0000-0000-00003B260000}"/>
    <cellStyle name="Input 136 8 2 2 2" xfId="12241" xr:uid="{00000000-0005-0000-0000-00003C260000}"/>
    <cellStyle name="Input 136 8 2 2 2 2" xfId="12242" xr:uid="{00000000-0005-0000-0000-00003D260000}"/>
    <cellStyle name="Input 136 8 2 2 3" xfId="12243" xr:uid="{00000000-0005-0000-0000-00003E260000}"/>
    <cellStyle name="Input 136 8 2 3" xfId="12244" xr:uid="{00000000-0005-0000-0000-00003F260000}"/>
    <cellStyle name="Input 136 8 2 3 2" xfId="12245" xr:uid="{00000000-0005-0000-0000-000040260000}"/>
    <cellStyle name="Input 136 8 2 4" xfId="12246" xr:uid="{00000000-0005-0000-0000-000041260000}"/>
    <cellStyle name="Input 136 8 3" xfId="12247" xr:uid="{00000000-0005-0000-0000-000042260000}"/>
    <cellStyle name="Input 136 8 3 2" xfId="12248" xr:uid="{00000000-0005-0000-0000-000043260000}"/>
    <cellStyle name="Input 136 8 3 2 2" xfId="12249" xr:uid="{00000000-0005-0000-0000-000044260000}"/>
    <cellStyle name="Input 136 8 3 3" xfId="12250" xr:uid="{00000000-0005-0000-0000-000045260000}"/>
    <cellStyle name="Input 136 8 4" xfId="12251" xr:uid="{00000000-0005-0000-0000-000046260000}"/>
    <cellStyle name="Input 136 8 4 2" xfId="12252" xr:uid="{00000000-0005-0000-0000-000047260000}"/>
    <cellStyle name="Input 136 8 5" xfId="12253" xr:uid="{00000000-0005-0000-0000-000048260000}"/>
    <cellStyle name="Input 136 9" xfId="12254" xr:uid="{00000000-0005-0000-0000-000049260000}"/>
    <cellStyle name="Input 136 9 2" xfId="12255" xr:uid="{00000000-0005-0000-0000-00004A260000}"/>
    <cellStyle name="Input 136 9 2 2" xfId="12256" xr:uid="{00000000-0005-0000-0000-00004B260000}"/>
    <cellStyle name="Input 136 9 2 2 2" xfId="12257" xr:uid="{00000000-0005-0000-0000-00004C260000}"/>
    <cellStyle name="Input 136 9 2 2 2 2" xfId="12258" xr:uid="{00000000-0005-0000-0000-00004D260000}"/>
    <cellStyle name="Input 136 9 2 2 3" xfId="12259" xr:uid="{00000000-0005-0000-0000-00004E260000}"/>
    <cellStyle name="Input 136 9 2 3" xfId="12260" xr:uid="{00000000-0005-0000-0000-00004F260000}"/>
    <cellStyle name="Input 136 9 2 3 2" xfId="12261" xr:uid="{00000000-0005-0000-0000-000050260000}"/>
    <cellStyle name="Input 136 9 2 4" xfId="12262" xr:uid="{00000000-0005-0000-0000-000051260000}"/>
    <cellStyle name="Input 136 9 3" xfId="12263" xr:uid="{00000000-0005-0000-0000-000052260000}"/>
    <cellStyle name="Input 136 9 3 2" xfId="12264" xr:uid="{00000000-0005-0000-0000-000053260000}"/>
    <cellStyle name="Input 136 9 3 2 2" xfId="12265" xr:uid="{00000000-0005-0000-0000-000054260000}"/>
    <cellStyle name="Input 136 9 3 3" xfId="12266" xr:uid="{00000000-0005-0000-0000-000055260000}"/>
    <cellStyle name="Input 136 9 4" xfId="12267" xr:uid="{00000000-0005-0000-0000-000056260000}"/>
    <cellStyle name="Input 136 9 4 2" xfId="12268" xr:uid="{00000000-0005-0000-0000-000057260000}"/>
    <cellStyle name="Input 136 9 5" xfId="12269" xr:uid="{00000000-0005-0000-0000-000058260000}"/>
    <cellStyle name="Input 137" xfId="12270" xr:uid="{00000000-0005-0000-0000-000059260000}"/>
    <cellStyle name="Input 137 10" xfId="12271" xr:uid="{00000000-0005-0000-0000-00005A260000}"/>
    <cellStyle name="Input 137 10 2" xfId="12272" xr:uid="{00000000-0005-0000-0000-00005B260000}"/>
    <cellStyle name="Input 137 10 2 2" xfId="12273" xr:uid="{00000000-0005-0000-0000-00005C260000}"/>
    <cellStyle name="Input 137 10 2 2 2" xfId="12274" xr:uid="{00000000-0005-0000-0000-00005D260000}"/>
    <cellStyle name="Input 137 10 2 3" xfId="12275" xr:uid="{00000000-0005-0000-0000-00005E260000}"/>
    <cellStyle name="Input 137 10 3" xfId="12276" xr:uid="{00000000-0005-0000-0000-00005F260000}"/>
    <cellStyle name="Input 137 10 3 2" xfId="12277" xr:uid="{00000000-0005-0000-0000-000060260000}"/>
    <cellStyle name="Input 137 10 4" xfId="12278" xr:uid="{00000000-0005-0000-0000-000061260000}"/>
    <cellStyle name="Input 137 11" xfId="12279" xr:uid="{00000000-0005-0000-0000-000062260000}"/>
    <cellStyle name="Input 137 11 2" xfId="12280" xr:uid="{00000000-0005-0000-0000-000063260000}"/>
    <cellStyle name="Input 137 11 2 2" xfId="12281" xr:uid="{00000000-0005-0000-0000-000064260000}"/>
    <cellStyle name="Input 137 11 3" xfId="12282" xr:uid="{00000000-0005-0000-0000-000065260000}"/>
    <cellStyle name="Input 137 12" xfId="12283" xr:uid="{00000000-0005-0000-0000-000066260000}"/>
    <cellStyle name="Input 137 12 2" xfId="12284" xr:uid="{00000000-0005-0000-0000-000067260000}"/>
    <cellStyle name="Input 137 13" xfId="12285" xr:uid="{00000000-0005-0000-0000-000068260000}"/>
    <cellStyle name="Input 137 2" xfId="12286" xr:uid="{00000000-0005-0000-0000-000069260000}"/>
    <cellStyle name="Input 137 2 2" xfId="12287" xr:uid="{00000000-0005-0000-0000-00006A260000}"/>
    <cellStyle name="Input 137 2 2 2" xfId="12288" xr:uid="{00000000-0005-0000-0000-00006B260000}"/>
    <cellStyle name="Input 137 2 2 2 2" xfId="12289" xr:uid="{00000000-0005-0000-0000-00006C260000}"/>
    <cellStyle name="Input 137 2 2 2 2 2" xfId="12290" xr:uid="{00000000-0005-0000-0000-00006D260000}"/>
    <cellStyle name="Input 137 2 2 2 3" xfId="12291" xr:uid="{00000000-0005-0000-0000-00006E260000}"/>
    <cellStyle name="Input 137 2 2 3" xfId="12292" xr:uid="{00000000-0005-0000-0000-00006F260000}"/>
    <cellStyle name="Input 137 2 2 3 2" xfId="12293" xr:uid="{00000000-0005-0000-0000-000070260000}"/>
    <cellStyle name="Input 137 2 2 4" xfId="12294" xr:uid="{00000000-0005-0000-0000-000071260000}"/>
    <cellStyle name="Input 137 2 3" xfId="12295" xr:uid="{00000000-0005-0000-0000-000072260000}"/>
    <cellStyle name="Input 137 2 3 2" xfId="12296" xr:uid="{00000000-0005-0000-0000-000073260000}"/>
    <cellStyle name="Input 137 2 3 2 2" xfId="12297" xr:uid="{00000000-0005-0000-0000-000074260000}"/>
    <cellStyle name="Input 137 2 3 3" xfId="12298" xr:uid="{00000000-0005-0000-0000-000075260000}"/>
    <cellStyle name="Input 137 2 4" xfId="12299" xr:uid="{00000000-0005-0000-0000-000076260000}"/>
    <cellStyle name="Input 137 2 4 2" xfId="12300" xr:uid="{00000000-0005-0000-0000-000077260000}"/>
    <cellStyle name="Input 137 2 5" xfId="12301" xr:uid="{00000000-0005-0000-0000-000078260000}"/>
    <cellStyle name="Input 137 3" xfId="12302" xr:uid="{00000000-0005-0000-0000-000079260000}"/>
    <cellStyle name="Input 137 3 2" xfId="12303" xr:uid="{00000000-0005-0000-0000-00007A260000}"/>
    <cellStyle name="Input 137 3 2 2" xfId="12304" xr:uid="{00000000-0005-0000-0000-00007B260000}"/>
    <cellStyle name="Input 137 3 2 2 2" xfId="12305" xr:uid="{00000000-0005-0000-0000-00007C260000}"/>
    <cellStyle name="Input 137 3 2 2 2 2" xfId="12306" xr:uid="{00000000-0005-0000-0000-00007D260000}"/>
    <cellStyle name="Input 137 3 2 2 3" xfId="12307" xr:uid="{00000000-0005-0000-0000-00007E260000}"/>
    <cellStyle name="Input 137 3 2 3" xfId="12308" xr:uid="{00000000-0005-0000-0000-00007F260000}"/>
    <cellStyle name="Input 137 3 2 3 2" xfId="12309" xr:uid="{00000000-0005-0000-0000-000080260000}"/>
    <cellStyle name="Input 137 3 2 4" xfId="12310" xr:uid="{00000000-0005-0000-0000-000081260000}"/>
    <cellStyle name="Input 137 3 3" xfId="12311" xr:uid="{00000000-0005-0000-0000-000082260000}"/>
    <cellStyle name="Input 137 3 3 2" xfId="12312" xr:uid="{00000000-0005-0000-0000-000083260000}"/>
    <cellStyle name="Input 137 3 3 2 2" xfId="12313" xr:uid="{00000000-0005-0000-0000-000084260000}"/>
    <cellStyle name="Input 137 3 3 3" xfId="12314" xr:uid="{00000000-0005-0000-0000-000085260000}"/>
    <cellStyle name="Input 137 3 4" xfId="12315" xr:uid="{00000000-0005-0000-0000-000086260000}"/>
    <cellStyle name="Input 137 3 4 2" xfId="12316" xr:uid="{00000000-0005-0000-0000-000087260000}"/>
    <cellStyle name="Input 137 3 5" xfId="12317" xr:uid="{00000000-0005-0000-0000-000088260000}"/>
    <cellStyle name="Input 137 4" xfId="12318" xr:uid="{00000000-0005-0000-0000-000089260000}"/>
    <cellStyle name="Input 137 4 2" xfId="12319" xr:uid="{00000000-0005-0000-0000-00008A260000}"/>
    <cellStyle name="Input 137 4 2 2" xfId="12320" xr:uid="{00000000-0005-0000-0000-00008B260000}"/>
    <cellStyle name="Input 137 4 2 2 2" xfId="12321" xr:uid="{00000000-0005-0000-0000-00008C260000}"/>
    <cellStyle name="Input 137 4 2 2 2 2" xfId="12322" xr:uid="{00000000-0005-0000-0000-00008D260000}"/>
    <cellStyle name="Input 137 4 2 2 3" xfId="12323" xr:uid="{00000000-0005-0000-0000-00008E260000}"/>
    <cellStyle name="Input 137 4 2 3" xfId="12324" xr:uid="{00000000-0005-0000-0000-00008F260000}"/>
    <cellStyle name="Input 137 4 2 3 2" xfId="12325" xr:uid="{00000000-0005-0000-0000-000090260000}"/>
    <cellStyle name="Input 137 4 2 4" xfId="12326" xr:uid="{00000000-0005-0000-0000-000091260000}"/>
    <cellStyle name="Input 137 4 3" xfId="12327" xr:uid="{00000000-0005-0000-0000-000092260000}"/>
    <cellStyle name="Input 137 4 3 2" xfId="12328" xr:uid="{00000000-0005-0000-0000-000093260000}"/>
    <cellStyle name="Input 137 4 3 2 2" xfId="12329" xr:uid="{00000000-0005-0000-0000-000094260000}"/>
    <cellStyle name="Input 137 4 3 3" xfId="12330" xr:uid="{00000000-0005-0000-0000-000095260000}"/>
    <cellStyle name="Input 137 4 4" xfId="12331" xr:uid="{00000000-0005-0000-0000-000096260000}"/>
    <cellStyle name="Input 137 4 4 2" xfId="12332" xr:uid="{00000000-0005-0000-0000-000097260000}"/>
    <cellStyle name="Input 137 4 5" xfId="12333" xr:uid="{00000000-0005-0000-0000-000098260000}"/>
    <cellStyle name="Input 137 5" xfId="12334" xr:uid="{00000000-0005-0000-0000-000099260000}"/>
    <cellStyle name="Input 137 5 2" xfId="12335" xr:uid="{00000000-0005-0000-0000-00009A260000}"/>
    <cellStyle name="Input 137 5 2 2" xfId="12336" xr:uid="{00000000-0005-0000-0000-00009B260000}"/>
    <cellStyle name="Input 137 5 2 2 2" xfId="12337" xr:uid="{00000000-0005-0000-0000-00009C260000}"/>
    <cellStyle name="Input 137 5 2 2 2 2" xfId="12338" xr:uid="{00000000-0005-0000-0000-00009D260000}"/>
    <cellStyle name="Input 137 5 2 2 3" xfId="12339" xr:uid="{00000000-0005-0000-0000-00009E260000}"/>
    <cellStyle name="Input 137 5 2 3" xfId="12340" xr:uid="{00000000-0005-0000-0000-00009F260000}"/>
    <cellStyle name="Input 137 5 2 3 2" xfId="12341" xr:uid="{00000000-0005-0000-0000-0000A0260000}"/>
    <cellStyle name="Input 137 5 2 4" xfId="12342" xr:uid="{00000000-0005-0000-0000-0000A1260000}"/>
    <cellStyle name="Input 137 5 3" xfId="12343" xr:uid="{00000000-0005-0000-0000-0000A2260000}"/>
    <cellStyle name="Input 137 5 3 2" xfId="12344" xr:uid="{00000000-0005-0000-0000-0000A3260000}"/>
    <cellStyle name="Input 137 5 3 2 2" xfId="12345" xr:uid="{00000000-0005-0000-0000-0000A4260000}"/>
    <cellStyle name="Input 137 5 3 3" xfId="12346" xr:uid="{00000000-0005-0000-0000-0000A5260000}"/>
    <cellStyle name="Input 137 5 4" xfId="12347" xr:uid="{00000000-0005-0000-0000-0000A6260000}"/>
    <cellStyle name="Input 137 5 4 2" xfId="12348" xr:uid="{00000000-0005-0000-0000-0000A7260000}"/>
    <cellStyle name="Input 137 5 5" xfId="12349" xr:uid="{00000000-0005-0000-0000-0000A8260000}"/>
    <cellStyle name="Input 137 6" xfId="12350" xr:uid="{00000000-0005-0000-0000-0000A9260000}"/>
    <cellStyle name="Input 137 6 2" xfId="12351" xr:uid="{00000000-0005-0000-0000-0000AA260000}"/>
    <cellStyle name="Input 137 6 2 2" xfId="12352" xr:uid="{00000000-0005-0000-0000-0000AB260000}"/>
    <cellStyle name="Input 137 6 2 2 2" xfId="12353" xr:uid="{00000000-0005-0000-0000-0000AC260000}"/>
    <cellStyle name="Input 137 6 2 2 2 2" xfId="12354" xr:uid="{00000000-0005-0000-0000-0000AD260000}"/>
    <cellStyle name="Input 137 6 2 2 3" xfId="12355" xr:uid="{00000000-0005-0000-0000-0000AE260000}"/>
    <cellStyle name="Input 137 6 2 3" xfId="12356" xr:uid="{00000000-0005-0000-0000-0000AF260000}"/>
    <cellStyle name="Input 137 6 2 3 2" xfId="12357" xr:uid="{00000000-0005-0000-0000-0000B0260000}"/>
    <cellStyle name="Input 137 6 2 4" xfId="12358" xr:uid="{00000000-0005-0000-0000-0000B1260000}"/>
    <cellStyle name="Input 137 6 3" xfId="12359" xr:uid="{00000000-0005-0000-0000-0000B2260000}"/>
    <cellStyle name="Input 137 6 3 2" xfId="12360" xr:uid="{00000000-0005-0000-0000-0000B3260000}"/>
    <cellStyle name="Input 137 6 3 2 2" xfId="12361" xr:uid="{00000000-0005-0000-0000-0000B4260000}"/>
    <cellStyle name="Input 137 6 3 3" xfId="12362" xr:uid="{00000000-0005-0000-0000-0000B5260000}"/>
    <cellStyle name="Input 137 6 4" xfId="12363" xr:uid="{00000000-0005-0000-0000-0000B6260000}"/>
    <cellStyle name="Input 137 6 4 2" xfId="12364" xr:uid="{00000000-0005-0000-0000-0000B7260000}"/>
    <cellStyle name="Input 137 6 5" xfId="12365" xr:uid="{00000000-0005-0000-0000-0000B8260000}"/>
    <cellStyle name="Input 137 7" xfId="12366" xr:uid="{00000000-0005-0000-0000-0000B9260000}"/>
    <cellStyle name="Input 137 7 2" xfId="12367" xr:uid="{00000000-0005-0000-0000-0000BA260000}"/>
    <cellStyle name="Input 137 7 2 2" xfId="12368" xr:uid="{00000000-0005-0000-0000-0000BB260000}"/>
    <cellStyle name="Input 137 7 2 2 2" xfId="12369" xr:uid="{00000000-0005-0000-0000-0000BC260000}"/>
    <cellStyle name="Input 137 7 2 2 2 2" xfId="12370" xr:uid="{00000000-0005-0000-0000-0000BD260000}"/>
    <cellStyle name="Input 137 7 2 2 3" xfId="12371" xr:uid="{00000000-0005-0000-0000-0000BE260000}"/>
    <cellStyle name="Input 137 7 2 3" xfId="12372" xr:uid="{00000000-0005-0000-0000-0000BF260000}"/>
    <cellStyle name="Input 137 7 2 3 2" xfId="12373" xr:uid="{00000000-0005-0000-0000-0000C0260000}"/>
    <cellStyle name="Input 137 7 2 4" xfId="12374" xr:uid="{00000000-0005-0000-0000-0000C1260000}"/>
    <cellStyle name="Input 137 7 3" xfId="12375" xr:uid="{00000000-0005-0000-0000-0000C2260000}"/>
    <cellStyle name="Input 137 7 3 2" xfId="12376" xr:uid="{00000000-0005-0000-0000-0000C3260000}"/>
    <cellStyle name="Input 137 7 3 2 2" xfId="12377" xr:uid="{00000000-0005-0000-0000-0000C4260000}"/>
    <cellStyle name="Input 137 7 3 3" xfId="12378" xr:uid="{00000000-0005-0000-0000-0000C5260000}"/>
    <cellStyle name="Input 137 7 4" xfId="12379" xr:uid="{00000000-0005-0000-0000-0000C6260000}"/>
    <cellStyle name="Input 137 7 4 2" xfId="12380" xr:uid="{00000000-0005-0000-0000-0000C7260000}"/>
    <cellStyle name="Input 137 7 5" xfId="12381" xr:uid="{00000000-0005-0000-0000-0000C8260000}"/>
    <cellStyle name="Input 137 8" xfId="12382" xr:uid="{00000000-0005-0000-0000-0000C9260000}"/>
    <cellStyle name="Input 137 8 2" xfId="12383" xr:uid="{00000000-0005-0000-0000-0000CA260000}"/>
    <cellStyle name="Input 137 8 2 2" xfId="12384" xr:uid="{00000000-0005-0000-0000-0000CB260000}"/>
    <cellStyle name="Input 137 8 2 2 2" xfId="12385" xr:uid="{00000000-0005-0000-0000-0000CC260000}"/>
    <cellStyle name="Input 137 8 2 2 2 2" xfId="12386" xr:uid="{00000000-0005-0000-0000-0000CD260000}"/>
    <cellStyle name="Input 137 8 2 2 3" xfId="12387" xr:uid="{00000000-0005-0000-0000-0000CE260000}"/>
    <cellStyle name="Input 137 8 2 3" xfId="12388" xr:uid="{00000000-0005-0000-0000-0000CF260000}"/>
    <cellStyle name="Input 137 8 2 3 2" xfId="12389" xr:uid="{00000000-0005-0000-0000-0000D0260000}"/>
    <cellStyle name="Input 137 8 2 4" xfId="12390" xr:uid="{00000000-0005-0000-0000-0000D1260000}"/>
    <cellStyle name="Input 137 8 3" xfId="12391" xr:uid="{00000000-0005-0000-0000-0000D2260000}"/>
    <cellStyle name="Input 137 8 3 2" xfId="12392" xr:uid="{00000000-0005-0000-0000-0000D3260000}"/>
    <cellStyle name="Input 137 8 3 2 2" xfId="12393" xr:uid="{00000000-0005-0000-0000-0000D4260000}"/>
    <cellStyle name="Input 137 8 3 3" xfId="12394" xr:uid="{00000000-0005-0000-0000-0000D5260000}"/>
    <cellStyle name="Input 137 8 4" xfId="12395" xr:uid="{00000000-0005-0000-0000-0000D6260000}"/>
    <cellStyle name="Input 137 8 4 2" xfId="12396" xr:uid="{00000000-0005-0000-0000-0000D7260000}"/>
    <cellStyle name="Input 137 8 5" xfId="12397" xr:uid="{00000000-0005-0000-0000-0000D8260000}"/>
    <cellStyle name="Input 137 9" xfId="12398" xr:uid="{00000000-0005-0000-0000-0000D9260000}"/>
    <cellStyle name="Input 137 9 2" xfId="12399" xr:uid="{00000000-0005-0000-0000-0000DA260000}"/>
    <cellStyle name="Input 137 9 2 2" xfId="12400" xr:uid="{00000000-0005-0000-0000-0000DB260000}"/>
    <cellStyle name="Input 137 9 2 2 2" xfId="12401" xr:uid="{00000000-0005-0000-0000-0000DC260000}"/>
    <cellStyle name="Input 137 9 2 2 2 2" xfId="12402" xr:uid="{00000000-0005-0000-0000-0000DD260000}"/>
    <cellStyle name="Input 137 9 2 2 3" xfId="12403" xr:uid="{00000000-0005-0000-0000-0000DE260000}"/>
    <cellStyle name="Input 137 9 2 3" xfId="12404" xr:uid="{00000000-0005-0000-0000-0000DF260000}"/>
    <cellStyle name="Input 137 9 2 3 2" xfId="12405" xr:uid="{00000000-0005-0000-0000-0000E0260000}"/>
    <cellStyle name="Input 137 9 2 4" xfId="12406" xr:uid="{00000000-0005-0000-0000-0000E1260000}"/>
    <cellStyle name="Input 137 9 3" xfId="12407" xr:uid="{00000000-0005-0000-0000-0000E2260000}"/>
    <cellStyle name="Input 137 9 3 2" xfId="12408" xr:uid="{00000000-0005-0000-0000-0000E3260000}"/>
    <cellStyle name="Input 137 9 3 2 2" xfId="12409" xr:uid="{00000000-0005-0000-0000-0000E4260000}"/>
    <cellStyle name="Input 137 9 3 3" xfId="12410" xr:uid="{00000000-0005-0000-0000-0000E5260000}"/>
    <cellStyle name="Input 137 9 4" xfId="12411" xr:uid="{00000000-0005-0000-0000-0000E6260000}"/>
    <cellStyle name="Input 137 9 4 2" xfId="12412" xr:uid="{00000000-0005-0000-0000-0000E7260000}"/>
    <cellStyle name="Input 137 9 5" xfId="12413" xr:uid="{00000000-0005-0000-0000-0000E8260000}"/>
    <cellStyle name="Input 138" xfId="12414" xr:uid="{00000000-0005-0000-0000-0000E9260000}"/>
    <cellStyle name="Input 138 10" xfId="12415" xr:uid="{00000000-0005-0000-0000-0000EA260000}"/>
    <cellStyle name="Input 138 10 2" xfId="12416" xr:uid="{00000000-0005-0000-0000-0000EB260000}"/>
    <cellStyle name="Input 138 10 2 2" xfId="12417" xr:uid="{00000000-0005-0000-0000-0000EC260000}"/>
    <cellStyle name="Input 138 10 2 2 2" xfId="12418" xr:uid="{00000000-0005-0000-0000-0000ED260000}"/>
    <cellStyle name="Input 138 10 2 3" xfId="12419" xr:uid="{00000000-0005-0000-0000-0000EE260000}"/>
    <cellStyle name="Input 138 10 3" xfId="12420" xr:uid="{00000000-0005-0000-0000-0000EF260000}"/>
    <cellStyle name="Input 138 10 3 2" xfId="12421" xr:uid="{00000000-0005-0000-0000-0000F0260000}"/>
    <cellStyle name="Input 138 10 4" xfId="12422" xr:uid="{00000000-0005-0000-0000-0000F1260000}"/>
    <cellStyle name="Input 138 11" xfId="12423" xr:uid="{00000000-0005-0000-0000-0000F2260000}"/>
    <cellStyle name="Input 138 11 2" xfId="12424" xr:uid="{00000000-0005-0000-0000-0000F3260000}"/>
    <cellStyle name="Input 138 11 2 2" xfId="12425" xr:uid="{00000000-0005-0000-0000-0000F4260000}"/>
    <cellStyle name="Input 138 11 3" xfId="12426" xr:uid="{00000000-0005-0000-0000-0000F5260000}"/>
    <cellStyle name="Input 138 12" xfId="12427" xr:uid="{00000000-0005-0000-0000-0000F6260000}"/>
    <cellStyle name="Input 138 12 2" xfId="12428" xr:uid="{00000000-0005-0000-0000-0000F7260000}"/>
    <cellStyle name="Input 138 13" xfId="12429" xr:uid="{00000000-0005-0000-0000-0000F8260000}"/>
    <cellStyle name="Input 138 2" xfId="12430" xr:uid="{00000000-0005-0000-0000-0000F9260000}"/>
    <cellStyle name="Input 138 2 2" xfId="12431" xr:uid="{00000000-0005-0000-0000-0000FA260000}"/>
    <cellStyle name="Input 138 2 2 2" xfId="12432" xr:uid="{00000000-0005-0000-0000-0000FB260000}"/>
    <cellStyle name="Input 138 2 2 2 2" xfId="12433" xr:uid="{00000000-0005-0000-0000-0000FC260000}"/>
    <cellStyle name="Input 138 2 2 2 2 2" xfId="12434" xr:uid="{00000000-0005-0000-0000-0000FD260000}"/>
    <cellStyle name="Input 138 2 2 2 3" xfId="12435" xr:uid="{00000000-0005-0000-0000-0000FE260000}"/>
    <cellStyle name="Input 138 2 2 3" xfId="12436" xr:uid="{00000000-0005-0000-0000-0000FF260000}"/>
    <cellStyle name="Input 138 2 2 3 2" xfId="12437" xr:uid="{00000000-0005-0000-0000-000000270000}"/>
    <cellStyle name="Input 138 2 2 4" xfId="12438" xr:uid="{00000000-0005-0000-0000-000001270000}"/>
    <cellStyle name="Input 138 2 3" xfId="12439" xr:uid="{00000000-0005-0000-0000-000002270000}"/>
    <cellStyle name="Input 138 2 3 2" xfId="12440" xr:uid="{00000000-0005-0000-0000-000003270000}"/>
    <cellStyle name="Input 138 2 3 2 2" xfId="12441" xr:uid="{00000000-0005-0000-0000-000004270000}"/>
    <cellStyle name="Input 138 2 3 3" xfId="12442" xr:uid="{00000000-0005-0000-0000-000005270000}"/>
    <cellStyle name="Input 138 2 4" xfId="12443" xr:uid="{00000000-0005-0000-0000-000006270000}"/>
    <cellStyle name="Input 138 2 4 2" xfId="12444" xr:uid="{00000000-0005-0000-0000-000007270000}"/>
    <cellStyle name="Input 138 2 5" xfId="12445" xr:uid="{00000000-0005-0000-0000-000008270000}"/>
    <cellStyle name="Input 138 3" xfId="12446" xr:uid="{00000000-0005-0000-0000-000009270000}"/>
    <cellStyle name="Input 138 3 2" xfId="12447" xr:uid="{00000000-0005-0000-0000-00000A270000}"/>
    <cellStyle name="Input 138 3 2 2" xfId="12448" xr:uid="{00000000-0005-0000-0000-00000B270000}"/>
    <cellStyle name="Input 138 3 2 2 2" xfId="12449" xr:uid="{00000000-0005-0000-0000-00000C270000}"/>
    <cellStyle name="Input 138 3 2 2 2 2" xfId="12450" xr:uid="{00000000-0005-0000-0000-00000D270000}"/>
    <cellStyle name="Input 138 3 2 2 3" xfId="12451" xr:uid="{00000000-0005-0000-0000-00000E270000}"/>
    <cellStyle name="Input 138 3 2 3" xfId="12452" xr:uid="{00000000-0005-0000-0000-00000F270000}"/>
    <cellStyle name="Input 138 3 2 3 2" xfId="12453" xr:uid="{00000000-0005-0000-0000-000010270000}"/>
    <cellStyle name="Input 138 3 2 4" xfId="12454" xr:uid="{00000000-0005-0000-0000-000011270000}"/>
    <cellStyle name="Input 138 3 3" xfId="12455" xr:uid="{00000000-0005-0000-0000-000012270000}"/>
    <cellStyle name="Input 138 3 3 2" xfId="12456" xr:uid="{00000000-0005-0000-0000-000013270000}"/>
    <cellStyle name="Input 138 3 3 2 2" xfId="12457" xr:uid="{00000000-0005-0000-0000-000014270000}"/>
    <cellStyle name="Input 138 3 3 3" xfId="12458" xr:uid="{00000000-0005-0000-0000-000015270000}"/>
    <cellStyle name="Input 138 3 4" xfId="12459" xr:uid="{00000000-0005-0000-0000-000016270000}"/>
    <cellStyle name="Input 138 3 4 2" xfId="12460" xr:uid="{00000000-0005-0000-0000-000017270000}"/>
    <cellStyle name="Input 138 3 5" xfId="12461" xr:uid="{00000000-0005-0000-0000-000018270000}"/>
    <cellStyle name="Input 138 4" xfId="12462" xr:uid="{00000000-0005-0000-0000-000019270000}"/>
    <cellStyle name="Input 138 4 2" xfId="12463" xr:uid="{00000000-0005-0000-0000-00001A270000}"/>
    <cellStyle name="Input 138 4 2 2" xfId="12464" xr:uid="{00000000-0005-0000-0000-00001B270000}"/>
    <cellStyle name="Input 138 4 2 2 2" xfId="12465" xr:uid="{00000000-0005-0000-0000-00001C270000}"/>
    <cellStyle name="Input 138 4 2 2 2 2" xfId="12466" xr:uid="{00000000-0005-0000-0000-00001D270000}"/>
    <cellStyle name="Input 138 4 2 2 3" xfId="12467" xr:uid="{00000000-0005-0000-0000-00001E270000}"/>
    <cellStyle name="Input 138 4 2 3" xfId="12468" xr:uid="{00000000-0005-0000-0000-00001F270000}"/>
    <cellStyle name="Input 138 4 2 3 2" xfId="12469" xr:uid="{00000000-0005-0000-0000-000020270000}"/>
    <cellStyle name="Input 138 4 2 4" xfId="12470" xr:uid="{00000000-0005-0000-0000-000021270000}"/>
    <cellStyle name="Input 138 4 3" xfId="12471" xr:uid="{00000000-0005-0000-0000-000022270000}"/>
    <cellStyle name="Input 138 4 3 2" xfId="12472" xr:uid="{00000000-0005-0000-0000-000023270000}"/>
    <cellStyle name="Input 138 4 3 2 2" xfId="12473" xr:uid="{00000000-0005-0000-0000-000024270000}"/>
    <cellStyle name="Input 138 4 3 3" xfId="12474" xr:uid="{00000000-0005-0000-0000-000025270000}"/>
    <cellStyle name="Input 138 4 4" xfId="12475" xr:uid="{00000000-0005-0000-0000-000026270000}"/>
    <cellStyle name="Input 138 4 4 2" xfId="12476" xr:uid="{00000000-0005-0000-0000-000027270000}"/>
    <cellStyle name="Input 138 4 5" xfId="12477" xr:uid="{00000000-0005-0000-0000-000028270000}"/>
    <cellStyle name="Input 138 5" xfId="12478" xr:uid="{00000000-0005-0000-0000-000029270000}"/>
    <cellStyle name="Input 138 5 2" xfId="12479" xr:uid="{00000000-0005-0000-0000-00002A270000}"/>
    <cellStyle name="Input 138 5 2 2" xfId="12480" xr:uid="{00000000-0005-0000-0000-00002B270000}"/>
    <cellStyle name="Input 138 5 2 2 2" xfId="12481" xr:uid="{00000000-0005-0000-0000-00002C270000}"/>
    <cellStyle name="Input 138 5 2 2 2 2" xfId="12482" xr:uid="{00000000-0005-0000-0000-00002D270000}"/>
    <cellStyle name="Input 138 5 2 2 3" xfId="12483" xr:uid="{00000000-0005-0000-0000-00002E270000}"/>
    <cellStyle name="Input 138 5 2 3" xfId="12484" xr:uid="{00000000-0005-0000-0000-00002F270000}"/>
    <cellStyle name="Input 138 5 2 3 2" xfId="12485" xr:uid="{00000000-0005-0000-0000-000030270000}"/>
    <cellStyle name="Input 138 5 2 4" xfId="12486" xr:uid="{00000000-0005-0000-0000-000031270000}"/>
    <cellStyle name="Input 138 5 3" xfId="12487" xr:uid="{00000000-0005-0000-0000-000032270000}"/>
    <cellStyle name="Input 138 5 3 2" xfId="12488" xr:uid="{00000000-0005-0000-0000-000033270000}"/>
    <cellStyle name="Input 138 5 3 2 2" xfId="12489" xr:uid="{00000000-0005-0000-0000-000034270000}"/>
    <cellStyle name="Input 138 5 3 3" xfId="12490" xr:uid="{00000000-0005-0000-0000-000035270000}"/>
    <cellStyle name="Input 138 5 4" xfId="12491" xr:uid="{00000000-0005-0000-0000-000036270000}"/>
    <cellStyle name="Input 138 5 4 2" xfId="12492" xr:uid="{00000000-0005-0000-0000-000037270000}"/>
    <cellStyle name="Input 138 5 5" xfId="12493" xr:uid="{00000000-0005-0000-0000-000038270000}"/>
    <cellStyle name="Input 138 6" xfId="12494" xr:uid="{00000000-0005-0000-0000-000039270000}"/>
    <cellStyle name="Input 138 6 2" xfId="12495" xr:uid="{00000000-0005-0000-0000-00003A270000}"/>
    <cellStyle name="Input 138 6 2 2" xfId="12496" xr:uid="{00000000-0005-0000-0000-00003B270000}"/>
    <cellStyle name="Input 138 6 2 2 2" xfId="12497" xr:uid="{00000000-0005-0000-0000-00003C270000}"/>
    <cellStyle name="Input 138 6 2 2 2 2" xfId="12498" xr:uid="{00000000-0005-0000-0000-00003D270000}"/>
    <cellStyle name="Input 138 6 2 2 3" xfId="12499" xr:uid="{00000000-0005-0000-0000-00003E270000}"/>
    <cellStyle name="Input 138 6 2 3" xfId="12500" xr:uid="{00000000-0005-0000-0000-00003F270000}"/>
    <cellStyle name="Input 138 6 2 3 2" xfId="12501" xr:uid="{00000000-0005-0000-0000-000040270000}"/>
    <cellStyle name="Input 138 6 2 4" xfId="12502" xr:uid="{00000000-0005-0000-0000-000041270000}"/>
    <cellStyle name="Input 138 6 3" xfId="12503" xr:uid="{00000000-0005-0000-0000-000042270000}"/>
    <cellStyle name="Input 138 6 3 2" xfId="12504" xr:uid="{00000000-0005-0000-0000-000043270000}"/>
    <cellStyle name="Input 138 6 3 2 2" xfId="12505" xr:uid="{00000000-0005-0000-0000-000044270000}"/>
    <cellStyle name="Input 138 6 3 3" xfId="12506" xr:uid="{00000000-0005-0000-0000-000045270000}"/>
    <cellStyle name="Input 138 6 4" xfId="12507" xr:uid="{00000000-0005-0000-0000-000046270000}"/>
    <cellStyle name="Input 138 6 4 2" xfId="12508" xr:uid="{00000000-0005-0000-0000-000047270000}"/>
    <cellStyle name="Input 138 6 5" xfId="12509" xr:uid="{00000000-0005-0000-0000-000048270000}"/>
    <cellStyle name="Input 138 7" xfId="12510" xr:uid="{00000000-0005-0000-0000-000049270000}"/>
    <cellStyle name="Input 138 7 2" xfId="12511" xr:uid="{00000000-0005-0000-0000-00004A270000}"/>
    <cellStyle name="Input 138 7 2 2" xfId="12512" xr:uid="{00000000-0005-0000-0000-00004B270000}"/>
    <cellStyle name="Input 138 7 2 2 2" xfId="12513" xr:uid="{00000000-0005-0000-0000-00004C270000}"/>
    <cellStyle name="Input 138 7 2 2 2 2" xfId="12514" xr:uid="{00000000-0005-0000-0000-00004D270000}"/>
    <cellStyle name="Input 138 7 2 2 3" xfId="12515" xr:uid="{00000000-0005-0000-0000-00004E270000}"/>
    <cellStyle name="Input 138 7 2 3" xfId="12516" xr:uid="{00000000-0005-0000-0000-00004F270000}"/>
    <cellStyle name="Input 138 7 2 3 2" xfId="12517" xr:uid="{00000000-0005-0000-0000-000050270000}"/>
    <cellStyle name="Input 138 7 2 4" xfId="12518" xr:uid="{00000000-0005-0000-0000-000051270000}"/>
    <cellStyle name="Input 138 7 3" xfId="12519" xr:uid="{00000000-0005-0000-0000-000052270000}"/>
    <cellStyle name="Input 138 7 3 2" xfId="12520" xr:uid="{00000000-0005-0000-0000-000053270000}"/>
    <cellStyle name="Input 138 7 3 2 2" xfId="12521" xr:uid="{00000000-0005-0000-0000-000054270000}"/>
    <cellStyle name="Input 138 7 3 3" xfId="12522" xr:uid="{00000000-0005-0000-0000-000055270000}"/>
    <cellStyle name="Input 138 7 4" xfId="12523" xr:uid="{00000000-0005-0000-0000-000056270000}"/>
    <cellStyle name="Input 138 7 4 2" xfId="12524" xr:uid="{00000000-0005-0000-0000-000057270000}"/>
    <cellStyle name="Input 138 7 5" xfId="12525" xr:uid="{00000000-0005-0000-0000-000058270000}"/>
    <cellStyle name="Input 138 8" xfId="12526" xr:uid="{00000000-0005-0000-0000-000059270000}"/>
    <cellStyle name="Input 138 8 2" xfId="12527" xr:uid="{00000000-0005-0000-0000-00005A270000}"/>
    <cellStyle name="Input 138 8 2 2" xfId="12528" xr:uid="{00000000-0005-0000-0000-00005B270000}"/>
    <cellStyle name="Input 138 8 2 2 2" xfId="12529" xr:uid="{00000000-0005-0000-0000-00005C270000}"/>
    <cellStyle name="Input 138 8 2 2 2 2" xfId="12530" xr:uid="{00000000-0005-0000-0000-00005D270000}"/>
    <cellStyle name="Input 138 8 2 2 3" xfId="12531" xr:uid="{00000000-0005-0000-0000-00005E270000}"/>
    <cellStyle name="Input 138 8 2 3" xfId="12532" xr:uid="{00000000-0005-0000-0000-00005F270000}"/>
    <cellStyle name="Input 138 8 2 3 2" xfId="12533" xr:uid="{00000000-0005-0000-0000-000060270000}"/>
    <cellStyle name="Input 138 8 2 4" xfId="12534" xr:uid="{00000000-0005-0000-0000-000061270000}"/>
    <cellStyle name="Input 138 8 3" xfId="12535" xr:uid="{00000000-0005-0000-0000-000062270000}"/>
    <cellStyle name="Input 138 8 3 2" xfId="12536" xr:uid="{00000000-0005-0000-0000-000063270000}"/>
    <cellStyle name="Input 138 8 3 2 2" xfId="12537" xr:uid="{00000000-0005-0000-0000-000064270000}"/>
    <cellStyle name="Input 138 8 3 3" xfId="12538" xr:uid="{00000000-0005-0000-0000-000065270000}"/>
    <cellStyle name="Input 138 8 4" xfId="12539" xr:uid="{00000000-0005-0000-0000-000066270000}"/>
    <cellStyle name="Input 138 8 4 2" xfId="12540" xr:uid="{00000000-0005-0000-0000-000067270000}"/>
    <cellStyle name="Input 138 8 5" xfId="12541" xr:uid="{00000000-0005-0000-0000-000068270000}"/>
    <cellStyle name="Input 138 9" xfId="12542" xr:uid="{00000000-0005-0000-0000-000069270000}"/>
    <cellStyle name="Input 138 9 2" xfId="12543" xr:uid="{00000000-0005-0000-0000-00006A270000}"/>
    <cellStyle name="Input 138 9 2 2" xfId="12544" xr:uid="{00000000-0005-0000-0000-00006B270000}"/>
    <cellStyle name="Input 138 9 2 2 2" xfId="12545" xr:uid="{00000000-0005-0000-0000-00006C270000}"/>
    <cellStyle name="Input 138 9 2 2 2 2" xfId="12546" xr:uid="{00000000-0005-0000-0000-00006D270000}"/>
    <cellStyle name="Input 138 9 2 2 3" xfId="12547" xr:uid="{00000000-0005-0000-0000-00006E270000}"/>
    <cellStyle name="Input 138 9 2 3" xfId="12548" xr:uid="{00000000-0005-0000-0000-00006F270000}"/>
    <cellStyle name="Input 138 9 2 3 2" xfId="12549" xr:uid="{00000000-0005-0000-0000-000070270000}"/>
    <cellStyle name="Input 138 9 2 4" xfId="12550" xr:uid="{00000000-0005-0000-0000-000071270000}"/>
    <cellStyle name="Input 138 9 3" xfId="12551" xr:uid="{00000000-0005-0000-0000-000072270000}"/>
    <cellStyle name="Input 138 9 3 2" xfId="12552" xr:uid="{00000000-0005-0000-0000-000073270000}"/>
    <cellStyle name="Input 138 9 3 2 2" xfId="12553" xr:uid="{00000000-0005-0000-0000-000074270000}"/>
    <cellStyle name="Input 138 9 3 3" xfId="12554" xr:uid="{00000000-0005-0000-0000-000075270000}"/>
    <cellStyle name="Input 138 9 4" xfId="12555" xr:uid="{00000000-0005-0000-0000-000076270000}"/>
    <cellStyle name="Input 138 9 4 2" xfId="12556" xr:uid="{00000000-0005-0000-0000-000077270000}"/>
    <cellStyle name="Input 138 9 5" xfId="12557" xr:uid="{00000000-0005-0000-0000-000078270000}"/>
    <cellStyle name="Input 139" xfId="12558" xr:uid="{00000000-0005-0000-0000-000079270000}"/>
    <cellStyle name="Input 139 10" xfId="12559" xr:uid="{00000000-0005-0000-0000-00007A270000}"/>
    <cellStyle name="Input 139 10 2" xfId="12560" xr:uid="{00000000-0005-0000-0000-00007B270000}"/>
    <cellStyle name="Input 139 10 2 2" xfId="12561" xr:uid="{00000000-0005-0000-0000-00007C270000}"/>
    <cellStyle name="Input 139 10 2 2 2" xfId="12562" xr:uid="{00000000-0005-0000-0000-00007D270000}"/>
    <cellStyle name="Input 139 10 2 3" xfId="12563" xr:uid="{00000000-0005-0000-0000-00007E270000}"/>
    <cellStyle name="Input 139 10 3" xfId="12564" xr:uid="{00000000-0005-0000-0000-00007F270000}"/>
    <cellStyle name="Input 139 10 3 2" xfId="12565" xr:uid="{00000000-0005-0000-0000-000080270000}"/>
    <cellStyle name="Input 139 10 4" xfId="12566" xr:uid="{00000000-0005-0000-0000-000081270000}"/>
    <cellStyle name="Input 139 11" xfId="12567" xr:uid="{00000000-0005-0000-0000-000082270000}"/>
    <cellStyle name="Input 139 11 2" xfId="12568" xr:uid="{00000000-0005-0000-0000-000083270000}"/>
    <cellStyle name="Input 139 11 2 2" xfId="12569" xr:uid="{00000000-0005-0000-0000-000084270000}"/>
    <cellStyle name="Input 139 11 3" xfId="12570" xr:uid="{00000000-0005-0000-0000-000085270000}"/>
    <cellStyle name="Input 139 12" xfId="12571" xr:uid="{00000000-0005-0000-0000-000086270000}"/>
    <cellStyle name="Input 139 12 2" xfId="12572" xr:uid="{00000000-0005-0000-0000-000087270000}"/>
    <cellStyle name="Input 139 13" xfId="12573" xr:uid="{00000000-0005-0000-0000-000088270000}"/>
    <cellStyle name="Input 139 2" xfId="12574" xr:uid="{00000000-0005-0000-0000-000089270000}"/>
    <cellStyle name="Input 139 2 2" xfId="12575" xr:uid="{00000000-0005-0000-0000-00008A270000}"/>
    <cellStyle name="Input 139 2 2 2" xfId="12576" xr:uid="{00000000-0005-0000-0000-00008B270000}"/>
    <cellStyle name="Input 139 2 2 2 2" xfId="12577" xr:uid="{00000000-0005-0000-0000-00008C270000}"/>
    <cellStyle name="Input 139 2 2 2 2 2" xfId="12578" xr:uid="{00000000-0005-0000-0000-00008D270000}"/>
    <cellStyle name="Input 139 2 2 2 3" xfId="12579" xr:uid="{00000000-0005-0000-0000-00008E270000}"/>
    <cellStyle name="Input 139 2 2 3" xfId="12580" xr:uid="{00000000-0005-0000-0000-00008F270000}"/>
    <cellStyle name="Input 139 2 2 3 2" xfId="12581" xr:uid="{00000000-0005-0000-0000-000090270000}"/>
    <cellStyle name="Input 139 2 2 4" xfId="12582" xr:uid="{00000000-0005-0000-0000-000091270000}"/>
    <cellStyle name="Input 139 2 3" xfId="12583" xr:uid="{00000000-0005-0000-0000-000092270000}"/>
    <cellStyle name="Input 139 2 3 2" xfId="12584" xr:uid="{00000000-0005-0000-0000-000093270000}"/>
    <cellStyle name="Input 139 2 3 2 2" xfId="12585" xr:uid="{00000000-0005-0000-0000-000094270000}"/>
    <cellStyle name="Input 139 2 3 3" xfId="12586" xr:uid="{00000000-0005-0000-0000-000095270000}"/>
    <cellStyle name="Input 139 2 4" xfId="12587" xr:uid="{00000000-0005-0000-0000-000096270000}"/>
    <cellStyle name="Input 139 2 4 2" xfId="12588" xr:uid="{00000000-0005-0000-0000-000097270000}"/>
    <cellStyle name="Input 139 2 5" xfId="12589" xr:uid="{00000000-0005-0000-0000-000098270000}"/>
    <cellStyle name="Input 139 3" xfId="12590" xr:uid="{00000000-0005-0000-0000-000099270000}"/>
    <cellStyle name="Input 139 3 2" xfId="12591" xr:uid="{00000000-0005-0000-0000-00009A270000}"/>
    <cellStyle name="Input 139 3 2 2" xfId="12592" xr:uid="{00000000-0005-0000-0000-00009B270000}"/>
    <cellStyle name="Input 139 3 2 2 2" xfId="12593" xr:uid="{00000000-0005-0000-0000-00009C270000}"/>
    <cellStyle name="Input 139 3 2 2 2 2" xfId="12594" xr:uid="{00000000-0005-0000-0000-00009D270000}"/>
    <cellStyle name="Input 139 3 2 2 3" xfId="12595" xr:uid="{00000000-0005-0000-0000-00009E270000}"/>
    <cellStyle name="Input 139 3 2 3" xfId="12596" xr:uid="{00000000-0005-0000-0000-00009F270000}"/>
    <cellStyle name="Input 139 3 2 3 2" xfId="12597" xr:uid="{00000000-0005-0000-0000-0000A0270000}"/>
    <cellStyle name="Input 139 3 2 4" xfId="12598" xr:uid="{00000000-0005-0000-0000-0000A1270000}"/>
    <cellStyle name="Input 139 3 3" xfId="12599" xr:uid="{00000000-0005-0000-0000-0000A2270000}"/>
    <cellStyle name="Input 139 3 3 2" xfId="12600" xr:uid="{00000000-0005-0000-0000-0000A3270000}"/>
    <cellStyle name="Input 139 3 3 2 2" xfId="12601" xr:uid="{00000000-0005-0000-0000-0000A4270000}"/>
    <cellStyle name="Input 139 3 3 3" xfId="12602" xr:uid="{00000000-0005-0000-0000-0000A5270000}"/>
    <cellStyle name="Input 139 3 4" xfId="12603" xr:uid="{00000000-0005-0000-0000-0000A6270000}"/>
    <cellStyle name="Input 139 3 4 2" xfId="12604" xr:uid="{00000000-0005-0000-0000-0000A7270000}"/>
    <cellStyle name="Input 139 3 5" xfId="12605" xr:uid="{00000000-0005-0000-0000-0000A8270000}"/>
    <cellStyle name="Input 139 4" xfId="12606" xr:uid="{00000000-0005-0000-0000-0000A9270000}"/>
    <cellStyle name="Input 139 4 2" xfId="12607" xr:uid="{00000000-0005-0000-0000-0000AA270000}"/>
    <cellStyle name="Input 139 4 2 2" xfId="12608" xr:uid="{00000000-0005-0000-0000-0000AB270000}"/>
    <cellStyle name="Input 139 4 2 2 2" xfId="12609" xr:uid="{00000000-0005-0000-0000-0000AC270000}"/>
    <cellStyle name="Input 139 4 2 2 2 2" xfId="12610" xr:uid="{00000000-0005-0000-0000-0000AD270000}"/>
    <cellStyle name="Input 139 4 2 2 3" xfId="12611" xr:uid="{00000000-0005-0000-0000-0000AE270000}"/>
    <cellStyle name="Input 139 4 2 3" xfId="12612" xr:uid="{00000000-0005-0000-0000-0000AF270000}"/>
    <cellStyle name="Input 139 4 2 3 2" xfId="12613" xr:uid="{00000000-0005-0000-0000-0000B0270000}"/>
    <cellStyle name="Input 139 4 2 4" xfId="12614" xr:uid="{00000000-0005-0000-0000-0000B1270000}"/>
    <cellStyle name="Input 139 4 3" xfId="12615" xr:uid="{00000000-0005-0000-0000-0000B2270000}"/>
    <cellStyle name="Input 139 4 3 2" xfId="12616" xr:uid="{00000000-0005-0000-0000-0000B3270000}"/>
    <cellStyle name="Input 139 4 3 2 2" xfId="12617" xr:uid="{00000000-0005-0000-0000-0000B4270000}"/>
    <cellStyle name="Input 139 4 3 3" xfId="12618" xr:uid="{00000000-0005-0000-0000-0000B5270000}"/>
    <cellStyle name="Input 139 4 4" xfId="12619" xr:uid="{00000000-0005-0000-0000-0000B6270000}"/>
    <cellStyle name="Input 139 4 4 2" xfId="12620" xr:uid="{00000000-0005-0000-0000-0000B7270000}"/>
    <cellStyle name="Input 139 4 5" xfId="12621" xr:uid="{00000000-0005-0000-0000-0000B8270000}"/>
    <cellStyle name="Input 139 5" xfId="12622" xr:uid="{00000000-0005-0000-0000-0000B9270000}"/>
    <cellStyle name="Input 139 5 2" xfId="12623" xr:uid="{00000000-0005-0000-0000-0000BA270000}"/>
    <cellStyle name="Input 139 5 2 2" xfId="12624" xr:uid="{00000000-0005-0000-0000-0000BB270000}"/>
    <cellStyle name="Input 139 5 2 2 2" xfId="12625" xr:uid="{00000000-0005-0000-0000-0000BC270000}"/>
    <cellStyle name="Input 139 5 2 2 2 2" xfId="12626" xr:uid="{00000000-0005-0000-0000-0000BD270000}"/>
    <cellStyle name="Input 139 5 2 2 3" xfId="12627" xr:uid="{00000000-0005-0000-0000-0000BE270000}"/>
    <cellStyle name="Input 139 5 2 3" xfId="12628" xr:uid="{00000000-0005-0000-0000-0000BF270000}"/>
    <cellStyle name="Input 139 5 2 3 2" xfId="12629" xr:uid="{00000000-0005-0000-0000-0000C0270000}"/>
    <cellStyle name="Input 139 5 2 4" xfId="12630" xr:uid="{00000000-0005-0000-0000-0000C1270000}"/>
    <cellStyle name="Input 139 5 3" xfId="12631" xr:uid="{00000000-0005-0000-0000-0000C2270000}"/>
    <cellStyle name="Input 139 5 3 2" xfId="12632" xr:uid="{00000000-0005-0000-0000-0000C3270000}"/>
    <cellStyle name="Input 139 5 3 2 2" xfId="12633" xr:uid="{00000000-0005-0000-0000-0000C4270000}"/>
    <cellStyle name="Input 139 5 3 3" xfId="12634" xr:uid="{00000000-0005-0000-0000-0000C5270000}"/>
    <cellStyle name="Input 139 5 4" xfId="12635" xr:uid="{00000000-0005-0000-0000-0000C6270000}"/>
    <cellStyle name="Input 139 5 4 2" xfId="12636" xr:uid="{00000000-0005-0000-0000-0000C7270000}"/>
    <cellStyle name="Input 139 5 5" xfId="12637" xr:uid="{00000000-0005-0000-0000-0000C8270000}"/>
    <cellStyle name="Input 139 6" xfId="12638" xr:uid="{00000000-0005-0000-0000-0000C9270000}"/>
    <cellStyle name="Input 139 6 2" xfId="12639" xr:uid="{00000000-0005-0000-0000-0000CA270000}"/>
    <cellStyle name="Input 139 6 2 2" xfId="12640" xr:uid="{00000000-0005-0000-0000-0000CB270000}"/>
    <cellStyle name="Input 139 6 2 2 2" xfId="12641" xr:uid="{00000000-0005-0000-0000-0000CC270000}"/>
    <cellStyle name="Input 139 6 2 2 2 2" xfId="12642" xr:uid="{00000000-0005-0000-0000-0000CD270000}"/>
    <cellStyle name="Input 139 6 2 2 3" xfId="12643" xr:uid="{00000000-0005-0000-0000-0000CE270000}"/>
    <cellStyle name="Input 139 6 2 3" xfId="12644" xr:uid="{00000000-0005-0000-0000-0000CF270000}"/>
    <cellStyle name="Input 139 6 2 3 2" xfId="12645" xr:uid="{00000000-0005-0000-0000-0000D0270000}"/>
    <cellStyle name="Input 139 6 2 4" xfId="12646" xr:uid="{00000000-0005-0000-0000-0000D1270000}"/>
    <cellStyle name="Input 139 6 3" xfId="12647" xr:uid="{00000000-0005-0000-0000-0000D2270000}"/>
    <cellStyle name="Input 139 6 3 2" xfId="12648" xr:uid="{00000000-0005-0000-0000-0000D3270000}"/>
    <cellStyle name="Input 139 6 3 2 2" xfId="12649" xr:uid="{00000000-0005-0000-0000-0000D4270000}"/>
    <cellStyle name="Input 139 6 3 3" xfId="12650" xr:uid="{00000000-0005-0000-0000-0000D5270000}"/>
    <cellStyle name="Input 139 6 4" xfId="12651" xr:uid="{00000000-0005-0000-0000-0000D6270000}"/>
    <cellStyle name="Input 139 6 4 2" xfId="12652" xr:uid="{00000000-0005-0000-0000-0000D7270000}"/>
    <cellStyle name="Input 139 6 5" xfId="12653" xr:uid="{00000000-0005-0000-0000-0000D8270000}"/>
    <cellStyle name="Input 139 7" xfId="12654" xr:uid="{00000000-0005-0000-0000-0000D9270000}"/>
    <cellStyle name="Input 139 7 2" xfId="12655" xr:uid="{00000000-0005-0000-0000-0000DA270000}"/>
    <cellStyle name="Input 139 7 2 2" xfId="12656" xr:uid="{00000000-0005-0000-0000-0000DB270000}"/>
    <cellStyle name="Input 139 7 2 2 2" xfId="12657" xr:uid="{00000000-0005-0000-0000-0000DC270000}"/>
    <cellStyle name="Input 139 7 2 2 2 2" xfId="12658" xr:uid="{00000000-0005-0000-0000-0000DD270000}"/>
    <cellStyle name="Input 139 7 2 2 3" xfId="12659" xr:uid="{00000000-0005-0000-0000-0000DE270000}"/>
    <cellStyle name="Input 139 7 2 3" xfId="12660" xr:uid="{00000000-0005-0000-0000-0000DF270000}"/>
    <cellStyle name="Input 139 7 2 3 2" xfId="12661" xr:uid="{00000000-0005-0000-0000-0000E0270000}"/>
    <cellStyle name="Input 139 7 2 4" xfId="12662" xr:uid="{00000000-0005-0000-0000-0000E1270000}"/>
    <cellStyle name="Input 139 7 3" xfId="12663" xr:uid="{00000000-0005-0000-0000-0000E2270000}"/>
    <cellStyle name="Input 139 7 3 2" xfId="12664" xr:uid="{00000000-0005-0000-0000-0000E3270000}"/>
    <cellStyle name="Input 139 7 3 2 2" xfId="12665" xr:uid="{00000000-0005-0000-0000-0000E4270000}"/>
    <cellStyle name="Input 139 7 3 3" xfId="12666" xr:uid="{00000000-0005-0000-0000-0000E5270000}"/>
    <cellStyle name="Input 139 7 4" xfId="12667" xr:uid="{00000000-0005-0000-0000-0000E6270000}"/>
    <cellStyle name="Input 139 7 4 2" xfId="12668" xr:uid="{00000000-0005-0000-0000-0000E7270000}"/>
    <cellStyle name="Input 139 7 5" xfId="12669" xr:uid="{00000000-0005-0000-0000-0000E8270000}"/>
    <cellStyle name="Input 139 8" xfId="12670" xr:uid="{00000000-0005-0000-0000-0000E9270000}"/>
    <cellStyle name="Input 139 8 2" xfId="12671" xr:uid="{00000000-0005-0000-0000-0000EA270000}"/>
    <cellStyle name="Input 139 8 2 2" xfId="12672" xr:uid="{00000000-0005-0000-0000-0000EB270000}"/>
    <cellStyle name="Input 139 8 2 2 2" xfId="12673" xr:uid="{00000000-0005-0000-0000-0000EC270000}"/>
    <cellStyle name="Input 139 8 2 2 2 2" xfId="12674" xr:uid="{00000000-0005-0000-0000-0000ED270000}"/>
    <cellStyle name="Input 139 8 2 2 3" xfId="12675" xr:uid="{00000000-0005-0000-0000-0000EE270000}"/>
    <cellStyle name="Input 139 8 2 3" xfId="12676" xr:uid="{00000000-0005-0000-0000-0000EF270000}"/>
    <cellStyle name="Input 139 8 2 3 2" xfId="12677" xr:uid="{00000000-0005-0000-0000-0000F0270000}"/>
    <cellStyle name="Input 139 8 2 4" xfId="12678" xr:uid="{00000000-0005-0000-0000-0000F1270000}"/>
    <cellStyle name="Input 139 8 3" xfId="12679" xr:uid="{00000000-0005-0000-0000-0000F2270000}"/>
    <cellStyle name="Input 139 8 3 2" xfId="12680" xr:uid="{00000000-0005-0000-0000-0000F3270000}"/>
    <cellStyle name="Input 139 8 3 2 2" xfId="12681" xr:uid="{00000000-0005-0000-0000-0000F4270000}"/>
    <cellStyle name="Input 139 8 3 3" xfId="12682" xr:uid="{00000000-0005-0000-0000-0000F5270000}"/>
    <cellStyle name="Input 139 8 4" xfId="12683" xr:uid="{00000000-0005-0000-0000-0000F6270000}"/>
    <cellStyle name="Input 139 8 4 2" xfId="12684" xr:uid="{00000000-0005-0000-0000-0000F7270000}"/>
    <cellStyle name="Input 139 8 5" xfId="12685" xr:uid="{00000000-0005-0000-0000-0000F8270000}"/>
    <cellStyle name="Input 139 9" xfId="12686" xr:uid="{00000000-0005-0000-0000-0000F9270000}"/>
    <cellStyle name="Input 139 9 2" xfId="12687" xr:uid="{00000000-0005-0000-0000-0000FA270000}"/>
    <cellStyle name="Input 139 9 2 2" xfId="12688" xr:uid="{00000000-0005-0000-0000-0000FB270000}"/>
    <cellStyle name="Input 139 9 2 2 2" xfId="12689" xr:uid="{00000000-0005-0000-0000-0000FC270000}"/>
    <cellStyle name="Input 139 9 2 2 2 2" xfId="12690" xr:uid="{00000000-0005-0000-0000-0000FD270000}"/>
    <cellStyle name="Input 139 9 2 2 3" xfId="12691" xr:uid="{00000000-0005-0000-0000-0000FE270000}"/>
    <cellStyle name="Input 139 9 2 3" xfId="12692" xr:uid="{00000000-0005-0000-0000-0000FF270000}"/>
    <cellStyle name="Input 139 9 2 3 2" xfId="12693" xr:uid="{00000000-0005-0000-0000-000000280000}"/>
    <cellStyle name="Input 139 9 2 4" xfId="12694" xr:uid="{00000000-0005-0000-0000-000001280000}"/>
    <cellStyle name="Input 139 9 3" xfId="12695" xr:uid="{00000000-0005-0000-0000-000002280000}"/>
    <cellStyle name="Input 139 9 3 2" xfId="12696" xr:uid="{00000000-0005-0000-0000-000003280000}"/>
    <cellStyle name="Input 139 9 3 2 2" xfId="12697" xr:uid="{00000000-0005-0000-0000-000004280000}"/>
    <cellStyle name="Input 139 9 3 3" xfId="12698" xr:uid="{00000000-0005-0000-0000-000005280000}"/>
    <cellStyle name="Input 139 9 4" xfId="12699" xr:uid="{00000000-0005-0000-0000-000006280000}"/>
    <cellStyle name="Input 139 9 4 2" xfId="12700" xr:uid="{00000000-0005-0000-0000-000007280000}"/>
    <cellStyle name="Input 139 9 5" xfId="12701" xr:uid="{00000000-0005-0000-0000-000008280000}"/>
    <cellStyle name="Input 14" xfId="1157" xr:uid="{00000000-0005-0000-0000-000009280000}"/>
    <cellStyle name="Input 14 10" xfId="12702" xr:uid="{00000000-0005-0000-0000-00000A280000}"/>
    <cellStyle name="Input 14 10 2" xfId="12703" xr:uid="{00000000-0005-0000-0000-00000B280000}"/>
    <cellStyle name="Input 14 10 2 2" xfId="12704" xr:uid="{00000000-0005-0000-0000-00000C280000}"/>
    <cellStyle name="Input 14 10 2 2 2" xfId="12705" xr:uid="{00000000-0005-0000-0000-00000D280000}"/>
    <cellStyle name="Input 14 10 2 3" xfId="12706" xr:uid="{00000000-0005-0000-0000-00000E280000}"/>
    <cellStyle name="Input 14 10 3" xfId="12707" xr:uid="{00000000-0005-0000-0000-00000F280000}"/>
    <cellStyle name="Input 14 10 3 2" xfId="12708" xr:uid="{00000000-0005-0000-0000-000010280000}"/>
    <cellStyle name="Input 14 10 4" xfId="12709" xr:uid="{00000000-0005-0000-0000-000011280000}"/>
    <cellStyle name="Input 14 11" xfId="12710" xr:uid="{00000000-0005-0000-0000-000012280000}"/>
    <cellStyle name="Input 14 11 2" xfId="12711" xr:uid="{00000000-0005-0000-0000-000013280000}"/>
    <cellStyle name="Input 14 11 2 2" xfId="12712" xr:uid="{00000000-0005-0000-0000-000014280000}"/>
    <cellStyle name="Input 14 11 3" xfId="12713" xr:uid="{00000000-0005-0000-0000-000015280000}"/>
    <cellStyle name="Input 14 12" xfId="12714" xr:uid="{00000000-0005-0000-0000-000016280000}"/>
    <cellStyle name="Input 14 12 2" xfId="12715" xr:uid="{00000000-0005-0000-0000-000017280000}"/>
    <cellStyle name="Input 14 13" xfId="12716" xr:uid="{00000000-0005-0000-0000-000018280000}"/>
    <cellStyle name="Input 14 2" xfId="4045" xr:uid="{00000000-0005-0000-0000-000019280000}"/>
    <cellStyle name="Input 14 2 2" xfId="12717" xr:uid="{00000000-0005-0000-0000-00001A280000}"/>
    <cellStyle name="Input 14 2 2 2" xfId="12718" xr:uid="{00000000-0005-0000-0000-00001B280000}"/>
    <cellStyle name="Input 14 2 2 2 2" xfId="12719" xr:uid="{00000000-0005-0000-0000-00001C280000}"/>
    <cellStyle name="Input 14 2 2 2 2 2" xfId="12720" xr:uid="{00000000-0005-0000-0000-00001D280000}"/>
    <cellStyle name="Input 14 2 2 2 3" xfId="12721" xr:uid="{00000000-0005-0000-0000-00001E280000}"/>
    <cellStyle name="Input 14 2 2 3" xfId="12722" xr:uid="{00000000-0005-0000-0000-00001F280000}"/>
    <cellStyle name="Input 14 2 2 3 2" xfId="12723" xr:uid="{00000000-0005-0000-0000-000020280000}"/>
    <cellStyle name="Input 14 2 2 4" xfId="12724" xr:uid="{00000000-0005-0000-0000-000021280000}"/>
    <cellStyle name="Input 14 2 3" xfId="12725" xr:uid="{00000000-0005-0000-0000-000022280000}"/>
    <cellStyle name="Input 14 2 3 2" xfId="12726" xr:uid="{00000000-0005-0000-0000-000023280000}"/>
    <cellStyle name="Input 14 2 3 2 2" xfId="12727" xr:uid="{00000000-0005-0000-0000-000024280000}"/>
    <cellStyle name="Input 14 2 3 3" xfId="12728" xr:uid="{00000000-0005-0000-0000-000025280000}"/>
    <cellStyle name="Input 14 2 4" xfId="12729" xr:uid="{00000000-0005-0000-0000-000026280000}"/>
    <cellStyle name="Input 14 2 4 2" xfId="12730" xr:uid="{00000000-0005-0000-0000-000027280000}"/>
    <cellStyle name="Input 14 2 5" xfId="12731" xr:uid="{00000000-0005-0000-0000-000028280000}"/>
    <cellStyle name="Input 14 3" xfId="3535" xr:uid="{00000000-0005-0000-0000-000029280000}"/>
    <cellStyle name="Input 14 3 2" xfId="12733" xr:uid="{00000000-0005-0000-0000-00002A280000}"/>
    <cellStyle name="Input 14 3 2 2" xfId="12734" xr:uid="{00000000-0005-0000-0000-00002B280000}"/>
    <cellStyle name="Input 14 3 2 2 2" xfId="12735" xr:uid="{00000000-0005-0000-0000-00002C280000}"/>
    <cellStyle name="Input 14 3 2 2 2 2" xfId="12736" xr:uid="{00000000-0005-0000-0000-00002D280000}"/>
    <cellStyle name="Input 14 3 2 2 3" xfId="12737" xr:uid="{00000000-0005-0000-0000-00002E280000}"/>
    <cellStyle name="Input 14 3 2 3" xfId="12738" xr:uid="{00000000-0005-0000-0000-00002F280000}"/>
    <cellStyle name="Input 14 3 2 3 2" xfId="12739" xr:uid="{00000000-0005-0000-0000-000030280000}"/>
    <cellStyle name="Input 14 3 2 4" xfId="12740" xr:uid="{00000000-0005-0000-0000-000031280000}"/>
    <cellStyle name="Input 14 3 3" xfId="12741" xr:uid="{00000000-0005-0000-0000-000032280000}"/>
    <cellStyle name="Input 14 3 3 2" xfId="12742" xr:uid="{00000000-0005-0000-0000-000033280000}"/>
    <cellStyle name="Input 14 3 3 2 2" xfId="12743" xr:uid="{00000000-0005-0000-0000-000034280000}"/>
    <cellStyle name="Input 14 3 3 3" xfId="12744" xr:uid="{00000000-0005-0000-0000-000035280000}"/>
    <cellStyle name="Input 14 3 4" xfId="12745" xr:uid="{00000000-0005-0000-0000-000036280000}"/>
    <cellStyle name="Input 14 3 4 2" xfId="12746" xr:uid="{00000000-0005-0000-0000-000037280000}"/>
    <cellStyle name="Input 14 3 5" xfId="12747" xr:uid="{00000000-0005-0000-0000-000038280000}"/>
    <cellStyle name="Input 14 3 6" xfId="12732" xr:uid="{00000000-0005-0000-0000-000039280000}"/>
    <cellStyle name="Input 14 4" xfId="12748" xr:uid="{00000000-0005-0000-0000-00003A280000}"/>
    <cellStyle name="Input 14 4 2" xfId="12749" xr:uid="{00000000-0005-0000-0000-00003B280000}"/>
    <cellStyle name="Input 14 4 2 2" xfId="12750" xr:uid="{00000000-0005-0000-0000-00003C280000}"/>
    <cellStyle name="Input 14 4 2 2 2" xfId="12751" xr:uid="{00000000-0005-0000-0000-00003D280000}"/>
    <cellStyle name="Input 14 4 2 2 2 2" xfId="12752" xr:uid="{00000000-0005-0000-0000-00003E280000}"/>
    <cellStyle name="Input 14 4 2 2 3" xfId="12753" xr:uid="{00000000-0005-0000-0000-00003F280000}"/>
    <cellStyle name="Input 14 4 2 3" xfId="12754" xr:uid="{00000000-0005-0000-0000-000040280000}"/>
    <cellStyle name="Input 14 4 2 3 2" xfId="12755" xr:uid="{00000000-0005-0000-0000-000041280000}"/>
    <cellStyle name="Input 14 4 2 4" xfId="12756" xr:uid="{00000000-0005-0000-0000-000042280000}"/>
    <cellStyle name="Input 14 4 3" xfId="12757" xr:uid="{00000000-0005-0000-0000-000043280000}"/>
    <cellStyle name="Input 14 4 3 2" xfId="12758" xr:uid="{00000000-0005-0000-0000-000044280000}"/>
    <cellStyle name="Input 14 4 3 2 2" xfId="12759" xr:uid="{00000000-0005-0000-0000-000045280000}"/>
    <cellStyle name="Input 14 4 3 3" xfId="12760" xr:uid="{00000000-0005-0000-0000-000046280000}"/>
    <cellStyle name="Input 14 4 4" xfId="12761" xr:uid="{00000000-0005-0000-0000-000047280000}"/>
    <cellStyle name="Input 14 4 4 2" xfId="12762" xr:uid="{00000000-0005-0000-0000-000048280000}"/>
    <cellStyle name="Input 14 4 5" xfId="12763" xr:uid="{00000000-0005-0000-0000-000049280000}"/>
    <cellStyle name="Input 14 5" xfId="12764" xr:uid="{00000000-0005-0000-0000-00004A280000}"/>
    <cellStyle name="Input 14 5 2" xfId="12765" xr:uid="{00000000-0005-0000-0000-00004B280000}"/>
    <cellStyle name="Input 14 5 2 2" xfId="12766" xr:uid="{00000000-0005-0000-0000-00004C280000}"/>
    <cellStyle name="Input 14 5 2 2 2" xfId="12767" xr:uid="{00000000-0005-0000-0000-00004D280000}"/>
    <cellStyle name="Input 14 5 2 2 2 2" xfId="12768" xr:uid="{00000000-0005-0000-0000-00004E280000}"/>
    <cellStyle name="Input 14 5 2 2 3" xfId="12769" xr:uid="{00000000-0005-0000-0000-00004F280000}"/>
    <cellStyle name="Input 14 5 2 3" xfId="12770" xr:uid="{00000000-0005-0000-0000-000050280000}"/>
    <cellStyle name="Input 14 5 2 3 2" xfId="12771" xr:uid="{00000000-0005-0000-0000-000051280000}"/>
    <cellStyle name="Input 14 5 2 4" xfId="12772" xr:uid="{00000000-0005-0000-0000-000052280000}"/>
    <cellStyle name="Input 14 5 3" xfId="12773" xr:uid="{00000000-0005-0000-0000-000053280000}"/>
    <cellStyle name="Input 14 5 3 2" xfId="12774" xr:uid="{00000000-0005-0000-0000-000054280000}"/>
    <cellStyle name="Input 14 5 3 2 2" xfId="12775" xr:uid="{00000000-0005-0000-0000-000055280000}"/>
    <cellStyle name="Input 14 5 3 3" xfId="12776" xr:uid="{00000000-0005-0000-0000-000056280000}"/>
    <cellStyle name="Input 14 5 4" xfId="12777" xr:uid="{00000000-0005-0000-0000-000057280000}"/>
    <cellStyle name="Input 14 5 4 2" xfId="12778" xr:uid="{00000000-0005-0000-0000-000058280000}"/>
    <cellStyle name="Input 14 5 5" xfId="12779" xr:uid="{00000000-0005-0000-0000-000059280000}"/>
    <cellStyle name="Input 14 6" xfId="12780" xr:uid="{00000000-0005-0000-0000-00005A280000}"/>
    <cellStyle name="Input 14 6 2" xfId="12781" xr:uid="{00000000-0005-0000-0000-00005B280000}"/>
    <cellStyle name="Input 14 6 2 2" xfId="12782" xr:uid="{00000000-0005-0000-0000-00005C280000}"/>
    <cellStyle name="Input 14 6 2 2 2" xfId="12783" xr:uid="{00000000-0005-0000-0000-00005D280000}"/>
    <cellStyle name="Input 14 6 2 2 2 2" xfId="12784" xr:uid="{00000000-0005-0000-0000-00005E280000}"/>
    <cellStyle name="Input 14 6 2 2 3" xfId="12785" xr:uid="{00000000-0005-0000-0000-00005F280000}"/>
    <cellStyle name="Input 14 6 2 3" xfId="12786" xr:uid="{00000000-0005-0000-0000-000060280000}"/>
    <cellStyle name="Input 14 6 2 3 2" xfId="12787" xr:uid="{00000000-0005-0000-0000-000061280000}"/>
    <cellStyle name="Input 14 6 2 4" xfId="12788" xr:uid="{00000000-0005-0000-0000-000062280000}"/>
    <cellStyle name="Input 14 6 3" xfId="12789" xr:uid="{00000000-0005-0000-0000-000063280000}"/>
    <cellStyle name="Input 14 6 3 2" xfId="12790" xr:uid="{00000000-0005-0000-0000-000064280000}"/>
    <cellStyle name="Input 14 6 3 2 2" xfId="12791" xr:uid="{00000000-0005-0000-0000-000065280000}"/>
    <cellStyle name="Input 14 6 3 3" xfId="12792" xr:uid="{00000000-0005-0000-0000-000066280000}"/>
    <cellStyle name="Input 14 6 4" xfId="12793" xr:uid="{00000000-0005-0000-0000-000067280000}"/>
    <cellStyle name="Input 14 6 4 2" xfId="12794" xr:uid="{00000000-0005-0000-0000-000068280000}"/>
    <cellStyle name="Input 14 6 5" xfId="12795" xr:uid="{00000000-0005-0000-0000-000069280000}"/>
    <cellStyle name="Input 14 7" xfId="12796" xr:uid="{00000000-0005-0000-0000-00006A280000}"/>
    <cellStyle name="Input 14 7 2" xfId="12797" xr:uid="{00000000-0005-0000-0000-00006B280000}"/>
    <cellStyle name="Input 14 7 2 2" xfId="12798" xr:uid="{00000000-0005-0000-0000-00006C280000}"/>
    <cellStyle name="Input 14 7 2 2 2" xfId="12799" xr:uid="{00000000-0005-0000-0000-00006D280000}"/>
    <cellStyle name="Input 14 7 2 2 2 2" xfId="12800" xr:uid="{00000000-0005-0000-0000-00006E280000}"/>
    <cellStyle name="Input 14 7 2 2 3" xfId="12801" xr:uid="{00000000-0005-0000-0000-00006F280000}"/>
    <cellStyle name="Input 14 7 2 3" xfId="12802" xr:uid="{00000000-0005-0000-0000-000070280000}"/>
    <cellStyle name="Input 14 7 2 3 2" xfId="12803" xr:uid="{00000000-0005-0000-0000-000071280000}"/>
    <cellStyle name="Input 14 7 2 4" xfId="12804" xr:uid="{00000000-0005-0000-0000-000072280000}"/>
    <cellStyle name="Input 14 7 3" xfId="12805" xr:uid="{00000000-0005-0000-0000-000073280000}"/>
    <cellStyle name="Input 14 7 3 2" xfId="12806" xr:uid="{00000000-0005-0000-0000-000074280000}"/>
    <cellStyle name="Input 14 7 3 2 2" xfId="12807" xr:uid="{00000000-0005-0000-0000-000075280000}"/>
    <cellStyle name="Input 14 7 3 3" xfId="12808" xr:uid="{00000000-0005-0000-0000-000076280000}"/>
    <cellStyle name="Input 14 7 4" xfId="12809" xr:uid="{00000000-0005-0000-0000-000077280000}"/>
    <cellStyle name="Input 14 7 4 2" xfId="12810" xr:uid="{00000000-0005-0000-0000-000078280000}"/>
    <cellStyle name="Input 14 7 5" xfId="12811" xr:uid="{00000000-0005-0000-0000-000079280000}"/>
    <cellStyle name="Input 14 8" xfId="12812" xr:uid="{00000000-0005-0000-0000-00007A280000}"/>
    <cellStyle name="Input 14 8 2" xfId="12813" xr:uid="{00000000-0005-0000-0000-00007B280000}"/>
    <cellStyle name="Input 14 8 2 2" xfId="12814" xr:uid="{00000000-0005-0000-0000-00007C280000}"/>
    <cellStyle name="Input 14 8 2 2 2" xfId="12815" xr:uid="{00000000-0005-0000-0000-00007D280000}"/>
    <cellStyle name="Input 14 8 2 2 2 2" xfId="12816" xr:uid="{00000000-0005-0000-0000-00007E280000}"/>
    <cellStyle name="Input 14 8 2 2 3" xfId="12817" xr:uid="{00000000-0005-0000-0000-00007F280000}"/>
    <cellStyle name="Input 14 8 2 3" xfId="12818" xr:uid="{00000000-0005-0000-0000-000080280000}"/>
    <cellStyle name="Input 14 8 2 3 2" xfId="12819" xr:uid="{00000000-0005-0000-0000-000081280000}"/>
    <cellStyle name="Input 14 8 2 4" xfId="12820" xr:uid="{00000000-0005-0000-0000-000082280000}"/>
    <cellStyle name="Input 14 8 3" xfId="12821" xr:uid="{00000000-0005-0000-0000-000083280000}"/>
    <cellStyle name="Input 14 8 3 2" xfId="12822" xr:uid="{00000000-0005-0000-0000-000084280000}"/>
    <cellStyle name="Input 14 8 3 2 2" xfId="12823" xr:uid="{00000000-0005-0000-0000-000085280000}"/>
    <cellStyle name="Input 14 8 3 3" xfId="12824" xr:uid="{00000000-0005-0000-0000-000086280000}"/>
    <cellStyle name="Input 14 8 4" xfId="12825" xr:uid="{00000000-0005-0000-0000-000087280000}"/>
    <cellStyle name="Input 14 8 4 2" xfId="12826" xr:uid="{00000000-0005-0000-0000-000088280000}"/>
    <cellStyle name="Input 14 8 5" xfId="12827" xr:uid="{00000000-0005-0000-0000-000089280000}"/>
    <cellStyle name="Input 14 9" xfId="12828" xr:uid="{00000000-0005-0000-0000-00008A280000}"/>
    <cellStyle name="Input 14 9 2" xfId="12829" xr:uid="{00000000-0005-0000-0000-00008B280000}"/>
    <cellStyle name="Input 14 9 2 2" xfId="12830" xr:uid="{00000000-0005-0000-0000-00008C280000}"/>
    <cellStyle name="Input 14 9 2 2 2" xfId="12831" xr:uid="{00000000-0005-0000-0000-00008D280000}"/>
    <cellStyle name="Input 14 9 2 2 2 2" xfId="12832" xr:uid="{00000000-0005-0000-0000-00008E280000}"/>
    <cellStyle name="Input 14 9 2 2 3" xfId="12833" xr:uid="{00000000-0005-0000-0000-00008F280000}"/>
    <cellStyle name="Input 14 9 2 3" xfId="12834" xr:uid="{00000000-0005-0000-0000-000090280000}"/>
    <cellStyle name="Input 14 9 2 3 2" xfId="12835" xr:uid="{00000000-0005-0000-0000-000091280000}"/>
    <cellStyle name="Input 14 9 2 4" xfId="12836" xr:uid="{00000000-0005-0000-0000-000092280000}"/>
    <cellStyle name="Input 14 9 3" xfId="12837" xr:uid="{00000000-0005-0000-0000-000093280000}"/>
    <cellStyle name="Input 14 9 3 2" xfId="12838" xr:uid="{00000000-0005-0000-0000-000094280000}"/>
    <cellStyle name="Input 14 9 3 2 2" xfId="12839" xr:uid="{00000000-0005-0000-0000-000095280000}"/>
    <cellStyle name="Input 14 9 3 3" xfId="12840" xr:uid="{00000000-0005-0000-0000-000096280000}"/>
    <cellStyle name="Input 14 9 4" xfId="12841" xr:uid="{00000000-0005-0000-0000-000097280000}"/>
    <cellStyle name="Input 14 9 4 2" xfId="12842" xr:uid="{00000000-0005-0000-0000-000098280000}"/>
    <cellStyle name="Input 14 9 5" xfId="12843" xr:uid="{00000000-0005-0000-0000-000099280000}"/>
    <cellStyle name="Input 140" xfId="12844" xr:uid="{00000000-0005-0000-0000-00009A280000}"/>
    <cellStyle name="Input 140 10" xfId="12845" xr:uid="{00000000-0005-0000-0000-00009B280000}"/>
    <cellStyle name="Input 140 10 2" xfId="12846" xr:uid="{00000000-0005-0000-0000-00009C280000}"/>
    <cellStyle name="Input 140 10 2 2" xfId="12847" xr:uid="{00000000-0005-0000-0000-00009D280000}"/>
    <cellStyle name="Input 140 10 2 2 2" xfId="12848" xr:uid="{00000000-0005-0000-0000-00009E280000}"/>
    <cellStyle name="Input 140 10 2 3" xfId="12849" xr:uid="{00000000-0005-0000-0000-00009F280000}"/>
    <cellStyle name="Input 140 10 3" xfId="12850" xr:uid="{00000000-0005-0000-0000-0000A0280000}"/>
    <cellStyle name="Input 140 10 3 2" xfId="12851" xr:uid="{00000000-0005-0000-0000-0000A1280000}"/>
    <cellStyle name="Input 140 10 4" xfId="12852" xr:uid="{00000000-0005-0000-0000-0000A2280000}"/>
    <cellStyle name="Input 140 11" xfId="12853" xr:uid="{00000000-0005-0000-0000-0000A3280000}"/>
    <cellStyle name="Input 140 11 2" xfId="12854" xr:uid="{00000000-0005-0000-0000-0000A4280000}"/>
    <cellStyle name="Input 140 11 2 2" xfId="12855" xr:uid="{00000000-0005-0000-0000-0000A5280000}"/>
    <cellStyle name="Input 140 11 3" xfId="12856" xr:uid="{00000000-0005-0000-0000-0000A6280000}"/>
    <cellStyle name="Input 140 12" xfId="12857" xr:uid="{00000000-0005-0000-0000-0000A7280000}"/>
    <cellStyle name="Input 140 12 2" xfId="12858" xr:uid="{00000000-0005-0000-0000-0000A8280000}"/>
    <cellStyle name="Input 140 13" xfId="12859" xr:uid="{00000000-0005-0000-0000-0000A9280000}"/>
    <cellStyle name="Input 140 2" xfId="12860" xr:uid="{00000000-0005-0000-0000-0000AA280000}"/>
    <cellStyle name="Input 140 2 2" xfId="12861" xr:uid="{00000000-0005-0000-0000-0000AB280000}"/>
    <cellStyle name="Input 140 2 2 2" xfId="12862" xr:uid="{00000000-0005-0000-0000-0000AC280000}"/>
    <cellStyle name="Input 140 2 2 2 2" xfId="12863" xr:uid="{00000000-0005-0000-0000-0000AD280000}"/>
    <cellStyle name="Input 140 2 2 2 2 2" xfId="12864" xr:uid="{00000000-0005-0000-0000-0000AE280000}"/>
    <cellStyle name="Input 140 2 2 2 3" xfId="12865" xr:uid="{00000000-0005-0000-0000-0000AF280000}"/>
    <cellStyle name="Input 140 2 2 3" xfId="12866" xr:uid="{00000000-0005-0000-0000-0000B0280000}"/>
    <cellStyle name="Input 140 2 2 3 2" xfId="12867" xr:uid="{00000000-0005-0000-0000-0000B1280000}"/>
    <cellStyle name="Input 140 2 2 4" xfId="12868" xr:uid="{00000000-0005-0000-0000-0000B2280000}"/>
    <cellStyle name="Input 140 2 3" xfId="12869" xr:uid="{00000000-0005-0000-0000-0000B3280000}"/>
    <cellStyle name="Input 140 2 3 2" xfId="12870" xr:uid="{00000000-0005-0000-0000-0000B4280000}"/>
    <cellStyle name="Input 140 2 3 2 2" xfId="12871" xr:uid="{00000000-0005-0000-0000-0000B5280000}"/>
    <cellStyle name="Input 140 2 3 3" xfId="12872" xr:uid="{00000000-0005-0000-0000-0000B6280000}"/>
    <cellStyle name="Input 140 2 4" xfId="12873" xr:uid="{00000000-0005-0000-0000-0000B7280000}"/>
    <cellStyle name="Input 140 2 4 2" xfId="12874" xr:uid="{00000000-0005-0000-0000-0000B8280000}"/>
    <cellStyle name="Input 140 2 5" xfId="12875" xr:uid="{00000000-0005-0000-0000-0000B9280000}"/>
    <cellStyle name="Input 140 3" xfId="12876" xr:uid="{00000000-0005-0000-0000-0000BA280000}"/>
    <cellStyle name="Input 140 3 2" xfId="12877" xr:uid="{00000000-0005-0000-0000-0000BB280000}"/>
    <cellStyle name="Input 140 3 2 2" xfId="12878" xr:uid="{00000000-0005-0000-0000-0000BC280000}"/>
    <cellStyle name="Input 140 3 2 2 2" xfId="12879" xr:uid="{00000000-0005-0000-0000-0000BD280000}"/>
    <cellStyle name="Input 140 3 2 2 2 2" xfId="12880" xr:uid="{00000000-0005-0000-0000-0000BE280000}"/>
    <cellStyle name="Input 140 3 2 2 3" xfId="12881" xr:uid="{00000000-0005-0000-0000-0000BF280000}"/>
    <cellStyle name="Input 140 3 2 3" xfId="12882" xr:uid="{00000000-0005-0000-0000-0000C0280000}"/>
    <cellStyle name="Input 140 3 2 3 2" xfId="12883" xr:uid="{00000000-0005-0000-0000-0000C1280000}"/>
    <cellStyle name="Input 140 3 2 4" xfId="12884" xr:uid="{00000000-0005-0000-0000-0000C2280000}"/>
    <cellStyle name="Input 140 3 3" xfId="12885" xr:uid="{00000000-0005-0000-0000-0000C3280000}"/>
    <cellStyle name="Input 140 3 3 2" xfId="12886" xr:uid="{00000000-0005-0000-0000-0000C4280000}"/>
    <cellStyle name="Input 140 3 3 2 2" xfId="12887" xr:uid="{00000000-0005-0000-0000-0000C5280000}"/>
    <cellStyle name="Input 140 3 3 3" xfId="12888" xr:uid="{00000000-0005-0000-0000-0000C6280000}"/>
    <cellStyle name="Input 140 3 4" xfId="12889" xr:uid="{00000000-0005-0000-0000-0000C7280000}"/>
    <cellStyle name="Input 140 3 4 2" xfId="12890" xr:uid="{00000000-0005-0000-0000-0000C8280000}"/>
    <cellStyle name="Input 140 3 5" xfId="12891" xr:uid="{00000000-0005-0000-0000-0000C9280000}"/>
    <cellStyle name="Input 140 4" xfId="12892" xr:uid="{00000000-0005-0000-0000-0000CA280000}"/>
    <cellStyle name="Input 140 4 2" xfId="12893" xr:uid="{00000000-0005-0000-0000-0000CB280000}"/>
    <cellStyle name="Input 140 4 2 2" xfId="12894" xr:uid="{00000000-0005-0000-0000-0000CC280000}"/>
    <cellStyle name="Input 140 4 2 2 2" xfId="12895" xr:uid="{00000000-0005-0000-0000-0000CD280000}"/>
    <cellStyle name="Input 140 4 2 2 2 2" xfId="12896" xr:uid="{00000000-0005-0000-0000-0000CE280000}"/>
    <cellStyle name="Input 140 4 2 2 3" xfId="12897" xr:uid="{00000000-0005-0000-0000-0000CF280000}"/>
    <cellStyle name="Input 140 4 2 3" xfId="12898" xr:uid="{00000000-0005-0000-0000-0000D0280000}"/>
    <cellStyle name="Input 140 4 2 3 2" xfId="12899" xr:uid="{00000000-0005-0000-0000-0000D1280000}"/>
    <cellStyle name="Input 140 4 2 4" xfId="12900" xr:uid="{00000000-0005-0000-0000-0000D2280000}"/>
    <cellStyle name="Input 140 4 3" xfId="12901" xr:uid="{00000000-0005-0000-0000-0000D3280000}"/>
    <cellStyle name="Input 140 4 3 2" xfId="12902" xr:uid="{00000000-0005-0000-0000-0000D4280000}"/>
    <cellStyle name="Input 140 4 3 2 2" xfId="12903" xr:uid="{00000000-0005-0000-0000-0000D5280000}"/>
    <cellStyle name="Input 140 4 3 3" xfId="12904" xr:uid="{00000000-0005-0000-0000-0000D6280000}"/>
    <cellStyle name="Input 140 4 4" xfId="12905" xr:uid="{00000000-0005-0000-0000-0000D7280000}"/>
    <cellStyle name="Input 140 4 4 2" xfId="12906" xr:uid="{00000000-0005-0000-0000-0000D8280000}"/>
    <cellStyle name="Input 140 4 5" xfId="12907" xr:uid="{00000000-0005-0000-0000-0000D9280000}"/>
    <cellStyle name="Input 140 5" xfId="12908" xr:uid="{00000000-0005-0000-0000-0000DA280000}"/>
    <cellStyle name="Input 140 5 2" xfId="12909" xr:uid="{00000000-0005-0000-0000-0000DB280000}"/>
    <cellStyle name="Input 140 5 2 2" xfId="12910" xr:uid="{00000000-0005-0000-0000-0000DC280000}"/>
    <cellStyle name="Input 140 5 2 2 2" xfId="12911" xr:uid="{00000000-0005-0000-0000-0000DD280000}"/>
    <cellStyle name="Input 140 5 2 2 2 2" xfId="12912" xr:uid="{00000000-0005-0000-0000-0000DE280000}"/>
    <cellStyle name="Input 140 5 2 2 3" xfId="12913" xr:uid="{00000000-0005-0000-0000-0000DF280000}"/>
    <cellStyle name="Input 140 5 2 3" xfId="12914" xr:uid="{00000000-0005-0000-0000-0000E0280000}"/>
    <cellStyle name="Input 140 5 2 3 2" xfId="12915" xr:uid="{00000000-0005-0000-0000-0000E1280000}"/>
    <cellStyle name="Input 140 5 2 4" xfId="12916" xr:uid="{00000000-0005-0000-0000-0000E2280000}"/>
    <cellStyle name="Input 140 5 3" xfId="12917" xr:uid="{00000000-0005-0000-0000-0000E3280000}"/>
    <cellStyle name="Input 140 5 3 2" xfId="12918" xr:uid="{00000000-0005-0000-0000-0000E4280000}"/>
    <cellStyle name="Input 140 5 3 2 2" xfId="12919" xr:uid="{00000000-0005-0000-0000-0000E5280000}"/>
    <cellStyle name="Input 140 5 3 3" xfId="12920" xr:uid="{00000000-0005-0000-0000-0000E6280000}"/>
    <cellStyle name="Input 140 5 4" xfId="12921" xr:uid="{00000000-0005-0000-0000-0000E7280000}"/>
    <cellStyle name="Input 140 5 4 2" xfId="12922" xr:uid="{00000000-0005-0000-0000-0000E8280000}"/>
    <cellStyle name="Input 140 5 5" xfId="12923" xr:uid="{00000000-0005-0000-0000-0000E9280000}"/>
    <cellStyle name="Input 140 6" xfId="12924" xr:uid="{00000000-0005-0000-0000-0000EA280000}"/>
    <cellStyle name="Input 140 6 2" xfId="12925" xr:uid="{00000000-0005-0000-0000-0000EB280000}"/>
    <cellStyle name="Input 140 6 2 2" xfId="12926" xr:uid="{00000000-0005-0000-0000-0000EC280000}"/>
    <cellStyle name="Input 140 6 2 2 2" xfId="12927" xr:uid="{00000000-0005-0000-0000-0000ED280000}"/>
    <cellStyle name="Input 140 6 2 2 2 2" xfId="12928" xr:uid="{00000000-0005-0000-0000-0000EE280000}"/>
    <cellStyle name="Input 140 6 2 2 3" xfId="12929" xr:uid="{00000000-0005-0000-0000-0000EF280000}"/>
    <cellStyle name="Input 140 6 2 3" xfId="12930" xr:uid="{00000000-0005-0000-0000-0000F0280000}"/>
    <cellStyle name="Input 140 6 2 3 2" xfId="12931" xr:uid="{00000000-0005-0000-0000-0000F1280000}"/>
    <cellStyle name="Input 140 6 2 4" xfId="12932" xr:uid="{00000000-0005-0000-0000-0000F2280000}"/>
    <cellStyle name="Input 140 6 3" xfId="12933" xr:uid="{00000000-0005-0000-0000-0000F3280000}"/>
    <cellStyle name="Input 140 6 3 2" xfId="12934" xr:uid="{00000000-0005-0000-0000-0000F4280000}"/>
    <cellStyle name="Input 140 6 3 2 2" xfId="12935" xr:uid="{00000000-0005-0000-0000-0000F5280000}"/>
    <cellStyle name="Input 140 6 3 3" xfId="12936" xr:uid="{00000000-0005-0000-0000-0000F6280000}"/>
    <cellStyle name="Input 140 6 4" xfId="12937" xr:uid="{00000000-0005-0000-0000-0000F7280000}"/>
    <cellStyle name="Input 140 6 4 2" xfId="12938" xr:uid="{00000000-0005-0000-0000-0000F8280000}"/>
    <cellStyle name="Input 140 6 5" xfId="12939" xr:uid="{00000000-0005-0000-0000-0000F9280000}"/>
    <cellStyle name="Input 140 7" xfId="12940" xr:uid="{00000000-0005-0000-0000-0000FA280000}"/>
    <cellStyle name="Input 140 7 2" xfId="12941" xr:uid="{00000000-0005-0000-0000-0000FB280000}"/>
    <cellStyle name="Input 140 7 2 2" xfId="12942" xr:uid="{00000000-0005-0000-0000-0000FC280000}"/>
    <cellStyle name="Input 140 7 2 2 2" xfId="12943" xr:uid="{00000000-0005-0000-0000-0000FD280000}"/>
    <cellStyle name="Input 140 7 2 2 2 2" xfId="12944" xr:uid="{00000000-0005-0000-0000-0000FE280000}"/>
    <cellStyle name="Input 140 7 2 2 3" xfId="12945" xr:uid="{00000000-0005-0000-0000-0000FF280000}"/>
    <cellStyle name="Input 140 7 2 3" xfId="12946" xr:uid="{00000000-0005-0000-0000-000000290000}"/>
    <cellStyle name="Input 140 7 2 3 2" xfId="12947" xr:uid="{00000000-0005-0000-0000-000001290000}"/>
    <cellStyle name="Input 140 7 2 4" xfId="12948" xr:uid="{00000000-0005-0000-0000-000002290000}"/>
    <cellStyle name="Input 140 7 3" xfId="12949" xr:uid="{00000000-0005-0000-0000-000003290000}"/>
    <cellStyle name="Input 140 7 3 2" xfId="12950" xr:uid="{00000000-0005-0000-0000-000004290000}"/>
    <cellStyle name="Input 140 7 3 2 2" xfId="12951" xr:uid="{00000000-0005-0000-0000-000005290000}"/>
    <cellStyle name="Input 140 7 3 3" xfId="12952" xr:uid="{00000000-0005-0000-0000-000006290000}"/>
    <cellStyle name="Input 140 7 4" xfId="12953" xr:uid="{00000000-0005-0000-0000-000007290000}"/>
    <cellStyle name="Input 140 7 4 2" xfId="12954" xr:uid="{00000000-0005-0000-0000-000008290000}"/>
    <cellStyle name="Input 140 7 5" xfId="12955" xr:uid="{00000000-0005-0000-0000-000009290000}"/>
    <cellStyle name="Input 140 8" xfId="12956" xr:uid="{00000000-0005-0000-0000-00000A290000}"/>
    <cellStyle name="Input 140 8 2" xfId="12957" xr:uid="{00000000-0005-0000-0000-00000B290000}"/>
    <cellStyle name="Input 140 8 2 2" xfId="12958" xr:uid="{00000000-0005-0000-0000-00000C290000}"/>
    <cellStyle name="Input 140 8 2 2 2" xfId="12959" xr:uid="{00000000-0005-0000-0000-00000D290000}"/>
    <cellStyle name="Input 140 8 2 2 2 2" xfId="12960" xr:uid="{00000000-0005-0000-0000-00000E290000}"/>
    <cellStyle name="Input 140 8 2 2 3" xfId="12961" xr:uid="{00000000-0005-0000-0000-00000F290000}"/>
    <cellStyle name="Input 140 8 2 3" xfId="12962" xr:uid="{00000000-0005-0000-0000-000010290000}"/>
    <cellStyle name="Input 140 8 2 3 2" xfId="12963" xr:uid="{00000000-0005-0000-0000-000011290000}"/>
    <cellStyle name="Input 140 8 2 4" xfId="12964" xr:uid="{00000000-0005-0000-0000-000012290000}"/>
    <cellStyle name="Input 140 8 3" xfId="12965" xr:uid="{00000000-0005-0000-0000-000013290000}"/>
    <cellStyle name="Input 140 8 3 2" xfId="12966" xr:uid="{00000000-0005-0000-0000-000014290000}"/>
    <cellStyle name="Input 140 8 3 2 2" xfId="12967" xr:uid="{00000000-0005-0000-0000-000015290000}"/>
    <cellStyle name="Input 140 8 3 3" xfId="12968" xr:uid="{00000000-0005-0000-0000-000016290000}"/>
    <cellStyle name="Input 140 8 4" xfId="12969" xr:uid="{00000000-0005-0000-0000-000017290000}"/>
    <cellStyle name="Input 140 8 4 2" xfId="12970" xr:uid="{00000000-0005-0000-0000-000018290000}"/>
    <cellStyle name="Input 140 8 5" xfId="12971" xr:uid="{00000000-0005-0000-0000-000019290000}"/>
    <cellStyle name="Input 140 9" xfId="12972" xr:uid="{00000000-0005-0000-0000-00001A290000}"/>
    <cellStyle name="Input 140 9 2" xfId="12973" xr:uid="{00000000-0005-0000-0000-00001B290000}"/>
    <cellStyle name="Input 140 9 2 2" xfId="12974" xr:uid="{00000000-0005-0000-0000-00001C290000}"/>
    <cellStyle name="Input 140 9 2 2 2" xfId="12975" xr:uid="{00000000-0005-0000-0000-00001D290000}"/>
    <cellStyle name="Input 140 9 2 2 2 2" xfId="12976" xr:uid="{00000000-0005-0000-0000-00001E290000}"/>
    <cellStyle name="Input 140 9 2 2 3" xfId="12977" xr:uid="{00000000-0005-0000-0000-00001F290000}"/>
    <cellStyle name="Input 140 9 2 3" xfId="12978" xr:uid="{00000000-0005-0000-0000-000020290000}"/>
    <cellStyle name="Input 140 9 2 3 2" xfId="12979" xr:uid="{00000000-0005-0000-0000-000021290000}"/>
    <cellStyle name="Input 140 9 2 4" xfId="12980" xr:uid="{00000000-0005-0000-0000-000022290000}"/>
    <cellStyle name="Input 140 9 3" xfId="12981" xr:uid="{00000000-0005-0000-0000-000023290000}"/>
    <cellStyle name="Input 140 9 3 2" xfId="12982" xr:uid="{00000000-0005-0000-0000-000024290000}"/>
    <cellStyle name="Input 140 9 3 2 2" xfId="12983" xr:uid="{00000000-0005-0000-0000-000025290000}"/>
    <cellStyle name="Input 140 9 3 3" xfId="12984" xr:uid="{00000000-0005-0000-0000-000026290000}"/>
    <cellStyle name="Input 140 9 4" xfId="12985" xr:uid="{00000000-0005-0000-0000-000027290000}"/>
    <cellStyle name="Input 140 9 4 2" xfId="12986" xr:uid="{00000000-0005-0000-0000-000028290000}"/>
    <cellStyle name="Input 140 9 5" xfId="12987" xr:uid="{00000000-0005-0000-0000-000029290000}"/>
    <cellStyle name="Input 141" xfId="12988" xr:uid="{00000000-0005-0000-0000-00002A290000}"/>
    <cellStyle name="Input 141 10" xfId="12989" xr:uid="{00000000-0005-0000-0000-00002B290000}"/>
    <cellStyle name="Input 141 10 2" xfId="12990" xr:uid="{00000000-0005-0000-0000-00002C290000}"/>
    <cellStyle name="Input 141 10 2 2" xfId="12991" xr:uid="{00000000-0005-0000-0000-00002D290000}"/>
    <cellStyle name="Input 141 10 2 2 2" xfId="12992" xr:uid="{00000000-0005-0000-0000-00002E290000}"/>
    <cellStyle name="Input 141 10 2 3" xfId="12993" xr:uid="{00000000-0005-0000-0000-00002F290000}"/>
    <cellStyle name="Input 141 10 3" xfId="12994" xr:uid="{00000000-0005-0000-0000-000030290000}"/>
    <cellStyle name="Input 141 10 3 2" xfId="12995" xr:uid="{00000000-0005-0000-0000-000031290000}"/>
    <cellStyle name="Input 141 10 4" xfId="12996" xr:uid="{00000000-0005-0000-0000-000032290000}"/>
    <cellStyle name="Input 141 11" xfId="12997" xr:uid="{00000000-0005-0000-0000-000033290000}"/>
    <cellStyle name="Input 141 11 2" xfId="12998" xr:uid="{00000000-0005-0000-0000-000034290000}"/>
    <cellStyle name="Input 141 11 2 2" xfId="12999" xr:uid="{00000000-0005-0000-0000-000035290000}"/>
    <cellStyle name="Input 141 11 3" xfId="13000" xr:uid="{00000000-0005-0000-0000-000036290000}"/>
    <cellStyle name="Input 141 12" xfId="13001" xr:uid="{00000000-0005-0000-0000-000037290000}"/>
    <cellStyle name="Input 141 12 2" xfId="13002" xr:uid="{00000000-0005-0000-0000-000038290000}"/>
    <cellStyle name="Input 141 13" xfId="13003" xr:uid="{00000000-0005-0000-0000-000039290000}"/>
    <cellStyle name="Input 141 2" xfId="13004" xr:uid="{00000000-0005-0000-0000-00003A290000}"/>
    <cellStyle name="Input 141 2 2" xfId="13005" xr:uid="{00000000-0005-0000-0000-00003B290000}"/>
    <cellStyle name="Input 141 2 2 2" xfId="13006" xr:uid="{00000000-0005-0000-0000-00003C290000}"/>
    <cellStyle name="Input 141 2 2 2 2" xfId="13007" xr:uid="{00000000-0005-0000-0000-00003D290000}"/>
    <cellStyle name="Input 141 2 2 2 2 2" xfId="13008" xr:uid="{00000000-0005-0000-0000-00003E290000}"/>
    <cellStyle name="Input 141 2 2 2 3" xfId="13009" xr:uid="{00000000-0005-0000-0000-00003F290000}"/>
    <cellStyle name="Input 141 2 2 3" xfId="13010" xr:uid="{00000000-0005-0000-0000-000040290000}"/>
    <cellStyle name="Input 141 2 2 3 2" xfId="13011" xr:uid="{00000000-0005-0000-0000-000041290000}"/>
    <cellStyle name="Input 141 2 2 4" xfId="13012" xr:uid="{00000000-0005-0000-0000-000042290000}"/>
    <cellStyle name="Input 141 2 3" xfId="13013" xr:uid="{00000000-0005-0000-0000-000043290000}"/>
    <cellStyle name="Input 141 2 3 2" xfId="13014" xr:uid="{00000000-0005-0000-0000-000044290000}"/>
    <cellStyle name="Input 141 2 3 2 2" xfId="13015" xr:uid="{00000000-0005-0000-0000-000045290000}"/>
    <cellStyle name="Input 141 2 3 3" xfId="13016" xr:uid="{00000000-0005-0000-0000-000046290000}"/>
    <cellStyle name="Input 141 2 4" xfId="13017" xr:uid="{00000000-0005-0000-0000-000047290000}"/>
    <cellStyle name="Input 141 2 4 2" xfId="13018" xr:uid="{00000000-0005-0000-0000-000048290000}"/>
    <cellStyle name="Input 141 2 5" xfId="13019" xr:uid="{00000000-0005-0000-0000-000049290000}"/>
    <cellStyle name="Input 141 3" xfId="13020" xr:uid="{00000000-0005-0000-0000-00004A290000}"/>
    <cellStyle name="Input 141 3 2" xfId="13021" xr:uid="{00000000-0005-0000-0000-00004B290000}"/>
    <cellStyle name="Input 141 3 2 2" xfId="13022" xr:uid="{00000000-0005-0000-0000-00004C290000}"/>
    <cellStyle name="Input 141 3 2 2 2" xfId="13023" xr:uid="{00000000-0005-0000-0000-00004D290000}"/>
    <cellStyle name="Input 141 3 2 2 2 2" xfId="13024" xr:uid="{00000000-0005-0000-0000-00004E290000}"/>
    <cellStyle name="Input 141 3 2 2 3" xfId="13025" xr:uid="{00000000-0005-0000-0000-00004F290000}"/>
    <cellStyle name="Input 141 3 2 3" xfId="13026" xr:uid="{00000000-0005-0000-0000-000050290000}"/>
    <cellStyle name="Input 141 3 2 3 2" xfId="13027" xr:uid="{00000000-0005-0000-0000-000051290000}"/>
    <cellStyle name="Input 141 3 2 4" xfId="13028" xr:uid="{00000000-0005-0000-0000-000052290000}"/>
    <cellStyle name="Input 141 3 3" xfId="13029" xr:uid="{00000000-0005-0000-0000-000053290000}"/>
    <cellStyle name="Input 141 3 3 2" xfId="13030" xr:uid="{00000000-0005-0000-0000-000054290000}"/>
    <cellStyle name="Input 141 3 3 2 2" xfId="13031" xr:uid="{00000000-0005-0000-0000-000055290000}"/>
    <cellStyle name="Input 141 3 3 3" xfId="13032" xr:uid="{00000000-0005-0000-0000-000056290000}"/>
    <cellStyle name="Input 141 3 4" xfId="13033" xr:uid="{00000000-0005-0000-0000-000057290000}"/>
    <cellStyle name="Input 141 3 4 2" xfId="13034" xr:uid="{00000000-0005-0000-0000-000058290000}"/>
    <cellStyle name="Input 141 3 5" xfId="13035" xr:uid="{00000000-0005-0000-0000-000059290000}"/>
    <cellStyle name="Input 141 4" xfId="13036" xr:uid="{00000000-0005-0000-0000-00005A290000}"/>
    <cellStyle name="Input 141 4 2" xfId="13037" xr:uid="{00000000-0005-0000-0000-00005B290000}"/>
    <cellStyle name="Input 141 4 2 2" xfId="13038" xr:uid="{00000000-0005-0000-0000-00005C290000}"/>
    <cellStyle name="Input 141 4 2 2 2" xfId="13039" xr:uid="{00000000-0005-0000-0000-00005D290000}"/>
    <cellStyle name="Input 141 4 2 2 2 2" xfId="13040" xr:uid="{00000000-0005-0000-0000-00005E290000}"/>
    <cellStyle name="Input 141 4 2 2 3" xfId="13041" xr:uid="{00000000-0005-0000-0000-00005F290000}"/>
    <cellStyle name="Input 141 4 2 3" xfId="13042" xr:uid="{00000000-0005-0000-0000-000060290000}"/>
    <cellStyle name="Input 141 4 2 3 2" xfId="13043" xr:uid="{00000000-0005-0000-0000-000061290000}"/>
    <cellStyle name="Input 141 4 2 4" xfId="13044" xr:uid="{00000000-0005-0000-0000-000062290000}"/>
    <cellStyle name="Input 141 4 3" xfId="13045" xr:uid="{00000000-0005-0000-0000-000063290000}"/>
    <cellStyle name="Input 141 4 3 2" xfId="13046" xr:uid="{00000000-0005-0000-0000-000064290000}"/>
    <cellStyle name="Input 141 4 3 2 2" xfId="13047" xr:uid="{00000000-0005-0000-0000-000065290000}"/>
    <cellStyle name="Input 141 4 3 3" xfId="13048" xr:uid="{00000000-0005-0000-0000-000066290000}"/>
    <cellStyle name="Input 141 4 4" xfId="13049" xr:uid="{00000000-0005-0000-0000-000067290000}"/>
    <cellStyle name="Input 141 4 4 2" xfId="13050" xr:uid="{00000000-0005-0000-0000-000068290000}"/>
    <cellStyle name="Input 141 4 5" xfId="13051" xr:uid="{00000000-0005-0000-0000-000069290000}"/>
    <cellStyle name="Input 141 5" xfId="13052" xr:uid="{00000000-0005-0000-0000-00006A290000}"/>
    <cellStyle name="Input 141 5 2" xfId="13053" xr:uid="{00000000-0005-0000-0000-00006B290000}"/>
    <cellStyle name="Input 141 5 2 2" xfId="13054" xr:uid="{00000000-0005-0000-0000-00006C290000}"/>
    <cellStyle name="Input 141 5 2 2 2" xfId="13055" xr:uid="{00000000-0005-0000-0000-00006D290000}"/>
    <cellStyle name="Input 141 5 2 2 2 2" xfId="13056" xr:uid="{00000000-0005-0000-0000-00006E290000}"/>
    <cellStyle name="Input 141 5 2 2 3" xfId="13057" xr:uid="{00000000-0005-0000-0000-00006F290000}"/>
    <cellStyle name="Input 141 5 2 3" xfId="13058" xr:uid="{00000000-0005-0000-0000-000070290000}"/>
    <cellStyle name="Input 141 5 2 3 2" xfId="13059" xr:uid="{00000000-0005-0000-0000-000071290000}"/>
    <cellStyle name="Input 141 5 2 4" xfId="13060" xr:uid="{00000000-0005-0000-0000-000072290000}"/>
    <cellStyle name="Input 141 5 3" xfId="13061" xr:uid="{00000000-0005-0000-0000-000073290000}"/>
    <cellStyle name="Input 141 5 3 2" xfId="13062" xr:uid="{00000000-0005-0000-0000-000074290000}"/>
    <cellStyle name="Input 141 5 3 2 2" xfId="13063" xr:uid="{00000000-0005-0000-0000-000075290000}"/>
    <cellStyle name="Input 141 5 3 3" xfId="13064" xr:uid="{00000000-0005-0000-0000-000076290000}"/>
    <cellStyle name="Input 141 5 4" xfId="13065" xr:uid="{00000000-0005-0000-0000-000077290000}"/>
    <cellStyle name="Input 141 5 4 2" xfId="13066" xr:uid="{00000000-0005-0000-0000-000078290000}"/>
    <cellStyle name="Input 141 5 5" xfId="13067" xr:uid="{00000000-0005-0000-0000-000079290000}"/>
    <cellStyle name="Input 141 6" xfId="13068" xr:uid="{00000000-0005-0000-0000-00007A290000}"/>
    <cellStyle name="Input 141 6 2" xfId="13069" xr:uid="{00000000-0005-0000-0000-00007B290000}"/>
    <cellStyle name="Input 141 6 2 2" xfId="13070" xr:uid="{00000000-0005-0000-0000-00007C290000}"/>
    <cellStyle name="Input 141 6 2 2 2" xfId="13071" xr:uid="{00000000-0005-0000-0000-00007D290000}"/>
    <cellStyle name="Input 141 6 2 2 2 2" xfId="13072" xr:uid="{00000000-0005-0000-0000-00007E290000}"/>
    <cellStyle name="Input 141 6 2 2 3" xfId="13073" xr:uid="{00000000-0005-0000-0000-00007F290000}"/>
    <cellStyle name="Input 141 6 2 3" xfId="13074" xr:uid="{00000000-0005-0000-0000-000080290000}"/>
    <cellStyle name="Input 141 6 2 3 2" xfId="13075" xr:uid="{00000000-0005-0000-0000-000081290000}"/>
    <cellStyle name="Input 141 6 2 4" xfId="13076" xr:uid="{00000000-0005-0000-0000-000082290000}"/>
    <cellStyle name="Input 141 6 3" xfId="13077" xr:uid="{00000000-0005-0000-0000-000083290000}"/>
    <cellStyle name="Input 141 6 3 2" xfId="13078" xr:uid="{00000000-0005-0000-0000-000084290000}"/>
    <cellStyle name="Input 141 6 3 2 2" xfId="13079" xr:uid="{00000000-0005-0000-0000-000085290000}"/>
    <cellStyle name="Input 141 6 3 3" xfId="13080" xr:uid="{00000000-0005-0000-0000-000086290000}"/>
    <cellStyle name="Input 141 6 4" xfId="13081" xr:uid="{00000000-0005-0000-0000-000087290000}"/>
    <cellStyle name="Input 141 6 4 2" xfId="13082" xr:uid="{00000000-0005-0000-0000-000088290000}"/>
    <cellStyle name="Input 141 6 5" xfId="13083" xr:uid="{00000000-0005-0000-0000-000089290000}"/>
    <cellStyle name="Input 141 7" xfId="13084" xr:uid="{00000000-0005-0000-0000-00008A290000}"/>
    <cellStyle name="Input 141 7 2" xfId="13085" xr:uid="{00000000-0005-0000-0000-00008B290000}"/>
    <cellStyle name="Input 141 7 2 2" xfId="13086" xr:uid="{00000000-0005-0000-0000-00008C290000}"/>
    <cellStyle name="Input 141 7 2 2 2" xfId="13087" xr:uid="{00000000-0005-0000-0000-00008D290000}"/>
    <cellStyle name="Input 141 7 2 2 2 2" xfId="13088" xr:uid="{00000000-0005-0000-0000-00008E290000}"/>
    <cellStyle name="Input 141 7 2 2 3" xfId="13089" xr:uid="{00000000-0005-0000-0000-00008F290000}"/>
    <cellStyle name="Input 141 7 2 3" xfId="13090" xr:uid="{00000000-0005-0000-0000-000090290000}"/>
    <cellStyle name="Input 141 7 2 3 2" xfId="13091" xr:uid="{00000000-0005-0000-0000-000091290000}"/>
    <cellStyle name="Input 141 7 2 4" xfId="13092" xr:uid="{00000000-0005-0000-0000-000092290000}"/>
    <cellStyle name="Input 141 7 3" xfId="13093" xr:uid="{00000000-0005-0000-0000-000093290000}"/>
    <cellStyle name="Input 141 7 3 2" xfId="13094" xr:uid="{00000000-0005-0000-0000-000094290000}"/>
    <cellStyle name="Input 141 7 3 2 2" xfId="13095" xr:uid="{00000000-0005-0000-0000-000095290000}"/>
    <cellStyle name="Input 141 7 3 3" xfId="13096" xr:uid="{00000000-0005-0000-0000-000096290000}"/>
    <cellStyle name="Input 141 7 4" xfId="13097" xr:uid="{00000000-0005-0000-0000-000097290000}"/>
    <cellStyle name="Input 141 7 4 2" xfId="13098" xr:uid="{00000000-0005-0000-0000-000098290000}"/>
    <cellStyle name="Input 141 7 5" xfId="13099" xr:uid="{00000000-0005-0000-0000-000099290000}"/>
    <cellStyle name="Input 141 8" xfId="13100" xr:uid="{00000000-0005-0000-0000-00009A290000}"/>
    <cellStyle name="Input 141 8 2" xfId="13101" xr:uid="{00000000-0005-0000-0000-00009B290000}"/>
    <cellStyle name="Input 141 8 2 2" xfId="13102" xr:uid="{00000000-0005-0000-0000-00009C290000}"/>
    <cellStyle name="Input 141 8 2 2 2" xfId="13103" xr:uid="{00000000-0005-0000-0000-00009D290000}"/>
    <cellStyle name="Input 141 8 2 2 2 2" xfId="13104" xr:uid="{00000000-0005-0000-0000-00009E290000}"/>
    <cellStyle name="Input 141 8 2 2 3" xfId="13105" xr:uid="{00000000-0005-0000-0000-00009F290000}"/>
    <cellStyle name="Input 141 8 2 3" xfId="13106" xr:uid="{00000000-0005-0000-0000-0000A0290000}"/>
    <cellStyle name="Input 141 8 2 3 2" xfId="13107" xr:uid="{00000000-0005-0000-0000-0000A1290000}"/>
    <cellStyle name="Input 141 8 2 4" xfId="13108" xr:uid="{00000000-0005-0000-0000-0000A2290000}"/>
    <cellStyle name="Input 141 8 3" xfId="13109" xr:uid="{00000000-0005-0000-0000-0000A3290000}"/>
    <cellStyle name="Input 141 8 3 2" xfId="13110" xr:uid="{00000000-0005-0000-0000-0000A4290000}"/>
    <cellStyle name="Input 141 8 3 2 2" xfId="13111" xr:uid="{00000000-0005-0000-0000-0000A5290000}"/>
    <cellStyle name="Input 141 8 3 3" xfId="13112" xr:uid="{00000000-0005-0000-0000-0000A6290000}"/>
    <cellStyle name="Input 141 8 4" xfId="13113" xr:uid="{00000000-0005-0000-0000-0000A7290000}"/>
    <cellStyle name="Input 141 8 4 2" xfId="13114" xr:uid="{00000000-0005-0000-0000-0000A8290000}"/>
    <cellStyle name="Input 141 8 5" xfId="13115" xr:uid="{00000000-0005-0000-0000-0000A9290000}"/>
    <cellStyle name="Input 141 9" xfId="13116" xr:uid="{00000000-0005-0000-0000-0000AA290000}"/>
    <cellStyle name="Input 141 9 2" xfId="13117" xr:uid="{00000000-0005-0000-0000-0000AB290000}"/>
    <cellStyle name="Input 141 9 2 2" xfId="13118" xr:uid="{00000000-0005-0000-0000-0000AC290000}"/>
    <cellStyle name="Input 141 9 2 2 2" xfId="13119" xr:uid="{00000000-0005-0000-0000-0000AD290000}"/>
    <cellStyle name="Input 141 9 2 2 2 2" xfId="13120" xr:uid="{00000000-0005-0000-0000-0000AE290000}"/>
    <cellStyle name="Input 141 9 2 2 3" xfId="13121" xr:uid="{00000000-0005-0000-0000-0000AF290000}"/>
    <cellStyle name="Input 141 9 2 3" xfId="13122" xr:uid="{00000000-0005-0000-0000-0000B0290000}"/>
    <cellStyle name="Input 141 9 2 3 2" xfId="13123" xr:uid="{00000000-0005-0000-0000-0000B1290000}"/>
    <cellStyle name="Input 141 9 2 4" xfId="13124" xr:uid="{00000000-0005-0000-0000-0000B2290000}"/>
    <cellStyle name="Input 141 9 3" xfId="13125" xr:uid="{00000000-0005-0000-0000-0000B3290000}"/>
    <cellStyle name="Input 141 9 3 2" xfId="13126" xr:uid="{00000000-0005-0000-0000-0000B4290000}"/>
    <cellStyle name="Input 141 9 3 2 2" xfId="13127" xr:uid="{00000000-0005-0000-0000-0000B5290000}"/>
    <cellStyle name="Input 141 9 3 3" xfId="13128" xr:uid="{00000000-0005-0000-0000-0000B6290000}"/>
    <cellStyle name="Input 141 9 4" xfId="13129" xr:uid="{00000000-0005-0000-0000-0000B7290000}"/>
    <cellStyle name="Input 141 9 4 2" xfId="13130" xr:uid="{00000000-0005-0000-0000-0000B8290000}"/>
    <cellStyle name="Input 141 9 5" xfId="13131" xr:uid="{00000000-0005-0000-0000-0000B9290000}"/>
    <cellStyle name="Input 142" xfId="13132" xr:uid="{00000000-0005-0000-0000-0000BA290000}"/>
    <cellStyle name="Input 142 10" xfId="13133" xr:uid="{00000000-0005-0000-0000-0000BB290000}"/>
    <cellStyle name="Input 142 10 2" xfId="13134" xr:uid="{00000000-0005-0000-0000-0000BC290000}"/>
    <cellStyle name="Input 142 10 2 2" xfId="13135" xr:uid="{00000000-0005-0000-0000-0000BD290000}"/>
    <cellStyle name="Input 142 10 2 2 2" xfId="13136" xr:uid="{00000000-0005-0000-0000-0000BE290000}"/>
    <cellStyle name="Input 142 10 2 3" xfId="13137" xr:uid="{00000000-0005-0000-0000-0000BF290000}"/>
    <cellStyle name="Input 142 10 3" xfId="13138" xr:uid="{00000000-0005-0000-0000-0000C0290000}"/>
    <cellStyle name="Input 142 10 3 2" xfId="13139" xr:uid="{00000000-0005-0000-0000-0000C1290000}"/>
    <cellStyle name="Input 142 10 4" xfId="13140" xr:uid="{00000000-0005-0000-0000-0000C2290000}"/>
    <cellStyle name="Input 142 11" xfId="13141" xr:uid="{00000000-0005-0000-0000-0000C3290000}"/>
    <cellStyle name="Input 142 11 2" xfId="13142" xr:uid="{00000000-0005-0000-0000-0000C4290000}"/>
    <cellStyle name="Input 142 11 2 2" xfId="13143" xr:uid="{00000000-0005-0000-0000-0000C5290000}"/>
    <cellStyle name="Input 142 11 3" xfId="13144" xr:uid="{00000000-0005-0000-0000-0000C6290000}"/>
    <cellStyle name="Input 142 12" xfId="13145" xr:uid="{00000000-0005-0000-0000-0000C7290000}"/>
    <cellStyle name="Input 142 12 2" xfId="13146" xr:uid="{00000000-0005-0000-0000-0000C8290000}"/>
    <cellStyle name="Input 142 13" xfId="13147" xr:uid="{00000000-0005-0000-0000-0000C9290000}"/>
    <cellStyle name="Input 142 2" xfId="13148" xr:uid="{00000000-0005-0000-0000-0000CA290000}"/>
    <cellStyle name="Input 142 2 2" xfId="13149" xr:uid="{00000000-0005-0000-0000-0000CB290000}"/>
    <cellStyle name="Input 142 2 2 2" xfId="13150" xr:uid="{00000000-0005-0000-0000-0000CC290000}"/>
    <cellStyle name="Input 142 2 2 2 2" xfId="13151" xr:uid="{00000000-0005-0000-0000-0000CD290000}"/>
    <cellStyle name="Input 142 2 2 2 2 2" xfId="13152" xr:uid="{00000000-0005-0000-0000-0000CE290000}"/>
    <cellStyle name="Input 142 2 2 2 3" xfId="13153" xr:uid="{00000000-0005-0000-0000-0000CF290000}"/>
    <cellStyle name="Input 142 2 2 3" xfId="13154" xr:uid="{00000000-0005-0000-0000-0000D0290000}"/>
    <cellStyle name="Input 142 2 2 3 2" xfId="13155" xr:uid="{00000000-0005-0000-0000-0000D1290000}"/>
    <cellStyle name="Input 142 2 2 4" xfId="13156" xr:uid="{00000000-0005-0000-0000-0000D2290000}"/>
    <cellStyle name="Input 142 2 3" xfId="13157" xr:uid="{00000000-0005-0000-0000-0000D3290000}"/>
    <cellStyle name="Input 142 2 3 2" xfId="13158" xr:uid="{00000000-0005-0000-0000-0000D4290000}"/>
    <cellStyle name="Input 142 2 3 2 2" xfId="13159" xr:uid="{00000000-0005-0000-0000-0000D5290000}"/>
    <cellStyle name="Input 142 2 3 3" xfId="13160" xr:uid="{00000000-0005-0000-0000-0000D6290000}"/>
    <cellStyle name="Input 142 2 4" xfId="13161" xr:uid="{00000000-0005-0000-0000-0000D7290000}"/>
    <cellStyle name="Input 142 2 4 2" xfId="13162" xr:uid="{00000000-0005-0000-0000-0000D8290000}"/>
    <cellStyle name="Input 142 2 5" xfId="13163" xr:uid="{00000000-0005-0000-0000-0000D9290000}"/>
    <cellStyle name="Input 142 3" xfId="13164" xr:uid="{00000000-0005-0000-0000-0000DA290000}"/>
    <cellStyle name="Input 142 3 2" xfId="13165" xr:uid="{00000000-0005-0000-0000-0000DB290000}"/>
    <cellStyle name="Input 142 3 2 2" xfId="13166" xr:uid="{00000000-0005-0000-0000-0000DC290000}"/>
    <cellStyle name="Input 142 3 2 2 2" xfId="13167" xr:uid="{00000000-0005-0000-0000-0000DD290000}"/>
    <cellStyle name="Input 142 3 2 2 2 2" xfId="13168" xr:uid="{00000000-0005-0000-0000-0000DE290000}"/>
    <cellStyle name="Input 142 3 2 2 3" xfId="13169" xr:uid="{00000000-0005-0000-0000-0000DF290000}"/>
    <cellStyle name="Input 142 3 2 3" xfId="13170" xr:uid="{00000000-0005-0000-0000-0000E0290000}"/>
    <cellStyle name="Input 142 3 2 3 2" xfId="13171" xr:uid="{00000000-0005-0000-0000-0000E1290000}"/>
    <cellStyle name="Input 142 3 2 4" xfId="13172" xr:uid="{00000000-0005-0000-0000-0000E2290000}"/>
    <cellStyle name="Input 142 3 3" xfId="13173" xr:uid="{00000000-0005-0000-0000-0000E3290000}"/>
    <cellStyle name="Input 142 3 3 2" xfId="13174" xr:uid="{00000000-0005-0000-0000-0000E4290000}"/>
    <cellStyle name="Input 142 3 3 2 2" xfId="13175" xr:uid="{00000000-0005-0000-0000-0000E5290000}"/>
    <cellStyle name="Input 142 3 3 3" xfId="13176" xr:uid="{00000000-0005-0000-0000-0000E6290000}"/>
    <cellStyle name="Input 142 3 4" xfId="13177" xr:uid="{00000000-0005-0000-0000-0000E7290000}"/>
    <cellStyle name="Input 142 3 4 2" xfId="13178" xr:uid="{00000000-0005-0000-0000-0000E8290000}"/>
    <cellStyle name="Input 142 3 5" xfId="13179" xr:uid="{00000000-0005-0000-0000-0000E9290000}"/>
    <cellStyle name="Input 142 4" xfId="13180" xr:uid="{00000000-0005-0000-0000-0000EA290000}"/>
    <cellStyle name="Input 142 4 2" xfId="13181" xr:uid="{00000000-0005-0000-0000-0000EB290000}"/>
    <cellStyle name="Input 142 4 2 2" xfId="13182" xr:uid="{00000000-0005-0000-0000-0000EC290000}"/>
    <cellStyle name="Input 142 4 2 2 2" xfId="13183" xr:uid="{00000000-0005-0000-0000-0000ED290000}"/>
    <cellStyle name="Input 142 4 2 2 2 2" xfId="13184" xr:uid="{00000000-0005-0000-0000-0000EE290000}"/>
    <cellStyle name="Input 142 4 2 2 3" xfId="13185" xr:uid="{00000000-0005-0000-0000-0000EF290000}"/>
    <cellStyle name="Input 142 4 2 3" xfId="13186" xr:uid="{00000000-0005-0000-0000-0000F0290000}"/>
    <cellStyle name="Input 142 4 2 3 2" xfId="13187" xr:uid="{00000000-0005-0000-0000-0000F1290000}"/>
    <cellStyle name="Input 142 4 2 4" xfId="13188" xr:uid="{00000000-0005-0000-0000-0000F2290000}"/>
    <cellStyle name="Input 142 4 3" xfId="13189" xr:uid="{00000000-0005-0000-0000-0000F3290000}"/>
    <cellStyle name="Input 142 4 3 2" xfId="13190" xr:uid="{00000000-0005-0000-0000-0000F4290000}"/>
    <cellStyle name="Input 142 4 3 2 2" xfId="13191" xr:uid="{00000000-0005-0000-0000-0000F5290000}"/>
    <cellStyle name="Input 142 4 3 3" xfId="13192" xr:uid="{00000000-0005-0000-0000-0000F6290000}"/>
    <cellStyle name="Input 142 4 4" xfId="13193" xr:uid="{00000000-0005-0000-0000-0000F7290000}"/>
    <cellStyle name="Input 142 4 4 2" xfId="13194" xr:uid="{00000000-0005-0000-0000-0000F8290000}"/>
    <cellStyle name="Input 142 4 5" xfId="13195" xr:uid="{00000000-0005-0000-0000-0000F9290000}"/>
    <cellStyle name="Input 142 5" xfId="13196" xr:uid="{00000000-0005-0000-0000-0000FA290000}"/>
    <cellStyle name="Input 142 5 2" xfId="13197" xr:uid="{00000000-0005-0000-0000-0000FB290000}"/>
    <cellStyle name="Input 142 5 2 2" xfId="13198" xr:uid="{00000000-0005-0000-0000-0000FC290000}"/>
    <cellStyle name="Input 142 5 2 2 2" xfId="13199" xr:uid="{00000000-0005-0000-0000-0000FD290000}"/>
    <cellStyle name="Input 142 5 2 2 2 2" xfId="13200" xr:uid="{00000000-0005-0000-0000-0000FE290000}"/>
    <cellStyle name="Input 142 5 2 2 3" xfId="13201" xr:uid="{00000000-0005-0000-0000-0000FF290000}"/>
    <cellStyle name="Input 142 5 2 3" xfId="13202" xr:uid="{00000000-0005-0000-0000-0000002A0000}"/>
    <cellStyle name="Input 142 5 2 3 2" xfId="13203" xr:uid="{00000000-0005-0000-0000-0000012A0000}"/>
    <cellStyle name="Input 142 5 2 4" xfId="13204" xr:uid="{00000000-0005-0000-0000-0000022A0000}"/>
    <cellStyle name="Input 142 5 3" xfId="13205" xr:uid="{00000000-0005-0000-0000-0000032A0000}"/>
    <cellStyle name="Input 142 5 3 2" xfId="13206" xr:uid="{00000000-0005-0000-0000-0000042A0000}"/>
    <cellStyle name="Input 142 5 3 2 2" xfId="13207" xr:uid="{00000000-0005-0000-0000-0000052A0000}"/>
    <cellStyle name="Input 142 5 3 3" xfId="13208" xr:uid="{00000000-0005-0000-0000-0000062A0000}"/>
    <cellStyle name="Input 142 5 4" xfId="13209" xr:uid="{00000000-0005-0000-0000-0000072A0000}"/>
    <cellStyle name="Input 142 5 4 2" xfId="13210" xr:uid="{00000000-0005-0000-0000-0000082A0000}"/>
    <cellStyle name="Input 142 5 5" xfId="13211" xr:uid="{00000000-0005-0000-0000-0000092A0000}"/>
    <cellStyle name="Input 142 6" xfId="13212" xr:uid="{00000000-0005-0000-0000-00000A2A0000}"/>
    <cellStyle name="Input 142 6 2" xfId="13213" xr:uid="{00000000-0005-0000-0000-00000B2A0000}"/>
    <cellStyle name="Input 142 6 2 2" xfId="13214" xr:uid="{00000000-0005-0000-0000-00000C2A0000}"/>
    <cellStyle name="Input 142 6 2 2 2" xfId="13215" xr:uid="{00000000-0005-0000-0000-00000D2A0000}"/>
    <cellStyle name="Input 142 6 2 2 2 2" xfId="13216" xr:uid="{00000000-0005-0000-0000-00000E2A0000}"/>
    <cellStyle name="Input 142 6 2 2 3" xfId="13217" xr:uid="{00000000-0005-0000-0000-00000F2A0000}"/>
    <cellStyle name="Input 142 6 2 3" xfId="13218" xr:uid="{00000000-0005-0000-0000-0000102A0000}"/>
    <cellStyle name="Input 142 6 2 3 2" xfId="13219" xr:uid="{00000000-0005-0000-0000-0000112A0000}"/>
    <cellStyle name="Input 142 6 2 4" xfId="13220" xr:uid="{00000000-0005-0000-0000-0000122A0000}"/>
    <cellStyle name="Input 142 6 3" xfId="13221" xr:uid="{00000000-0005-0000-0000-0000132A0000}"/>
    <cellStyle name="Input 142 6 3 2" xfId="13222" xr:uid="{00000000-0005-0000-0000-0000142A0000}"/>
    <cellStyle name="Input 142 6 3 2 2" xfId="13223" xr:uid="{00000000-0005-0000-0000-0000152A0000}"/>
    <cellStyle name="Input 142 6 3 3" xfId="13224" xr:uid="{00000000-0005-0000-0000-0000162A0000}"/>
    <cellStyle name="Input 142 6 4" xfId="13225" xr:uid="{00000000-0005-0000-0000-0000172A0000}"/>
    <cellStyle name="Input 142 6 4 2" xfId="13226" xr:uid="{00000000-0005-0000-0000-0000182A0000}"/>
    <cellStyle name="Input 142 6 5" xfId="13227" xr:uid="{00000000-0005-0000-0000-0000192A0000}"/>
    <cellStyle name="Input 142 7" xfId="13228" xr:uid="{00000000-0005-0000-0000-00001A2A0000}"/>
    <cellStyle name="Input 142 7 2" xfId="13229" xr:uid="{00000000-0005-0000-0000-00001B2A0000}"/>
    <cellStyle name="Input 142 7 2 2" xfId="13230" xr:uid="{00000000-0005-0000-0000-00001C2A0000}"/>
    <cellStyle name="Input 142 7 2 2 2" xfId="13231" xr:uid="{00000000-0005-0000-0000-00001D2A0000}"/>
    <cellStyle name="Input 142 7 2 2 2 2" xfId="13232" xr:uid="{00000000-0005-0000-0000-00001E2A0000}"/>
    <cellStyle name="Input 142 7 2 2 3" xfId="13233" xr:uid="{00000000-0005-0000-0000-00001F2A0000}"/>
    <cellStyle name="Input 142 7 2 3" xfId="13234" xr:uid="{00000000-0005-0000-0000-0000202A0000}"/>
    <cellStyle name="Input 142 7 2 3 2" xfId="13235" xr:uid="{00000000-0005-0000-0000-0000212A0000}"/>
    <cellStyle name="Input 142 7 2 4" xfId="13236" xr:uid="{00000000-0005-0000-0000-0000222A0000}"/>
    <cellStyle name="Input 142 7 3" xfId="13237" xr:uid="{00000000-0005-0000-0000-0000232A0000}"/>
    <cellStyle name="Input 142 7 3 2" xfId="13238" xr:uid="{00000000-0005-0000-0000-0000242A0000}"/>
    <cellStyle name="Input 142 7 3 2 2" xfId="13239" xr:uid="{00000000-0005-0000-0000-0000252A0000}"/>
    <cellStyle name="Input 142 7 3 3" xfId="13240" xr:uid="{00000000-0005-0000-0000-0000262A0000}"/>
    <cellStyle name="Input 142 7 4" xfId="13241" xr:uid="{00000000-0005-0000-0000-0000272A0000}"/>
    <cellStyle name="Input 142 7 4 2" xfId="13242" xr:uid="{00000000-0005-0000-0000-0000282A0000}"/>
    <cellStyle name="Input 142 7 5" xfId="13243" xr:uid="{00000000-0005-0000-0000-0000292A0000}"/>
    <cellStyle name="Input 142 8" xfId="13244" xr:uid="{00000000-0005-0000-0000-00002A2A0000}"/>
    <cellStyle name="Input 142 8 2" xfId="13245" xr:uid="{00000000-0005-0000-0000-00002B2A0000}"/>
    <cellStyle name="Input 142 8 2 2" xfId="13246" xr:uid="{00000000-0005-0000-0000-00002C2A0000}"/>
    <cellStyle name="Input 142 8 2 2 2" xfId="13247" xr:uid="{00000000-0005-0000-0000-00002D2A0000}"/>
    <cellStyle name="Input 142 8 2 2 2 2" xfId="13248" xr:uid="{00000000-0005-0000-0000-00002E2A0000}"/>
    <cellStyle name="Input 142 8 2 2 3" xfId="13249" xr:uid="{00000000-0005-0000-0000-00002F2A0000}"/>
    <cellStyle name="Input 142 8 2 3" xfId="13250" xr:uid="{00000000-0005-0000-0000-0000302A0000}"/>
    <cellStyle name="Input 142 8 2 3 2" xfId="13251" xr:uid="{00000000-0005-0000-0000-0000312A0000}"/>
    <cellStyle name="Input 142 8 2 4" xfId="13252" xr:uid="{00000000-0005-0000-0000-0000322A0000}"/>
    <cellStyle name="Input 142 8 3" xfId="13253" xr:uid="{00000000-0005-0000-0000-0000332A0000}"/>
    <cellStyle name="Input 142 8 3 2" xfId="13254" xr:uid="{00000000-0005-0000-0000-0000342A0000}"/>
    <cellStyle name="Input 142 8 3 2 2" xfId="13255" xr:uid="{00000000-0005-0000-0000-0000352A0000}"/>
    <cellStyle name="Input 142 8 3 3" xfId="13256" xr:uid="{00000000-0005-0000-0000-0000362A0000}"/>
    <cellStyle name="Input 142 8 4" xfId="13257" xr:uid="{00000000-0005-0000-0000-0000372A0000}"/>
    <cellStyle name="Input 142 8 4 2" xfId="13258" xr:uid="{00000000-0005-0000-0000-0000382A0000}"/>
    <cellStyle name="Input 142 8 5" xfId="13259" xr:uid="{00000000-0005-0000-0000-0000392A0000}"/>
    <cellStyle name="Input 142 9" xfId="13260" xr:uid="{00000000-0005-0000-0000-00003A2A0000}"/>
    <cellStyle name="Input 142 9 2" xfId="13261" xr:uid="{00000000-0005-0000-0000-00003B2A0000}"/>
    <cellStyle name="Input 142 9 2 2" xfId="13262" xr:uid="{00000000-0005-0000-0000-00003C2A0000}"/>
    <cellStyle name="Input 142 9 2 2 2" xfId="13263" xr:uid="{00000000-0005-0000-0000-00003D2A0000}"/>
    <cellStyle name="Input 142 9 2 2 2 2" xfId="13264" xr:uid="{00000000-0005-0000-0000-00003E2A0000}"/>
    <cellStyle name="Input 142 9 2 2 3" xfId="13265" xr:uid="{00000000-0005-0000-0000-00003F2A0000}"/>
    <cellStyle name="Input 142 9 2 3" xfId="13266" xr:uid="{00000000-0005-0000-0000-0000402A0000}"/>
    <cellStyle name="Input 142 9 2 3 2" xfId="13267" xr:uid="{00000000-0005-0000-0000-0000412A0000}"/>
    <cellStyle name="Input 142 9 2 4" xfId="13268" xr:uid="{00000000-0005-0000-0000-0000422A0000}"/>
    <cellStyle name="Input 142 9 3" xfId="13269" xr:uid="{00000000-0005-0000-0000-0000432A0000}"/>
    <cellStyle name="Input 142 9 3 2" xfId="13270" xr:uid="{00000000-0005-0000-0000-0000442A0000}"/>
    <cellStyle name="Input 142 9 3 2 2" xfId="13271" xr:uid="{00000000-0005-0000-0000-0000452A0000}"/>
    <cellStyle name="Input 142 9 3 3" xfId="13272" xr:uid="{00000000-0005-0000-0000-0000462A0000}"/>
    <cellStyle name="Input 142 9 4" xfId="13273" xr:uid="{00000000-0005-0000-0000-0000472A0000}"/>
    <cellStyle name="Input 142 9 4 2" xfId="13274" xr:uid="{00000000-0005-0000-0000-0000482A0000}"/>
    <cellStyle name="Input 142 9 5" xfId="13275" xr:uid="{00000000-0005-0000-0000-0000492A0000}"/>
    <cellStyle name="Input 143" xfId="13276" xr:uid="{00000000-0005-0000-0000-00004A2A0000}"/>
    <cellStyle name="Input 143 10" xfId="13277" xr:uid="{00000000-0005-0000-0000-00004B2A0000}"/>
    <cellStyle name="Input 143 10 2" xfId="13278" xr:uid="{00000000-0005-0000-0000-00004C2A0000}"/>
    <cellStyle name="Input 143 10 2 2" xfId="13279" xr:uid="{00000000-0005-0000-0000-00004D2A0000}"/>
    <cellStyle name="Input 143 10 2 2 2" xfId="13280" xr:uid="{00000000-0005-0000-0000-00004E2A0000}"/>
    <cellStyle name="Input 143 10 2 3" xfId="13281" xr:uid="{00000000-0005-0000-0000-00004F2A0000}"/>
    <cellStyle name="Input 143 10 3" xfId="13282" xr:uid="{00000000-0005-0000-0000-0000502A0000}"/>
    <cellStyle name="Input 143 10 3 2" xfId="13283" xr:uid="{00000000-0005-0000-0000-0000512A0000}"/>
    <cellStyle name="Input 143 10 4" xfId="13284" xr:uid="{00000000-0005-0000-0000-0000522A0000}"/>
    <cellStyle name="Input 143 11" xfId="13285" xr:uid="{00000000-0005-0000-0000-0000532A0000}"/>
    <cellStyle name="Input 143 11 2" xfId="13286" xr:uid="{00000000-0005-0000-0000-0000542A0000}"/>
    <cellStyle name="Input 143 11 2 2" xfId="13287" xr:uid="{00000000-0005-0000-0000-0000552A0000}"/>
    <cellStyle name="Input 143 11 3" xfId="13288" xr:uid="{00000000-0005-0000-0000-0000562A0000}"/>
    <cellStyle name="Input 143 12" xfId="13289" xr:uid="{00000000-0005-0000-0000-0000572A0000}"/>
    <cellStyle name="Input 143 12 2" xfId="13290" xr:uid="{00000000-0005-0000-0000-0000582A0000}"/>
    <cellStyle name="Input 143 13" xfId="13291" xr:uid="{00000000-0005-0000-0000-0000592A0000}"/>
    <cellStyle name="Input 143 2" xfId="13292" xr:uid="{00000000-0005-0000-0000-00005A2A0000}"/>
    <cellStyle name="Input 143 2 2" xfId="13293" xr:uid="{00000000-0005-0000-0000-00005B2A0000}"/>
    <cellStyle name="Input 143 2 2 2" xfId="13294" xr:uid="{00000000-0005-0000-0000-00005C2A0000}"/>
    <cellStyle name="Input 143 2 2 2 2" xfId="13295" xr:uid="{00000000-0005-0000-0000-00005D2A0000}"/>
    <cellStyle name="Input 143 2 2 2 2 2" xfId="13296" xr:uid="{00000000-0005-0000-0000-00005E2A0000}"/>
    <cellStyle name="Input 143 2 2 2 3" xfId="13297" xr:uid="{00000000-0005-0000-0000-00005F2A0000}"/>
    <cellStyle name="Input 143 2 2 3" xfId="13298" xr:uid="{00000000-0005-0000-0000-0000602A0000}"/>
    <cellStyle name="Input 143 2 2 3 2" xfId="13299" xr:uid="{00000000-0005-0000-0000-0000612A0000}"/>
    <cellStyle name="Input 143 2 2 4" xfId="13300" xr:uid="{00000000-0005-0000-0000-0000622A0000}"/>
    <cellStyle name="Input 143 2 3" xfId="13301" xr:uid="{00000000-0005-0000-0000-0000632A0000}"/>
    <cellStyle name="Input 143 2 3 2" xfId="13302" xr:uid="{00000000-0005-0000-0000-0000642A0000}"/>
    <cellStyle name="Input 143 2 3 2 2" xfId="13303" xr:uid="{00000000-0005-0000-0000-0000652A0000}"/>
    <cellStyle name="Input 143 2 3 3" xfId="13304" xr:uid="{00000000-0005-0000-0000-0000662A0000}"/>
    <cellStyle name="Input 143 2 4" xfId="13305" xr:uid="{00000000-0005-0000-0000-0000672A0000}"/>
    <cellStyle name="Input 143 2 4 2" xfId="13306" xr:uid="{00000000-0005-0000-0000-0000682A0000}"/>
    <cellStyle name="Input 143 2 5" xfId="13307" xr:uid="{00000000-0005-0000-0000-0000692A0000}"/>
    <cellStyle name="Input 143 3" xfId="13308" xr:uid="{00000000-0005-0000-0000-00006A2A0000}"/>
    <cellStyle name="Input 143 3 2" xfId="13309" xr:uid="{00000000-0005-0000-0000-00006B2A0000}"/>
    <cellStyle name="Input 143 3 2 2" xfId="13310" xr:uid="{00000000-0005-0000-0000-00006C2A0000}"/>
    <cellStyle name="Input 143 3 2 2 2" xfId="13311" xr:uid="{00000000-0005-0000-0000-00006D2A0000}"/>
    <cellStyle name="Input 143 3 2 2 2 2" xfId="13312" xr:uid="{00000000-0005-0000-0000-00006E2A0000}"/>
    <cellStyle name="Input 143 3 2 2 3" xfId="13313" xr:uid="{00000000-0005-0000-0000-00006F2A0000}"/>
    <cellStyle name="Input 143 3 2 3" xfId="13314" xr:uid="{00000000-0005-0000-0000-0000702A0000}"/>
    <cellStyle name="Input 143 3 2 3 2" xfId="13315" xr:uid="{00000000-0005-0000-0000-0000712A0000}"/>
    <cellStyle name="Input 143 3 2 4" xfId="13316" xr:uid="{00000000-0005-0000-0000-0000722A0000}"/>
    <cellStyle name="Input 143 3 3" xfId="13317" xr:uid="{00000000-0005-0000-0000-0000732A0000}"/>
    <cellStyle name="Input 143 3 3 2" xfId="13318" xr:uid="{00000000-0005-0000-0000-0000742A0000}"/>
    <cellStyle name="Input 143 3 3 2 2" xfId="13319" xr:uid="{00000000-0005-0000-0000-0000752A0000}"/>
    <cellStyle name="Input 143 3 3 3" xfId="13320" xr:uid="{00000000-0005-0000-0000-0000762A0000}"/>
    <cellStyle name="Input 143 3 4" xfId="13321" xr:uid="{00000000-0005-0000-0000-0000772A0000}"/>
    <cellStyle name="Input 143 3 4 2" xfId="13322" xr:uid="{00000000-0005-0000-0000-0000782A0000}"/>
    <cellStyle name="Input 143 3 5" xfId="13323" xr:uid="{00000000-0005-0000-0000-0000792A0000}"/>
    <cellStyle name="Input 143 4" xfId="13324" xr:uid="{00000000-0005-0000-0000-00007A2A0000}"/>
    <cellStyle name="Input 143 4 2" xfId="13325" xr:uid="{00000000-0005-0000-0000-00007B2A0000}"/>
    <cellStyle name="Input 143 4 2 2" xfId="13326" xr:uid="{00000000-0005-0000-0000-00007C2A0000}"/>
    <cellStyle name="Input 143 4 2 2 2" xfId="13327" xr:uid="{00000000-0005-0000-0000-00007D2A0000}"/>
    <cellStyle name="Input 143 4 2 2 2 2" xfId="13328" xr:uid="{00000000-0005-0000-0000-00007E2A0000}"/>
    <cellStyle name="Input 143 4 2 2 3" xfId="13329" xr:uid="{00000000-0005-0000-0000-00007F2A0000}"/>
    <cellStyle name="Input 143 4 2 3" xfId="13330" xr:uid="{00000000-0005-0000-0000-0000802A0000}"/>
    <cellStyle name="Input 143 4 2 3 2" xfId="13331" xr:uid="{00000000-0005-0000-0000-0000812A0000}"/>
    <cellStyle name="Input 143 4 2 4" xfId="13332" xr:uid="{00000000-0005-0000-0000-0000822A0000}"/>
    <cellStyle name="Input 143 4 3" xfId="13333" xr:uid="{00000000-0005-0000-0000-0000832A0000}"/>
    <cellStyle name="Input 143 4 3 2" xfId="13334" xr:uid="{00000000-0005-0000-0000-0000842A0000}"/>
    <cellStyle name="Input 143 4 3 2 2" xfId="13335" xr:uid="{00000000-0005-0000-0000-0000852A0000}"/>
    <cellStyle name="Input 143 4 3 3" xfId="13336" xr:uid="{00000000-0005-0000-0000-0000862A0000}"/>
    <cellStyle name="Input 143 4 4" xfId="13337" xr:uid="{00000000-0005-0000-0000-0000872A0000}"/>
    <cellStyle name="Input 143 4 4 2" xfId="13338" xr:uid="{00000000-0005-0000-0000-0000882A0000}"/>
    <cellStyle name="Input 143 4 5" xfId="13339" xr:uid="{00000000-0005-0000-0000-0000892A0000}"/>
    <cellStyle name="Input 143 5" xfId="13340" xr:uid="{00000000-0005-0000-0000-00008A2A0000}"/>
    <cellStyle name="Input 143 5 2" xfId="13341" xr:uid="{00000000-0005-0000-0000-00008B2A0000}"/>
    <cellStyle name="Input 143 5 2 2" xfId="13342" xr:uid="{00000000-0005-0000-0000-00008C2A0000}"/>
    <cellStyle name="Input 143 5 2 2 2" xfId="13343" xr:uid="{00000000-0005-0000-0000-00008D2A0000}"/>
    <cellStyle name="Input 143 5 2 2 2 2" xfId="13344" xr:uid="{00000000-0005-0000-0000-00008E2A0000}"/>
    <cellStyle name="Input 143 5 2 2 3" xfId="13345" xr:uid="{00000000-0005-0000-0000-00008F2A0000}"/>
    <cellStyle name="Input 143 5 2 3" xfId="13346" xr:uid="{00000000-0005-0000-0000-0000902A0000}"/>
    <cellStyle name="Input 143 5 2 3 2" xfId="13347" xr:uid="{00000000-0005-0000-0000-0000912A0000}"/>
    <cellStyle name="Input 143 5 2 4" xfId="13348" xr:uid="{00000000-0005-0000-0000-0000922A0000}"/>
    <cellStyle name="Input 143 5 3" xfId="13349" xr:uid="{00000000-0005-0000-0000-0000932A0000}"/>
    <cellStyle name="Input 143 5 3 2" xfId="13350" xr:uid="{00000000-0005-0000-0000-0000942A0000}"/>
    <cellStyle name="Input 143 5 3 2 2" xfId="13351" xr:uid="{00000000-0005-0000-0000-0000952A0000}"/>
    <cellStyle name="Input 143 5 3 3" xfId="13352" xr:uid="{00000000-0005-0000-0000-0000962A0000}"/>
    <cellStyle name="Input 143 5 4" xfId="13353" xr:uid="{00000000-0005-0000-0000-0000972A0000}"/>
    <cellStyle name="Input 143 5 4 2" xfId="13354" xr:uid="{00000000-0005-0000-0000-0000982A0000}"/>
    <cellStyle name="Input 143 5 5" xfId="13355" xr:uid="{00000000-0005-0000-0000-0000992A0000}"/>
    <cellStyle name="Input 143 6" xfId="13356" xr:uid="{00000000-0005-0000-0000-00009A2A0000}"/>
    <cellStyle name="Input 143 6 2" xfId="13357" xr:uid="{00000000-0005-0000-0000-00009B2A0000}"/>
    <cellStyle name="Input 143 6 2 2" xfId="13358" xr:uid="{00000000-0005-0000-0000-00009C2A0000}"/>
    <cellStyle name="Input 143 6 2 2 2" xfId="13359" xr:uid="{00000000-0005-0000-0000-00009D2A0000}"/>
    <cellStyle name="Input 143 6 2 2 2 2" xfId="13360" xr:uid="{00000000-0005-0000-0000-00009E2A0000}"/>
    <cellStyle name="Input 143 6 2 2 3" xfId="13361" xr:uid="{00000000-0005-0000-0000-00009F2A0000}"/>
    <cellStyle name="Input 143 6 2 3" xfId="13362" xr:uid="{00000000-0005-0000-0000-0000A02A0000}"/>
    <cellStyle name="Input 143 6 2 3 2" xfId="13363" xr:uid="{00000000-0005-0000-0000-0000A12A0000}"/>
    <cellStyle name="Input 143 6 2 4" xfId="13364" xr:uid="{00000000-0005-0000-0000-0000A22A0000}"/>
    <cellStyle name="Input 143 6 3" xfId="13365" xr:uid="{00000000-0005-0000-0000-0000A32A0000}"/>
    <cellStyle name="Input 143 6 3 2" xfId="13366" xr:uid="{00000000-0005-0000-0000-0000A42A0000}"/>
    <cellStyle name="Input 143 6 3 2 2" xfId="13367" xr:uid="{00000000-0005-0000-0000-0000A52A0000}"/>
    <cellStyle name="Input 143 6 3 3" xfId="13368" xr:uid="{00000000-0005-0000-0000-0000A62A0000}"/>
    <cellStyle name="Input 143 6 4" xfId="13369" xr:uid="{00000000-0005-0000-0000-0000A72A0000}"/>
    <cellStyle name="Input 143 6 4 2" xfId="13370" xr:uid="{00000000-0005-0000-0000-0000A82A0000}"/>
    <cellStyle name="Input 143 6 5" xfId="13371" xr:uid="{00000000-0005-0000-0000-0000A92A0000}"/>
    <cellStyle name="Input 143 7" xfId="13372" xr:uid="{00000000-0005-0000-0000-0000AA2A0000}"/>
    <cellStyle name="Input 143 7 2" xfId="13373" xr:uid="{00000000-0005-0000-0000-0000AB2A0000}"/>
    <cellStyle name="Input 143 7 2 2" xfId="13374" xr:uid="{00000000-0005-0000-0000-0000AC2A0000}"/>
    <cellStyle name="Input 143 7 2 2 2" xfId="13375" xr:uid="{00000000-0005-0000-0000-0000AD2A0000}"/>
    <cellStyle name="Input 143 7 2 2 2 2" xfId="13376" xr:uid="{00000000-0005-0000-0000-0000AE2A0000}"/>
    <cellStyle name="Input 143 7 2 2 3" xfId="13377" xr:uid="{00000000-0005-0000-0000-0000AF2A0000}"/>
    <cellStyle name="Input 143 7 2 3" xfId="13378" xr:uid="{00000000-0005-0000-0000-0000B02A0000}"/>
    <cellStyle name="Input 143 7 2 3 2" xfId="13379" xr:uid="{00000000-0005-0000-0000-0000B12A0000}"/>
    <cellStyle name="Input 143 7 2 4" xfId="13380" xr:uid="{00000000-0005-0000-0000-0000B22A0000}"/>
    <cellStyle name="Input 143 7 3" xfId="13381" xr:uid="{00000000-0005-0000-0000-0000B32A0000}"/>
    <cellStyle name="Input 143 7 3 2" xfId="13382" xr:uid="{00000000-0005-0000-0000-0000B42A0000}"/>
    <cellStyle name="Input 143 7 3 2 2" xfId="13383" xr:uid="{00000000-0005-0000-0000-0000B52A0000}"/>
    <cellStyle name="Input 143 7 3 3" xfId="13384" xr:uid="{00000000-0005-0000-0000-0000B62A0000}"/>
    <cellStyle name="Input 143 7 4" xfId="13385" xr:uid="{00000000-0005-0000-0000-0000B72A0000}"/>
    <cellStyle name="Input 143 7 4 2" xfId="13386" xr:uid="{00000000-0005-0000-0000-0000B82A0000}"/>
    <cellStyle name="Input 143 7 5" xfId="13387" xr:uid="{00000000-0005-0000-0000-0000B92A0000}"/>
    <cellStyle name="Input 143 8" xfId="13388" xr:uid="{00000000-0005-0000-0000-0000BA2A0000}"/>
    <cellStyle name="Input 143 8 2" xfId="13389" xr:uid="{00000000-0005-0000-0000-0000BB2A0000}"/>
    <cellStyle name="Input 143 8 2 2" xfId="13390" xr:uid="{00000000-0005-0000-0000-0000BC2A0000}"/>
    <cellStyle name="Input 143 8 2 2 2" xfId="13391" xr:uid="{00000000-0005-0000-0000-0000BD2A0000}"/>
    <cellStyle name="Input 143 8 2 2 2 2" xfId="13392" xr:uid="{00000000-0005-0000-0000-0000BE2A0000}"/>
    <cellStyle name="Input 143 8 2 2 3" xfId="13393" xr:uid="{00000000-0005-0000-0000-0000BF2A0000}"/>
    <cellStyle name="Input 143 8 2 3" xfId="13394" xr:uid="{00000000-0005-0000-0000-0000C02A0000}"/>
    <cellStyle name="Input 143 8 2 3 2" xfId="13395" xr:uid="{00000000-0005-0000-0000-0000C12A0000}"/>
    <cellStyle name="Input 143 8 2 4" xfId="13396" xr:uid="{00000000-0005-0000-0000-0000C22A0000}"/>
    <cellStyle name="Input 143 8 3" xfId="13397" xr:uid="{00000000-0005-0000-0000-0000C32A0000}"/>
    <cellStyle name="Input 143 8 3 2" xfId="13398" xr:uid="{00000000-0005-0000-0000-0000C42A0000}"/>
    <cellStyle name="Input 143 8 3 2 2" xfId="13399" xr:uid="{00000000-0005-0000-0000-0000C52A0000}"/>
    <cellStyle name="Input 143 8 3 3" xfId="13400" xr:uid="{00000000-0005-0000-0000-0000C62A0000}"/>
    <cellStyle name="Input 143 8 4" xfId="13401" xr:uid="{00000000-0005-0000-0000-0000C72A0000}"/>
    <cellStyle name="Input 143 8 4 2" xfId="13402" xr:uid="{00000000-0005-0000-0000-0000C82A0000}"/>
    <cellStyle name="Input 143 8 5" xfId="13403" xr:uid="{00000000-0005-0000-0000-0000C92A0000}"/>
    <cellStyle name="Input 143 9" xfId="13404" xr:uid="{00000000-0005-0000-0000-0000CA2A0000}"/>
    <cellStyle name="Input 143 9 2" xfId="13405" xr:uid="{00000000-0005-0000-0000-0000CB2A0000}"/>
    <cellStyle name="Input 143 9 2 2" xfId="13406" xr:uid="{00000000-0005-0000-0000-0000CC2A0000}"/>
    <cellStyle name="Input 143 9 2 2 2" xfId="13407" xr:uid="{00000000-0005-0000-0000-0000CD2A0000}"/>
    <cellStyle name="Input 143 9 2 2 2 2" xfId="13408" xr:uid="{00000000-0005-0000-0000-0000CE2A0000}"/>
    <cellStyle name="Input 143 9 2 2 3" xfId="13409" xr:uid="{00000000-0005-0000-0000-0000CF2A0000}"/>
    <cellStyle name="Input 143 9 2 3" xfId="13410" xr:uid="{00000000-0005-0000-0000-0000D02A0000}"/>
    <cellStyle name="Input 143 9 2 3 2" xfId="13411" xr:uid="{00000000-0005-0000-0000-0000D12A0000}"/>
    <cellStyle name="Input 143 9 2 4" xfId="13412" xr:uid="{00000000-0005-0000-0000-0000D22A0000}"/>
    <cellStyle name="Input 143 9 3" xfId="13413" xr:uid="{00000000-0005-0000-0000-0000D32A0000}"/>
    <cellStyle name="Input 143 9 3 2" xfId="13414" xr:uid="{00000000-0005-0000-0000-0000D42A0000}"/>
    <cellStyle name="Input 143 9 3 2 2" xfId="13415" xr:uid="{00000000-0005-0000-0000-0000D52A0000}"/>
    <cellStyle name="Input 143 9 3 3" xfId="13416" xr:uid="{00000000-0005-0000-0000-0000D62A0000}"/>
    <cellStyle name="Input 143 9 4" xfId="13417" xr:uid="{00000000-0005-0000-0000-0000D72A0000}"/>
    <cellStyle name="Input 143 9 4 2" xfId="13418" xr:uid="{00000000-0005-0000-0000-0000D82A0000}"/>
    <cellStyle name="Input 143 9 5" xfId="13419" xr:uid="{00000000-0005-0000-0000-0000D92A0000}"/>
    <cellStyle name="Input 144" xfId="13420" xr:uid="{00000000-0005-0000-0000-0000DA2A0000}"/>
    <cellStyle name="Input 144 10" xfId="13421" xr:uid="{00000000-0005-0000-0000-0000DB2A0000}"/>
    <cellStyle name="Input 144 10 2" xfId="13422" xr:uid="{00000000-0005-0000-0000-0000DC2A0000}"/>
    <cellStyle name="Input 144 10 2 2" xfId="13423" xr:uid="{00000000-0005-0000-0000-0000DD2A0000}"/>
    <cellStyle name="Input 144 10 2 2 2" xfId="13424" xr:uid="{00000000-0005-0000-0000-0000DE2A0000}"/>
    <cellStyle name="Input 144 10 2 3" xfId="13425" xr:uid="{00000000-0005-0000-0000-0000DF2A0000}"/>
    <cellStyle name="Input 144 10 3" xfId="13426" xr:uid="{00000000-0005-0000-0000-0000E02A0000}"/>
    <cellStyle name="Input 144 10 3 2" xfId="13427" xr:uid="{00000000-0005-0000-0000-0000E12A0000}"/>
    <cellStyle name="Input 144 10 4" xfId="13428" xr:uid="{00000000-0005-0000-0000-0000E22A0000}"/>
    <cellStyle name="Input 144 11" xfId="13429" xr:uid="{00000000-0005-0000-0000-0000E32A0000}"/>
    <cellStyle name="Input 144 11 2" xfId="13430" xr:uid="{00000000-0005-0000-0000-0000E42A0000}"/>
    <cellStyle name="Input 144 11 2 2" xfId="13431" xr:uid="{00000000-0005-0000-0000-0000E52A0000}"/>
    <cellStyle name="Input 144 11 3" xfId="13432" xr:uid="{00000000-0005-0000-0000-0000E62A0000}"/>
    <cellStyle name="Input 144 12" xfId="13433" xr:uid="{00000000-0005-0000-0000-0000E72A0000}"/>
    <cellStyle name="Input 144 12 2" xfId="13434" xr:uid="{00000000-0005-0000-0000-0000E82A0000}"/>
    <cellStyle name="Input 144 13" xfId="13435" xr:uid="{00000000-0005-0000-0000-0000E92A0000}"/>
    <cellStyle name="Input 144 2" xfId="13436" xr:uid="{00000000-0005-0000-0000-0000EA2A0000}"/>
    <cellStyle name="Input 144 2 2" xfId="13437" xr:uid="{00000000-0005-0000-0000-0000EB2A0000}"/>
    <cellStyle name="Input 144 2 2 2" xfId="13438" xr:uid="{00000000-0005-0000-0000-0000EC2A0000}"/>
    <cellStyle name="Input 144 2 2 2 2" xfId="13439" xr:uid="{00000000-0005-0000-0000-0000ED2A0000}"/>
    <cellStyle name="Input 144 2 2 2 2 2" xfId="13440" xr:uid="{00000000-0005-0000-0000-0000EE2A0000}"/>
    <cellStyle name="Input 144 2 2 2 3" xfId="13441" xr:uid="{00000000-0005-0000-0000-0000EF2A0000}"/>
    <cellStyle name="Input 144 2 2 3" xfId="13442" xr:uid="{00000000-0005-0000-0000-0000F02A0000}"/>
    <cellStyle name="Input 144 2 2 3 2" xfId="13443" xr:uid="{00000000-0005-0000-0000-0000F12A0000}"/>
    <cellStyle name="Input 144 2 2 4" xfId="13444" xr:uid="{00000000-0005-0000-0000-0000F22A0000}"/>
    <cellStyle name="Input 144 2 3" xfId="13445" xr:uid="{00000000-0005-0000-0000-0000F32A0000}"/>
    <cellStyle name="Input 144 2 3 2" xfId="13446" xr:uid="{00000000-0005-0000-0000-0000F42A0000}"/>
    <cellStyle name="Input 144 2 3 2 2" xfId="13447" xr:uid="{00000000-0005-0000-0000-0000F52A0000}"/>
    <cellStyle name="Input 144 2 3 3" xfId="13448" xr:uid="{00000000-0005-0000-0000-0000F62A0000}"/>
    <cellStyle name="Input 144 2 4" xfId="13449" xr:uid="{00000000-0005-0000-0000-0000F72A0000}"/>
    <cellStyle name="Input 144 2 4 2" xfId="13450" xr:uid="{00000000-0005-0000-0000-0000F82A0000}"/>
    <cellStyle name="Input 144 2 5" xfId="13451" xr:uid="{00000000-0005-0000-0000-0000F92A0000}"/>
    <cellStyle name="Input 144 3" xfId="13452" xr:uid="{00000000-0005-0000-0000-0000FA2A0000}"/>
    <cellStyle name="Input 144 3 2" xfId="13453" xr:uid="{00000000-0005-0000-0000-0000FB2A0000}"/>
    <cellStyle name="Input 144 3 2 2" xfId="13454" xr:uid="{00000000-0005-0000-0000-0000FC2A0000}"/>
    <cellStyle name="Input 144 3 2 2 2" xfId="13455" xr:uid="{00000000-0005-0000-0000-0000FD2A0000}"/>
    <cellStyle name="Input 144 3 2 2 2 2" xfId="13456" xr:uid="{00000000-0005-0000-0000-0000FE2A0000}"/>
    <cellStyle name="Input 144 3 2 2 3" xfId="13457" xr:uid="{00000000-0005-0000-0000-0000FF2A0000}"/>
    <cellStyle name="Input 144 3 2 3" xfId="13458" xr:uid="{00000000-0005-0000-0000-0000002B0000}"/>
    <cellStyle name="Input 144 3 2 3 2" xfId="13459" xr:uid="{00000000-0005-0000-0000-0000012B0000}"/>
    <cellStyle name="Input 144 3 2 4" xfId="13460" xr:uid="{00000000-0005-0000-0000-0000022B0000}"/>
    <cellStyle name="Input 144 3 3" xfId="13461" xr:uid="{00000000-0005-0000-0000-0000032B0000}"/>
    <cellStyle name="Input 144 3 3 2" xfId="13462" xr:uid="{00000000-0005-0000-0000-0000042B0000}"/>
    <cellStyle name="Input 144 3 3 2 2" xfId="13463" xr:uid="{00000000-0005-0000-0000-0000052B0000}"/>
    <cellStyle name="Input 144 3 3 3" xfId="13464" xr:uid="{00000000-0005-0000-0000-0000062B0000}"/>
    <cellStyle name="Input 144 3 4" xfId="13465" xr:uid="{00000000-0005-0000-0000-0000072B0000}"/>
    <cellStyle name="Input 144 3 4 2" xfId="13466" xr:uid="{00000000-0005-0000-0000-0000082B0000}"/>
    <cellStyle name="Input 144 3 5" xfId="13467" xr:uid="{00000000-0005-0000-0000-0000092B0000}"/>
    <cellStyle name="Input 144 4" xfId="13468" xr:uid="{00000000-0005-0000-0000-00000A2B0000}"/>
    <cellStyle name="Input 144 4 2" xfId="13469" xr:uid="{00000000-0005-0000-0000-00000B2B0000}"/>
    <cellStyle name="Input 144 4 2 2" xfId="13470" xr:uid="{00000000-0005-0000-0000-00000C2B0000}"/>
    <cellStyle name="Input 144 4 2 2 2" xfId="13471" xr:uid="{00000000-0005-0000-0000-00000D2B0000}"/>
    <cellStyle name="Input 144 4 2 2 2 2" xfId="13472" xr:uid="{00000000-0005-0000-0000-00000E2B0000}"/>
    <cellStyle name="Input 144 4 2 2 3" xfId="13473" xr:uid="{00000000-0005-0000-0000-00000F2B0000}"/>
    <cellStyle name="Input 144 4 2 3" xfId="13474" xr:uid="{00000000-0005-0000-0000-0000102B0000}"/>
    <cellStyle name="Input 144 4 2 3 2" xfId="13475" xr:uid="{00000000-0005-0000-0000-0000112B0000}"/>
    <cellStyle name="Input 144 4 2 4" xfId="13476" xr:uid="{00000000-0005-0000-0000-0000122B0000}"/>
    <cellStyle name="Input 144 4 3" xfId="13477" xr:uid="{00000000-0005-0000-0000-0000132B0000}"/>
    <cellStyle name="Input 144 4 3 2" xfId="13478" xr:uid="{00000000-0005-0000-0000-0000142B0000}"/>
    <cellStyle name="Input 144 4 3 2 2" xfId="13479" xr:uid="{00000000-0005-0000-0000-0000152B0000}"/>
    <cellStyle name="Input 144 4 3 3" xfId="13480" xr:uid="{00000000-0005-0000-0000-0000162B0000}"/>
    <cellStyle name="Input 144 4 4" xfId="13481" xr:uid="{00000000-0005-0000-0000-0000172B0000}"/>
    <cellStyle name="Input 144 4 4 2" xfId="13482" xr:uid="{00000000-0005-0000-0000-0000182B0000}"/>
    <cellStyle name="Input 144 4 5" xfId="13483" xr:uid="{00000000-0005-0000-0000-0000192B0000}"/>
    <cellStyle name="Input 144 5" xfId="13484" xr:uid="{00000000-0005-0000-0000-00001A2B0000}"/>
    <cellStyle name="Input 144 5 2" xfId="13485" xr:uid="{00000000-0005-0000-0000-00001B2B0000}"/>
    <cellStyle name="Input 144 5 2 2" xfId="13486" xr:uid="{00000000-0005-0000-0000-00001C2B0000}"/>
    <cellStyle name="Input 144 5 2 2 2" xfId="13487" xr:uid="{00000000-0005-0000-0000-00001D2B0000}"/>
    <cellStyle name="Input 144 5 2 2 2 2" xfId="13488" xr:uid="{00000000-0005-0000-0000-00001E2B0000}"/>
    <cellStyle name="Input 144 5 2 2 3" xfId="13489" xr:uid="{00000000-0005-0000-0000-00001F2B0000}"/>
    <cellStyle name="Input 144 5 2 3" xfId="13490" xr:uid="{00000000-0005-0000-0000-0000202B0000}"/>
    <cellStyle name="Input 144 5 2 3 2" xfId="13491" xr:uid="{00000000-0005-0000-0000-0000212B0000}"/>
    <cellStyle name="Input 144 5 2 4" xfId="13492" xr:uid="{00000000-0005-0000-0000-0000222B0000}"/>
    <cellStyle name="Input 144 5 3" xfId="13493" xr:uid="{00000000-0005-0000-0000-0000232B0000}"/>
    <cellStyle name="Input 144 5 3 2" xfId="13494" xr:uid="{00000000-0005-0000-0000-0000242B0000}"/>
    <cellStyle name="Input 144 5 3 2 2" xfId="13495" xr:uid="{00000000-0005-0000-0000-0000252B0000}"/>
    <cellStyle name="Input 144 5 3 3" xfId="13496" xr:uid="{00000000-0005-0000-0000-0000262B0000}"/>
    <cellStyle name="Input 144 5 4" xfId="13497" xr:uid="{00000000-0005-0000-0000-0000272B0000}"/>
    <cellStyle name="Input 144 5 4 2" xfId="13498" xr:uid="{00000000-0005-0000-0000-0000282B0000}"/>
    <cellStyle name="Input 144 5 5" xfId="13499" xr:uid="{00000000-0005-0000-0000-0000292B0000}"/>
    <cellStyle name="Input 144 6" xfId="13500" xr:uid="{00000000-0005-0000-0000-00002A2B0000}"/>
    <cellStyle name="Input 144 6 2" xfId="13501" xr:uid="{00000000-0005-0000-0000-00002B2B0000}"/>
    <cellStyle name="Input 144 6 2 2" xfId="13502" xr:uid="{00000000-0005-0000-0000-00002C2B0000}"/>
    <cellStyle name="Input 144 6 2 2 2" xfId="13503" xr:uid="{00000000-0005-0000-0000-00002D2B0000}"/>
    <cellStyle name="Input 144 6 2 2 2 2" xfId="13504" xr:uid="{00000000-0005-0000-0000-00002E2B0000}"/>
    <cellStyle name="Input 144 6 2 2 3" xfId="13505" xr:uid="{00000000-0005-0000-0000-00002F2B0000}"/>
    <cellStyle name="Input 144 6 2 3" xfId="13506" xr:uid="{00000000-0005-0000-0000-0000302B0000}"/>
    <cellStyle name="Input 144 6 2 3 2" xfId="13507" xr:uid="{00000000-0005-0000-0000-0000312B0000}"/>
    <cellStyle name="Input 144 6 2 4" xfId="13508" xr:uid="{00000000-0005-0000-0000-0000322B0000}"/>
    <cellStyle name="Input 144 6 3" xfId="13509" xr:uid="{00000000-0005-0000-0000-0000332B0000}"/>
    <cellStyle name="Input 144 6 3 2" xfId="13510" xr:uid="{00000000-0005-0000-0000-0000342B0000}"/>
    <cellStyle name="Input 144 6 3 2 2" xfId="13511" xr:uid="{00000000-0005-0000-0000-0000352B0000}"/>
    <cellStyle name="Input 144 6 3 3" xfId="13512" xr:uid="{00000000-0005-0000-0000-0000362B0000}"/>
    <cellStyle name="Input 144 6 4" xfId="13513" xr:uid="{00000000-0005-0000-0000-0000372B0000}"/>
    <cellStyle name="Input 144 6 4 2" xfId="13514" xr:uid="{00000000-0005-0000-0000-0000382B0000}"/>
    <cellStyle name="Input 144 6 5" xfId="13515" xr:uid="{00000000-0005-0000-0000-0000392B0000}"/>
    <cellStyle name="Input 144 7" xfId="13516" xr:uid="{00000000-0005-0000-0000-00003A2B0000}"/>
    <cellStyle name="Input 144 7 2" xfId="13517" xr:uid="{00000000-0005-0000-0000-00003B2B0000}"/>
    <cellStyle name="Input 144 7 2 2" xfId="13518" xr:uid="{00000000-0005-0000-0000-00003C2B0000}"/>
    <cellStyle name="Input 144 7 2 2 2" xfId="13519" xr:uid="{00000000-0005-0000-0000-00003D2B0000}"/>
    <cellStyle name="Input 144 7 2 2 2 2" xfId="13520" xr:uid="{00000000-0005-0000-0000-00003E2B0000}"/>
    <cellStyle name="Input 144 7 2 2 3" xfId="13521" xr:uid="{00000000-0005-0000-0000-00003F2B0000}"/>
    <cellStyle name="Input 144 7 2 3" xfId="13522" xr:uid="{00000000-0005-0000-0000-0000402B0000}"/>
    <cellStyle name="Input 144 7 2 3 2" xfId="13523" xr:uid="{00000000-0005-0000-0000-0000412B0000}"/>
    <cellStyle name="Input 144 7 2 4" xfId="13524" xr:uid="{00000000-0005-0000-0000-0000422B0000}"/>
    <cellStyle name="Input 144 7 3" xfId="13525" xr:uid="{00000000-0005-0000-0000-0000432B0000}"/>
    <cellStyle name="Input 144 7 3 2" xfId="13526" xr:uid="{00000000-0005-0000-0000-0000442B0000}"/>
    <cellStyle name="Input 144 7 3 2 2" xfId="13527" xr:uid="{00000000-0005-0000-0000-0000452B0000}"/>
    <cellStyle name="Input 144 7 3 3" xfId="13528" xr:uid="{00000000-0005-0000-0000-0000462B0000}"/>
    <cellStyle name="Input 144 7 4" xfId="13529" xr:uid="{00000000-0005-0000-0000-0000472B0000}"/>
    <cellStyle name="Input 144 7 4 2" xfId="13530" xr:uid="{00000000-0005-0000-0000-0000482B0000}"/>
    <cellStyle name="Input 144 7 5" xfId="13531" xr:uid="{00000000-0005-0000-0000-0000492B0000}"/>
    <cellStyle name="Input 144 8" xfId="13532" xr:uid="{00000000-0005-0000-0000-00004A2B0000}"/>
    <cellStyle name="Input 144 8 2" xfId="13533" xr:uid="{00000000-0005-0000-0000-00004B2B0000}"/>
    <cellStyle name="Input 144 8 2 2" xfId="13534" xr:uid="{00000000-0005-0000-0000-00004C2B0000}"/>
    <cellStyle name="Input 144 8 2 2 2" xfId="13535" xr:uid="{00000000-0005-0000-0000-00004D2B0000}"/>
    <cellStyle name="Input 144 8 2 2 2 2" xfId="13536" xr:uid="{00000000-0005-0000-0000-00004E2B0000}"/>
    <cellStyle name="Input 144 8 2 2 3" xfId="13537" xr:uid="{00000000-0005-0000-0000-00004F2B0000}"/>
    <cellStyle name="Input 144 8 2 3" xfId="13538" xr:uid="{00000000-0005-0000-0000-0000502B0000}"/>
    <cellStyle name="Input 144 8 2 3 2" xfId="13539" xr:uid="{00000000-0005-0000-0000-0000512B0000}"/>
    <cellStyle name="Input 144 8 2 4" xfId="13540" xr:uid="{00000000-0005-0000-0000-0000522B0000}"/>
    <cellStyle name="Input 144 8 3" xfId="13541" xr:uid="{00000000-0005-0000-0000-0000532B0000}"/>
    <cellStyle name="Input 144 8 3 2" xfId="13542" xr:uid="{00000000-0005-0000-0000-0000542B0000}"/>
    <cellStyle name="Input 144 8 3 2 2" xfId="13543" xr:uid="{00000000-0005-0000-0000-0000552B0000}"/>
    <cellStyle name="Input 144 8 3 3" xfId="13544" xr:uid="{00000000-0005-0000-0000-0000562B0000}"/>
    <cellStyle name="Input 144 8 4" xfId="13545" xr:uid="{00000000-0005-0000-0000-0000572B0000}"/>
    <cellStyle name="Input 144 8 4 2" xfId="13546" xr:uid="{00000000-0005-0000-0000-0000582B0000}"/>
    <cellStyle name="Input 144 8 5" xfId="13547" xr:uid="{00000000-0005-0000-0000-0000592B0000}"/>
    <cellStyle name="Input 144 9" xfId="13548" xr:uid="{00000000-0005-0000-0000-00005A2B0000}"/>
    <cellStyle name="Input 144 9 2" xfId="13549" xr:uid="{00000000-0005-0000-0000-00005B2B0000}"/>
    <cellStyle name="Input 144 9 2 2" xfId="13550" xr:uid="{00000000-0005-0000-0000-00005C2B0000}"/>
    <cellStyle name="Input 144 9 2 2 2" xfId="13551" xr:uid="{00000000-0005-0000-0000-00005D2B0000}"/>
    <cellStyle name="Input 144 9 2 2 2 2" xfId="13552" xr:uid="{00000000-0005-0000-0000-00005E2B0000}"/>
    <cellStyle name="Input 144 9 2 2 3" xfId="13553" xr:uid="{00000000-0005-0000-0000-00005F2B0000}"/>
    <cellStyle name="Input 144 9 2 3" xfId="13554" xr:uid="{00000000-0005-0000-0000-0000602B0000}"/>
    <cellStyle name="Input 144 9 2 3 2" xfId="13555" xr:uid="{00000000-0005-0000-0000-0000612B0000}"/>
    <cellStyle name="Input 144 9 2 4" xfId="13556" xr:uid="{00000000-0005-0000-0000-0000622B0000}"/>
    <cellStyle name="Input 144 9 3" xfId="13557" xr:uid="{00000000-0005-0000-0000-0000632B0000}"/>
    <cellStyle name="Input 144 9 3 2" xfId="13558" xr:uid="{00000000-0005-0000-0000-0000642B0000}"/>
    <cellStyle name="Input 144 9 3 2 2" xfId="13559" xr:uid="{00000000-0005-0000-0000-0000652B0000}"/>
    <cellStyle name="Input 144 9 3 3" xfId="13560" xr:uid="{00000000-0005-0000-0000-0000662B0000}"/>
    <cellStyle name="Input 144 9 4" xfId="13561" xr:uid="{00000000-0005-0000-0000-0000672B0000}"/>
    <cellStyle name="Input 144 9 4 2" xfId="13562" xr:uid="{00000000-0005-0000-0000-0000682B0000}"/>
    <cellStyle name="Input 144 9 5" xfId="13563" xr:uid="{00000000-0005-0000-0000-0000692B0000}"/>
    <cellStyle name="Input 145" xfId="13564" xr:uid="{00000000-0005-0000-0000-00006A2B0000}"/>
    <cellStyle name="Input 145 10" xfId="13565" xr:uid="{00000000-0005-0000-0000-00006B2B0000}"/>
    <cellStyle name="Input 145 10 2" xfId="13566" xr:uid="{00000000-0005-0000-0000-00006C2B0000}"/>
    <cellStyle name="Input 145 10 2 2" xfId="13567" xr:uid="{00000000-0005-0000-0000-00006D2B0000}"/>
    <cellStyle name="Input 145 10 2 2 2" xfId="13568" xr:uid="{00000000-0005-0000-0000-00006E2B0000}"/>
    <cellStyle name="Input 145 10 2 3" xfId="13569" xr:uid="{00000000-0005-0000-0000-00006F2B0000}"/>
    <cellStyle name="Input 145 10 3" xfId="13570" xr:uid="{00000000-0005-0000-0000-0000702B0000}"/>
    <cellStyle name="Input 145 10 3 2" xfId="13571" xr:uid="{00000000-0005-0000-0000-0000712B0000}"/>
    <cellStyle name="Input 145 10 4" xfId="13572" xr:uid="{00000000-0005-0000-0000-0000722B0000}"/>
    <cellStyle name="Input 145 11" xfId="13573" xr:uid="{00000000-0005-0000-0000-0000732B0000}"/>
    <cellStyle name="Input 145 11 2" xfId="13574" xr:uid="{00000000-0005-0000-0000-0000742B0000}"/>
    <cellStyle name="Input 145 11 2 2" xfId="13575" xr:uid="{00000000-0005-0000-0000-0000752B0000}"/>
    <cellStyle name="Input 145 11 3" xfId="13576" xr:uid="{00000000-0005-0000-0000-0000762B0000}"/>
    <cellStyle name="Input 145 12" xfId="13577" xr:uid="{00000000-0005-0000-0000-0000772B0000}"/>
    <cellStyle name="Input 145 12 2" xfId="13578" xr:uid="{00000000-0005-0000-0000-0000782B0000}"/>
    <cellStyle name="Input 145 13" xfId="13579" xr:uid="{00000000-0005-0000-0000-0000792B0000}"/>
    <cellStyle name="Input 145 2" xfId="13580" xr:uid="{00000000-0005-0000-0000-00007A2B0000}"/>
    <cellStyle name="Input 145 2 2" xfId="13581" xr:uid="{00000000-0005-0000-0000-00007B2B0000}"/>
    <cellStyle name="Input 145 2 2 2" xfId="13582" xr:uid="{00000000-0005-0000-0000-00007C2B0000}"/>
    <cellStyle name="Input 145 2 2 2 2" xfId="13583" xr:uid="{00000000-0005-0000-0000-00007D2B0000}"/>
    <cellStyle name="Input 145 2 2 2 2 2" xfId="13584" xr:uid="{00000000-0005-0000-0000-00007E2B0000}"/>
    <cellStyle name="Input 145 2 2 2 3" xfId="13585" xr:uid="{00000000-0005-0000-0000-00007F2B0000}"/>
    <cellStyle name="Input 145 2 2 3" xfId="13586" xr:uid="{00000000-0005-0000-0000-0000802B0000}"/>
    <cellStyle name="Input 145 2 2 3 2" xfId="13587" xr:uid="{00000000-0005-0000-0000-0000812B0000}"/>
    <cellStyle name="Input 145 2 2 4" xfId="13588" xr:uid="{00000000-0005-0000-0000-0000822B0000}"/>
    <cellStyle name="Input 145 2 3" xfId="13589" xr:uid="{00000000-0005-0000-0000-0000832B0000}"/>
    <cellStyle name="Input 145 2 3 2" xfId="13590" xr:uid="{00000000-0005-0000-0000-0000842B0000}"/>
    <cellStyle name="Input 145 2 3 2 2" xfId="13591" xr:uid="{00000000-0005-0000-0000-0000852B0000}"/>
    <cellStyle name="Input 145 2 3 3" xfId="13592" xr:uid="{00000000-0005-0000-0000-0000862B0000}"/>
    <cellStyle name="Input 145 2 4" xfId="13593" xr:uid="{00000000-0005-0000-0000-0000872B0000}"/>
    <cellStyle name="Input 145 2 4 2" xfId="13594" xr:uid="{00000000-0005-0000-0000-0000882B0000}"/>
    <cellStyle name="Input 145 2 5" xfId="13595" xr:uid="{00000000-0005-0000-0000-0000892B0000}"/>
    <cellStyle name="Input 145 3" xfId="13596" xr:uid="{00000000-0005-0000-0000-00008A2B0000}"/>
    <cellStyle name="Input 145 3 2" xfId="13597" xr:uid="{00000000-0005-0000-0000-00008B2B0000}"/>
    <cellStyle name="Input 145 3 2 2" xfId="13598" xr:uid="{00000000-0005-0000-0000-00008C2B0000}"/>
    <cellStyle name="Input 145 3 2 2 2" xfId="13599" xr:uid="{00000000-0005-0000-0000-00008D2B0000}"/>
    <cellStyle name="Input 145 3 2 2 2 2" xfId="13600" xr:uid="{00000000-0005-0000-0000-00008E2B0000}"/>
    <cellStyle name="Input 145 3 2 2 3" xfId="13601" xr:uid="{00000000-0005-0000-0000-00008F2B0000}"/>
    <cellStyle name="Input 145 3 2 3" xfId="13602" xr:uid="{00000000-0005-0000-0000-0000902B0000}"/>
    <cellStyle name="Input 145 3 2 3 2" xfId="13603" xr:uid="{00000000-0005-0000-0000-0000912B0000}"/>
    <cellStyle name="Input 145 3 2 4" xfId="13604" xr:uid="{00000000-0005-0000-0000-0000922B0000}"/>
    <cellStyle name="Input 145 3 3" xfId="13605" xr:uid="{00000000-0005-0000-0000-0000932B0000}"/>
    <cellStyle name="Input 145 3 3 2" xfId="13606" xr:uid="{00000000-0005-0000-0000-0000942B0000}"/>
    <cellStyle name="Input 145 3 3 2 2" xfId="13607" xr:uid="{00000000-0005-0000-0000-0000952B0000}"/>
    <cellStyle name="Input 145 3 3 3" xfId="13608" xr:uid="{00000000-0005-0000-0000-0000962B0000}"/>
    <cellStyle name="Input 145 3 4" xfId="13609" xr:uid="{00000000-0005-0000-0000-0000972B0000}"/>
    <cellStyle name="Input 145 3 4 2" xfId="13610" xr:uid="{00000000-0005-0000-0000-0000982B0000}"/>
    <cellStyle name="Input 145 3 5" xfId="13611" xr:uid="{00000000-0005-0000-0000-0000992B0000}"/>
    <cellStyle name="Input 145 4" xfId="13612" xr:uid="{00000000-0005-0000-0000-00009A2B0000}"/>
    <cellStyle name="Input 145 4 2" xfId="13613" xr:uid="{00000000-0005-0000-0000-00009B2B0000}"/>
    <cellStyle name="Input 145 4 2 2" xfId="13614" xr:uid="{00000000-0005-0000-0000-00009C2B0000}"/>
    <cellStyle name="Input 145 4 2 2 2" xfId="13615" xr:uid="{00000000-0005-0000-0000-00009D2B0000}"/>
    <cellStyle name="Input 145 4 2 2 2 2" xfId="13616" xr:uid="{00000000-0005-0000-0000-00009E2B0000}"/>
    <cellStyle name="Input 145 4 2 2 3" xfId="13617" xr:uid="{00000000-0005-0000-0000-00009F2B0000}"/>
    <cellStyle name="Input 145 4 2 3" xfId="13618" xr:uid="{00000000-0005-0000-0000-0000A02B0000}"/>
    <cellStyle name="Input 145 4 2 3 2" xfId="13619" xr:uid="{00000000-0005-0000-0000-0000A12B0000}"/>
    <cellStyle name="Input 145 4 2 4" xfId="13620" xr:uid="{00000000-0005-0000-0000-0000A22B0000}"/>
    <cellStyle name="Input 145 4 3" xfId="13621" xr:uid="{00000000-0005-0000-0000-0000A32B0000}"/>
    <cellStyle name="Input 145 4 3 2" xfId="13622" xr:uid="{00000000-0005-0000-0000-0000A42B0000}"/>
    <cellStyle name="Input 145 4 3 2 2" xfId="13623" xr:uid="{00000000-0005-0000-0000-0000A52B0000}"/>
    <cellStyle name="Input 145 4 3 3" xfId="13624" xr:uid="{00000000-0005-0000-0000-0000A62B0000}"/>
    <cellStyle name="Input 145 4 4" xfId="13625" xr:uid="{00000000-0005-0000-0000-0000A72B0000}"/>
    <cellStyle name="Input 145 4 4 2" xfId="13626" xr:uid="{00000000-0005-0000-0000-0000A82B0000}"/>
    <cellStyle name="Input 145 4 5" xfId="13627" xr:uid="{00000000-0005-0000-0000-0000A92B0000}"/>
    <cellStyle name="Input 145 5" xfId="13628" xr:uid="{00000000-0005-0000-0000-0000AA2B0000}"/>
    <cellStyle name="Input 145 5 2" xfId="13629" xr:uid="{00000000-0005-0000-0000-0000AB2B0000}"/>
    <cellStyle name="Input 145 5 2 2" xfId="13630" xr:uid="{00000000-0005-0000-0000-0000AC2B0000}"/>
    <cellStyle name="Input 145 5 2 2 2" xfId="13631" xr:uid="{00000000-0005-0000-0000-0000AD2B0000}"/>
    <cellStyle name="Input 145 5 2 2 2 2" xfId="13632" xr:uid="{00000000-0005-0000-0000-0000AE2B0000}"/>
    <cellStyle name="Input 145 5 2 2 3" xfId="13633" xr:uid="{00000000-0005-0000-0000-0000AF2B0000}"/>
    <cellStyle name="Input 145 5 2 3" xfId="13634" xr:uid="{00000000-0005-0000-0000-0000B02B0000}"/>
    <cellStyle name="Input 145 5 2 3 2" xfId="13635" xr:uid="{00000000-0005-0000-0000-0000B12B0000}"/>
    <cellStyle name="Input 145 5 2 4" xfId="13636" xr:uid="{00000000-0005-0000-0000-0000B22B0000}"/>
    <cellStyle name="Input 145 5 3" xfId="13637" xr:uid="{00000000-0005-0000-0000-0000B32B0000}"/>
    <cellStyle name="Input 145 5 3 2" xfId="13638" xr:uid="{00000000-0005-0000-0000-0000B42B0000}"/>
    <cellStyle name="Input 145 5 3 2 2" xfId="13639" xr:uid="{00000000-0005-0000-0000-0000B52B0000}"/>
    <cellStyle name="Input 145 5 3 3" xfId="13640" xr:uid="{00000000-0005-0000-0000-0000B62B0000}"/>
    <cellStyle name="Input 145 5 4" xfId="13641" xr:uid="{00000000-0005-0000-0000-0000B72B0000}"/>
    <cellStyle name="Input 145 5 4 2" xfId="13642" xr:uid="{00000000-0005-0000-0000-0000B82B0000}"/>
    <cellStyle name="Input 145 5 5" xfId="13643" xr:uid="{00000000-0005-0000-0000-0000B92B0000}"/>
    <cellStyle name="Input 145 6" xfId="13644" xr:uid="{00000000-0005-0000-0000-0000BA2B0000}"/>
    <cellStyle name="Input 145 6 2" xfId="13645" xr:uid="{00000000-0005-0000-0000-0000BB2B0000}"/>
    <cellStyle name="Input 145 6 2 2" xfId="13646" xr:uid="{00000000-0005-0000-0000-0000BC2B0000}"/>
    <cellStyle name="Input 145 6 2 2 2" xfId="13647" xr:uid="{00000000-0005-0000-0000-0000BD2B0000}"/>
    <cellStyle name="Input 145 6 2 2 2 2" xfId="13648" xr:uid="{00000000-0005-0000-0000-0000BE2B0000}"/>
    <cellStyle name="Input 145 6 2 2 3" xfId="13649" xr:uid="{00000000-0005-0000-0000-0000BF2B0000}"/>
    <cellStyle name="Input 145 6 2 3" xfId="13650" xr:uid="{00000000-0005-0000-0000-0000C02B0000}"/>
    <cellStyle name="Input 145 6 2 3 2" xfId="13651" xr:uid="{00000000-0005-0000-0000-0000C12B0000}"/>
    <cellStyle name="Input 145 6 2 4" xfId="13652" xr:uid="{00000000-0005-0000-0000-0000C22B0000}"/>
    <cellStyle name="Input 145 6 3" xfId="13653" xr:uid="{00000000-0005-0000-0000-0000C32B0000}"/>
    <cellStyle name="Input 145 6 3 2" xfId="13654" xr:uid="{00000000-0005-0000-0000-0000C42B0000}"/>
    <cellStyle name="Input 145 6 3 2 2" xfId="13655" xr:uid="{00000000-0005-0000-0000-0000C52B0000}"/>
    <cellStyle name="Input 145 6 3 3" xfId="13656" xr:uid="{00000000-0005-0000-0000-0000C62B0000}"/>
    <cellStyle name="Input 145 6 4" xfId="13657" xr:uid="{00000000-0005-0000-0000-0000C72B0000}"/>
    <cellStyle name="Input 145 6 4 2" xfId="13658" xr:uid="{00000000-0005-0000-0000-0000C82B0000}"/>
    <cellStyle name="Input 145 6 5" xfId="13659" xr:uid="{00000000-0005-0000-0000-0000C92B0000}"/>
    <cellStyle name="Input 145 7" xfId="13660" xr:uid="{00000000-0005-0000-0000-0000CA2B0000}"/>
    <cellStyle name="Input 145 7 2" xfId="13661" xr:uid="{00000000-0005-0000-0000-0000CB2B0000}"/>
    <cellStyle name="Input 145 7 2 2" xfId="13662" xr:uid="{00000000-0005-0000-0000-0000CC2B0000}"/>
    <cellStyle name="Input 145 7 2 2 2" xfId="13663" xr:uid="{00000000-0005-0000-0000-0000CD2B0000}"/>
    <cellStyle name="Input 145 7 2 2 2 2" xfId="13664" xr:uid="{00000000-0005-0000-0000-0000CE2B0000}"/>
    <cellStyle name="Input 145 7 2 2 3" xfId="13665" xr:uid="{00000000-0005-0000-0000-0000CF2B0000}"/>
    <cellStyle name="Input 145 7 2 3" xfId="13666" xr:uid="{00000000-0005-0000-0000-0000D02B0000}"/>
    <cellStyle name="Input 145 7 2 3 2" xfId="13667" xr:uid="{00000000-0005-0000-0000-0000D12B0000}"/>
    <cellStyle name="Input 145 7 2 4" xfId="13668" xr:uid="{00000000-0005-0000-0000-0000D22B0000}"/>
    <cellStyle name="Input 145 7 3" xfId="13669" xr:uid="{00000000-0005-0000-0000-0000D32B0000}"/>
    <cellStyle name="Input 145 7 3 2" xfId="13670" xr:uid="{00000000-0005-0000-0000-0000D42B0000}"/>
    <cellStyle name="Input 145 7 3 2 2" xfId="13671" xr:uid="{00000000-0005-0000-0000-0000D52B0000}"/>
    <cellStyle name="Input 145 7 3 3" xfId="13672" xr:uid="{00000000-0005-0000-0000-0000D62B0000}"/>
    <cellStyle name="Input 145 7 4" xfId="13673" xr:uid="{00000000-0005-0000-0000-0000D72B0000}"/>
    <cellStyle name="Input 145 7 4 2" xfId="13674" xr:uid="{00000000-0005-0000-0000-0000D82B0000}"/>
    <cellStyle name="Input 145 7 5" xfId="13675" xr:uid="{00000000-0005-0000-0000-0000D92B0000}"/>
    <cellStyle name="Input 145 8" xfId="13676" xr:uid="{00000000-0005-0000-0000-0000DA2B0000}"/>
    <cellStyle name="Input 145 8 2" xfId="13677" xr:uid="{00000000-0005-0000-0000-0000DB2B0000}"/>
    <cellStyle name="Input 145 8 2 2" xfId="13678" xr:uid="{00000000-0005-0000-0000-0000DC2B0000}"/>
    <cellStyle name="Input 145 8 2 2 2" xfId="13679" xr:uid="{00000000-0005-0000-0000-0000DD2B0000}"/>
    <cellStyle name="Input 145 8 2 2 2 2" xfId="13680" xr:uid="{00000000-0005-0000-0000-0000DE2B0000}"/>
    <cellStyle name="Input 145 8 2 2 3" xfId="13681" xr:uid="{00000000-0005-0000-0000-0000DF2B0000}"/>
    <cellStyle name="Input 145 8 2 3" xfId="13682" xr:uid="{00000000-0005-0000-0000-0000E02B0000}"/>
    <cellStyle name="Input 145 8 2 3 2" xfId="13683" xr:uid="{00000000-0005-0000-0000-0000E12B0000}"/>
    <cellStyle name="Input 145 8 2 4" xfId="13684" xr:uid="{00000000-0005-0000-0000-0000E22B0000}"/>
    <cellStyle name="Input 145 8 3" xfId="13685" xr:uid="{00000000-0005-0000-0000-0000E32B0000}"/>
    <cellStyle name="Input 145 8 3 2" xfId="13686" xr:uid="{00000000-0005-0000-0000-0000E42B0000}"/>
    <cellStyle name="Input 145 8 3 2 2" xfId="13687" xr:uid="{00000000-0005-0000-0000-0000E52B0000}"/>
    <cellStyle name="Input 145 8 3 3" xfId="13688" xr:uid="{00000000-0005-0000-0000-0000E62B0000}"/>
    <cellStyle name="Input 145 8 4" xfId="13689" xr:uid="{00000000-0005-0000-0000-0000E72B0000}"/>
    <cellStyle name="Input 145 8 4 2" xfId="13690" xr:uid="{00000000-0005-0000-0000-0000E82B0000}"/>
    <cellStyle name="Input 145 8 5" xfId="13691" xr:uid="{00000000-0005-0000-0000-0000E92B0000}"/>
    <cellStyle name="Input 145 9" xfId="13692" xr:uid="{00000000-0005-0000-0000-0000EA2B0000}"/>
    <cellStyle name="Input 145 9 2" xfId="13693" xr:uid="{00000000-0005-0000-0000-0000EB2B0000}"/>
    <cellStyle name="Input 145 9 2 2" xfId="13694" xr:uid="{00000000-0005-0000-0000-0000EC2B0000}"/>
    <cellStyle name="Input 145 9 2 2 2" xfId="13695" xr:uid="{00000000-0005-0000-0000-0000ED2B0000}"/>
    <cellStyle name="Input 145 9 2 2 2 2" xfId="13696" xr:uid="{00000000-0005-0000-0000-0000EE2B0000}"/>
    <cellStyle name="Input 145 9 2 2 3" xfId="13697" xr:uid="{00000000-0005-0000-0000-0000EF2B0000}"/>
    <cellStyle name="Input 145 9 2 3" xfId="13698" xr:uid="{00000000-0005-0000-0000-0000F02B0000}"/>
    <cellStyle name="Input 145 9 2 3 2" xfId="13699" xr:uid="{00000000-0005-0000-0000-0000F12B0000}"/>
    <cellStyle name="Input 145 9 2 4" xfId="13700" xr:uid="{00000000-0005-0000-0000-0000F22B0000}"/>
    <cellStyle name="Input 145 9 3" xfId="13701" xr:uid="{00000000-0005-0000-0000-0000F32B0000}"/>
    <cellStyle name="Input 145 9 3 2" xfId="13702" xr:uid="{00000000-0005-0000-0000-0000F42B0000}"/>
    <cellStyle name="Input 145 9 3 2 2" xfId="13703" xr:uid="{00000000-0005-0000-0000-0000F52B0000}"/>
    <cellStyle name="Input 145 9 3 3" xfId="13704" xr:uid="{00000000-0005-0000-0000-0000F62B0000}"/>
    <cellStyle name="Input 145 9 4" xfId="13705" xr:uid="{00000000-0005-0000-0000-0000F72B0000}"/>
    <cellStyle name="Input 145 9 4 2" xfId="13706" xr:uid="{00000000-0005-0000-0000-0000F82B0000}"/>
    <cellStyle name="Input 145 9 5" xfId="13707" xr:uid="{00000000-0005-0000-0000-0000F92B0000}"/>
    <cellStyle name="Input 146" xfId="13708" xr:uid="{00000000-0005-0000-0000-0000FA2B0000}"/>
    <cellStyle name="Input 146 10" xfId="13709" xr:uid="{00000000-0005-0000-0000-0000FB2B0000}"/>
    <cellStyle name="Input 146 10 2" xfId="13710" xr:uid="{00000000-0005-0000-0000-0000FC2B0000}"/>
    <cellStyle name="Input 146 10 2 2" xfId="13711" xr:uid="{00000000-0005-0000-0000-0000FD2B0000}"/>
    <cellStyle name="Input 146 10 2 2 2" xfId="13712" xr:uid="{00000000-0005-0000-0000-0000FE2B0000}"/>
    <cellStyle name="Input 146 10 2 3" xfId="13713" xr:uid="{00000000-0005-0000-0000-0000FF2B0000}"/>
    <cellStyle name="Input 146 10 3" xfId="13714" xr:uid="{00000000-0005-0000-0000-0000002C0000}"/>
    <cellStyle name="Input 146 10 3 2" xfId="13715" xr:uid="{00000000-0005-0000-0000-0000012C0000}"/>
    <cellStyle name="Input 146 10 4" xfId="13716" xr:uid="{00000000-0005-0000-0000-0000022C0000}"/>
    <cellStyle name="Input 146 11" xfId="13717" xr:uid="{00000000-0005-0000-0000-0000032C0000}"/>
    <cellStyle name="Input 146 11 2" xfId="13718" xr:uid="{00000000-0005-0000-0000-0000042C0000}"/>
    <cellStyle name="Input 146 11 2 2" xfId="13719" xr:uid="{00000000-0005-0000-0000-0000052C0000}"/>
    <cellStyle name="Input 146 11 3" xfId="13720" xr:uid="{00000000-0005-0000-0000-0000062C0000}"/>
    <cellStyle name="Input 146 12" xfId="13721" xr:uid="{00000000-0005-0000-0000-0000072C0000}"/>
    <cellStyle name="Input 146 12 2" xfId="13722" xr:uid="{00000000-0005-0000-0000-0000082C0000}"/>
    <cellStyle name="Input 146 13" xfId="13723" xr:uid="{00000000-0005-0000-0000-0000092C0000}"/>
    <cellStyle name="Input 146 2" xfId="13724" xr:uid="{00000000-0005-0000-0000-00000A2C0000}"/>
    <cellStyle name="Input 146 2 2" xfId="13725" xr:uid="{00000000-0005-0000-0000-00000B2C0000}"/>
    <cellStyle name="Input 146 2 2 2" xfId="13726" xr:uid="{00000000-0005-0000-0000-00000C2C0000}"/>
    <cellStyle name="Input 146 2 2 2 2" xfId="13727" xr:uid="{00000000-0005-0000-0000-00000D2C0000}"/>
    <cellStyle name="Input 146 2 2 2 2 2" xfId="13728" xr:uid="{00000000-0005-0000-0000-00000E2C0000}"/>
    <cellStyle name="Input 146 2 2 2 3" xfId="13729" xr:uid="{00000000-0005-0000-0000-00000F2C0000}"/>
    <cellStyle name="Input 146 2 2 3" xfId="13730" xr:uid="{00000000-0005-0000-0000-0000102C0000}"/>
    <cellStyle name="Input 146 2 2 3 2" xfId="13731" xr:uid="{00000000-0005-0000-0000-0000112C0000}"/>
    <cellStyle name="Input 146 2 2 4" xfId="13732" xr:uid="{00000000-0005-0000-0000-0000122C0000}"/>
    <cellStyle name="Input 146 2 3" xfId="13733" xr:uid="{00000000-0005-0000-0000-0000132C0000}"/>
    <cellStyle name="Input 146 2 3 2" xfId="13734" xr:uid="{00000000-0005-0000-0000-0000142C0000}"/>
    <cellStyle name="Input 146 2 3 2 2" xfId="13735" xr:uid="{00000000-0005-0000-0000-0000152C0000}"/>
    <cellStyle name="Input 146 2 3 3" xfId="13736" xr:uid="{00000000-0005-0000-0000-0000162C0000}"/>
    <cellStyle name="Input 146 2 4" xfId="13737" xr:uid="{00000000-0005-0000-0000-0000172C0000}"/>
    <cellStyle name="Input 146 2 4 2" xfId="13738" xr:uid="{00000000-0005-0000-0000-0000182C0000}"/>
    <cellStyle name="Input 146 2 5" xfId="13739" xr:uid="{00000000-0005-0000-0000-0000192C0000}"/>
    <cellStyle name="Input 146 3" xfId="13740" xr:uid="{00000000-0005-0000-0000-00001A2C0000}"/>
    <cellStyle name="Input 146 3 2" xfId="13741" xr:uid="{00000000-0005-0000-0000-00001B2C0000}"/>
    <cellStyle name="Input 146 3 2 2" xfId="13742" xr:uid="{00000000-0005-0000-0000-00001C2C0000}"/>
    <cellStyle name="Input 146 3 2 2 2" xfId="13743" xr:uid="{00000000-0005-0000-0000-00001D2C0000}"/>
    <cellStyle name="Input 146 3 2 2 2 2" xfId="13744" xr:uid="{00000000-0005-0000-0000-00001E2C0000}"/>
    <cellStyle name="Input 146 3 2 2 3" xfId="13745" xr:uid="{00000000-0005-0000-0000-00001F2C0000}"/>
    <cellStyle name="Input 146 3 2 3" xfId="13746" xr:uid="{00000000-0005-0000-0000-0000202C0000}"/>
    <cellStyle name="Input 146 3 2 3 2" xfId="13747" xr:uid="{00000000-0005-0000-0000-0000212C0000}"/>
    <cellStyle name="Input 146 3 2 4" xfId="13748" xr:uid="{00000000-0005-0000-0000-0000222C0000}"/>
    <cellStyle name="Input 146 3 3" xfId="13749" xr:uid="{00000000-0005-0000-0000-0000232C0000}"/>
    <cellStyle name="Input 146 3 3 2" xfId="13750" xr:uid="{00000000-0005-0000-0000-0000242C0000}"/>
    <cellStyle name="Input 146 3 3 2 2" xfId="13751" xr:uid="{00000000-0005-0000-0000-0000252C0000}"/>
    <cellStyle name="Input 146 3 3 3" xfId="13752" xr:uid="{00000000-0005-0000-0000-0000262C0000}"/>
    <cellStyle name="Input 146 3 4" xfId="13753" xr:uid="{00000000-0005-0000-0000-0000272C0000}"/>
    <cellStyle name="Input 146 3 4 2" xfId="13754" xr:uid="{00000000-0005-0000-0000-0000282C0000}"/>
    <cellStyle name="Input 146 3 5" xfId="13755" xr:uid="{00000000-0005-0000-0000-0000292C0000}"/>
    <cellStyle name="Input 146 4" xfId="13756" xr:uid="{00000000-0005-0000-0000-00002A2C0000}"/>
    <cellStyle name="Input 146 4 2" xfId="13757" xr:uid="{00000000-0005-0000-0000-00002B2C0000}"/>
    <cellStyle name="Input 146 4 2 2" xfId="13758" xr:uid="{00000000-0005-0000-0000-00002C2C0000}"/>
    <cellStyle name="Input 146 4 2 2 2" xfId="13759" xr:uid="{00000000-0005-0000-0000-00002D2C0000}"/>
    <cellStyle name="Input 146 4 2 2 2 2" xfId="13760" xr:uid="{00000000-0005-0000-0000-00002E2C0000}"/>
    <cellStyle name="Input 146 4 2 2 3" xfId="13761" xr:uid="{00000000-0005-0000-0000-00002F2C0000}"/>
    <cellStyle name="Input 146 4 2 3" xfId="13762" xr:uid="{00000000-0005-0000-0000-0000302C0000}"/>
    <cellStyle name="Input 146 4 2 3 2" xfId="13763" xr:uid="{00000000-0005-0000-0000-0000312C0000}"/>
    <cellStyle name="Input 146 4 2 4" xfId="13764" xr:uid="{00000000-0005-0000-0000-0000322C0000}"/>
    <cellStyle name="Input 146 4 3" xfId="13765" xr:uid="{00000000-0005-0000-0000-0000332C0000}"/>
    <cellStyle name="Input 146 4 3 2" xfId="13766" xr:uid="{00000000-0005-0000-0000-0000342C0000}"/>
    <cellStyle name="Input 146 4 3 2 2" xfId="13767" xr:uid="{00000000-0005-0000-0000-0000352C0000}"/>
    <cellStyle name="Input 146 4 3 3" xfId="13768" xr:uid="{00000000-0005-0000-0000-0000362C0000}"/>
    <cellStyle name="Input 146 4 4" xfId="13769" xr:uid="{00000000-0005-0000-0000-0000372C0000}"/>
    <cellStyle name="Input 146 4 4 2" xfId="13770" xr:uid="{00000000-0005-0000-0000-0000382C0000}"/>
    <cellStyle name="Input 146 4 5" xfId="13771" xr:uid="{00000000-0005-0000-0000-0000392C0000}"/>
    <cellStyle name="Input 146 5" xfId="13772" xr:uid="{00000000-0005-0000-0000-00003A2C0000}"/>
    <cellStyle name="Input 146 5 2" xfId="13773" xr:uid="{00000000-0005-0000-0000-00003B2C0000}"/>
    <cellStyle name="Input 146 5 2 2" xfId="13774" xr:uid="{00000000-0005-0000-0000-00003C2C0000}"/>
    <cellStyle name="Input 146 5 2 2 2" xfId="13775" xr:uid="{00000000-0005-0000-0000-00003D2C0000}"/>
    <cellStyle name="Input 146 5 2 2 2 2" xfId="13776" xr:uid="{00000000-0005-0000-0000-00003E2C0000}"/>
    <cellStyle name="Input 146 5 2 2 3" xfId="13777" xr:uid="{00000000-0005-0000-0000-00003F2C0000}"/>
    <cellStyle name="Input 146 5 2 3" xfId="13778" xr:uid="{00000000-0005-0000-0000-0000402C0000}"/>
    <cellStyle name="Input 146 5 2 3 2" xfId="13779" xr:uid="{00000000-0005-0000-0000-0000412C0000}"/>
    <cellStyle name="Input 146 5 2 4" xfId="13780" xr:uid="{00000000-0005-0000-0000-0000422C0000}"/>
    <cellStyle name="Input 146 5 3" xfId="13781" xr:uid="{00000000-0005-0000-0000-0000432C0000}"/>
    <cellStyle name="Input 146 5 3 2" xfId="13782" xr:uid="{00000000-0005-0000-0000-0000442C0000}"/>
    <cellStyle name="Input 146 5 3 2 2" xfId="13783" xr:uid="{00000000-0005-0000-0000-0000452C0000}"/>
    <cellStyle name="Input 146 5 3 3" xfId="13784" xr:uid="{00000000-0005-0000-0000-0000462C0000}"/>
    <cellStyle name="Input 146 5 4" xfId="13785" xr:uid="{00000000-0005-0000-0000-0000472C0000}"/>
    <cellStyle name="Input 146 5 4 2" xfId="13786" xr:uid="{00000000-0005-0000-0000-0000482C0000}"/>
    <cellStyle name="Input 146 5 5" xfId="13787" xr:uid="{00000000-0005-0000-0000-0000492C0000}"/>
    <cellStyle name="Input 146 6" xfId="13788" xr:uid="{00000000-0005-0000-0000-00004A2C0000}"/>
    <cellStyle name="Input 146 6 2" xfId="13789" xr:uid="{00000000-0005-0000-0000-00004B2C0000}"/>
    <cellStyle name="Input 146 6 2 2" xfId="13790" xr:uid="{00000000-0005-0000-0000-00004C2C0000}"/>
    <cellStyle name="Input 146 6 2 2 2" xfId="13791" xr:uid="{00000000-0005-0000-0000-00004D2C0000}"/>
    <cellStyle name="Input 146 6 2 2 2 2" xfId="13792" xr:uid="{00000000-0005-0000-0000-00004E2C0000}"/>
    <cellStyle name="Input 146 6 2 2 3" xfId="13793" xr:uid="{00000000-0005-0000-0000-00004F2C0000}"/>
    <cellStyle name="Input 146 6 2 3" xfId="13794" xr:uid="{00000000-0005-0000-0000-0000502C0000}"/>
    <cellStyle name="Input 146 6 2 3 2" xfId="13795" xr:uid="{00000000-0005-0000-0000-0000512C0000}"/>
    <cellStyle name="Input 146 6 2 4" xfId="13796" xr:uid="{00000000-0005-0000-0000-0000522C0000}"/>
    <cellStyle name="Input 146 6 3" xfId="13797" xr:uid="{00000000-0005-0000-0000-0000532C0000}"/>
    <cellStyle name="Input 146 6 3 2" xfId="13798" xr:uid="{00000000-0005-0000-0000-0000542C0000}"/>
    <cellStyle name="Input 146 6 3 2 2" xfId="13799" xr:uid="{00000000-0005-0000-0000-0000552C0000}"/>
    <cellStyle name="Input 146 6 3 3" xfId="13800" xr:uid="{00000000-0005-0000-0000-0000562C0000}"/>
    <cellStyle name="Input 146 6 4" xfId="13801" xr:uid="{00000000-0005-0000-0000-0000572C0000}"/>
    <cellStyle name="Input 146 6 4 2" xfId="13802" xr:uid="{00000000-0005-0000-0000-0000582C0000}"/>
    <cellStyle name="Input 146 6 5" xfId="13803" xr:uid="{00000000-0005-0000-0000-0000592C0000}"/>
    <cellStyle name="Input 146 7" xfId="13804" xr:uid="{00000000-0005-0000-0000-00005A2C0000}"/>
    <cellStyle name="Input 146 7 2" xfId="13805" xr:uid="{00000000-0005-0000-0000-00005B2C0000}"/>
    <cellStyle name="Input 146 7 2 2" xfId="13806" xr:uid="{00000000-0005-0000-0000-00005C2C0000}"/>
    <cellStyle name="Input 146 7 2 2 2" xfId="13807" xr:uid="{00000000-0005-0000-0000-00005D2C0000}"/>
    <cellStyle name="Input 146 7 2 2 2 2" xfId="13808" xr:uid="{00000000-0005-0000-0000-00005E2C0000}"/>
    <cellStyle name="Input 146 7 2 2 3" xfId="13809" xr:uid="{00000000-0005-0000-0000-00005F2C0000}"/>
    <cellStyle name="Input 146 7 2 3" xfId="13810" xr:uid="{00000000-0005-0000-0000-0000602C0000}"/>
    <cellStyle name="Input 146 7 2 3 2" xfId="13811" xr:uid="{00000000-0005-0000-0000-0000612C0000}"/>
    <cellStyle name="Input 146 7 2 4" xfId="13812" xr:uid="{00000000-0005-0000-0000-0000622C0000}"/>
    <cellStyle name="Input 146 7 3" xfId="13813" xr:uid="{00000000-0005-0000-0000-0000632C0000}"/>
    <cellStyle name="Input 146 7 3 2" xfId="13814" xr:uid="{00000000-0005-0000-0000-0000642C0000}"/>
    <cellStyle name="Input 146 7 3 2 2" xfId="13815" xr:uid="{00000000-0005-0000-0000-0000652C0000}"/>
    <cellStyle name="Input 146 7 3 3" xfId="13816" xr:uid="{00000000-0005-0000-0000-0000662C0000}"/>
    <cellStyle name="Input 146 7 4" xfId="13817" xr:uid="{00000000-0005-0000-0000-0000672C0000}"/>
    <cellStyle name="Input 146 7 4 2" xfId="13818" xr:uid="{00000000-0005-0000-0000-0000682C0000}"/>
    <cellStyle name="Input 146 7 5" xfId="13819" xr:uid="{00000000-0005-0000-0000-0000692C0000}"/>
    <cellStyle name="Input 146 8" xfId="13820" xr:uid="{00000000-0005-0000-0000-00006A2C0000}"/>
    <cellStyle name="Input 146 8 2" xfId="13821" xr:uid="{00000000-0005-0000-0000-00006B2C0000}"/>
    <cellStyle name="Input 146 8 2 2" xfId="13822" xr:uid="{00000000-0005-0000-0000-00006C2C0000}"/>
    <cellStyle name="Input 146 8 2 2 2" xfId="13823" xr:uid="{00000000-0005-0000-0000-00006D2C0000}"/>
    <cellStyle name="Input 146 8 2 2 2 2" xfId="13824" xr:uid="{00000000-0005-0000-0000-00006E2C0000}"/>
    <cellStyle name="Input 146 8 2 2 3" xfId="13825" xr:uid="{00000000-0005-0000-0000-00006F2C0000}"/>
    <cellStyle name="Input 146 8 2 3" xfId="13826" xr:uid="{00000000-0005-0000-0000-0000702C0000}"/>
    <cellStyle name="Input 146 8 2 3 2" xfId="13827" xr:uid="{00000000-0005-0000-0000-0000712C0000}"/>
    <cellStyle name="Input 146 8 2 4" xfId="13828" xr:uid="{00000000-0005-0000-0000-0000722C0000}"/>
    <cellStyle name="Input 146 8 3" xfId="13829" xr:uid="{00000000-0005-0000-0000-0000732C0000}"/>
    <cellStyle name="Input 146 8 3 2" xfId="13830" xr:uid="{00000000-0005-0000-0000-0000742C0000}"/>
    <cellStyle name="Input 146 8 3 2 2" xfId="13831" xr:uid="{00000000-0005-0000-0000-0000752C0000}"/>
    <cellStyle name="Input 146 8 3 3" xfId="13832" xr:uid="{00000000-0005-0000-0000-0000762C0000}"/>
    <cellStyle name="Input 146 8 4" xfId="13833" xr:uid="{00000000-0005-0000-0000-0000772C0000}"/>
    <cellStyle name="Input 146 8 4 2" xfId="13834" xr:uid="{00000000-0005-0000-0000-0000782C0000}"/>
    <cellStyle name="Input 146 8 5" xfId="13835" xr:uid="{00000000-0005-0000-0000-0000792C0000}"/>
    <cellStyle name="Input 146 9" xfId="13836" xr:uid="{00000000-0005-0000-0000-00007A2C0000}"/>
    <cellStyle name="Input 146 9 2" xfId="13837" xr:uid="{00000000-0005-0000-0000-00007B2C0000}"/>
    <cellStyle name="Input 146 9 2 2" xfId="13838" xr:uid="{00000000-0005-0000-0000-00007C2C0000}"/>
    <cellStyle name="Input 146 9 2 2 2" xfId="13839" xr:uid="{00000000-0005-0000-0000-00007D2C0000}"/>
    <cellStyle name="Input 146 9 2 2 2 2" xfId="13840" xr:uid="{00000000-0005-0000-0000-00007E2C0000}"/>
    <cellStyle name="Input 146 9 2 2 3" xfId="13841" xr:uid="{00000000-0005-0000-0000-00007F2C0000}"/>
    <cellStyle name="Input 146 9 2 3" xfId="13842" xr:uid="{00000000-0005-0000-0000-0000802C0000}"/>
    <cellStyle name="Input 146 9 2 3 2" xfId="13843" xr:uid="{00000000-0005-0000-0000-0000812C0000}"/>
    <cellStyle name="Input 146 9 2 4" xfId="13844" xr:uid="{00000000-0005-0000-0000-0000822C0000}"/>
    <cellStyle name="Input 146 9 3" xfId="13845" xr:uid="{00000000-0005-0000-0000-0000832C0000}"/>
    <cellStyle name="Input 146 9 3 2" xfId="13846" xr:uid="{00000000-0005-0000-0000-0000842C0000}"/>
    <cellStyle name="Input 146 9 3 2 2" xfId="13847" xr:uid="{00000000-0005-0000-0000-0000852C0000}"/>
    <cellStyle name="Input 146 9 3 3" xfId="13848" xr:uid="{00000000-0005-0000-0000-0000862C0000}"/>
    <cellStyle name="Input 146 9 4" xfId="13849" xr:uid="{00000000-0005-0000-0000-0000872C0000}"/>
    <cellStyle name="Input 146 9 4 2" xfId="13850" xr:uid="{00000000-0005-0000-0000-0000882C0000}"/>
    <cellStyle name="Input 146 9 5" xfId="13851" xr:uid="{00000000-0005-0000-0000-0000892C0000}"/>
    <cellStyle name="Input 147" xfId="13852" xr:uid="{00000000-0005-0000-0000-00008A2C0000}"/>
    <cellStyle name="Input 147 10" xfId="13853" xr:uid="{00000000-0005-0000-0000-00008B2C0000}"/>
    <cellStyle name="Input 147 10 2" xfId="13854" xr:uid="{00000000-0005-0000-0000-00008C2C0000}"/>
    <cellStyle name="Input 147 10 2 2" xfId="13855" xr:uid="{00000000-0005-0000-0000-00008D2C0000}"/>
    <cellStyle name="Input 147 10 2 2 2" xfId="13856" xr:uid="{00000000-0005-0000-0000-00008E2C0000}"/>
    <cellStyle name="Input 147 10 2 3" xfId="13857" xr:uid="{00000000-0005-0000-0000-00008F2C0000}"/>
    <cellStyle name="Input 147 10 3" xfId="13858" xr:uid="{00000000-0005-0000-0000-0000902C0000}"/>
    <cellStyle name="Input 147 10 3 2" xfId="13859" xr:uid="{00000000-0005-0000-0000-0000912C0000}"/>
    <cellStyle name="Input 147 10 4" xfId="13860" xr:uid="{00000000-0005-0000-0000-0000922C0000}"/>
    <cellStyle name="Input 147 11" xfId="13861" xr:uid="{00000000-0005-0000-0000-0000932C0000}"/>
    <cellStyle name="Input 147 11 2" xfId="13862" xr:uid="{00000000-0005-0000-0000-0000942C0000}"/>
    <cellStyle name="Input 147 11 2 2" xfId="13863" xr:uid="{00000000-0005-0000-0000-0000952C0000}"/>
    <cellStyle name="Input 147 11 3" xfId="13864" xr:uid="{00000000-0005-0000-0000-0000962C0000}"/>
    <cellStyle name="Input 147 12" xfId="13865" xr:uid="{00000000-0005-0000-0000-0000972C0000}"/>
    <cellStyle name="Input 147 12 2" xfId="13866" xr:uid="{00000000-0005-0000-0000-0000982C0000}"/>
    <cellStyle name="Input 147 13" xfId="13867" xr:uid="{00000000-0005-0000-0000-0000992C0000}"/>
    <cellStyle name="Input 147 2" xfId="13868" xr:uid="{00000000-0005-0000-0000-00009A2C0000}"/>
    <cellStyle name="Input 147 2 2" xfId="13869" xr:uid="{00000000-0005-0000-0000-00009B2C0000}"/>
    <cellStyle name="Input 147 2 2 2" xfId="13870" xr:uid="{00000000-0005-0000-0000-00009C2C0000}"/>
    <cellStyle name="Input 147 2 2 2 2" xfId="13871" xr:uid="{00000000-0005-0000-0000-00009D2C0000}"/>
    <cellStyle name="Input 147 2 2 2 2 2" xfId="13872" xr:uid="{00000000-0005-0000-0000-00009E2C0000}"/>
    <cellStyle name="Input 147 2 2 2 3" xfId="13873" xr:uid="{00000000-0005-0000-0000-00009F2C0000}"/>
    <cellStyle name="Input 147 2 2 3" xfId="13874" xr:uid="{00000000-0005-0000-0000-0000A02C0000}"/>
    <cellStyle name="Input 147 2 2 3 2" xfId="13875" xr:uid="{00000000-0005-0000-0000-0000A12C0000}"/>
    <cellStyle name="Input 147 2 2 4" xfId="13876" xr:uid="{00000000-0005-0000-0000-0000A22C0000}"/>
    <cellStyle name="Input 147 2 3" xfId="13877" xr:uid="{00000000-0005-0000-0000-0000A32C0000}"/>
    <cellStyle name="Input 147 2 3 2" xfId="13878" xr:uid="{00000000-0005-0000-0000-0000A42C0000}"/>
    <cellStyle name="Input 147 2 3 2 2" xfId="13879" xr:uid="{00000000-0005-0000-0000-0000A52C0000}"/>
    <cellStyle name="Input 147 2 3 3" xfId="13880" xr:uid="{00000000-0005-0000-0000-0000A62C0000}"/>
    <cellStyle name="Input 147 2 4" xfId="13881" xr:uid="{00000000-0005-0000-0000-0000A72C0000}"/>
    <cellStyle name="Input 147 2 4 2" xfId="13882" xr:uid="{00000000-0005-0000-0000-0000A82C0000}"/>
    <cellStyle name="Input 147 2 5" xfId="13883" xr:uid="{00000000-0005-0000-0000-0000A92C0000}"/>
    <cellStyle name="Input 147 3" xfId="13884" xr:uid="{00000000-0005-0000-0000-0000AA2C0000}"/>
    <cellStyle name="Input 147 3 2" xfId="13885" xr:uid="{00000000-0005-0000-0000-0000AB2C0000}"/>
    <cellStyle name="Input 147 3 2 2" xfId="13886" xr:uid="{00000000-0005-0000-0000-0000AC2C0000}"/>
    <cellStyle name="Input 147 3 2 2 2" xfId="13887" xr:uid="{00000000-0005-0000-0000-0000AD2C0000}"/>
    <cellStyle name="Input 147 3 2 2 2 2" xfId="13888" xr:uid="{00000000-0005-0000-0000-0000AE2C0000}"/>
    <cellStyle name="Input 147 3 2 2 3" xfId="13889" xr:uid="{00000000-0005-0000-0000-0000AF2C0000}"/>
    <cellStyle name="Input 147 3 2 3" xfId="13890" xr:uid="{00000000-0005-0000-0000-0000B02C0000}"/>
    <cellStyle name="Input 147 3 2 3 2" xfId="13891" xr:uid="{00000000-0005-0000-0000-0000B12C0000}"/>
    <cellStyle name="Input 147 3 2 4" xfId="13892" xr:uid="{00000000-0005-0000-0000-0000B22C0000}"/>
    <cellStyle name="Input 147 3 3" xfId="13893" xr:uid="{00000000-0005-0000-0000-0000B32C0000}"/>
    <cellStyle name="Input 147 3 3 2" xfId="13894" xr:uid="{00000000-0005-0000-0000-0000B42C0000}"/>
    <cellStyle name="Input 147 3 3 2 2" xfId="13895" xr:uid="{00000000-0005-0000-0000-0000B52C0000}"/>
    <cellStyle name="Input 147 3 3 3" xfId="13896" xr:uid="{00000000-0005-0000-0000-0000B62C0000}"/>
    <cellStyle name="Input 147 3 4" xfId="13897" xr:uid="{00000000-0005-0000-0000-0000B72C0000}"/>
    <cellStyle name="Input 147 3 4 2" xfId="13898" xr:uid="{00000000-0005-0000-0000-0000B82C0000}"/>
    <cellStyle name="Input 147 3 5" xfId="13899" xr:uid="{00000000-0005-0000-0000-0000B92C0000}"/>
    <cellStyle name="Input 147 4" xfId="13900" xr:uid="{00000000-0005-0000-0000-0000BA2C0000}"/>
    <cellStyle name="Input 147 4 2" xfId="13901" xr:uid="{00000000-0005-0000-0000-0000BB2C0000}"/>
    <cellStyle name="Input 147 4 2 2" xfId="13902" xr:uid="{00000000-0005-0000-0000-0000BC2C0000}"/>
    <cellStyle name="Input 147 4 2 2 2" xfId="13903" xr:uid="{00000000-0005-0000-0000-0000BD2C0000}"/>
    <cellStyle name="Input 147 4 2 2 2 2" xfId="13904" xr:uid="{00000000-0005-0000-0000-0000BE2C0000}"/>
    <cellStyle name="Input 147 4 2 2 3" xfId="13905" xr:uid="{00000000-0005-0000-0000-0000BF2C0000}"/>
    <cellStyle name="Input 147 4 2 3" xfId="13906" xr:uid="{00000000-0005-0000-0000-0000C02C0000}"/>
    <cellStyle name="Input 147 4 2 3 2" xfId="13907" xr:uid="{00000000-0005-0000-0000-0000C12C0000}"/>
    <cellStyle name="Input 147 4 2 4" xfId="13908" xr:uid="{00000000-0005-0000-0000-0000C22C0000}"/>
    <cellStyle name="Input 147 4 3" xfId="13909" xr:uid="{00000000-0005-0000-0000-0000C32C0000}"/>
    <cellStyle name="Input 147 4 3 2" xfId="13910" xr:uid="{00000000-0005-0000-0000-0000C42C0000}"/>
    <cellStyle name="Input 147 4 3 2 2" xfId="13911" xr:uid="{00000000-0005-0000-0000-0000C52C0000}"/>
    <cellStyle name="Input 147 4 3 3" xfId="13912" xr:uid="{00000000-0005-0000-0000-0000C62C0000}"/>
    <cellStyle name="Input 147 4 4" xfId="13913" xr:uid="{00000000-0005-0000-0000-0000C72C0000}"/>
    <cellStyle name="Input 147 4 4 2" xfId="13914" xr:uid="{00000000-0005-0000-0000-0000C82C0000}"/>
    <cellStyle name="Input 147 4 5" xfId="13915" xr:uid="{00000000-0005-0000-0000-0000C92C0000}"/>
    <cellStyle name="Input 147 5" xfId="13916" xr:uid="{00000000-0005-0000-0000-0000CA2C0000}"/>
    <cellStyle name="Input 147 5 2" xfId="13917" xr:uid="{00000000-0005-0000-0000-0000CB2C0000}"/>
    <cellStyle name="Input 147 5 2 2" xfId="13918" xr:uid="{00000000-0005-0000-0000-0000CC2C0000}"/>
    <cellStyle name="Input 147 5 2 2 2" xfId="13919" xr:uid="{00000000-0005-0000-0000-0000CD2C0000}"/>
    <cellStyle name="Input 147 5 2 2 2 2" xfId="13920" xr:uid="{00000000-0005-0000-0000-0000CE2C0000}"/>
    <cellStyle name="Input 147 5 2 2 3" xfId="13921" xr:uid="{00000000-0005-0000-0000-0000CF2C0000}"/>
    <cellStyle name="Input 147 5 2 3" xfId="13922" xr:uid="{00000000-0005-0000-0000-0000D02C0000}"/>
    <cellStyle name="Input 147 5 2 3 2" xfId="13923" xr:uid="{00000000-0005-0000-0000-0000D12C0000}"/>
    <cellStyle name="Input 147 5 2 4" xfId="13924" xr:uid="{00000000-0005-0000-0000-0000D22C0000}"/>
    <cellStyle name="Input 147 5 3" xfId="13925" xr:uid="{00000000-0005-0000-0000-0000D32C0000}"/>
    <cellStyle name="Input 147 5 3 2" xfId="13926" xr:uid="{00000000-0005-0000-0000-0000D42C0000}"/>
    <cellStyle name="Input 147 5 3 2 2" xfId="13927" xr:uid="{00000000-0005-0000-0000-0000D52C0000}"/>
    <cellStyle name="Input 147 5 3 3" xfId="13928" xr:uid="{00000000-0005-0000-0000-0000D62C0000}"/>
    <cellStyle name="Input 147 5 4" xfId="13929" xr:uid="{00000000-0005-0000-0000-0000D72C0000}"/>
    <cellStyle name="Input 147 5 4 2" xfId="13930" xr:uid="{00000000-0005-0000-0000-0000D82C0000}"/>
    <cellStyle name="Input 147 5 5" xfId="13931" xr:uid="{00000000-0005-0000-0000-0000D92C0000}"/>
    <cellStyle name="Input 147 6" xfId="13932" xr:uid="{00000000-0005-0000-0000-0000DA2C0000}"/>
    <cellStyle name="Input 147 6 2" xfId="13933" xr:uid="{00000000-0005-0000-0000-0000DB2C0000}"/>
    <cellStyle name="Input 147 6 2 2" xfId="13934" xr:uid="{00000000-0005-0000-0000-0000DC2C0000}"/>
    <cellStyle name="Input 147 6 2 2 2" xfId="13935" xr:uid="{00000000-0005-0000-0000-0000DD2C0000}"/>
    <cellStyle name="Input 147 6 2 2 2 2" xfId="13936" xr:uid="{00000000-0005-0000-0000-0000DE2C0000}"/>
    <cellStyle name="Input 147 6 2 2 3" xfId="13937" xr:uid="{00000000-0005-0000-0000-0000DF2C0000}"/>
    <cellStyle name="Input 147 6 2 3" xfId="13938" xr:uid="{00000000-0005-0000-0000-0000E02C0000}"/>
    <cellStyle name="Input 147 6 2 3 2" xfId="13939" xr:uid="{00000000-0005-0000-0000-0000E12C0000}"/>
    <cellStyle name="Input 147 6 2 4" xfId="13940" xr:uid="{00000000-0005-0000-0000-0000E22C0000}"/>
    <cellStyle name="Input 147 6 3" xfId="13941" xr:uid="{00000000-0005-0000-0000-0000E32C0000}"/>
    <cellStyle name="Input 147 6 3 2" xfId="13942" xr:uid="{00000000-0005-0000-0000-0000E42C0000}"/>
    <cellStyle name="Input 147 6 3 2 2" xfId="13943" xr:uid="{00000000-0005-0000-0000-0000E52C0000}"/>
    <cellStyle name="Input 147 6 3 3" xfId="13944" xr:uid="{00000000-0005-0000-0000-0000E62C0000}"/>
    <cellStyle name="Input 147 6 4" xfId="13945" xr:uid="{00000000-0005-0000-0000-0000E72C0000}"/>
    <cellStyle name="Input 147 6 4 2" xfId="13946" xr:uid="{00000000-0005-0000-0000-0000E82C0000}"/>
    <cellStyle name="Input 147 6 5" xfId="13947" xr:uid="{00000000-0005-0000-0000-0000E92C0000}"/>
    <cellStyle name="Input 147 7" xfId="13948" xr:uid="{00000000-0005-0000-0000-0000EA2C0000}"/>
    <cellStyle name="Input 147 7 2" xfId="13949" xr:uid="{00000000-0005-0000-0000-0000EB2C0000}"/>
    <cellStyle name="Input 147 7 2 2" xfId="13950" xr:uid="{00000000-0005-0000-0000-0000EC2C0000}"/>
    <cellStyle name="Input 147 7 2 2 2" xfId="13951" xr:uid="{00000000-0005-0000-0000-0000ED2C0000}"/>
    <cellStyle name="Input 147 7 2 2 2 2" xfId="13952" xr:uid="{00000000-0005-0000-0000-0000EE2C0000}"/>
    <cellStyle name="Input 147 7 2 2 3" xfId="13953" xr:uid="{00000000-0005-0000-0000-0000EF2C0000}"/>
    <cellStyle name="Input 147 7 2 3" xfId="13954" xr:uid="{00000000-0005-0000-0000-0000F02C0000}"/>
    <cellStyle name="Input 147 7 2 3 2" xfId="13955" xr:uid="{00000000-0005-0000-0000-0000F12C0000}"/>
    <cellStyle name="Input 147 7 2 4" xfId="13956" xr:uid="{00000000-0005-0000-0000-0000F22C0000}"/>
    <cellStyle name="Input 147 7 3" xfId="13957" xr:uid="{00000000-0005-0000-0000-0000F32C0000}"/>
    <cellStyle name="Input 147 7 3 2" xfId="13958" xr:uid="{00000000-0005-0000-0000-0000F42C0000}"/>
    <cellStyle name="Input 147 7 3 2 2" xfId="13959" xr:uid="{00000000-0005-0000-0000-0000F52C0000}"/>
    <cellStyle name="Input 147 7 3 3" xfId="13960" xr:uid="{00000000-0005-0000-0000-0000F62C0000}"/>
    <cellStyle name="Input 147 7 4" xfId="13961" xr:uid="{00000000-0005-0000-0000-0000F72C0000}"/>
    <cellStyle name="Input 147 7 4 2" xfId="13962" xr:uid="{00000000-0005-0000-0000-0000F82C0000}"/>
    <cellStyle name="Input 147 7 5" xfId="13963" xr:uid="{00000000-0005-0000-0000-0000F92C0000}"/>
    <cellStyle name="Input 147 8" xfId="13964" xr:uid="{00000000-0005-0000-0000-0000FA2C0000}"/>
    <cellStyle name="Input 147 8 2" xfId="13965" xr:uid="{00000000-0005-0000-0000-0000FB2C0000}"/>
    <cellStyle name="Input 147 8 2 2" xfId="13966" xr:uid="{00000000-0005-0000-0000-0000FC2C0000}"/>
    <cellStyle name="Input 147 8 2 2 2" xfId="13967" xr:uid="{00000000-0005-0000-0000-0000FD2C0000}"/>
    <cellStyle name="Input 147 8 2 2 2 2" xfId="13968" xr:uid="{00000000-0005-0000-0000-0000FE2C0000}"/>
    <cellStyle name="Input 147 8 2 2 3" xfId="13969" xr:uid="{00000000-0005-0000-0000-0000FF2C0000}"/>
    <cellStyle name="Input 147 8 2 3" xfId="13970" xr:uid="{00000000-0005-0000-0000-0000002D0000}"/>
    <cellStyle name="Input 147 8 2 3 2" xfId="13971" xr:uid="{00000000-0005-0000-0000-0000012D0000}"/>
    <cellStyle name="Input 147 8 2 4" xfId="13972" xr:uid="{00000000-0005-0000-0000-0000022D0000}"/>
    <cellStyle name="Input 147 8 3" xfId="13973" xr:uid="{00000000-0005-0000-0000-0000032D0000}"/>
    <cellStyle name="Input 147 8 3 2" xfId="13974" xr:uid="{00000000-0005-0000-0000-0000042D0000}"/>
    <cellStyle name="Input 147 8 3 2 2" xfId="13975" xr:uid="{00000000-0005-0000-0000-0000052D0000}"/>
    <cellStyle name="Input 147 8 3 3" xfId="13976" xr:uid="{00000000-0005-0000-0000-0000062D0000}"/>
    <cellStyle name="Input 147 8 4" xfId="13977" xr:uid="{00000000-0005-0000-0000-0000072D0000}"/>
    <cellStyle name="Input 147 8 4 2" xfId="13978" xr:uid="{00000000-0005-0000-0000-0000082D0000}"/>
    <cellStyle name="Input 147 8 5" xfId="13979" xr:uid="{00000000-0005-0000-0000-0000092D0000}"/>
    <cellStyle name="Input 147 9" xfId="13980" xr:uid="{00000000-0005-0000-0000-00000A2D0000}"/>
    <cellStyle name="Input 147 9 2" xfId="13981" xr:uid="{00000000-0005-0000-0000-00000B2D0000}"/>
    <cellStyle name="Input 147 9 2 2" xfId="13982" xr:uid="{00000000-0005-0000-0000-00000C2D0000}"/>
    <cellStyle name="Input 147 9 2 2 2" xfId="13983" xr:uid="{00000000-0005-0000-0000-00000D2D0000}"/>
    <cellStyle name="Input 147 9 2 2 2 2" xfId="13984" xr:uid="{00000000-0005-0000-0000-00000E2D0000}"/>
    <cellStyle name="Input 147 9 2 2 3" xfId="13985" xr:uid="{00000000-0005-0000-0000-00000F2D0000}"/>
    <cellStyle name="Input 147 9 2 3" xfId="13986" xr:uid="{00000000-0005-0000-0000-0000102D0000}"/>
    <cellStyle name="Input 147 9 2 3 2" xfId="13987" xr:uid="{00000000-0005-0000-0000-0000112D0000}"/>
    <cellStyle name="Input 147 9 2 4" xfId="13988" xr:uid="{00000000-0005-0000-0000-0000122D0000}"/>
    <cellStyle name="Input 147 9 3" xfId="13989" xr:uid="{00000000-0005-0000-0000-0000132D0000}"/>
    <cellStyle name="Input 147 9 3 2" xfId="13990" xr:uid="{00000000-0005-0000-0000-0000142D0000}"/>
    <cellStyle name="Input 147 9 3 2 2" xfId="13991" xr:uid="{00000000-0005-0000-0000-0000152D0000}"/>
    <cellStyle name="Input 147 9 3 3" xfId="13992" xr:uid="{00000000-0005-0000-0000-0000162D0000}"/>
    <cellStyle name="Input 147 9 4" xfId="13993" xr:uid="{00000000-0005-0000-0000-0000172D0000}"/>
    <cellStyle name="Input 147 9 4 2" xfId="13994" xr:uid="{00000000-0005-0000-0000-0000182D0000}"/>
    <cellStyle name="Input 147 9 5" xfId="13995" xr:uid="{00000000-0005-0000-0000-0000192D0000}"/>
    <cellStyle name="Input 148" xfId="13996" xr:uid="{00000000-0005-0000-0000-00001A2D0000}"/>
    <cellStyle name="Input 148 10" xfId="13997" xr:uid="{00000000-0005-0000-0000-00001B2D0000}"/>
    <cellStyle name="Input 148 10 2" xfId="13998" xr:uid="{00000000-0005-0000-0000-00001C2D0000}"/>
    <cellStyle name="Input 148 10 2 2" xfId="13999" xr:uid="{00000000-0005-0000-0000-00001D2D0000}"/>
    <cellStyle name="Input 148 10 2 2 2" xfId="14000" xr:uid="{00000000-0005-0000-0000-00001E2D0000}"/>
    <cellStyle name="Input 148 10 2 3" xfId="14001" xr:uid="{00000000-0005-0000-0000-00001F2D0000}"/>
    <cellStyle name="Input 148 10 3" xfId="14002" xr:uid="{00000000-0005-0000-0000-0000202D0000}"/>
    <cellStyle name="Input 148 10 3 2" xfId="14003" xr:uid="{00000000-0005-0000-0000-0000212D0000}"/>
    <cellStyle name="Input 148 10 4" xfId="14004" xr:uid="{00000000-0005-0000-0000-0000222D0000}"/>
    <cellStyle name="Input 148 11" xfId="14005" xr:uid="{00000000-0005-0000-0000-0000232D0000}"/>
    <cellStyle name="Input 148 11 2" xfId="14006" xr:uid="{00000000-0005-0000-0000-0000242D0000}"/>
    <cellStyle name="Input 148 11 2 2" xfId="14007" xr:uid="{00000000-0005-0000-0000-0000252D0000}"/>
    <cellStyle name="Input 148 11 3" xfId="14008" xr:uid="{00000000-0005-0000-0000-0000262D0000}"/>
    <cellStyle name="Input 148 12" xfId="14009" xr:uid="{00000000-0005-0000-0000-0000272D0000}"/>
    <cellStyle name="Input 148 12 2" xfId="14010" xr:uid="{00000000-0005-0000-0000-0000282D0000}"/>
    <cellStyle name="Input 148 13" xfId="14011" xr:uid="{00000000-0005-0000-0000-0000292D0000}"/>
    <cellStyle name="Input 148 2" xfId="14012" xr:uid="{00000000-0005-0000-0000-00002A2D0000}"/>
    <cellStyle name="Input 148 2 2" xfId="14013" xr:uid="{00000000-0005-0000-0000-00002B2D0000}"/>
    <cellStyle name="Input 148 2 2 2" xfId="14014" xr:uid="{00000000-0005-0000-0000-00002C2D0000}"/>
    <cellStyle name="Input 148 2 2 2 2" xfId="14015" xr:uid="{00000000-0005-0000-0000-00002D2D0000}"/>
    <cellStyle name="Input 148 2 2 2 2 2" xfId="14016" xr:uid="{00000000-0005-0000-0000-00002E2D0000}"/>
    <cellStyle name="Input 148 2 2 2 3" xfId="14017" xr:uid="{00000000-0005-0000-0000-00002F2D0000}"/>
    <cellStyle name="Input 148 2 2 3" xfId="14018" xr:uid="{00000000-0005-0000-0000-0000302D0000}"/>
    <cellStyle name="Input 148 2 2 3 2" xfId="14019" xr:uid="{00000000-0005-0000-0000-0000312D0000}"/>
    <cellStyle name="Input 148 2 2 4" xfId="14020" xr:uid="{00000000-0005-0000-0000-0000322D0000}"/>
    <cellStyle name="Input 148 2 3" xfId="14021" xr:uid="{00000000-0005-0000-0000-0000332D0000}"/>
    <cellStyle name="Input 148 2 3 2" xfId="14022" xr:uid="{00000000-0005-0000-0000-0000342D0000}"/>
    <cellStyle name="Input 148 2 3 2 2" xfId="14023" xr:uid="{00000000-0005-0000-0000-0000352D0000}"/>
    <cellStyle name="Input 148 2 3 3" xfId="14024" xr:uid="{00000000-0005-0000-0000-0000362D0000}"/>
    <cellStyle name="Input 148 2 4" xfId="14025" xr:uid="{00000000-0005-0000-0000-0000372D0000}"/>
    <cellStyle name="Input 148 2 4 2" xfId="14026" xr:uid="{00000000-0005-0000-0000-0000382D0000}"/>
    <cellStyle name="Input 148 2 5" xfId="14027" xr:uid="{00000000-0005-0000-0000-0000392D0000}"/>
    <cellStyle name="Input 148 3" xfId="14028" xr:uid="{00000000-0005-0000-0000-00003A2D0000}"/>
    <cellStyle name="Input 148 3 2" xfId="14029" xr:uid="{00000000-0005-0000-0000-00003B2D0000}"/>
    <cellStyle name="Input 148 3 2 2" xfId="14030" xr:uid="{00000000-0005-0000-0000-00003C2D0000}"/>
    <cellStyle name="Input 148 3 2 2 2" xfId="14031" xr:uid="{00000000-0005-0000-0000-00003D2D0000}"/>
    <cellStyle name="Input 148 3 2 2 2 2" xfId="14032" xr:uid="{00000000-0005-0000-0000-00003E2D0000}"/>
    <cellStyle name="Input 148 3 2 2 3" xfId="14033" xr:uid="{00000000-0005-0000-0000-00003F2D0000}"/>
    <cellStyle name="Input 148 3 2 3" xfId="14034" xr:uid="{00000000-0005-0000-0000-0000402D0000}"/>
    <cellStyle name="Input 148 3 2 3 2" xfId="14035" xr:uid="{00000000-0005-0000-0000-0000412D0000}"/>
    <cellStyle name="Input 148 3 2 4" xfId="14036" xr:uid="{00000000-0005-0000-0000-0000422D0000}"/>
    <cellStyle name="Input 148 3 3" xfId="14037" xr:uid="{00000000-0005-0000-0000-0000432D0000}"/>
    <cellStyle name="Input 148 3 3 2" xfId="14038" xr:uid="{00000000-0005-0000-0000-0000442D0000}"/>
    <cellStyle name="Input 148 3 3 2 2" xfId="14039" xr:uid="{00000000-0005-0000-0000-0000452D0000}"/>
    <cellStyle name="Input 148 3 3 3" xfId="14040" xr:uid="{00000000-0005-0000-0000-0000462D0000}"/>
    <cellStyle name="Input 148 3 4" xfId="14041" xr:uid="{00000000-0005-0000-0000-0000472D0000}"/>
    <cellStyle name="Input 148 3 4 2" xfId="14042" xr:uid="{00000000-0005-0000-0000-0000482D0000}"/>
    <cellStyle name="Input 148 3 5" xfId="14043" xr:uid="{00000000-0005-0000-0000-0000492D0000}"/>
    <cellStyle name="Input 148 4" xfId="14044" xr:uid="{00000000-0005-0000-0000-00004A2D0000}"/>
    <cellStyle name="Input 148 4 2" xfId="14045" xr:uid="{00000000-0005-0000-0000-00004B2D0000}"/>
    <cellStyle name="Input 148 4 2 2" xfId="14046" xr:uid="{00000000-0005-0000-0000-00004C2D0000}"/>
    <cellStyle name="Input 148 4 2 2 2" xfId="14047" xr:uid="{00000000-0005-0000-0000-00004D2D0000}"/>
    <cellStyle name="Input 148 4 2 2 2 2" xfId="14048" xr:uid="{00000000-0005-0000-0000-00004E2D0000}"/>
    <cellStyle name="Input 148 4 2 2 3" xfId="14049" xr:uid="{00000000-0005-0000-0000-00004F2D0000}"/>
    <cellStyle name="Input 148 4 2 3" xfId="14050" xr:uid="{00000000-0005-0000-0000-0000502D0000}"/>
    <cellStyle name="Input 148 4 2 3 2" xfId="14051" xr:uid="{00000000-0005-0000-0000-0000512D0000}"/>
    <cellStyle name="Input 148 4 2 4" xfId="14052" xr:uid="{00000000-0005-0000-0000-0000522D0000}"/>
    <cellStyle name="Input 148 4 3" xfId="14053" xr:uid="{00000000-0005-0000-0000-0000532D0000}"/>
    <cellStyle name="Input 148 4 3 2" xfId="14054" xr:uid="{00000000-0005-0000-0000-0000542D0000}"/>
    <cellStyle name="Input 148 4 3 2 2" xfId="14055" xr:uid="{00000000-0005-0000-0000-0000552D0000}"/>
    <cellStyle name="Input 148 4 3 3" xfId="14056" xr:uid="{00000000-0005-0000-0000-0000562D0000}"/>
    <cellStyle name="Input 148 4 4" xfId="14057" xr:uid="{00000000-0005-0000-0000-0000572D0000}"/>
    <cellStyle name="Input 148 4 4 2" xfId="14058" xr:uid="{00000000-0005-0000-0000-0000582D0000}"/>
    <cellStyle name="Input 148 4 5" xfId="14059" xr:uid="{00000000-0005-0000-0000-0000592D0000}"/>
    <cellStyle name="Input 148 5" xfId="14060" xr:uid="{00000000-0005-0000-0000-00005A2D0000}"/>
    <cellStyle name="Input 148 5 2" xfId="14061" xr:uid="{00000000-0005-0000-0000-00005B2D0000}"/>
    <cellStyle name="Input 148 5 2 2" xfId="14062" xr:uid="{00000000-0005-0000-0000-00005C2D0000}"/>
    <cellStyle name="Input 148 5 2 2 2" xfId="14063" xr:uid="{00000000-0005-0000-0000-00005D2D0000}"/>
    <cellStyle name="Input 148 5 2 2 2 2" xfId="14064" xr:uid="{00000000-0005-0000-0000-00005E2D0000}"/>
    <cellStyle name="Input 148 5 2 2 3" xfId="14065" xr:uid="{00000000-0005-0000-0000-00005F2D0000}"/>
    <cellStyle name="Input 148 5 2 3" xfId="14066" xr:uid="{00000000-0005-0000-0000-0000602D0000}"/>
    <cellStyle name="Input 148 5 2 3 2" xfId="14067" xr:uid="{00000000-0005-0000-0000-0000612D0000}"/>
    <cellStyle name="Input 148 5 2 4" xfId="14068" xr:uid="{00000000-0005-0000-0000-0000622D0000}"/>
    <cellStyle name="Input 148 5 3" xfId="14069" xr:uid="{00000000-0005-0000-0000-0000632D0000}"/>
    <cellStyle name="Input 148 5 3 2" xfId="14070" xr:uid="{00000000-0005-0000-0000-0000642D0000}"/>
    <cellStyle name="Input 148 5 3 2 2" xfId="14071" xr:uid="{00000000-0005-0000-0000-0000652D0000}"/>
    <cellStyle name="Input 148 5 3 3" xfId="14072" xr:uid="{00000000-0005-0000-0000-0000662D0000}"/>
    <cellStyle name="Input 148 5 4" xfId="14073" xr:uid="{00000000-0005-0000-0000-0000672D0000}"/>
    <cellStyle name="Input 148 5 4 2" xfId="14074" xr:uid="{00000000-0005-0000-0000-0000682D0000}"/>
    <cellStyle name="Input 148 5 5" xfId="14075" xr:uid="{00000000-0005-0000-0000-0000692D0000}"/>
    <cellStyle name="Input 148 6" xfId="14076" xr:uid="{00000000-0005-0000-0000-00006A2D0000}"/>
    <cellStyle name="Input 148 6 2" xfId="14077" xr:uid="{00000000-0005-0000-0000-00006B2D0000}"/>
    <cellStyle name="Input 148 6 2 2" xfId="14078" xr:uid="{00000000-0005-0000-0000-00006C2D0000}"/>
    <cellStyle name="Input 148 6 2 2 2" xfId="14079" xr:uid="{00000000-0005-0000-0000-00006D2D0000}"/>
    <cellStyle name="Input 148 6 2 2 2 2" xfId="14080" xr:uid="{00000000-0005-0000-0000-00006E2D0000}"/>
    <cellStyle name="Input 148 6 2 2 3" xfId="14081" xr:uid="{00000000-0005-0000-0000-00006F2D0000}"/>
    <cellStyle name="Input 148 6 2 3" xfId="14082" xr:uid="{00000000-0005-0000-0000-0000702D0000}"/>
    <cellStyle name="Input 148 6 2 3 2" xfId="14083" xr:uid="{00000000-0005-0000-0000-0000712D0000}"/>
    <cellStyle name="Input 148 6 2 4" xfId="14084" xr:uid="{00000000-0005-0000-0000-0000722D0000}"/>
    <cellStyle name="Input 148 6 3" xfId="14085" xr:uid="{00000000-0005-0000-0000-0000732D0000}"/>
    <cellStyle name="Input 148 6 3 2" xfId="14086" xr:uid="{00000000-0005-0000-0000-0000742D0000}"/>
    <cellStyle name="Input 148 6 3 2 2" xfId="14087" xr:uid="{00000000-0005-0000-0000-0000752D0000}"/>
    <cellStyle name="Input 148 6 3 3" xfId="14088" xr:uid="{00000000-0005-0000-0000-0000762D0000}"/>
    <cellStyle name="Input 148 6 4" xfId="14089" xr:uid="{00000000-0005-0000-0000-0000772D0000}"/>
    <cellStyle name="Input 148 6 4 2" xfId="14090" xr:uid="{00000000-0005-0000-0000-0000782D0000}"/>
    <cellStyle name="Input 148 6 5" xfId="14091" xr:uid="{00000000-0005-0000-0000-0000792D0000}"/>
    <cellStyle name="Input 148 7" xfId="14092" xr:uid="{00000000-0005-0000-0000-00007A2D0000}"/>
    <cellStyle name="Input 148 7 2" xfId="14093" xr:uid="{00000000-0005-0000-0000-00007B2D0000}"/>
    <cellStyle name="Input 148 7 2 2" xfId="14094" xr:uid="{00000000-0005-0000-0000-00007C2D0000}"/>
    <cellStyle name="Input 148 7 2 2 2" xfId="14095" xr:uid="{00000000-0005-0000-0000-00007D2D0000}"/>
    <cellStyle name="Input 148 7 2 2 2 2" xfId="14096" xr:uid="{00000000-0005-0000-0000-00007E2D0000}"/>
    <cellStyle name="Input 148 7 2 2 3" xfId="14097" xr:uid="{00000000-0005-0000-0000-00007F2D0000}"/>
    <cellStyle name="Input 148 7 2 3" xfId="14098" xr:uid="{00000000-0005-0000-0000-0000802D0000}"/>
    <cellStyle name="Input 148 7 2 3 2" xfId="14099" xr:uid="{00000000-0005-0000-0000-0000812D0000}"/>
    <cellStyle name="Input 148 7 2 4" xfId="14100" xr:uid="{00000000-0005-0000-0000-0000822D0000}"/>
    <cellStyle name="Input 148 7 3" xfId="14101" xr:uid="{00000000-0005-0000-0000-0000832D0000}"/>
    <cellStyle name="Input 148 7 3 2" xfId="14102" xr:uid="{00000000-0005-0000-0000-0000842D0000}"/>
    <cellStyle name="Input 148 7 3 2 2" xfId="14103" xr:uid="{00000000-0005-0000-0000-0000852D0000}"/>
    <cellStyle name="Input 148 7 3 3" xfId="14104" xr:uid="{00000000-0005-0000-0000-0000862D0000}"/>
    <cellStyle name="Input 148 7 4" xfId="14105" xr:uid="{00000000-0005-0000-0000-0000872D0000}"/>
    <cellStyle name="Input 148 7 4 2" xfId="14106" xr:uid="{00000000-0005-0000-0000-0000882D0000}"/>
    <cellStyle name="Input 148 7 5" xfId="14107" xr:uid="{00000000-0005-0000-0000-0000892D0000}"/>
    <cellStyle name="Input 148 8" xfId="14108" xr:uid="{00000000-0005-0000-0000-00008A2D0000}"/>
    <cellStyle name="Input 148 8 2" xfId="14109" xr:uid="{00000000-0005-0000-0000-00008B2D0000}"/>
    <cellStyle name="Input 148 8 2 2" xfId="14110" xr:uid="{00000000-0005-0000-0000-00008C2D0000}"/>
    <cellStyle name="Input 148 8 2 2 2" xfId="14111" xr:uid="{00000000-0005-0000-0000-00008D2D0000}"/>
    <cellStyle name="Input 148 8 2 2 2 2" xfId="14112" xr:uid="{00000000-0005-0000-0000-00008E2D0000}"/>
    <cellStyle name="Input 148 8 2 2 3" xfId="14113" xr:uid="{00000000-0005-0000-0000-00008F2D0000}"/>
    <cellStyle name="Input 148 8 2 3" xfId="14114" xr:uid="{00000000-0005-0000-0000-0000902D0000}"/>
    <cellStyle name="Input 148 8 2 3 2" xfId="14115" xr:uid="{00000000-0005-0000-0000-0000912D0000}"/>
    <cellStyle name="Input 148 8 2 4" xfId="14116" xr:uid="{00000000-0005-0000-0000-0000922D0000}"/>
    <cellStyle name="Input 148 8 3" xfId="14117" xr:uid="{00000000-0005-0000-0000-0000932D0000}"/>
    <cellStyle name="Input 148 8 3 2" xfId="14118" xr:uid="{00000000-0005-0000-0000-0000942D0000}"/>
    <cellStyle name="Input 148 8 3 2 2" xfId="14119" xr:uid="{00000000-0005-0000-0000-0000952D0000}"/>
    <cellStyle name="Input 148 8 3 3" xfId="14120" xr:uid="{00000000-0005-0000-0000-0000962D0000}"/>
    <cellStyle name="Input 148 8 4" xfId="14121" xr:uid="{00000000-0005-0000-0000-0000972D0000}"/>
    <cellStyle name="Input 148 8 4 2" xfId="14122" xr:uid="{00000000-0005-0000-0000-0000982D0000}"/>
    <cellStyle name="Input 148 8 5" xfId="14123" xr:uid="{00000000-0005-0000-0000-0000992D0000}"/>
    <cellStyle name="Input 148 9" xfId="14124" xr:uid="{00000000-0005-0000-0000-00009A2D0000}"/>
    <cellStyle name="Input 148 9 2" xfId="14125" xr:uid="{00000000-0005-0000-0000-00009B2D0000}"/>
    <cellStyle name="Input 148 9 2 2" xfId="14126" xr:uid="{00000000-0005-0000-0000-00009C2D0000}"/>
    <cellStyle name="Input 148 9 2 2 2" xfId="14127" xr:uid="{00000000-0005-0000-0000-00009D2D0000}"/>
    <cellStyle name="Input 148 9 2 2 2 2" xfId="14128" xr:uid="{00000000-0005-0000-0000-00009E2D0000}"/>
    <cellStyle name="Input 148 9 2 2 3" xfId="14129" xr:uid="{00000000-0005-0000-0000-00009F2D0000}"/>
    <cellStyle name="Input 148 9 2 3" xfId="14130" xr:uid="{00000000-0005-0000-0000-0000A02D0000}"/>
    <cellStyle name="Input 148 9 2 3 2" xfId="14131" xr:uid="{00000000-0005-0000-0000-0000A12D0000}"/>
    <cellStyle name="Input 148 9 2 4" xfId="14132" xr:uid="{00000000-0005-0000-0000-0000A22D0000}"/>
    <cellStyle name="Input 148 9 3" xfId="14133" xr:uid="{00000000-0005-0000-0000-0000A32D0000}"/>
    <cellStyle name="Input 148 9 3 2" xfId="14134" xr:uid="{00000000-0005-0000-0000-0000A42D0000}"/>
    <cellStyle name="Input 148 9 3 2 2" xfId="14135" xr:uid="{00000000-0005-0000-0000-0000A52D0000}"/>
    <cellStyle name="Input 148 9 3 3" xfId="14136" xr:uid="{00000000-0005-0000-0000-0000A62D0000}"/>
    <cellStyle name="Input 148 9 4" xfId="14137" xr:uid="{00000000-0005-0000-0000-0000A72D0000}"/>
    <cellStyle name="Input 148 9 4 2" xfId="14138" xr:uid="{00000000-0005-0000-0000-0000A82D0000}"/>
    <cellStyle name="Input 148 9 5" xfId="14139" xr:uid="{00000000-0005-0000-0000-0000A92D0000}"/>
    <cellStyle name="Input 149" xfId="14140" xr:uid="{00000000-0005-0000-0000-0000AA2D0000}"/>
    <cellStyle name="Input 149 10" xfId="14141" xr:uid="{00000000-0005-0000-0000-0000AB2D0000}"/>
    <cellStyle name="Input 149 10 2" xfId="14142" xr:uid="{00000000-0005-0000-0000-0000AC2D0000}"/>
    <cellStyle name="Input 149 10 2 2" xfId="14143" xr:uid="{00000000-0005-0000-0000-0000AD2D0000}"/>
    <cellStyle name="Input 149 10 2 2 2" xfId="14144" xr:uid="{00000000-0005-0000-0000-0000AE2D0000}"/>
    <cellStyle name="Input 149 10 2 3" xfId="14145" xr:uid="{00000000-0005-0000-0000-0000AF2D0000}"/>
    <cellStyle name="Input 149 10 3" xfId="14146" xr:uid="{00000000-0005-0000-0000-0000B02D0000}"/>
    <cellStyle name="Input 149 10 3 2" xfId="14147" xr:uid="{00000000-0005-0000-0000-0000B12D0000}"/>
    <cellStyle name="Input 149 10 4" xfId="14148" xr:uid="{00000000-0005-0000-0000-0000B22D0000}"/>
    <cellStyle name="Input 149 11" xfId="14149" xr:uid="{00000000-0005-0000-0000-0000B32D0000}"/>
    <cellStyle name="Input 149 11 2" xfId="14150" xr:uid="{00000000-0005-0000-0000-0000B42D0000}"/>
    <cellStyle name="Input 149 11 2 2" xfId="14151" xr:uid="{00000000-0005-0000-0000-0000B52D0000}"/>
    <cellStyle name="Input 149 11 3" xfId="14152" xr:uid="{00000000-0005-0000-0000-0000B62D0000}"/>
    <cellStyle name="Input 149 12" xfId="14153" xr:uid="{00000000-0005-0000-0000-0000B72D0000}"/>
    <cellStyle name="Input 149 12 2" xfId="14154" xr:uid="{00000000-0005-0000-0000-0000B82D0000}"/>
    <cellStyle name="Input 149 13" xfId="14155" xr:uid="{00000000-0005-0000-0000-0000B92D0000}"/>
    <cellStyle name="Input 149 2" xfId="14156" xr:uid="{00000000-0005-0000-0000-0000BA2D0000}"/>
    <cellStyle name="Input 149 2 2" xfId="14157" xr:uid="{00000000-0005-0000-0000-0000BB2D0000}"/>
    <cellStyle name="Input 149 2 2 2" xfId="14158" xr:uid="{00000000-0005-0000-0000-0000BC2D0000}"/>
    <cellStyle name="Input 149 2 2 2 2" xfId="14159" xr:uid="{00000000-0005-0000-0000-0000BD2D0000}"/>
    <cellStyle name="Input 149 2 2 2 2 2" xfId="14160" xr:uid="{00000000-0005-0000-0000-0000BE2D0000}"/>
    <cellStyle name="Input 149 2 2 2 3" xfId="14161" xr:uid="{00000000-0005-0000-0000-0000BF2D0000}"/>
    <cellStyle name="Input 149 2 2 3" xfId="14162" xr:uid="{00000000-0005-0000-0000-0000C02D0000}"/>
    <cellStyle name="Input 149 2 2 3 2" xfId="14163" xr:uid="{00000000-0005-0000-0000-0000C12D0000}"/>
    <cellStyle name="Input 149 2 2 4" xfId="14164" xr:uid="{00000000-0005-0000-0000-0000C22D0000}"/>
    <cellStyle name="Input 149 2 3" xfId="14165" xr:uid="{00000000-0005-0000-0000-0000C32D0000}"/>
    <cellStyle name="Input 149 2 3 2" xfId="14166" xr:uid="{00000000-0005-0000-0000-0000C42D0000}"/>
    <cellStyle name="Input 149 2 3 2 2" xfId="14167" xr:uid="{00000000-0005-0000-0000-0000C52D0000}"/>
    <cellStyle name="Input 149 2 3 3" xfId="14168" xr:uid="{00000000-0005-0000-0000-0000C62D0000}"/>
    <cellStyle name="Input 149 2 4" xfId="14169" xr:uid="{00000000-0005-0000-0000-0000C72D0000}"/>
    <cellStyle name="Input 149 2 4 2" xfId="14170" xr:uid="{00000000-0005-0000-0000-0000C82D0000}"/>
    <cellStyle name="Input 149 2 5" xfId="14171" xr:uid="{00000000-0005-0000-0000-0000C92D0000}"/>
    <cellStyle name="Input 149 3" xfId="14172" xr:uid="{00000000-0005-0000-0000-0000CA2D0000}"/>
    <cellStyle name="Input 149 3 2" xfId="14173" xr:uid="{00000000-0005-0000-0000-0000CB2D0000}"/>
    <cellStyle name="Input 149 3 2 2" xfId="14174" xr:uid="{00000000-0005-0000-0000-0000CC2D0000}"/>
    <cellStyle name="Input 149 3 2 2 2" xfId="14175" xr:uid="{00000000-0005-0000-0000-0000CD2D0000}"/>
    <cellStyle name="Input 149 3 2 2 2 2" xfId="14176" xr:uid="{00000000-0005-0000-0000-0000CE2D0000}"/>
    <cellStyle name="Input 149 3 2 2 3" xfId="14177" xr:uid="{00000000-0005-0000-0000-0000CF2D0000}"/>
    <cellStyle name="Input 149 3 2 3" xfId="14178" xr:uid="{00000000-0005-0000-0000-0000D02D0000}"/>
    <cellStyle name="Input 149 3 2 3 2" xfId="14179" xr:uid="{00000000-0005-0000-0000-0000D12D0000}"/>
    <cellStyle name="Input 149 3 2 4" xfId="14180" xr:uid="{00000000-0005-0000-0000-0000D22D0000}"/>
    <cellStyle name="Input 149 3 3" xfId="14181" xr:uid="{00000000-0005-0000-0000-0000D32D0000}"/>
    <cellStyle name="Input 149 3 3 2" xfId="14182" xr:uid="{00000000-0005-0000-0000-0000D42D0000}"/>
    <cellStyle name="Input 149 3 3 2 2" xfId="14183" xr:uid="{00000000-0005-0000-0000-0000D52D0000}"/>
    <cellStyle name="Input 149 3 3 3" xfId="14184" xr:uid="{00000000-0005-0000-0000-0000D62D0000}"/>
    <cellStyle name="Input 149 3 4" xfId="14185" xr:uid="{00000000-0005-0000-0000-0000D72D0000}"/>
    <cellStyle name="Input 149 3 4 2" xfId="14186" xr:uid="{00000000-0005-0000-0000-0000D82D0000}"/>
    <cellStyle name="Input 149 3 5" xfId="14187" xr:uid="{00000000-0005-0000-0000-0000D92D0000}"/>
    <cellStyle name="Input 149 4" xfId="14188" xr:uid="{00000000-0005-0000-0000-0000DA2D0000}"/>
    <cellStyle name="Input 149 4 2" xfId="14189" xr:uid="{00000000-0005-0000-0000-0000DB2D0000}"/>
    <cellStyle name="Input 149 4 2 2" xfId="14190" xr:uid="{00000000-0005-0000-0000-0000DC2D0000}"/>
    <cellStyle name="Input 149 4 2 2 2" xfId="14191" xr:uid="{00000000-0005-0000-0000-0000DD2D0000}"/>
    <cellStyle name="Input 149 4 2 2 2 2" xfId="14192" xr:uid="{00000000-0005-0000-0000-0000DE2D0000}"/>
    <cellStyle name="Input 149 4 2 2 3" xfId="14193" xr:uid="{00000000-0005-0000-0000-0000DF2D0000}"/>
    <cellStyle name="Input 149 4 2 3" xfId="14194" xr:uid="{00000000-0005-0000-0000-0000E02D0000}"/>
    <cellStyle name="Input 149 4 2 3 2" xfId="14195" xr:uid="{00000000-0005-0000-0000-0000E12D0000}"/>
    <cellStyle name="Input 149 4 2 4" xfId="14196" xr:uid="{00000000-0005-0000-0000-0000E22D0000}"/>
    <cellStyle name="Input 149 4 3" xfId="14197" xr:uid="{00000000-0005-0000-0000-0000E32D0000}"/>
    <cellStyle name="Input 149 4 3 2" xfId="14198" xr:uid="{00000000-0005-0000-0000-0000E42D0000}"/>
    <cellStyle name="Input 149 4 3 2 2" xfId="14199" xr:uid="{00000000-0005-0000-0000-0000E52D0000}"/>
    <cellStyle name="Input 149 4 3 3" xfId="14200" xr:uid="{00000000-0005-0000-0000-0000E62D0000}"/>
    <cellStyle name="Input 149 4 4" xfId="14201" xr:uid="{00000000-0005-0000-0000-0000E72D0000}"/>
    <cellStyle name="Input 149 4 4 2" xfId="14202" xr:uid="{00000000-0005-0000-0000-0000E82D0000}"/>
    <cellStyle name="Input 149 4 5" xfId="14203" xr:uid="{00000000-0005-0000-0000-0000E92D0000}"/>
    <cellStyle name="Input 149 5" xfId="14204" xr:uid="{00000000-0005-0000-0000-0000EA2D0000}"/>
    <cellStyle name="Input 149 5 2" xfId="14205" xr:uid="{00000000-0005-0000-0000-0000EB2D0000}"/>
    <cellStyle name="Input 149 5 2 2" xfId="14206" xr:uid="{00000000-0005-0000-0000-0000EC2D0000}"/>
    <cellStyle name="Input 149 5 2 2 2" xfId="14207" xr:uid="{00000000-0005-0000-0000-0000ED2D0000}"/>
    <cellStyle name="Input 149 5 2 2 2 2" xfId="14208" xr:uid="{00000000-0005-0000-0000-0000EE2D0000}"/>
    <cellStyle name="Input 149 5 2 2 3" xfId="14209" xr:uid="{00000000-0005-0000-0000-0000EF2D0000}"/>
    <cellStyle name="Input 149 5 2 3" xfId="14210" xr:uid="{00000000-0005-0000-0000-0000F02D0000}"/>
    <cellStyle name="Input 149 5 2 3 2" xfId="14211" xr:uid="{00000000-0005-0000-0000-0000F12D0000}"/>
    <cellStyle name="Input 149 5 2 4" xfId="14212" xr:uid="{00000000-0005-0000-0000-0000F22D0000}"/>
    <cellStyle name="Input 149 5 3" xfId="14213" xr:uid="{00000000-0005-0000-0000-0000F32D0000}"/>
    <cellStyle name="Input 149 5 3 2" xfId="14214" xr:uid="{00000000-0005-0000-0000-0000F42D0000}"/>
    <cellStyle name="Input 149 5 3 2 2" xfId="14215" xr:uid="{00000000-0005-0000-0000-0000F52D0000}"/>
    <cellStyle name="Input 149 5 3 3" xfId="14216" xr:uid="{00000000-0005-0000-0000-0000F62D0000}"/>
    <cellStyle name="Input 149 5 4" xfId="14217" xr:uid="{00000000-0005-0000-0000-0000F72D0000}"/>
    <cellStyle name="Input 149 5 4 2" xfId="14218" xr:uid="{00000000-0005-0000-0000-0000F82D0000}"/>
    <cellStyle name="Input 149 5 5" xfId="14219" xr:uid="{00000000-0005-0000-0000-0000F92D0000}"/>
    <cellStyle name="Input 149 6" xfId="14220" xr:uid="{00000000-0005-0000-0000-0000FA2D0000}"/>
    <cellStyle name="Input 149 6 2" xfId="14221" xr:uid="{00000000-0005-0000-0000-0000FB2D0000}"/>
    <cellStyle name="Input 149 6 2 2" xfId="14222" xr:uid="{00000000-0005-0000-0000-0000FC2D0000}"/>
    <cellStyle name="Input 149 6 2 2 2" xfId="14223" xr:uid="{00000000-0005-0000-0000-0000FD2D0000}"/>
    <cellStyle name="Input 149 6 2 2 2 2" xfId="14224" xr:uid="{00000000-0005-0000-0000-0000FE2D0000}"/>
    <cellStyle name="Input 149 6 2 2 3" xfId="14225" xr:uid="{00000000-0005-0000-0000-0000FF2D0000}"/>
    <cellStyle name="Input 149 6 2 3" xfId="14226" xr:uid="{00000000-0005-0000-0000-0000002E0000}"/>
    <cellStyle name="Input 149 6 2 3 2" xfId="14227" xr:uid="{00000000-0005-0000-0000-0000012E0000}"/>
    <cellStyle name="Input 149 6 2 4" xfId="14228" xr:uid="{00000000-0005-0000-0000-0000022E0000}"/>
    <cellStyle name="Input 149 6 3" xfId="14229" xr:uid="{00000000-0005-0000-0000-0000032E0000}"/>
    <cellStyle name="Input 149 6 3 2" xfId="14230" xr:uid="{00000000-0005-0000-0000-0000042E0000}"/>
    <cellStyle name="Input 149 6 3 2 2" xfId="14231" xr:uid="{00000000-0005-0000-0000-0000052E0000}"/>
    <cellStyle name="Input 149 6 3 3" xfId="14232" xr:uid="{00000000-0005-0000-0000-0000062E0000}"/>
    <cellStyle name="Input 149 6 4" xfId="14233" xr:uid="{00000000-0005-0000-0000-0000072E0000}"/>
    <cellStyle name="Input 149 6 4 2" xfId="14234" xr:uid="{00000000-0005-0000-0000-0000082E0000}"/>
    <cellStyle name="Input 149 6 5" xfId="14235" xr:uid="{00000000-0005-0000-0000-0000092E0000}"/>
    <cellStyle name="Input 149 7" xfId="14236" xr:uid="{00000000-0005-0000-0000-00000A2E0000}"/>
    <cellStyle name="Input 149 7 2" xfId="14237" xr:uid="{00000000-0005-0000-0000-00000B2E0000}"/>
    <cellStyle name="Input 149 7 2 2" xfId="14238" xr:uid="{00000000-0005-0000-0000-00000C2E0000}"/>
    <cellStyle name="Input 149 7 2 2 2" xfId="14239" xr:uid="{00000000-0005-0000-0000-00000D2E0000}"/>
    <cellStyle name="Input 149 7 2 2 2 2" xfId="14240" xr:uid="{00000000-0005-0000-0000-00000E2E0000}"/>
    <cellStyle name="Input 149 7 2 2 3" xfId="14241" xr:uid="{00000000-0005-0000-0000-00000F2E0000}"/>
    <cellStyle name="Input 149 7 2 3" xfId="14242" xr:uid="{00000000-0005-0000-0000-0000102E0000}"/>
    <cellStyle name="Input 149 7 2 3 2" xfId="14243" xr:uid="{00000000-0005-0000-0000-0000112E0000}"/>
    <cellStyle name="Input 149 7 2 4" xfId="14244" xr:uid="{00000000-0005-0000-0000-0000122E0000}"/>
    <cellStyle name="Input 149 7 3" xfId="14245" xr:uid="{00000000-0005-0000-0000-0000132E0000}"/>
    <cellStyle name="Input 149 7 3 2" xfId="14246" xr:uid="{00000000-0005-0000-0000-0000142E0000}"/>
    <cellStyle name="Input 149 7 3 2 2" xfId="14247" xr:uid="{00000000-0005-0000-0000-0000152E0000}"/>
    <cellStyle name="Input 149 7 3 3" xfId="14248" xr:uid="{00000000-0005-0000-0000-0000162E0000}"/>
    <cellStyle name="Input 149 7 4" xfId="14249" xr:uid="{00000000-0005-0000-0000-0000172E0000}"/>
    <cellStyle name="Input 149 7 4 2" xfId="14250" xr:uid="{00000000-0005-0000-0000-0000182E0000}"/>
    <cellStyle name="Input 149 7 5" xfId="14251" xr:uid="{00000000-0005-0000-0000-0000192E0000}"/>
    <cellStyle name="Input 149 8" xfId="14252" xr:uid="{00000000-0005-0000-0000-00001A2E0000}"/>
    <cellStyle name="Input 149 8 2" xfId="14253" xr:uid="{00000000-0005-0000-0000-00001B2E0000}"/>
    <cellStyle name="Input 149 8 2 2" xfId="14254" xr:uid="{00000000-0005-0000-0000-00001C2E0000}"/>
    <cellStyle name="Input 149 8 2 2 2" xfId="14255" xr:uid="{00000000-0005-0000-0000-00001D2E0000}"/>
    <cellStyle name="Input 149 8 2 2 2 2" xfId="14256" xr:uid="{00000000-0005-0000-0000-00001E2E0000}"/>
    <cellStyle name="Input 149 8 2 2 3" xfId="14257" xr:uid="{00000000-0005-0000-0000-00001F2E0000}"/>
    <cellStyle name="Input 149 8 2 3" xfId="14258" xr:uid="{00000000-0005-0000-0000-0000202E0000}"/>
    <cellStyle name="Input 149 8 2 3 2" xfId="14259" xr:uid="{00000000-0005-0000-0000-0000212E0000}"/>
    <cellStyle name="Input 149 8 2 4" xfId="14260" xr:uid="{00000000-0005-0000-0000-0000222E0000}"/>
    <cellStyle name="Input 149 8 3" xfId="14261" xr:uid="{00000000-0005-0000-0000-0000232E0000}"/>
    <cellStyle name="Input 149 8 3 2" xfId="14262" xr:uid="{00000000-0005-0000-0000-0000242E0000}"/>
    <cellStyle name="Input 149 8 3 2 2" xfId="14263" xr:uid="{00000000-0005-0000-0000-0000252E0000}"/>
    <cellStyle name="Input 149 8 3 3" xfId="14264" xr:uid="{00000000-0005-0000-0000-0000262E0000}"/>
    <cellStyle name="Input 149 8 4" xfId="14265" xr:uid="{00000000-0005-0000-0000-0000272E0000}"/>
    <cellStyle name="Input 149 8 4 2" xfId="14266" xr:uid="{00000000-0005-0000-0000-0000282E0000}"/>
    <cellStyle name="Input 149 8 5" xfId="14267" xr:uid="{00000000-0005-0000-0000-0000292E0000}"/>
    <cellStyle name="Input 149 9" xfId="14268" xr:uid="{00000000-0005-0000-0000-00002A2E0000}"/>
    <cellStyle name="Input 149 9 2" xfId="14269" xr:uid="{00000000-0005-0000-0000-00002B2E0000}"/>
    <cellStyle name="Input 149 9 2 2" xfId="14270" xr:uid="{00000000-0005-0000-0000-00002C2E0000}"/>
    <cellStyle name="Input 149 9 2 2 2" xfId="14271" xr:uid="{00000000-0005-0000-0000-00002D2E0000}"/>
    <cellStyle name="Input 149 9 2 2 2 2" xfId="14272" xr:uid="{00000000-0005-0000-0000-00002E2E0000}"/>
    <cellStyle name="Input 149 9 2 2 3" xfId="14273" xr:uid="{00000000-0005-0000-0000-00002F2E0000}"/>
    <cellStyle name="Input 149 9 2 3" xfId="14274" xr:uid="{00000000-0005-0000-0000-0000302E0000}"/>
    <cellStyle name="Input 149 9 2 3 2" xfId="14275" xr:uid="{00000000-0005-0000-0000-0000312E0000}"/>
    <cellStyle name="Input 149 9 2 4" xfId="14276" xr:uid="{00000000-0005-0000-0000-0000322E0000}"/>
    <cellStyle name="Input 149 9 3" xfId="14277" xr:uid="{00000000-0005-0000-0000-0000332E0000}"/>
    <cellStyle name="Input 149 9 3 2" xfId="14278" xr:uid="{00000000-0005-0000-0000-0000342E0000}"/>
    <cellStyle name="Input 149 9 3 2 2" xfId="14279" xr:uid="{00000000-0005-0000-0000-0000352E0000}"/>
    <cellStyle name="Input 149 9 3 3" xfId="14280" xr:uid="{00000000-0005-0000-0000-0000362E0000}"/>
    <cellStyle name="Input 149 9 4" xfId="14281" xr:uid="{00000000-0005-0000-0000-0000372E0000}"/>
    <cellStyle name="Input 149 9 4 2" xfId="14282" xr:uid="{00000000-0005-0000-0000-0000382E0000}"/>
    <cellStyle name="Input 149 9 5" xfId="14283" xr:uid="{00000000-0005-0000-0000-0000392E0000}"/>
    <cellStyle name="Input 15" xfId="1158" xr:uid="{00000000-0005-0000-0000-00003A2E0000}"/>
    <cellStyle name="Input 15 10" xfId="14284" xr:uid="{00000000-0005-0000-0000-00003B2E0000}"/>
    <cellStyle name="Input 15 10 2" xfId="14285" xr:uid="{00000000-0005-0000-0000-00003C2E0000}"/>
    <cellStyle name="Input 15 10 2 2" xfId="14286" xr:uid="{00000000-0005-0000-0000-00003D2E0000}"/>
    <cellStyle name="Input 15 10 2 2 2" xfId="14287" xr:uid="{00000000-0005-0000-0000-00003E2E0000}"/>
    <cellStyle name="Input 15 10 2 3" xfId="14288" xr:uid="{00000000-0005-0000-0000-00003F2E0000}"/>
    <cellStyle name="Input 15 10 3" xfId="14289" xr:uid="{00000000-0005-0000-0000-0000402E0000}"/>
    <cellStyle name="Input 15 10 3 2" xfId="14290" xr:uid="{00000000-0005-0000-0000-0000412E0000}"/>
    <cellStyle name="Input 15 10 4" xfId="14291" xr:uid="{00000000-0005-0000-0000-0000422E0000}"/>
    <cellStyle name="Input 15 11" xfId="14292" xr:uid="{00000000-0005-0000-0000-0000432E0000}"/>
    <cellStyle name="Input 15 11 2" xfId="14293" xr:uid="{00000000-0005-0000-0000-0000442E0000}"/>
    <cellStyle name="Input 15 11 2 2" xfId="14294" xr:uid="{00000000-0005-0000-0000-0000452E0000}"/>
    <cellStyle name="Input 15 11 3" xfId="14295" xr:uid="{00000000-0005-0000-0000-0000462E0000}"/>
    <cellStyle name="Input 15 12" xfId="14296" xr:uid="{00000000-0005-0000-0000-0000472E0000}"/>
    <cellStyle name="Input 15 12 2" xfId="14297" xr:uid="{00000000-0005-0000-0000-0000482E0000}"/>
    <cellStyle name="Input 15 13" xfId="14298" xr:uid="{00000000-0005-0000-0000-0000492E0000}"/>
    <cellStyle name="Input 15 2" xfId="4046" xr:uid="{00000000-0005-0000-0000-00004A2E0000}"/>
    <cellStyle name="Input 15 2 2" xfId="14299" xr:uid="{00000000-0005-0000-0000-00004B2E0000}"/>
    <cellStyle name="Input 15 2 2 2" xfId="14300" xr:uid="{00000000-0005-0000-0000-00004C2E0000}"/>
    <cellStyle name="Input 15 2 2 2 2" xfId="14301" xr:uid="{00000000-0005-0000-0000-00004D2E0000}"/>
    <cellStyle name="Input 15 2 2 2 2 2" xfId="14302" xr:uid="{00000000-0005-0000-0000-00004E2E0000}"/>
    <cellStyle name="Input 15 2 2 2 3" xfId="14303" xr:uid="{00000000-0005-0000-0000-00004F2E0000}"/>
    <cellStyle name="Input 15 2 2 3" xfId="14304" xr:uid="{00000000-0005-0000-0000-0000502E0000}"/>
    <cellStyle name="Input 15 2 2 3 2" xfId="14305" xr:uid="{00000000-0005-0000-0000-0000512E0000}"/>
    <cellStyle name="Input 15 2 2 4" xfId="14306" xr:uid="{00000000-0005-0000-0000-0000522E0000}"/>
    <cellStyle name="Input 15 2 3" xfId="14307" xr:uid="{00000000-0005-0000-0000-0000532E0000}"/>
    <cellStyle name="Input 15 2 3 2" xfId="14308" xr:uid="{00000000-0005-0000-0000-0000542E0000}"/>
    <cellStyle name="Input 15 2 3 2 2" xfId="14309" xr:uid="{00000000-0005-0000-0000-0000552E0000}"/>
    <cellStyle name="Input 15 2 3 3" xfId="14310" xr:uid="{00000000-0005-0000-0000-0000562E0000}"/>
    <cellStyle name="Input 15 2 4" xfId="14311" xr:uid="{00000000-0005-0000-0000-0000572E0000}"/>
    <cellStyle name="Input 15 2 4 2" xfId="14312" xr:uid="{00000000-0005-0000-0000-0000582E0000}"/>
    <cellStyle name="Input 15 2 5" xfId="14313" xr:uid="{00000000-0005-0000-0000-0000592E0000}"/>
    <cellStyle name="Input 15 3" xfId="3522" xr:uid="{00000000-0005-0000-0000-00005A2E0000}"/>
    <cellStyle name="Input 15 3 2" xfId="14315" xr:uid="{00000000-0005-0000-0000-00005B2E0000}"/>
    <cellStyle name="Input 15 3 2 2" xfId="14316" xr:uid="{00000000-0005-0000-0000-00005C2E0000}"/>
    <cellStyle name="Input 15 3 2 2 2" xfId="14317" xr:uid="{00000000-0005-0000-0000-00005D2E0000}"/>
    <cellStyle name="Input 15 3 2 2 2 2" xfId="14318" xr:uid="{00000000-0005-0000-0000-00005E2E0000}"/>
    <cellStyle name="Input 15 3 2 2 3" xfId="14319" xr:uid="{00000000-0005-0000-0000-00005F2E0000}"/>
    <cellStyle name="Input 15 3 2 3" xfId="14320" xr:uid="{00000000-0005-0000-0000-0000602E0000}"/>
    <cellStyle name="Input 15 3 2 3 2" xfId="14321" xr:uid="{00000000-0005-0000-0000-0000612E0000}"/>
    <cellStyle name="Input 15 3 2 4" xfId="14322" xr:uid="{00000000-0005-0000-0000-0000622E0000}"/>
    <cellStyle name="Input 15 3 3" xfId="14323" xr:uid="{00000000-0005-0000-0000-0000632E0000}"/>
    <cellStyle name="Input 15 3 3 2" xfId="14324" xr:uid="{00000000-0005-0000-0000-0000642E0000}"/>
    <cellStyle name="Input 15 3 3 2 2" xfId="14325" xr:uid="{00000000-0005-0000-0000-0000652E0000}"/>
    <cellStyle name="Input 15 3 3 3" xfId="14326" xr:uid="{00000000-0005-0000-0000-0000662E0000}"/>
    <cellStyle name="Input 15 3 4" xfId="14327" xr:uid="{00000000-0005-0000-0000-0000672E0000}"/>
    <cellStyle name="Input 15 3 4 2" xfId="14328" xr:uid="{00000000-0005-0000-0000-0000682E0000}"/>
    <cellStyle name="Input 15 3 5" xfId="14329" xr:uid="{00000000-0005-0000-0000-0000692E0000}"/>
    <cellStyle name="Input 15 3 6" xfId="14314" xr:uid="{00000000-0005-0000-0000-00006A2E0000}"/>
    <cellStyle name="Input 15 4" xfId="14330" xr:uid="{00000000-0005-0000-0000-00006B2E0000}"/>
    <cellStyle name="Input 15 4 2" xfId="14331" xr:uid="{00000000-0005-0000-0000-00006C2E0000}"/>
    <cellStyle name="Input 15 4 2 2" xfId="14332" xr:uid="{00000000-0005-0000-0000-00006D2E0000}"/>
    <cellStyle name="Input 15 4 2 2 2" xfId="14333" xr:uid="{00000000-0005-0000-0000-00006E2E0000}"/>
    <cellStyle name="Input 15 4 2 2 2 2" xfId="14334" xr:uid="{00000000-0005-0000-0000-00006F2E0000}"/>
    <cellStyle name="Input 15 4 2 2 3" xfId="14335" xr:uid="{00000000-0005-0000-0000-0000702E0000}"/>
    <cellStyle name="Input 15 4 2 3" xfId="14336" xr:uid="{00000000-0005-0000-0000-0000712E0000}"/>
    <cellStyle name="Input 15 4 2 3 2" xfId="14337" xr:uid="{00000000-0005-0000-0000-0000722E0000}"/>
    <cellStyle name="Input 15 4 2 4" xfId="14338" xr:uid="{00000000-0005-0000-0000-0000732E0000}"/>
    <cellStyle name="Input 15 4 3" xfId="14339" xr:uid="{00000000-0005-0000-0000-0000742E0000}"/>
    <cellStyle name="Input 15 4 3 2" xfId="14340" xr:uid="{00000000-0005-0000-0000-0000752E0000}"/>
    <cellStyle name="Input 15 4 3 2 2" xfId="14341" xr:uid="{00000000-0005-0000-0000-0000762E0000}"/>
    <cellStyle name="Input 15 4 3 3" xfId="14342" xr:uid="{00000000-0005-0000-0000-0000772E0000}"/>
    <cellStyle name="Input 15 4 4" xfId="14343" xr:uid="{00000000-0005-0000-0000-0000782E0000}"/>
    <cellStyle name="Input 15 4 4 2" xfId="14344" xr:uid="{00000000-0005-0000-0000-0000792E0000}"/>
    <cellStyle name="Input 15 4 5" xfId="14345" xr:uid="{00000000-0005-0000-0000-00007A2E0000}"/>
    <cellStyle name="Input 15 5" xfId="14346" xr:uid="{00000000-0005-0000-0000-00007B2E0000}"/>
    <cellStyle name="Input 15 5 2" xfId="14347" xr:uid="{00000000-0005-0000-0000-00007C2E0000}"/>
    <cellStyle name="Input 15 5 2 2" xfId="14348" xr:uid="{00000000-0005-0000-0000-00007D2E0000}"/>
    <cellStyle name="Input 15 5 2 2 2" xfId="14349" xr:uid="{00000000-0005-0000-0000-00007E2E0000}"/>
    <cellStyle name="Input 15 5 2 2 2 2" xfId="14350" xr:uid="{00000000-0005-0000-0000-00007F2E0000}"/>
    <cellStyle name="Input 15 5 2 2 3" xfId="14351" xr:uid="{00000000-0005-0000-0000-0000802E0000}"/>
    <cellStyle name="Input 15 5 2 3" xfId="14352" xr:uid="{00000000-0005-0000-0000-0000812E0000}"/>
    <cellStyle name="Input 15 5 2 3 2" xfId="14353" xr:uid="{00000000-0005-0000-0000-0000822E0000}"/>
    <cellStyle name="Input 15 5 2 4" xfId="14354" xr:uid="{00000000-0005-0000-0000-0000832E0000}"/>
    <cellStyle name="Input 15 5 3" xfId="14355" xr:uid="{00000000-0005-0000-0000-0000842E0000}"/>
    <cellStyle name="Input 15 5 3 2" xfId="14356" xr:uid="{00000000-0005-0000-0000-0000852E0000}"/>
    <cellStyle name="Input 15 5 3 2 2" xfId="14357" xr:uid="{00000000-0005-0000-0000-0000862E0000}"/>
    <cellStyle name="Input 15 5 3 3" xfId="14358" xr:uid="{00000000-0005-0000-0000-0000872E0000}"/>
    <cellStyle name="Input 15 5 4" xfId="14359" xr:uid="{00000000-0005-0000-0000-0000882E0000}"/>
    <cellStyle name="Input 15 5 4 2" xfId="14360" xr:uid="{00000000-0005-0000-0000-0000892E0000}"/>
    <cellStyle name="Input 15 5 5" xfId="14361" xr:uid="{00000000-0005-0000-0000-00008A2E0000}"/>
    <cellStyle name="Input 15 6" xfId="14362" xr:uid="{00000000-0005-0000-0000-00008B2E0000}"/>
    <cellStyle name="Input 15 6 2" xfId="14363" xr:uid="{00000000-0005-0000-0000-00008C2E0000}"/>
    <cellStyle name="Input 15 6 2 2" xfId="14364" xr:uid="{00000000-0005-0000-0000-00008D2E0000}"/>
    <cellStyle name="Input 15 6 2 2 2" xfId="14365" xr:uid="{00000000-0005-0000-0000-00008E2E0000}"/>
    <cellStyle name="Input 15 6 2 2 2 2" xfId="14366" xr:uid="{00000000-0005-0000-0000-00008F2E0000}"/>
    <cellStyle name="Input 15 6 2 2 3" xfId="14367" xr:uid="{00000000-0005-0000-0000-0000902E0000}"/>
    <cellStyle name="Input 15 6 2 3" xfId="14368" xr:uid="{00000000-0005-0000-0000-0000912E0000}"/>
    <cellStyle name="Input 15 6 2 3 2" xfId="14369" xr:uid="{00000000-0005-0000-0000-0000922E0000}"/>
    <cellStyle name="Input 15 6 2 4" xfId="14370" xr:uid="{00000000-0005-0000-0000-0000932E0000}"/>
    <cellStyle name="Input 15 6 3" xfId="14371" xr:uid="{00000000-0005-0000-0000-0000942E0000}"/>
    <cellStyle name="Input 15 6 3 2" xfId="14372" xr:uid="{00000000-0005-0000-0000-0000952E0000}"/>
    <cellStyle name="Input 15 6 3 2 2" xfId="14373" xr:uid="{00000000-0005-0000-0000-0000962E0000}"/>
    <cellStyle name="Input 15 6 3 3" xfId="14374" xr:uid="{00000000-0005-0000-0000-0000972E0000}"/>
    <cellStyle name="Input 15 6 4" xfId="14375" xr:uid="{00000000-0005-0000-0000-0000982E0000}"/>
    <cellStyle name="Input 15 6 4 2" xfId="14376" xr:uid="{00000000-0005-0000-0000-0000992E0000}"/>
    <cellStyle name="Input 15 6 5" xfId="14377" xr:uid="{00000000-0005-0000-0000-00009A2E0000}"/>
    <cellStyle name="Input 15 7" xfId="14378" xr:uid="{00000000-0005-0000-0000-00009B2E0000}"/>
    <cellStyle name="Input 15 7 2" xfId="14379" xr:uid="{00000000-0005-0000-0000-00009C2E0000}"/>
    <cellStyle name="Input 15 7 2 2" xfId="14380" xr:uid="{00000000-0005-0000-0000-00009D2E0000}"/>
    <cellStyle name="Input 15 7 2 2 2" xfId="14381" xr:uid="{00000000-0005-0000-0000-00009E2E0000}"/>
    <cellStyle name="Input 15 7 2 2 2 2" xfId="14382" xr:uid="{00000000-0005-0000-0000-00009F2E0000}"/>
    <cellStyle name="Input 15 7 2 2 3" xfId="14383" xr:uid="{00000000-0005-0000-0000-0000A02E0000}"/>
    <cellStyle name="Input 15 7 2 3" xfId="14384" xr:uid="{00000000-0005-0000-0000-0000A12E0000}"/>
    <cellStyle name="Input 15 7 2 3 2" xfId="14385" xr:uid="{00000000-0005-0000-0000-0000A22E0000}"/>
    <cellStyle name="Input 15 7 2 4" xfId="14386" xr:uid="{00000000-0005-0000-0000-0000A32E0000}"/>
    <cellStyle name="Input 15 7 3" xfId="14387" xr:uid="{00000000-0005-0000-0000-0000A42E0000}"/>
    <cellStyle name="Input 15 7 3 2" xfId="14388" xr:uid="{00000000-0005-0000-0000-0000A52E0000}"/>
    <cellStyle name="Input 15 7 3 2 2" xfId="14389" xr:uid="{00000000-0005-0000-0000-0000A62E0000}"/>
    <cellStyle name="Input 15 7 3 3" xfId="14390" xr:uid="{00000000-0005-0000-0000-0000A72E0000}"/>
    <cellStyle name="Input 15 7 4" xfId="14391" xr:uid="{00000000-0005-0000-0000-0000A82E0000}"/>
    <cellStyle name="Input 15 7 4 2" xfId="14392" xr:uid="{00000000-0005-0000-0000-0000A92E0000}"/>
    <cellStyle name="Input 15 7 5" xfId="14393" xr:uid="{00000000-0005-0000-0000-0000AA2E0000}"/>
    <cellStyle name="Input 15 8" xfId="14394" xr:uid="{00000000-0005-0000-0000-0000AB2E0000}"/>
    <cellStyle name="Input 15 8 2" xfId="14395" xr:uid="{00000000-0005-0000-0000-0000AC2E0000}"/>
    <cellStyle name="Input 15 8 2 2" xfId="14396" xr:uid="{00000000-0005-0000-0000-0000AD2E0000}"/>
    <cellStyle name="Input 15 8 2 2 2" xfId="14397" xr:uid="{00000000-0005-0000-0000-0000AE2E0000}"/>
    <cellStyle name="Input 15 8 2 2 2 2" xfId="14398" xr:uid="{00000000-0005-0000-0000-0000AF2E0000}"/>
    <cellStyle name="Input 15 8 2 2 3" xfId="14399" xr:uid="{00000000-0005-0000-0000-0000B02E0000}"/>
    <cellStyle name="Input 15 8 2 3" xfId="14400" xr:uid="{00000000-0005-0000-0000-0000B12E0000}"/>
    <cellStyle name="Input 15 8 2 3 2" xfId="14401" xr:uid="{00000000-0005-0000-0000-0000B22E0000}"/>
    <cellStyle name="Input 15 8 2 4" xfId="14402" xr:uid="{00000000-0005-0000-0000-0000B32E0000}"/>
    <cellStyle name="Input 15 8 3" xfId="14403" xr:uid="{00000000-0005-0000-0000-0000B42E0000}"/>
    <cellStyle name="Input 15 8 3 2" xfId="14404" xr:uid="{00000000-0005-0000-0000-0000B52E0000}"/>
    <cellStyle name="Input 15 8 3 2 2" xfId="14405" xr:uid="{00000000-0005-0000-0000-0000B62E0000}"/>
    <cellStyle name="Input 15 8 3 3" xfId="14406" xr:uid="{00000000-0005-0000-0000-0000B72E0000}"/>
    <cellStyle name="Input 15 8 4" xfId="14407" xr:uid="{00000000-0005-0000-0000-0000B82E0000}"/>
    <cellStyle name="Input 15 8 4 2" xfId="14408" xr:uid="{00000000-0005-0000-0000-0000B92E0000}"/>
    <cellStyle name="Input 15 8 5" xfId="14409" xr:uid="{00000000-0005-0000-0000-0000BA2E0000}"/>
    <cellStyle name="Input 15 9" xfId="14410" xr:uid="{00000000-0005-0000-0000-0000BB2E0000}"/>
    <cellStyle name="Input 15 9 2" xfId="14411" xr:uid="{00000000-0005-0000-0000-0000BC2E0000}"/>
    <cellStyle name="Input 15 9 2 2" xfId="14412" xr:uid="{00000000-0005-0000-0000-0000BD2E0000}"/>
    <cellStyle name="Input 15 9 2 2 2" xfId="14413" xr:uid="{00000000-0005-0000-0000-0000BE2E0000}"/>
    <cellStyle name="Input 15 9 2 2 2 2" xfId="14414" xr:uid="{00000000-0005-0000-0000-0000BF2E0000}"/>
    <cellStyle name="Input 15 9 2 2 3" xfId="14415" xr:uid="{00000000-0005-0000-0000-0000C02E0000}"/>
    <cellStyle name="Input 15 9 2 3" xfId="14416" xr:uid="{00000000-0005-0000-0000-0000C12E0000}"/>
    <cellStyle name="Input 15 9 2 3 2" xfId="14417" xr:uid="{00000000-0005-0000-0000-0000C22E0000}"/>
    <cellStyle name="Input 15 9 2 4" xfId="14418" xr:uid="{00000000-0005-0000-0000-0000C32E0000}"/>
    <cellStyle name="Input 15 9 3" xfId="14419" xr:uid="{00000000-0005-0000-0000-0000C42E0000}"/>
    <cellStyle name="Input 15 9 3 2" xfId="14420" xr:uid="{00000000-0005-0000-0000-0000C52E0000}"/>
    <cellStyle name="Input 15 9 3 2 2" xfId="14421" xr:uid="{00000000-0005-0000-0000-0000C62E0000}"/>
    <cellStyle name="Input 15 9 3 3" xfId="14422" xr:uid="{00000000-0005-0000-0000-0000C72E0000}"/>
    <cellStyle name="Input 15 9 4" xfId="14423" xr:uid="{00000000-0005-0000-0000-0000C82E0000}"/>
    <cellStyle name="Input 15 9 4 2" xfId="14424" xr:uid="{00000000-0005-0000-0000-0000C92E0000}"/>
    <cellStyle name="Input 15 9 5" xfId="14425" xr:uid="{00000000-0005-0000-0000-0000CA2E0000}"/>
    <cellStyle name="Input 150" xfId="14426" xr:uid="{00000000-0005-0000-0000-0000CB2E0000}"/>
    <cellStyle name="Input 150 10" xfId="14427" xr:uid="{00000000-0005-0000-0000-0000CC2E0000}"/>
    <cellStyle name="Input 150 10 2" xfId="14428" xr:uid="{00000000-0005-0000-0000-0000CD2E0000}"/>
    <cellStyle name="Input 150 10 2 2" xfId="14429" xr:uid="{00000000-0005-0000-0000-0000CE2E0000}"/>
    <cellStyle name="Input 150 10 2 2 2" xfId="14430" xr:uid="{00000000-0005-0000-0000-0000CF2E0000}"/>
    <cellStyle name="Input 150 10 2 3" xfId="14431" xr:uid="{00000000-0005-0000-0000-0000D02E0000}"/>
    <cellStyle name="Input 150 10 3" xfId="14432" xr:uid="{00000000-0005-0000-0000-0000D12E0000}"/>
    <cellStyle name="Input 150 10 3 2" xfId="14433" xr:uid="{00000000-0005-0000-0000-0000D22E0000}"/>
    <cellStyle name="Input 150 10 4" xfId="14434" xr:uid="{00000000-0005-0000-0000-0000D32E0000}"/>
    <cellStyle name="Input 150 11" xfId="14435" xr:uid="{00000000-0005-0000-0000-0000D42E0000}"/>
    <cellStyle name="Input 150 11 2" xfId="14436" xr:uid="{00000000-0005-0000-0000-0000D52E0000}"/>
    <cellStyle name="Input 150 11 2 2" xfId="14437" xr:uid="{00000000-0005-0000-0000-0000D62E0000}"/>
    <cellStyle name="Input 150 11 3" xfId="14438" xr:uid="{00000000-0005-0000-0000-0000D72E0000}"/>
    <cellStyle name="Input 150 12" xfId="14439" xr:uid="{00000000-0005-0000-0000-0000D82E0000}"/>
    <cellStyle name="Input 150 12 2" xfId="14440" xr:uid="{00000000-0005-0000-0000-0000D92E0000}"/>
    <cellStyle name="Input 150 13" xfId="14441" xr:uid="{00000000-0005-0000-0000-0000DA2E0000}"/>
    <cellStyle name="Input 150 2" xfId="14442" xr:uid="{00000000-0005-0000-0000-0000DB2E0000}"/>
    <cellStyle name="Input 150 2 2" xfId="14443" xr:uid="{00000000-0005-0000-0000-0000DC2E0000}"/>
    <cellStyle name="Input 150 2 2 2" xfId="14444" xr:uid="{00000000-0005-0000-0000-0000DD2E0000}"/>
    <cellStyle name="Input 150 2 2 2 2" xfId="14445" xr:uid="{00000000-0005-0000-0000-0000DE2E0000}"/>
    <cellStyle name="Input 150 2 2 2 2 2" xfId="14446" xr:uid="{00000000-0005-0000-0000-0000DF2E0000}"/>
    <cellStyle name="Input 150 2 2 2 3" xfId="14447" xr:uid="{00000000-0005-0000-0000-0000E02E0000}"/>
    <cellStyle name="Input 150 2 2 3" xfId="14448" xr:uid="{00000000-0005-0000-0000-0000E12E0000}"/>
    <cellStyle name="Input 150 2 2 3 2" xfId="14449" xr:uid="{00000000-0005-0000-0000-0000E22E0000}"/>
    <cellStyle name="Input 150 2 2 4" xfId="14450" xr:uid="{00000000-0005-0000-0000-0000E32E0000}"/>
    <cellStyle name="Input 150 2 3" xfId="14451" xr:uid="{00000000-0005-0000-0000-0000E42E0000}"/>
    <cellStyle name="Input 150 2 3 2" xfId="14452" xr:uid="{00000000-0005-0000-0000-0000E52E0000}"/>
    <cellStyle name="Input 150 2 3 2 2" xfId="14453" xr:uid="{00000000-0005-0000-0000-0000E62E0000}"/>
    <cellStyle name="Input 150 2 3 3" xfId="14454" xr:uid="{00000000-0005-0000-0000-0000E72E0000}"/>
    <cellStyle name="Input 150 2 4" xfId="14455" xr:uid="{00000000-0005-0000-0000-0000E82E0000}"/>
    <cellStyle name="Input 150 2 4 2" xfId="14456" xr:uid="{00000000-0005-0000-0000-0000E92E0000}"/>
    <cellStyle name="Input 150 2 5" xfId="14457" xr:uid="{00000000-0005-0000-0000-0000EA2E0000}"/>
    <cellStyle name="Input 150 3" xfId="14458" xr:uid="{00000000-0005-0000-0000-0000EB2E0000}"/>
    <cellStyle name="Input 150 3 2" xfId="14459" xr:uid="{00000000-0005-0000-0000-0000EC2E0000}"/>
    <cellStyle name="Input 150 3 2 2" xfId="14460" xr:uid="{00000000-0005-0000-0000-0000ED2E0000}"/>
    <cellStyle name="Input 150 3 2 2 2" xfId="14461" xr:uid="{00000000-0005-0000-0000-0000EE2E0000}"/>
    <cellStyle name="Input 150 3 2 2 2 2" xfId="14462" xr:uid="{00000000-0005-0000-0000-0000EF2E0000}"/>
    <cellStyle name="Input 150 3 2 2 3" xfId="14463" xr:uid="{00000000-0005-0000-0000-0000F02E0000}"/>
    <cellStyle name="Input 150 3 2 3" xfId="14464" xr:uid="{00000000-0005-0000-0000-0000F12E0000}"/>
    <cellStyle name="Input 150 3 2 3 2" xfId="14465" xr:uid="{00000000-0005-0000-0000-0000F22E0000}"/>
    <cellStyle name="Input 150 3 2 4" xfId="14466" xr:uid="{00000000-0005-0000-0000-0000F32E0000}"/>
    <cellStyle name="Input 150 3 3" xfId="14467" xr:uid="{00000000-0005-0000-0000-0000F42E0000}"/>
    <cellStyle name="Input 150 3 3 2" xfId="14468" xr:uid="{00000000-0005-0000-0000-0000F52E0000}"/>
    <cellStyle name="Input 150 3 3 2 2" xfId="14469" xr:uid="{00000000-0005-0000-0000-0000F62E0000}"/>
    <cellStyle name="Input 150 3 3 3" xfId="14470" xr:uid="{00000000-0005-0000-0000-0000F72E0000}"/>
    <cellStyle name="Input 150 3 4" xfId="14471" xr:uid="{00000000-0005-0000-0000-0000F82E0000}"/>
    <cellStyle name="Input 150 3 4 2" xfId="14472" xr:uid="{00000000-0005-0000-0000-0000F92E0000}"/>
    <cellStyle name="Input 150 3 5" xfId="14473" xr:uid="{00000000-0005-0000-0000-0000FA2E0000}"/>
    <cellStyle name="Input 150 4" xfId="14474" xr:uid="{00000000-0005-0000-0000-0000FB2E0000}"/>
    <cellStyle name="Input 150 4 2" xfId="14475" xr:uid="{00000000-0005-0000-0000-0000FC2E0000}"/>
    <cellStyle name="Input 150 4 2 2" xfId="14476" xr:uid="{00000000-0005-0000-0000-0000FD2E0000}"/>
    <cellStyle name="Input 150 4 2 2 2" xfId="14477" xr:uid="{00000000-0005-0000-0000-0000FE2E0000}"/>
    <cellStyle name="Input 150 4 2 2 2 2" xfId="14478" xr:uid="{00000000-0005-0000-0000-0000FF2E0000}"/>
    <cellStyle name="Input 150 4 2 2 3" xfId="14479" xr:uid="{00000000-0005-0000-0000-0000002F0000}"/>
    <cellStyle name="Input 150 4 2 3" xfId="14480" xr:uid="{00000000-0005-0000-0000-0000012F0000}"/>
    <cellStyle name="Input 150 4 2 3 2" xfId="14481" xr:uid="{00000000-0005-0000-0000-0000022F0000}"/>
    <cellStyle name="Input 150 4 2 4" xfId="14482" xr:uid="{00000000-0005-0000-0000-0000032F0000}"/>
    <cellStyle name="Input 150 4 3" xfId="14483" xr:uid="{00000000-0005-0000-0000-0000042F0000}"/>
    <cellStyle name="Input 150 4 3 2" xfId="14484" xr:uid="{00000000-0005-0000-0000-0000052F0000}"/>
    <cellStyle name="Input 150 4 3 2 2" xfId="14485" xr:uid="{00000000-0005-0000-0000-0000062F0000}"/>
    <cellStyle name="Input 150 4 3 3" xfId="14486" xr:uid="{00000000-0005-0000-0000-0000072F0000}"/>
    <cellStyle name="Input 150 4 4" xfId="14487" xr:uid="{00000000-0005-0000-0000-0000082F0000}"/>
    <cellStyle name="Input 150 4 4 2" xfId="14488" xr:uid="{00000000-0005-0000-0000-0000092F0000}"/>
    <cellStyle name="Input 150 4 5" xfId="14489" xr:uid="{00000000-0005-0000-0000-00000A2F0000}"/>
    <cellStyle name="Input 150 5" xfId="14490" xr:uid="{00000000-0005-0000-0000-00000B2F0000}"/>
    <cellStyle name="Input 150 5 2" xfId="14491" xr:uid="{00000000-0005-0000-0000-00000C2F0000}"/>
    <cellStyle name="Input 150 5 2 2" xfId="14492" xr:uid="{00000000-0005-0000-0000-00000D2F0000}"/>
    <cellStyle name="Input 150 5 2 2 2" xfId="14493" xr:uid="{00000000-0005-0000-0000-00000E2F0000}"/>
    <cellStyle name="Input 150 5 2 2 2 2" xfId="14494" xr:uid="{00000000-0005-0000-0000-00000F2F0000}"/>
    <cellStyle name="Input 150 5 2 2 3" xfId="14495" xr:uid="{00000000-0005-0000-0000-0000102F0000}"/>
    <cellStyle name="Input 150 5 2 3" xfId="14496" xr:uid="{00000000-0005-0000-0000-0000112F0000}"/>
    <cellStyle name="Input 150 5 2 3 2" xfId="14497" xr:uid="{00000000-0005-0000-0000-0000122F0000}"/>
    <cellStyle name="Input 150 5 2 4" xfId="14498" xr:uid="{00000000-0005-0000-0000-0000132F0000}"/>
    <cellStyle name="Input 150 5 3" xfId="14499" xr:uid="{00000000-0005-0000-0000-0000142F0000}"/>
    <cellStyle name="Input 150 5 3 2" xfId="14500" xr:uid="{00000000-0005-0000-0000-0000152F0000}"/>
    <cellStyle name="Input 150 5 3 2 2" xfId="14501" xr:uid="{00000000-0005-0000-0000-0000162F0000}"/>
    <cellStyle name="Input 150 5 3 3" xfId="14502" xr:uid="{00000000-0005-0000-0000-0000172F0000}"/>
    <cellStyle name="Input 150 5 4" xfId="14503" xr:uid="{00000000-0005-0000-0000-0000182F0000}"/>
    <cellStyle name="Input 150 5 4 2" xfId="14504" xr:uid="{00000000-0005-0000-0000-0000192F0000}"/>
    <cellStyle name="Input 150 5 5" xfId="14505" xr:uid="{00000000-0005-0000-0000-00001A2F0000}"/>
    <cellStyle name="Input 150 6" xfId="14506" xr:uid="{00000000-0005-0000-0000-00001B2F0000}"/>
    <cellStyle name="Input 150 6 2" xfId="14507" xr:uid="{00000000-0005-0000-0000-00001C2F0000}"/>
    <cellStyle name="Input 150 6 2 2" xfId="14508" xr:uid="{00000000-0005-0000-0000-00001D2F0000}"/>
    <cellStyle name="Input 150 6 2 2 2" xfId="14509" xr:uid="{00000000-0005-0000-0000-00001E2F0000}"/>
    <cellStyle name="Input 150 6 2 2 2 2" xfId="14510" xr:uid="{00000000-0005-0000-0000-00001F2F0000}"/>
    <cellStyle name="Input 150 6 2 2 3" xfId="14511" xr:uid="{00000000-0005-0000-0000-0000202F0000}"/>
    <cellStyle name="Input 150 6 2 3" xfId="14512" xr:uid="{00000000-0005-0000-0000-0000212F0000}"/>
    <cellStyle name="Input 150 6 2 3 2" xfId="14513" xr:uid="{00000000-0005-0000-0000-0000222F0000}"/>
    <cellStyle name="Input 150 6 2 4" xfId="14514" xr:uid="{00000000-0005-0000-0000-0000232F0000}"/>
    <cellStyle name="Input 150 6 3" xfId="14515" xr:uid="{00000000-0005-0000-0000-0000242F0000}"/>
    <cellStyle name="Input 150 6 3 2" xfId="14516" xr:uid="{00000000-0005-0000-0000-0000252F0000}"/>
    <cellStyle name="Input 150 6 3 2 2" xfId="14517" xr:uid="{00000000-0005-0000-0000-0000262F0000}"/>
    <cellStyle name="Input 150 6 3 3" xfId="14518" xr:uid="{00000000-0005-0000-0000-0000272F0000}"/>
    <cellStyle name="Input 150 6 4" xfId="14519" xr:uid="{00000000-0005-0000-0000-0000282F0000}"/>
    <cellStyle name="Input 150 6 4 2" xfId="14520" xr:uid="{00000000-0005-0000-0000-0000292F0000}"/>
    <cellStyle name="Input 150 6 5" xfId="14521" xr:uid="{00000000-0005-0000-0000-00002A2F0000}"/>
    <cellStyle name="Input 150 7" xfId="14522" xr:uid="{00000000-0005-0000-0000-00002B2F0000}"/>
    <cellStyle name="Input 150 7 2" xfId="14523" xr:uid="{00000000-0005-0000-0000-00002C2F0000}"/>
    <cellStyle name="Input 150 7 2 2" xfId="14524" xr:uid="{00000000-0005-0000-0000-00002D2F0000}"/>
    <cellStyle name="Input 150 7 2 2 2" xfId="14525" xr:uid="{00000000-0005-0000-0000-00002E2F0000}"/>
    <cellStyle name="Input 150 7 2 2 2 2" xfId="14526" xr:uid="{00000000-0005-0000-0000-00002F2F0000}"/>
    <cellStyle name="Input 150 7 2 2 3" xfId="14527" xr:uid="{00000000-0005-0000-0000-0000302F0000}"/>
    <cellStyle name="Input 150 7 2 3" xfId="14528" xr:uid="{00000000-0005-0000-0000-0000312F0000}"/>
    <cellStyle name="Input 150 7 2 3 2" xfId="14529" xr:uid="{00000000-0005-0000-0000-0000322F0000}"/>
    <cellStyle name="Input 150 7 2 4" xfId="14530" xr:uid="{00000000-0005-0000-0000-0000332F0000}"/>
    <cellStyle name="Input 150 7 3" xfId="14531" xr:uid="{00000000-0005-0000-0000-0000342F0000}"/>
    <cellStyle name="Input 150 7 3 2" xfId="14532" xr:uid="{00000000-0005-0000-0000-0000352F0000}"/>
    <cellStyle name="Input 150 7 3 2 2" xfId="14533" xr:uid="{00000000-0005-0000-0000-0000362F0000}"/>
    <cellStyle name="Input 150 7 3 3" xfId="14534" xr:uid="{00000000-0005-0000-0000-0000372F0000}"/>
    <cellStyle name="Input 150 7 4" xfId="14535" xr:uid="{00000000-0005-0000-0000-0000382F0000}"/>
    <cellStyle name="Input 150 7 4 2" xfId="14536" xr:uid="{00000000-0005-0000-0000-0000392F0000}"/>
    <cellStyle name="Input 150 7 5" xfId="14537" xr:uid="{00000000-0005-0000-0000-00003A2F0000}"/>
    <cellStyle name="Input 150 8" xfId="14538" xr:uid="{00000000-0005-0000-0000-00003B2F0000}"/>
    <cellStyle name="Input 150 8 2" xfId="14539" xr:uid="{00000000-0005-0000-0000-00003C2F0000}"/>
    <cellStyle name="Input 150 8 2 2" xfId="14540" xr:uid="{00000000-0005-0000-0000-00003D2F0000}"/>
    <cellStyle name="Input 150 8 2 2 2" xfId="14541" xr:uid="{00000000-0005-0000-0000-00003E2F0000}"/>
    <cellStyle name="Input 150 8 2 2 2 2" xfId="14542" xr:uid="{00000000-0005-0000-0000-00003F2F0000}"/>
    <cellStyle name="Input 150 8 2 2 3" xfId="14543" xr:uid="{00000000-0005-0000-0000-0000402F0000}"/>
    <cellStyle name="Input 150 8 2 3" xfId="14544" xr:uid="{00000000-0005-0000-0000-0000412F0000}"/>
    <cellStyle name="Input 150 8 2 3 2" xfId="14545" xr:uid="{00000000-0005-0000-0000-0000422F0000}"/>
    <cellStyle name="Input 150 8 2 4" xfId="14546" xr:uid="{00000000-0005-0000-0000-0000432F0000}"/>
    <cellStyle name="Input 150 8 3" xfId="14547" xr:uid="{00000000-0005-0000-0000-0000442F0000}"/>
    <cellStyle name="Input 150 8 3 2" xfId="14548" xr:uid="{00000000-0005-0000-0000-0000452F0000}"/>
    <cellStyle name="Input 150 8 3 2 2" xfId="14549" xr:uid="{00000000-0005-0000-0000-0000462F0000}"/>
    <cellStyle name="Input 150 8 3 3" xfId="14550" xr:uid="{00000000-0005-0000-0000-0000472F0000}"/>
    <cellStyle name="Input 150 8 4" xfId="14551" xr:uid="{00000000-0005-0000-0000-0000482F0000}"/>
    <cellStyle name="Input 150 8 4 2" xfId="14552" xr:uid="{00000000-0005-0000-0000-0000492F0000}"/>
    <cellStyle name="Input 150 8 5" xfId="14553" xr:uid="{00000000-0005-0000-0000-00004A2F0000}"/>
    <cellStyle name="Input 150 9" xfId="14554" xr:uid="{00000000-0005-0000-0000-00004B2F0000}"/>
    <cellStyle name="Input 150 9 2" xfId="14555" xr:uid="{00000000-0005-0000-0000-00004C2F0000}"/>
    <cellStyle name="Input 150 9 2 2" xfId="14556" xr:uid="{00000000-0005-0000-0000-00004D2F0000}"/>
    <cellStyle name="Input 150 9 2 2 2" xfId="14557" xr:uid="{00000000-0005-0000-0000-00004E2F0000}"/>
    <cellStyle name="Input 150 9 2 2 2 2" xfId="14558" xr:uid="{00000000-0005-0000-0000-00004F2F0000}"/>
    <cellStyle name="Input 150 9 2 2 3" xfId="14559" xr:uid="{00000000-0005-0000-0000-0000502F0000}"/>
    <cellStyle name="Input 150 9 2 3" xfId="14560" xr:uid="{00000000-0005-0000-0000-0000512F0000}"/>
    <cellStyle name="Input 150 9 2 3 2" xfId="14561" xr:uid="{00000000-0005-0000-0000-0000522F0000}"/>
    <cellStyle name="Input 150 9 2 4" xfId="14562" xr:uid="{00000000-0005-0000-0000-0000532F0000}"/>
    <cellStyle name="Input 150 9 3" xfId="14563" xr:uid="{00000000-0005-0000-0000-0000542F0000}"/>
    <cellStyle name="Input 150 9 3 2" xfId="14564" xr:uid="{00000000-0005-0000-0000-0000552F0000}"/>
    <cellStyle name="Input 150 9 3 2 2" xfId="14565" xr:uid="{00000000-0005-0000-0000-0000562F0000}"/>
    <cellStyle name="Input 150 9 3 3" xfId="14566" xr:uid="{00000000-0005-0000-0000-0000572F0000}"/>
    <cellStyle name="Input 150 9 4" xfId="14567" xr:uid="{00000000-0005-0000-0000-0000582F0000}"/>
    <cellStyle name="Input 150 9 4 2" xfId="14568" xr:uid="{00000000-0005-0000-0000-0000592F0000}"/>
    <cellStyle name="Input 150 9 5" xfId="14569" xr:uid="{00000000-0005-0000-0000-00005A2F0000}"/>
    <cellStyle name="Input 151" xfId="14570" xr:uid="{00000000-0005-0000-0000-00005B2F0000}"/>
    <cellStyle name="Input 152" xfId="44559" xr:uid="{00000000-0005-0000-0000-00005C2F0000}"/>
    <cellStyle name="Input 153" xfId="44561" xr:uid="{00000000-0005-0000-0000-00005D2F0000}"/>
    <cellStyle name="Input 154" xfId="44560" xr:uid="{00000000-0005-0000-0000-00005E2F0000}"/>
    <cellStyle name="Input 155" xfId="44698" xr:uid="{00000000-0005-0000-0000-00005F2F0000}"/>
    <cellStyle name="Input 156" xfId="44697" xr:uid="{00000000-0005-0000-0000-0000602F0000}"/>
    <cellStyle name="Input 16" xfId="1159" xr:uid="{00000000-0005-0000-0000-0000612F0000}"/>
    <cellStyle name="Input 16 10" xfId="14571" xr:uid="{00000000-0005-0000-0000-0000622F0000}"/>
    <cellStyle name="Input 16 10 2" xfId="14572" xr:uid="{00000000-0005-0000-0000-0000632F0000}"/>
    <cellStyle name="Input 16 10 2 2" xfId="14573" xr:uid="{00000000-0005-0000-0000-0000642F0000}"/>
    <cellStyle name="Input 16 10 2 2 2" xfId="14574" xr:uid="{00000000-0005-0000-0000-0000652F0000}"/>
    <cellStyle name="Input 16 10 2 3" xfId="14575" xr:uid="{00000000-0005-0000-0000-0000662F0000}"/>
    <cellStyle name="Input 16 10 3" xfId="14576" xr:uid="{00000000-0005-0000-0000-0000672F0000}"/>
    <cellStyle name="Input 16 10 3 2" xfId="14577" xr:uid="{00000000-0005-0000-0000-0000682F0000}"/>
    <cellStyle name="Input 16 10 4" xfId="14578" xr:uid="{00000000-0005-0000-0000-0000692F0000}"/>
    <cellStyle name="Input 16 11" xfId="14579" xr:uid="{00000000-0005-0000-0000-00006A2F0000}"/>
    <cellStyle name="Input 16 11 2" xfId="14580" xr:uid="{00000000-0005-0000-0000-00006B2F0000}"/>
    <cellStyle name="Input 16 11 2 2" xfId="14581" xr:uid="{00000000-0005-0000-0000-00006C2F0000}"/>
    <cellStyle name="Input 16 11 3" xfId="14582" xr:uid="{00000000-0005-0000-0000-00006D2F0000}"/>
    <cellStyle name="Input 16 12" xfId="14583" xr:uid="{00000000-0005-0000-0000-00006E2F0000}"/>
    <cellStyle name="Input 16 12 2" xfId="14584" xr:uid="{00000000-0005-0000-0000-00006F2F0000}"/>
    <cellStyle name="Input 16 13" xfId="14585" xr:uid="{00000000-0005-0000-0000-0000702F0000}"/>
    <cellStyle name="Input 16 14" xfId="14586" xr:uid="{00000000-0005-0000-0000-0000712F0000}"/>
    <cellStyle name="Input 16 2" xfId="4047" xr:uid="{00000000-0005-0000-0000-0000722F0000}"/>
    <cellStyle name="Input 16 2 2" xfId="14587" xr:uid="{00000000-0005-0000-0000-0000732F0000}"/>
    <cellStyle name="Input 16 2 2 2" xfId="14588" xr:uid="{00000000-0005-0000-0000-0000742F0000}"/>
    <cellStyle name="Input 16 2 2 2 2" xfId="14589" xr:uid="{00000000-0005-0000-0000-0000752F0000}"/>
    <cellStyle name="Input 16 2 2 2 2 2" xfId="14590" xr:uid="{00000000-0005-0000-0000-0000762F0000}"/>
    <cellStyle name="Input 16 2 2 2 3" xfId="14591" xr:uid="{00000000-0005-0000-0000-0000772F0000}"/>
    <cellStyle name="Input 16 2 2 3" xfId="14592" xr:uid="{00000000-0005-0000-0000-0000782F0000}"/>
    <cellStyle name="Input 16 2 2 3 2" xfId="14593" xr:uid="{00000000-0005-0000-0000-0000792F0000}"/>
    <cellStyle name="Input 16 2 2 4" xfId="14594" xr:uid="{00000000-0005-0000-0000-00007A2F0000}"/>
    <cellStyle name="Input 16 2 3" xfId="14595" xr:uid="{00000000-0005-0000-0000-00007B2F0000}"/>
    <cellStyle name="Input 16 2 3 2" xfId="14596" xr:uid="{00000000-0005-0000-0000-00007C2F0000}"/>
    <cellStyle name="Input 16 2 3 2 2" xfId="14597" xr:uid="{00000000-0005-0000-0000-00007D2F0000}"/>
    <cellStyle name="Input 16 2 3 3" xfId="14598" xr:uid="{00000000-0005-0000-0000-00007E2F0000}"/>
    <cellStyle name="Input 16 2 4" xfId="14599" xr:uid="{00000000-0005-0000-0000-00007F2F0000}"/>
    <cellStyle name="Input 16 2 4 2" xfId="14600" xr:uid="{00000000-0005-0000-0000-0000802F0000}"/>
    <cellStyle name="Input 16 2 5" xfId="14601" xr:uid="{00000000-0005-0000-0000-0000812F0000}"/>
    <cellStyle name="Input 16 2 6" xfId="14602" xr:uid="{00000000-0005-0000-0000-0000822F0000}"/>
    <cellStyle name="Input 16 3" xfId="3536" xr:uid="{00000000-0005-0000-0000-0000832F0000}"/>
    <cellStyle name="Input 16 3 2" xfId="14604" xr:uid="{00000000-0005-0000-0000-0000842F0000}"/>
    <cellStyle name="Input 16 3 2 2" xfId="14605" xr:uid="{00000000-0005-0000-0000-0000852F0000}"/>
    <cellStyle name="Input 16 3 2 2 2" xfId="14606" xr:uid="{00000000-0005-0000-0000-0000862F0000}"/>
    <cellStyle name="Input 16 3 2 2 2 2" xfId="14607" xr:uid="{00000000-0005-0000-0000-0000872F0000}"/>
    <cellStyle name="Input 16 3 2 2 3" xfId="14608" xr:uid="{00000000-0005-0000-0000-0000882F0000}"/>
    <cellStyle name="Input 16 3 2 3" xfId="14609" xr:uid="{00000000-0005-0000-0000-0000892F0000}"/>
    <cellStyle name="Input 16 3 2 3 2" xfId="14610" xr:uid="{00000000-0005-0000-0000-00008A2F0000}"/>
    <cellStyle name="Input 16 3 2 4" xfId="14611" xr:uid="{00000000-0005-0000-0000-00008B2F0000}"/>
    <cellStyle name="Input 16 3 3" xfId="14612" xr:uid="{00000000-0005-0000-0000-00008C2F0000}"/>
    <cellStyle name="Input 16 3 3 2" xfId="14613" xr:uid="{00000000-0005-0000-0000-00008D2F0000}"/>
    <cellStyle name="Input 16 3 3 2 2" xfId="14614" xr:uid="{00000000-0005-0000-0000-00008E2F0000}"/>
    <cellStyle name="Input 16 3 3 3" xfId="14615" xr:uid="{00000000-0005-0000-0000-00008F2F0000}"/>
    <cellStyle name="Input 16 3 4" xfId="14616" xr:uid="{00000000-0005-0000-0000-0000902F0000}"/>
    <cellStyle name="Input 16 3 4 2" xfId="14617" xr:uid="{00000000-0005-0000-0000-0000912F0000}"/>
    <cellStyle name="Input 16 3 5" xfId="14618" xr:uid="{00000000-0005-0000-0000-0000922F0000}"/>
    <cellStyle name="Input 16 3 6" xfId="14603" xr:uid="{00000000-0005-0000-0000-0000932F0000}"/>
    <cellStyle name="Input 16 4" xfId="5998" xr:uid="{00000000-0005-0000-0000-0000942F0000}"/>
    <cellStyle name="Input 16 4 2" xfId="14619" xr:uid="{00000000-0005-0000-0000-0000952F0000}"/>
    <cellStyle name="Input 16 4 2 2" xfId="14620" xr:uid="{00000000-0005-0000-0000-0000962F0000}"/>
    <cellStyle name="Input 16 4 2 2 2" xfId="14621" xr:uid="{00000000-0005-0000-0000-0000972F0000}"/>
    <cellStyle name="Input 16 4 2 2 2 2" xfId="14622" xr:uid="{00000000-0005-0000-0000-0000982F0000}"/>
    <cellStyle name="Input 16 4 2 2 3" xfId="14623" xr:uid="{00000000-0005-0000-0000-0000992F0000}"/>
    <cellStyle name="Input 16 4 2 3" xfId="14624" xr:uid="{00000000-0005-0000-0000-00009A2F0000}"/>
    <cellStyle name="Input 16 4 2 3 2" xfId="14625" xr:uid="{00000000-0005-0000-0000-00009B2F0000}"/>
    <cellStyle name="Input 16 4 2 4" xfId="14626" xr:uid="{00000000-0005-0000-0000-00009C2F0000}"/>
    <cellStyle name="Input 16 4 3" xfId="14627" xr:uid="{00000000-0005-0000-0000-00009D2F0000}"/>
    <cellStyle name="Input 16 4 3 2" xfId="14628" xr:uid="{00000000-0005-0000-0000-00009E2F0000}"/>
    <cellStyle name="Input 16 4 3 2 2" xfId="14629" xr:uid="{00000000-0005-0000-0000-00009F2F0000}"/>
    <cellStyle name="Input 16 4 3 3" xfId="14630" xr:uid="{00000000-0005-0000-0000-0000A02F0000}"/>
    <cellStyle name="Input 16 4 4" xfId="14631" xr:uid="{00000000-0005-0000-0000-0000A12F0000}"/>
    <cellStyle name="Input 16 4 4 2" xfId="14632" xr:uid="{00000000-0005-0000-0000-0000A22F0000}"/>
    <cellStyle name="Input 16 4 5" xfId="14633" xr:uid="{00000000-0005-0000-0000-0000A32F0000}"/>
    <cellStyle name="Input 16 5" xfId="14634" xr:uid="{00000000-0005-0000-0000-0000A42F0000}"/>
    <cellStyle name="Input 16 5 2" xfId="14635" xr:uid="{00000000-0005-0000-0000-0000A52F0000}"/>
    <cellStyle name="Input 16 5 2 2" xfId="14636" xr:uid="{00000000-0005-0000-0000-0000A62F0000}"/>
    <cellStyle name="Input 16 5 2 2 2" xfId="14637" xr:uid="{00000000-0005-0000-0000-0000A72F0000}"/>
    <cellStyle name="Input 16 5 2 2 2 2" xfId="14638" xr:uid="{00000000-0005-0000-0000-0000A82F0000}"/>
    <cellStyle name="Input 16 5 2 2 3" xfId="14639" xr:uid="{00000000-0005-0000-0000-0000A92F0000}"/>
    <cellStyle name="Input 16 5 2 3" xfId="14640" xr:uid="{00000000-0005-0000-0000-0000AA2F0000}"/>
    <cellStyle name="Input 16 5 2 3 2" xfId="14641" xr:uid="{00000000-0005-0000-0000-0000AB2F0000}"/>
    <cellStyle name="Input 16 5 2 4" xfId="14642" xr:uid="{00000000-0005-0000-0000-0000AC2F0000}"/>
    <cellStyle name="Input 16 5 3" xfId="14643" xr:uid="{00000000-0005-0000-0000-0000AD2F0000}"/>
    <cellStyle name="Input 16 5 3 2" xfId="14644" xr:uid="{00000000-0005-0000-0000-0000AE2F0000}"/>
    <cellStyle name="Input 16 5 3 2 2" xfId="14645" xr:uid="{00000000-0005-0000-0000-0000AF2F0000}"/>
    <cellStyle name="Input 16 5 3 3" xfId="14646" xr:uid="{00000000-0005-0000-0000-0000B02F0000}"/>
    <cellStyle name="Input 16 5 4" xfId="14647" xr:uid="{00000000-0005-0000-0000-0000B12F0000}"/>
    <cellStyle name="Input 16 5 4 2" xfId="14648" xr:uid="{00000000-0005-0000-0000-0000B22F0000}"/>
    <cellStyle name="Input 16 5 5" xfId="14649" xr:uid="{00000000-0005-0000-0000-0000B32F0000}"/>
    <cellStyle name="Input 16 6" xfId="14650" xr:uid="{00000000-0005-0000-0000-0000B42F0000}"/>
    <cellStyle name="Input 16 6 2" xfId="14651" xr:uid="{00000000-0005-0000-0000-0000B52F0000}"/>
    <cellStyle name="Input 16 6 2 2" xfId="14652" xr:uid="{00000000-0005-0000-0000-0000B62F0000}"/>
    <cellStyle name="Input 16 6 2 2 2" xfId="14653" xr:uid="{00000000-0005-0000-0000-0000B72F0000}"/>
    <cellStyle name="Input 16 6 2 2 2 2" xfId="14654" xr:uid="{00000000-0005-0000-0000-0000B82F0000}"/>
    <cellStyle name="Input 16 6 2 2 3" xfId="14655" xr:uid="{00000000-0005-0000-0000-0000B92F0000}"/>
    <cellStyle name="Input 16 6 2 3" xfId="14656" xr:uid="{00000000-0005-0000-0000-0000BA2F0000}"/>
    <cellStyle name="Input 16 6 2 3 2" xfId="14657" xr:uid="{00000000-0005-0000-0000-0000BB2F0000}"/>
    <cellStyle name="Input 16 6 2 4" xfId="14658" xr:uid="{00000000-0005-0000-0000-0000BC2F0000}"/>
    <cellStyle name="Input 16 6 3" xfId="14659" xr:uid="{00000000-0005-0000-0000-0000BD2F0000}"/>
    <cellStyle name="Input 16 6 3 2" xfId="14660" xr:uid="{00000000-0005-0000-0000-0000BE2F0000}"/>
    <cellStyle name="Input 16 6 3 2 2" xfId="14661" xr:uid="{00000000-0005-0000-0000-0000BF2F0000}"/>
    <cellStyle name="Input 16 6 3 3" xfId="14662" xr:uid="{00000000-0005-0000-0000-0000C02F0000}"/>
    <cellStyle name="Input 16 6 4" xfId="14663" xr:uid="{00000000-0005-0000-0000-0000C12F0000}"/>
    <cellStyle name="Input 16 6 4 2" xfId="14664" xr:uid="{00000000-0005-0000-0000-0000C22F0000}"/>
    <cellStyle name="Input 16 6 5" xfId="14665" xr:uid="{00000000-0005-0000-0000-0000C32F0000}"/>
    <cellStyle name="Input 16 7" xfId="14666" xr:uid="{00000000-0005-0000-0000-0000C42F0000}"/>
    <cellStyle name="Input 16 7 2" xfId="14667" xr:uid="{00000000-0005-0000-0000-0000C52F0000}"/>
    <cellStyle name="Input 16 7 2 2" xfId="14668" xr:uid="{00000000-0005-0000-0000-0000C62F0000}"/>
    <cellStyle name="Input 16 7 2 2 2" xfId="14669" xr:uid="{00000000-0005-0000-0000-0000C72F0000}"/>
    <cellStyle name="Input 16 7 2 2 2 2" xfId="14670" xr:uid="{00000000-0005-0000-0000-0000C82F0000}"/>
    <cellStyle name="Input 16 7 2 2 3" xfId="14671" xr:uid="{00000000-0005-0000-0000-0000C92F0000}"/>
    <cellStyle name="Input 16 7 2 3" xfId="14672" xr:uid="{00000000-0005-0000-0000-0000CA2F0000}"/>
    <cellStyle name="Input 16 7 2 3 2" xfId="14673" xr:uid="{00000000-0005-0000-0000-0000CB2F0000}"/>
    <cellStyle name="Input 16 7 2 4" xfId="14674" xr:uid="{00000000-0005-0000-0000-0000CC2F0000}"/>
    <cellStyle name="Input 16 7 3" xfId="14675" xr:uid="{00000000-0005-0000-0000-0000CD2F0000}"/>
    <cellStyle name="Input 16 7 3 2" xfId="14676" xr:uid="{00000000-0005-0000-0000-0000CE2F0000}"/>
    <cellStyle name="Input 16 7 3 2 2" xfId="14677" xr:uid="{00000000-0005-0000-0000-0000CF2F0000}"/>
    <cellStyle name="Input 16 7 3 3" xfId="14678" xr:uid="{00000000-0005-0000-0000-0000D02F0000}"/>
    <cellStyle name="Input 16 7 4" xfId="14679" xr:uid="{00000000-0005-0000-0000-0000D12F0000}"/>
    <cellStyle name="Input 16 7 4 2" xfId="14680" xr:uid="{00000000-0005-0000-0000-0000D22F0000}"/>
    <cellStyle name="Input 16 7 5" xfId="14681" xr:uid="{00000000-0005-0000-0000-0000D32F0000}"/>
    <cellStyle name="Input 16 8" xfId="14682" xr:uid="{00000000-0005-0000-0000-0000D42F0000}"/>
    <cellStyle name="Input 16 8 2" xfId="14683" xr:uid="{00000000-0005-0000-0000-0000D52F0000}"/>
    <cellStyle name="Input 16 8 2 2" xfId="14684" xr:uid="{00000000-0005-0000-0000-0000D62F0000}"/>
    <cellStyle name="Input 16 8 2 2 2" xfId="14685" xr:uid="{00000000-0005-0000-0000-0000D72F0000}"/>
    <cellStyle name="Input 16 8 2 2 2 2" xfId="14686" xr:uid="{00000000-0005-0000-0000-0000D82F0000}"/>
    <cellStyle name="Input 16 8 2 2 3" xfId="14687" xr:uid="{00000000-0005-0000-0000-0000D92F0000}"/>
    <cellStyle name="Input 16 8 2 3" xfId="14688" xr:uid="{00000000-0005-0000-0000-0000DA2F0000}"/>
    <cellStyle name="Input 16 8 2 3 2" xfId="14689" xr:uid="{00000000-0005-0000-0000-0000DB2F0000}"/>
    <cellStyle name="Input 16 8 2 4" xfId="14690" xr:uid="{00000000-0005-0000-0000-0000DC2F0000}"/>
    <cellStyle name="Input 16 8 3" xfId="14691" xr:uid="{00000000-0005-0000-0000-0000DD2F0000}"/>
    <cellStyle name="Input 16 8 3 2" xfId="14692" xr:uid="{00000000-0005-0000-0000-0000DE2F0000}"/>
    <cellStyle name="Input 16 8 3 2 2" xfId="14693" xr:uid="{00000000-0005-0000-0000-0000DF2F0000}"/>
    <cellStyle name="Input 16 8 3 3" xfId="14694" xr:uid="{00000000-0005-0000-0000-0000E02F0000}"/>
    <cellStyle name="Input 16 8 4" xfId="14695" xr:uid="{00000000-0005-0000-0000-0000E12F0000}"/>
    <cellStyle name="Input 16 8 4 2" xfId="14696" xr:uid="{00000000-0005-0000-0000-0000E22F0000}"/>
    <cellStyle name="Input 16 8 5" xfId="14697" xr:uid="{00000000-0005-0000-0000-0000E32F0000}"/>
    <cellStyle name="Input 16 9" xfId="14698" xr:uid="{00000000-0005-0000-0000-0000E42F0000}"/>
    <cellStyle name="Input 16 9 2" xfId="14699" xr:uid="{00000000-0005-0000-0000-0000E52F0000}"/>
    <cellStyle name="Input 16 9 2 2" xfId="14700" xr:uid="{00000000-0005-0000-0000-0000E62F0000}"/>
    <cellStyle name="Input 16 9 2 2 2" xfId="14701" xr:uid="{00000000-0005-0000-0000-0000E72F0000}"/>
    <cellStyle name="Input 16 9 2 2 2 2" xfId="14702" xr:uid="{00000000-0005-0000-0000-0000E82F0000}"/>
    <cellStyle name="Input 16 9 2 2 3" xfId="14703" xr:uid="{00000000-0005-0000-0000-0000E92F0000}"/>
    <cellStyle name="Input 16 9 2 3" xfId="14704" xr:uid="{00000000-0005-0000-0000-0000EA2F0000}"/>
    <cellStyle name="Input 16 9 2 3 2" xfId="14705" xr:uid="{00000000-0005-0000-0000-0000EB2F0000}"/>
    <cellStyle name="Input 16 9 2 4" xfId="14706" xr:uid="{00000000-0005-0000-0000-0000EC2F0000}"/>
    <cellStyle name="Input 16 9 3" xfId="14707" xr:uid="{00000000-0005-0000-0000-0000ED2F0000}"/>
    <cellStyle name="Input 16 9 3 2" xfId="14708" xr:uid="{00000000-0005-0000-0000-0000EE2F0000}"/>
    <cellStyle name="Input 16 9 3 2 2" xfId="14709" xr:uid="{00000000-0005-0000-0000-0000EF2F0000}"/>
    <cellStyle name="Input 16 9 3 3" xfId="14710" xr:uid="{00000000-0005-0000-0000-0000F02F0000}"/>
    <cellStyle name="Input 16 9 4" xfId="14711" xr:uid="{00000000-0005-0000-0000-0000F12F0000}"/>
    <cellStyle name="Input 16 9 4 2" xfId="14712" xr:uid="{00000000-0005-0000-0000-0000F22F0000}"/>
    <cellStyle name="Input 16 9 5" xfId="14713" xr:uid="{00000000-0005-0000-0000-0000F32F0000}"/>
    <cellStyle name="Input 17" xfId="1160" xr:uid="{00000000-0005-0000-0000-0000F42F0000}"/>
    <cellStyle name="Input 17 10" xfId="14714" xr:uid="{00000000-0005-0000-0000-0000F52F0000}"/>
    <cellStyle name="Input 17 10 2" xfId="14715" xr:uid="{00000000-0005-0000-0000-0000F62F0000}"/>
    <cellStyle name="Input 17 10 2 2" xfId="14716" xr:uid="{00000000-0005-0000-0000-0000F72F0000}"/>
    <cellStyle name="Input 17 10 2 2 2" xfId="14717" xr:uid="{00000000-0005-0000-0000-0000F82F0000}"/>
    <cellStyle name="Input 17 10 2 3" xfId="14718" xr:uid="{00000000-0005-0000-0000-0000F92F0000}"/>
    <cellStyle name="Input 17 10 3" xfId="14719" xr:uid="{00000000-0005-0000-0000-0000FA2F0000}"/>
    <cellStyle name="Input 17 10 3 2" xfId="14720" xr:uid="{00000000-0005-0000-0000-0000FB2F0000}"/>
    <cellStyle name="Input 17 10 4" xfId="14721" xr:uid="{00000000-0005-0000-0000-0000FC2F0000}"/>
    <cellStyle name="Input 17 11" xfId="14722" xr:uid="{00000000-0005-0000-0000-0000FD2F0000}"/>
    <cellStyle name="Input 17 11 2" xfId="14723" xr:uid="{00000000-0005-0000-0000-0000FE2F0000}"/>
    <cellStyle name="Input 17 11 2 2" xfId="14724" xr:uid="{00000000-0005-0000-0000-0000FF2F0000}"/>
    <cellStyle name="Input 17 11 3" xfId="14725" xr:uid="{00000000-0005-0000-0000-000000300000}"/>
    <cellStyle name="Input 17 12" xfId="14726" xr:uid="{00000000-0005-0000-0000-000001300000}"/>
    <cellStyle name="Input 17 12 2" xfId="14727" xr:uid="{00000000-0005-0000-0000-000002300000}"/>
    <cellStyle name="Input 17 13" xfId="14728" xr:uid="{00000000-0005-0000-0000-000003300000}"/>
    <cellStyle name="Input 17 14" xfId="14729" xr:uid="{00000000-0005-0000-0000-000004300000}"/>
    <cellStyle name="Input 17 2" xfId="3521" xr:uid="{00000000-0005-0000-0000-000005300000}"/>
    <cellStyle name="Input 17 2 2" xfId="14731" xr:uid="{00000000-0005-0000-0000-000006300000}"/>
    <cellStyle name="Input 17 2 2 2" xfId="14732" xr:uid="{00000000-0005-0000-0000-000007300000}"/>
    <cellStyle name="Input 17 2 2 2 2" xfId="14733" xr:uid="{00000000-0005-0000-0000-000008300000}"/>
    <cellStyle name="Input 17 2 2 2 2 2" xfId="14734" xr:uid="{00000000-0005-0000-0000-000009300000}"/>
    <cellStyle name="Input 17 2 2 2 3" xfId="14735" xr:uid="{00000000-0005-0000-0000-00000A300000}"/>
    <cellStyle name="Input 17 2 2 3" xfId="14736" xr:uid="{00000000-0005-0000-0000-00000B300000}"/>
    <cellStyle name="Input 17 2 2 3 2" xfId="14737" xr:uid="{00000000-0005-0000-0000-00000C300000}"/>
    <cellStyle name="Input 17 2 2 4" xfId="14738" xr:uid="{00000000-0005-0000-0000-00000D300000}"/>
    <cellStyle name="Input 17 2 3" xfId="14739" xr:uid="{00000000-0005-0000-0000-00000E300000}"/>
    <cellStyle name="Input 17 2 3 2" xfId="14740" xr:uid="{00000000-0005-0000-0000-00000F300000}"/>
    <cellStyle name="Input 17 2 3 2 2" xfId="14741" xr:uid="{00000000-0005-0000-0000-000010300000}"/>
    <cellStyle name="Input 17 2 3 3" xfId="14742" xr:uid="{00000000-0005-0000-0000-000011300000}"/>
    <cellStyle name="Input 17 2 4" xfId="14743" xr:uid="{00000000-0005-0000-0000-000012300000}"/>
    <cellStyle name="Input 17 2 4 2" xfId="14744" xr:uid="{00000000-0005-0000-0000-000013300000}"/>
    <cellStyle name="Input 17 2 5" xfId="14745" xr:uid="{00000000-0005-0000-0000-000014300000}"/>
    <cellStyle name="Input 17 2 6" xfId="14730" xr:uid="{00000000-0005-0000-0000-000015300000}"/>
    <cellStyle name="Input 17 3" xfId="6000" xr:uid="{00000000-0005-0000-0000-000016300000}"/>
    <cellStyle name="Input 17 3 2" xfId="14746" xr:uid="{00000000-0005-0000-0000-000017300000}"/>
    <cellStyle name="Input 17 3 2 2" xfId="14747" xr:uid="{00000000-0005-0000-0000-000018300000}"/>
    <cellStyle name="Input 17 3 2 2 2" xfId="14748" xr:uid="{00000000-0005-0000-0000-000019300000}"/>
    <cellStyle name="Input 17 3 2 2 2 2" xfId="14749" xr:uid="{00000000-0005-0000-0000-00001A300000}"/>
    <cellStyle name="Input 17 3 2 2 3" xfId="14750" xr:uid="{00000000-0005-0000-0000-00001B300000}"/>
    <cellStyle name="Input 17 3 2 3" xfId="14751" xr:uid="{00000000-0005-0000-0000-00001C300000}"/>
    <cellStyle name="Input 17 3 2 3 2" xfId="14752" xr:uid="{00000000-0005-0000-0000-00001D300000}"/>
    <cellStyle name="Input 17 3 2 4" xfId="14753" xr:uid="{00000000-0005-0000-0000-00001E300000}"/>
    <cellStyle name="Input 17 3 3" xfId="14754" xr:uid="{00000000-0005-0000-0000-00001F300000}"/>
    <cellStyle name="Input 17 3 3 2" xfId="14755" xr:uid="{00000000-0005-0000-0000-000020300000}"/>
    <cellStyle name="Input 17 3 3 2 2" xfId="14756" xr:uid="{00000000-0005-0000-0000-000021300000}"/>
    <cellStyle name="Input 17 3 3 3" xfId="14757" xr:uid="{00000000-0005-0000-0000-000022300000}"/>
    <cellStyle name="Input 17 3 4" xfId="14758" xr:uid="{00000000-0005-0000-0000-000023300000}"/>
    <cellStyle name="Input 17 3 4 2" xfId="14759" xr:uid="{00000000-0005-0000-0000-000024300000}"/>
    <cellStyle name="Input 17 3 5" xfId="14760" xr:uid="{00000000-0005-0000-0000-000025300000}"/>
    <cellStyle name="Input 17 4" xfId="14761" xr:uid="{00000000-0005-0000-0000-000026300000}"/>
    <cellStyle name="Input 17 4 2" xfId="14762" xr:uid="{00000000-0005-0000-0000-000027300000}"/>
    <cellStyle name="Input 17 4 2 2" xfId="14763" xr:uid="{00000000-0005-0000-0000-000028300000}"/>
    <cellStyle name="Input 17 4 2 2 2" xfId="14764" xr:uid="{00000000-0005-0000-0000-000029300000}"/>
    <cellStyle name="Input 17 4 2 2 2 2" xfId="14765" xr:uid="{00000000-0005-0000-0000-00002A300000}"/>
    <cellStyle name="Input 17 4 2 2 3" xfId="14766" xr:uid="{00000000-0005-0000-0000-00002B300000}"/>
    <cellStyle name="Input 17 4 2 3" xfId="14767" xr:uid="{00000000-0005-0000-0000-00002C300000}"/>
    <cellStyle name="Input 17 4 2 3 2" xfId="14768" xr:uid="{00000000-0005-0000-0000-00002D300000}"/>
    <cellStyle name="Input 17 4 2 4" xfId="14769" xr:uid="{00000000-0005-0000-0000-00002E300000}"/>
    <cellStyle name="Input 17 4 3" xfId="14770" xr:uid="{00000000-0005-0000-0000-00002F300000}"/>
    <cellStyle name="Input 17 4 3 2" xfId="14771" xr:uid="{00000000-0005-0000-0000-000030300000}"/>
    <cellStyle name="Input 17 4 3 2 2" xfId="14772" xr:uid="{00000000-0005-0000-0000-000031300000}"/>
    <cellStyle name="Input 17 4 3 3" xfId="14773" xr:uid="{00000000-0005-0000-0000-000032300000}"/>
    <cellStyle name="Input 17 4 4" xfId="14774" xr:uid="{00000000-0005-0000-0000-000033300000}"/>
    <cellStyle name="Input 17 4 4 2" xfId="14775" xr:uid="{00000000-0005-0000-0000-000034300000}"/>
    <cellStyle name="Input 17 4 5" xfId="14776" xr:uid="{00000000-0005-0000-0000-000035300000}"/>
    <cellStyle name="Input 17 5" xfId="14777" xr:uid="{00000000-0005-0000-0000-000036300000}"/>
    <cellStyle name="Input 17 5 2" xfId="14778" xr:uid="{00000000-0005-0000-0000-000037300000}"/>
    <cellStyle name="Input 17 5 2 2" xfId="14779" xr:uid="{00000000-0005-0000-0000-000038300000}"/>
    <cellStyle name="Input 17 5 2 2 2" xfId="14780" xr:uid="{00000000-0005-0000-0000-000039300000}"/>
    <cellStyle name="Input 17 5 2 2 2 2" xfId="14781" xr:uid="{00000000-0005-0000-0000-00003A300000}"/>
    <cellStyle name="Input 17 5 2 2 3" xfId="14782" xr:uid="{00000000-0005-0000-0000-00003B300000}"/>
    <cellStyle name="Input 17 5 2 3" xfId="14783" xr:uid="{00000000-0005-0000-0000-00003C300000}"/>
    <cellStyle name="Input 17 5 2 3 2" xfId="14784" xr:uid="{00000000-0005-0000-0000-00003D300000}"/>
    <cellStyle name="Input 17 5 2 4" xfId="14785" xr:uid="{00000000-0005-0000-0000-00003E300000}"/>
    <cellStyle name="Input 17 5 3" xfId="14786" xr:uid="{00000000-0005-0000-0000-00003F300000}"/>
    <cellStyle name="Input 17 5 3 2" xfId="14787" xr:uid="{00000000-0005-0000-0000-000040300000}"/>
    <cellStyle name="Input 17 5 3 2 2" xfId="14788" xr:uid="{00000000-0005-0000-0000-000041300000}"/>
    <cellStyle name="Input 17 5 3 3" xfId="14789" xr:uid="{00000000-0005-0000-0000-000042300000}"/>
    <cellStyle name="Input 17 5 4" xfId="14790" xr:uid="{00000000-0005-0000-0000-000043300000}"/>
    <cellStyle name="Input 17 5 4 2" xfId="14791" xr:uid="{00000000-0005-0000-0000-000044300000}"/>
    <cellStyle name="Input 17 5 5" xfId="14792" xr:uid="{00000000-0005-0000-0000-000045300000}"/>
    <cellStyle name="Input 17 6" xfId="14793" xr:uid="{00000000-0005-0000-0000-000046300000}"/>
    <cellStyle name="Input 17 6 2" xfId="14794" xr:uid="{00000000-0005-0000-0000-000047300000}"/>
    <cellStyle name="Input 17 6 2 2" xfId="14795" xr:uid="{00000000-0005-0000-0000-000048300000}"/>
    <cellStyle name="Input 17 6 2 2 2" xfId="14796" xr:uid="{00000000-0005-0000-0000-000049300000}"/>
    <cellStyle name="Input 17 6 2 2 2 2" xfId="14797" xr:uid="{00000000-0005-0000-0000-00004A300000}"/>
    <cellStyle name="Input 17 6 2 2 3" xfId="14798" xr:uid="{00000000-0005-0000-0000-00004B300000}"/>
    <cellStyle name="Input 17 6 2 3" xfId="14799" xr:uid="{00000000-0005-0000-0000-00004C300000}"/>
    <cellStyle name="Input 17 6 2 3 2" xfId="14800" xr:uid="{00000000-0005-0000-0000-00004D300000}"/>
    <cellStyle name="Input 17 6 2 4" xfId="14801" xr:uid="{00000000-0005-0000-0000-00004E300000}"/>
    <cellStyle name="Input 17 6 3" xfId="14802" xr:uid="{00000000-0005-0000-0000-00004F300000}"/>
    <cellStyle name="Input 17 6 3 2" xfId="14803" xr:uid="{00000000-0005-0000-0000-000050300000}"/>
    <cellStyle name="Input 17 6 3 2 2" xfId="14804" xr:uid="{00000000-0005-0000-0000-000051300000}"/>
    <cellStyle name="Input 17 6 3 3" xfId="14805" xr:uid="{00000000-0005-0000-0000-000052300000}"/>
    <cellStyle name="Input 17 6 4" xfId="14806" xr:uid="{00000000-0005-0000-0000-000053300000}"/>
    <cellStyle name="Input 17 6 4 2" xfId="14807" xr:uid="{00000000-0005-0000-0000-000054300000}"/>
    <cellStyle name="Input 17 6 5" xfId="14808" xr:uid="{00000000-0005-0000-0000-000055300000}"/>
    <cellStyle name="Input 17 7" xfId="14809" xr:uid="{00000000-0005-0000-0000-000056300000}"/>
    <cellStyle name="Input 17 7 2" xfId="14810" xr:uid="{00000000-0005-0000-0000-000057300000}"/>
    <cellStyle name="Input 17 7 2 2" xfId="14811" xr:uid="{00000000-0005-0000-0000-000058300000}"/>
    <cellStyle name="Input 17 7 2 2 2" xfId="14812" xr:uid="{00000000-0005-0000-0000-000059300000}"/>
    <cellStyle name="Input 17 7 2 2 2 2" xfId="14813" xr:uid="{00000000-0005-0000-0000-00005A300000}"/>
    <cellStyle name="Input 17 7 2 2 3" xfId="14814" xr:uid="{00000000-0005-0000-0000-00005B300000}"/>
    <cellStyle name="Input 17 7 2 3" xfId="14815" xr:uid="{00000000-0005-0000-0000-00005C300000}"/>
    <cellStyle name="Input 17 7 2 3 2" xfId="14816" xr:uid="{00000000-0005-0000-0000-00005D300000}"/>
    <cellStyle name="Input 17 7 2 4" xfId="14817" xr:uid="{00000000-0005-0000-0000-00005E300000}"/>
    <cellStyle name="Input 17 7 3" xfId="14818" xr:uid="{00000000-0005-0000-0000-00005F300000}"/>
    <cellStyle name="Input 17 7 3 2" xfId="14819" xr:uid="{00000000-0005-0000-0000-000060300000}"/>
    <cellStyle name="Input 17 7 3 2 2" xfId="14820" xr:uid="{00000000-0005-0000-0000-000061300000}"/>
    <cellStyle name="Input 17 7 3 3" xfId="14821" xr:uid="{00000000-0005-0000-0000-000062300000}"/>
    <cellStyle name="Input 17 7 4" xfId="14822" xr:uid="{00000000-0005-0000-0000-000063300000}"/>
    <cellStyle name="Input 17 7 4 2" xfId="14823" xr:uid="{00000000-0005-0000-0000-000064300000}"/>
    <cellStyle name="Input 17 7 5" xfId="14824" xr:uid="{00000000-0005-0000-0000-000065300000}"/>
    <cellStyle name="Input 17 8" xfId="14825" xr:uid="{00000000-0005-0000-0000-000066300000}"/>
    <cellStyle name="Input 17 8 2" xfId="14826" xr:uid="{00000000-0005-0000-0000-000067300000}"/>
    <cellStyle name="Input 17 8 2 2" xfId="14827" xr:uid="{00000000-0005-0000-0000-000068300000}"/>
    <cellStyle name="Input 17 8 2 2 2" xfId="14828" xr:uid="{00000000-0005-0000-0000-000069300000}"/>
    <cellStyle name="Input 17 8 2 2 2 2" xfId="14829" xr:uid="{00000000-0005-0000-0000-00006A300000}"/>
    <cellStyle name="Input 17 8 2 2 3" xfId="14830" xr:uid="{00000000-0005-0000-0000-00006B300000}"/>
    <cellStyle name="Input 17 8 2 3" xfId="14831" xr:uid="{00000000-0005-0000-0000-00006C300000}"/>
    <cellStyle name="Input 17 8 2 3 2" xfId="14832" xr:uid="{00000000-0005-0000-0000-00006D300000}"/>
    <cellStyle name="Input 17 8 2 4" xfId="14833" xr:uid="{00000000-0005-0000-0000-00006E300000}"/>
    <cellStyle name="Input 17 8 3" xfId="14834" xr:uid="{00000000-0005-0000-0000-00006F300000}"/>
    <cellStyle name="Input 17 8 3 2" xfId="14835" xr:uid="{00000000-0005-0000-0000-000070300000}"/>
    <cellStyle name="Input 17 8 3 2 2" xfId="14836" xr:uid="{00000000-0005-0000-0000-000071300000}"/>
    <cellStyle name="Input 17 8 3 3" xfId="14837" xr:uid="{00000000-0005-0000-0000-000072300000}"/>
    <cellStyle name="Input 17 8 4" xfId="14838" xr:uid="{00000000-0005-0000-0000-000073300000}"/>
    <cellStyle name="Input 17 8 4 2" xfId="14839" xr:uid="{00000000-0005-0000-0000-000074300000}"/>
    <cellStyle name="Input 17 8 5" xfId="14840" xr:uid="{00000000-0005-0000-0000-000075300000}"/>
    <cellStyle name="Input 17 9" xfId="14841" xr:uid="{00000000-0005-0000-0000-000076300000}"/>
    <cellStyle name="Input 17 9 2" xfId="14842" xr:uid="{00000000-0005-0000-0000-000077300000}"/>
    <cellStyle name="Input 17 9 2 2" xfId="14843" xr:uid="{00000000-0005-0000-0000-000078300000}"/>
    <cellStyle name="Input 17 9 2 2 2" xfId="14844" xr:uid="{00000000-0005-0000-0000-000079300000}"/>
    <cellStyle name="Input 17 9 2 2 2 2" xfId="14845" xr:uid="{00000000-0005-0000-0000-00007A300000}"/>
    <cellStyle name="Input 17 9 2 2 3" xfId="14846" xr:uid="{00000000-0005-0000-0000-00007B300000}"/>
    <cellStyle name="Input 17 9 2 3" xfId="14847" xr:uid="{00000000-0005-0000-0000-00007C300000}"/>
    <cellStyle name="Input 17 9 2 3 2" xfId="14848" xr:uid="{00000000-0005-0000-0000-00007D300000}"/>
    <cellStyle name="Input 17 9 2 4" xfId="14849" xr:uid="{00000000-0005-0000-0000-00007E300000}"/>
    <cellStyle name="Input 17 9 3" xfId="14850" xr:uid="{00000000-0005-0000-0000-00007F300000}"/>
    <cellStyle name="Input 17 9 3 2" xfId="14851" xr:uid="{00000000-0005-0000-0000-000080300000}"/>
    <cellStyle name="Input 17 9 3 2 2" xfId="14852" xr:uid="{00000000-0005-0000-0000-000081300000}"/>
    <cellStyle name="Input 17 9 3 3" xfId="14853" xr:uid="{00000000-0005-0000-0000-000082300000}"/>
    <cellStyle name="Input 17 9 4" xfId="14854" xr:uid="{00000000-0005-0000-0000-000083300000}"/>
    <cellStyle name="Input 17 9 4 2" xfId="14855" xr:uid="{00000000-0005-0000-0000-000084300000}"/>
    <cellStyle name="Input 17 9 5" xfId="14856" xr:uid="{00000000-0005-0000-0000-000085300000}"/>
    <cellStyle name="Input 18" xfId="1161" xr:uid="{00000000-0005-0000-0000-000086300000}"/>
    <cellStyle name="Input 18 10" xfId="14857" xr:uid="{00000000-0005-0000-0000-000087300000}"/>
    <cellStyle name="Input 18 10 2" xfId="14858" xr:uid="{00000000-0005-0000-0000-000088300000}"/>
    <cellStyle name="Input 18 10 2 2" xfId="14859" xr:uid="{00000000-0005-0000-0000-000089300000}"/>
    <cellStyle name="Input 18 10 2 2 2" xfId="14860" xr:uid="{00000000-0005-0000-0000-00008A300000}"/>
    <cellStyle name="Input 18 10 2 3" xfId="14861" xr:uid="{00000000-0005-0000-0000-00008B300000}"/>
    <cellStyle name="Input 18 10 3" xfId="14862" xr:uid="{00000000-0005-0000-0000-00008C300000}"/>
    <cellStyle name="Input 18 10 3 2" xfId="14863" xr:uid="{00000000-0005-0000-0000-00008D300000}"/>
    <cellStyle name="Input 18 10 4" xfId="14864" xr:uid="{00000000-0005-0000-0000-00008E300000}"/>
    <cellStyle name="Input 18 11" xfId="14865" xr:uid="{00000000-0005-0000-0000-00008F300000}"/>
    <cellStyle name="Input 18 11 2" xfId="14866" xr:uid="{00000000-0005-0000-0000-000090300000}"/>
    <cellStyle name="Input 18 11 2 2" xfId="14867" xr:uid="{00000000-0005-0000-0000-000091300000}"/>
    <cellStyle name="Input 18 11 3" xfId="14868" xr:uid="{00000000-0005-0000-0000-000092300000}"/>
    <cellStyle name="Input 18 12" xfId="14869" xr:uid="{00000000-0005-0000-0000-000093300000}"/>
    <cellStyle name="Input 18 12 2" xfId="14870" xr:uid="{00000000-0005-0000-0000-000094300000}"/>
    <cellStyle name="Input 18 13" xfId="14871" xr:uid="{00000000-0005-0000-0000-000095300000}"/>
    <cellStyle name="Input 18 14" xfId="14872" xr:uid="{00000000-0005-0000-0000-000096300000}"/>
    <cellStyle name="Input 18 2" xfId="3537" xr:uid="{00000000-0005-0000-0000-000097300000}"/>
    <cellStyle name="Input 18 2 2" xfId="14874" xr:uid="{00000000-0005-0000-0000-000098300000}"/>
    <cellStyle name="Input 18 2 2 2" xfId="14875" xr:uid="{00000000-0005-0000-0000-000099300000}"/>
    <cellStyle name="Input 18 2 2 2 2" xfId="14876" xr:uid="{00000000-0005-0000-0000-00009A300000}"/>
    <cellStyle name="Input 18 2 2 2 2 2" xfId="14877" xr:uid="{00000000-0005-0000-0000-00009B300000}"/>
    <cellStyle name="Input 18 2 2 2 3" xfId="14878" xr:uid="{00000000-0005-0000-0000-00009C300000}"/>
    <cellStyle name="Input 18 2 2 3" xfId="14879" xr:uid="{00000000-0005-0000-0000-00009D300000}"/>
    <cellStyle name="Input 18 2 2 3 2" xfId="14880" xr:uid="{00000000-0005-0000-0000-00009E300000}"/>
    <cellStyle name="Input 18 2 2 4" xfId="14881" xr:uid="{00000000-0005-0000-0000-00009F300000}"/>
    <cellStyle name="Input 18 2 3" xfId="14882" xr:uid="{00000000-0005-0000-0000-0000A0300000}"/>
    <cellStyle name="Input 18 2 3 2" xfId="14883" xr:uid="{00000000-0005-0000-0000-0000A1300000}"/>
    <cellStyle name="Input 18 2 3 2 2" xfId="14884" xr:uid="{00000000-0005-0000-0000-0000A2300000}"/>
    <cellStyle name="Input 18 2 3 3" xfId="14885" xr:uid="{00000000-0005-0000-0000-0000A3300000}"/>
    <cellStyle name="Input 18 2 4" xfId="14886" xr:uid="{00000000-0005-0000-0000-0000A4300000}"/>
    <cellStyle name="Input 18 2 4 2" xfId="14887" xr:uid="{00000000-0005-0000-0000-0000A5300000}"/>
    <cellStyle name="Input 18 2 5" xfId="14888" xr:uid="{00000000-0005-0000-0000-0000A6300000}"/>
    <cellStyle name="Input 18 2 6" xfId="14873" xr:uid="{00000000-0005-0000-0000-0000A7300000}"/>
    <cellStyle name="Input 18 3" xfId="5997" xr:uid="{00000000-0005-0000-0000-0000A8300000}"/>
    <cellStyle name="Input 18 3 2" xfId="14889" xr:uid="{00000000-0005-0000-0000-0000A9300000}"/>
    <cellStyle name="Input 18 3 2 2" xfId="14890" xr:uid="{00000000-0005-0000-0000-0000AA300000}"/>
    <cellStyle name="Input 18 3 2 2 2" xfId="14891" xr:uid="{00000000-0005-0000-0000-0000AB300000}"/>
    <cellStyle name="Input 18 3 2 2 2 2" xfId="14892" xr:uid="{00000000-0005-0000-0000-0000AC300000}"/>
    <cellStyle name="Input 18 3 2 2 3" xfId="14893" xr:uid="{00000000-0005-0000-0000-0000AD300000}"/>
    <cellStyle name="Input 18 3 2 3" xfId="14894" xr:uid="{00000000-0005-0000-0000-0000AE300000}"/>
    <cellStyle name="Input 18 3 2 3 2" xfId="14895" xr:uid="{00000000-0005-0000-0000-0000AF300000}"/>
    <cellStyle name="Input 18 3 2 4" xfId="14896" xr:uid="{00000000-0005-0000-0000-0000B0300000}"/>
    <cellStyle name="Input 18 3 3" xfId="14897" xr:uid="{00000000-0005-0000-0000-0000B1300000}"/>
    <cellStyle name="Input 18 3 3 2" xfId="14898" xr:uid="{00000000-0005-0000-0000-0000B2300000}"/>
    <cellStyle name="Input 18 3 3 2 2" xfId="14899" xr:uid="{00000000-0005-0000-0000-0000B3300000}"/>
    <cellStyle name="Input 18 3 3 3" xfId="14900" xr:uid="{00000000-0005-0000-0000-0000B4300000}"/>
    <cellStyle name="Input 18 3 4" xfId="14901" xr:uid="{00000000-0005-0000-0000-0000B5300000}"/>
    <cellStyle name="Input 18 3 4 2" xfId="14902" xr:uid="{00000000-0005-0000-0000-0000B6300000}"/>
    <cellStyle name="Input 18 3 5" xfId="14903" xr:uid="{00000000-0005-0000-0000-0000B7300000}"/>
    <cellStyle name="Input 18 4" xfId="14904" xr:uid="{00000000-0005-0000-0000-0000B8300000}"/>
    <cellStyle name="Input 18 4 2" xfId="14905" xr:uid="{00000000-0005-0000-0000-0000B9300000}"/>
    <cellStyle name="Input 18 4 2 2" xfId="14906" xr:uid="{00000000-0005-0000-0000-0000BA300000}"/>
    <cellStyle name="Input 18 4 2 2 2" xfId="14907" xr:uid="{00000000-0005-0000-0000-0000BB300000}"/>
    <cellStyle name="Input 18 4 2 2 2 2" xfId="14908" xr:uid="{00000000-0005-0000-0000-0000BC300000}"/>
    <cellStyle name="Input 18 4 2 2 3" xfId="14909" xr:uid="{00000000-0005-0000-0000-0000BD300000}"/>
    <cellStyle name="Input 18 4 2 3" xfId="14910" xr:uid="{00000000-0005-0000-0000-0000BE300000}"/>
    <cellStyle name="Input 18 4 2 3 2" xfId="14911" xr:uid="{00000000-0005-0000-0000-0000BF300000}"/>
    <cellStyle name="Input 18 4 2 4" xfId="14912" xr:uid="{00000000-0005-0000-0000-0000C0300000}"/>
    <cellStyle name="Input 18 4 3" xfId="14913" xr:uid="{00000000-0005-0000-0000-0000C1300000}"/>
    <cellStyle name="Input 18 4 3 2" xfId="14914" xr:uid="{00000000-0005-0000-0000-0000C2300000}"/>
    <cellStyle name="Input 18 4 3 2 2" xfId="14915" xr:uid="{00000000-0005-0000-0000-0000C3300000}"/>
    <cellStyle name="Input 18 4 3 3" xfId="14916" xr:uid="{00000000-0005-0000-0000-0000C4300000}"/>
    <cellStyle name="Input 18 4 4" xfId="14917" xr:uid="{00000000-0005-0000-0000-0000C5300000}"/>
    <cellStyle name="Input 18 4 4 2" xfId="14918" xr:uid="{00000000-0005-0000-0000-0000C6300000}"/>
    <cellStyle name="Input 18 4 5" xfId="14919" xr:uid="{00000000-0005-0000-0000-0000C7300000}"/>
    <cellStyle name="Input 18 5" xfId="14920" xr:uid="{00000000-0005-0000-0000-0000C8300000}"/>
    <cellStyle name="Input 18 5 2" xfId="14921" xr:uid="{00000000-0005-0000-0000-0000C9300000}"/>
    <cellStyle name="Input 18 5 2 2" xfId="14922" xr:uid="{00000000-0005-0000-0000-0000CA300000}"/>
    <cellStyle name="Input 18 5 2 2 2" xfId="14923" xr:uid="{00000000-0005-0000-0000-0000CB300000}"/>
    <cellStyle name="Input 18 5 2 2 2 2" xfId="14924" xr:uid="{00000000-0005-0000-0000-0000CC300000}"/>
    <cellStyle name="Input 18 5 2 2 3" xfId="14925" xr:uid="{00000000-0005-0000-0000-0000CD300000}"/>
    <cellStyle name="Input 18 5 2 3" xfId="14926" xr:uid="{00000000-0005-0000-0000-0000CE300000}"/>
    <cellStyle name="Input 18 5 2 3 2" xfId="14927" xr:uid="{00000000-0005-0000-0000-0000CF300000}"/>
    <cellStyle name="Input 18 5 2 4" xfId="14928" xr:uid="{00000000-0005-0000-0000-0000D0300000}"/>
    <cellStyle name="Input 18 5 3" xfId="14929" xr:uid="{00000000-0005-0000-0000-0000D1300000}"/>
    <cellStyle name="Input 18 5 3 2" xfId="14930" xr:uid="{00000000-0005-0000-0000-0000D2300000}"/>
    <cellStyle name="Input 18 5 3 2 2" xfId="14931" xr:uid="{00000000-0005-0000-0000-0000D3300000}"/>
    <cellStyle name="Input 18 5 3 3" xfId="14932" xr:uid="{00000000-0005-0000-0000-0000D4300000}"/>
    <cellStyle name="Input 18 5 4" xfId="14933" xr:uid="{00000000-0005-0000-0000-0000D5300000}"/>
    <cellStyle name="Input 18 5 4 2" xfId="14934" xr:uid="{00000000-0005-0000-0000-0000D6300000}"/>
    <cellStyle name="Input 18 5 5" xfId="14935" xr:uid="{00000000-0005-0000-0000-0000D7300000}"/>
    <cellStyle name="Input 18 6" xfId="14936" xr:uid="{00000000-0005-0000-0000-0000D8300000}"/>
    <cellStyle name="Input 18 6 2" xfId="14937" xr:uid="{00000000-0005-0000-0000-0000D9300000}"/>
    <cellStyle name="Input 18 6 2 2" xfId="14938" xr:uid="{00000000-0005-0000-0000-0000DA300000}"/>
    <cellStyle name="Input 18 6 2 2 2" xfId="14939" xr:uid="{00000000-0005-0000-0000-0000DB300000}"/>
    <cellStyle name="Input 18 6 2 2 2 2" xfId="14940" xr:uid="{00000000-0005-0000-0000-0000DC300000}"/>
    <cellStyle name="Input 18 6 2 2 3" xfId="14941" xr:uid="{00000000-0005-0000-0000-0000DD300000}"/>
    <cellStyle name="Input 18 6 2 3" xfId="14942" xr:uid="{00000000-0005-0000-0000-0000DE300000}"/>
    <cellStyle name="Input 18 6 2 3 2" xfId="14943" xr:uid="{00000000-0005-0000-0000-0000DF300000}"/>
    <cellStyle name="Input 18 6 2 4" xfId="14944" xr:uid="{00000000-0005-0000-0000-0000E0300000}"/>
    <cellStyle name="Input 18 6 3" xfId="14945" xr:uid="{00000000-0005-0000-0000-0000E1300000}"/>
    <cellStyle name="Input 18 6 3 2" xfId="14946" xr:uid="{00000000-0005-0000-0000-0000E2300000}"/>
    <cellStyle name="Input 18 6 3 2 2" xfId="14947" xr:uid="{00000000-0005-0000-0000-0000E3300000}"/>
    <cellStyle name="Input 18 6 3 3" xfId="14948" xr:uid="{00000000-0005-0000-0000-0000E4300000}"/>
    <cellStyle name="Input 18 6 4" xfId="14949" xr:uid="{00000000-0005-0000-0000-0000E5300000}"/>
    <cellStyle name="Input 18 6 4 2" xfId="14950" xr:uid="{00000000-0005-0000-0000-0000E6300000}"/>
    <cellStyle name="Input 18 6 5" xfId="14951" xr:uid="{00000000-0005-0000-0000-0000E7300000}"/>
    <cellStyle name="Input 18 7" xfId="14952" xr:uid="{00000000-0005-0000-0000-0000E8300000}"/>
    <cellStyle name="Input 18 7 2" xfId="14953" xr:uid="{00000000-0005-0000-0000-0000E9300000}"/>
    <cellStyle name="Input 18 7 2 2" xfId="14954" xr:uid="{00000000-0005-0000-0000-0000EA300000}"/>
    <cellStyle name="Input 18 7 2 2 2" xfId="14955" xr:uid="{00000000-0005-0000-0000-0000EB300000}"/>
    <cellStyle name="Input 18 7 2 2 2 2" xfId="14956" xr:uid="{00000000-0005-0000-0000-0000EC300000}"/>
    <cellStyle name="Input 18 7 2 2 3" xfId="14957" xr:uid="{00000000-0005-0000-0000-0000ED300000}"/>
    <cellStyle name="Input 18 7 2 3" xfId="14958" xr:uid="{00000000-0005-0000-0000-0000EE300000}"/>
    <cellStyle name="Input 18 7 2 3 2" xfId="14959" xr:uid="{00000000-0005-0000-0000-0000EF300000}"/>
    <cellStyle name="Input 18 7 2 4" xfId="14960" xr:uid="{00000000-0005-0000-0000-0000F0300000}"/>
    <cellStyle name="Input 18 7 3" xfId="14961" xr:uid="{00000000-0005-0000-0000-0000F1300000}"/>
    <cellStyle name="Input 18 7 3 2" xfId="14962" xr:uid="{00000000-0005-0000-0000-0000F2300000}"/>
    <cellStyle name="Input 18 7 3 2 2" xfId="14963" xr:uid="{00000000-0005-0000-0000-0000F3300000}"/>
    <cellStyle name="Input 18 7 3 3" xfId="14964" xr:uid="{00000000-0005-0000-0000-0000F4300000}"/>
    <cellStyle name="Input 18 7 4" xfId="14965" xr:uid="{00000000-0005-0000-0000-0000F5300000}"/>
    <cellStyle name="Input 18 7 4 2" xfId="14966" xr:uid="{00000000-0005-0000-0000-0000F6300000}"/>
    <cellStyle name="Input 18 7 5" xfId="14967" xr:uid="{00000000-0005-0000-0000-0000F7300000}"/>
    <cellStyle name="Input 18 8" xfId="14968" xr:uid="{00000000-0005-0000-0000-0000F8300000}"/>
    <cellStyle name="Input 18 8 2" xfId="14969" xr:uid="{00000000-0005-0000-0000-0000F9300000}"/>
    <cellStyle name="Input 18 8 2 2" xfId="14970" xr:uid="{00000000-0005-0000-0000-0000FA300000}"/>
    <cellStyle name="Input 18 8 2 2 2" xfId="14971" xr:uid="{00000000-0005-0000-0000-0000FB300000}"/>
    <cellStyle name="Input 18 8 2 2 2 2" xfId="14972" xr:uid="{00000000-0005-0000-0000-0000FC300000}"/>
    <cellStyle name="Input 18 8 2 2 3" xfId="14973" xr:uid="{00000000-0005-0000-0000-0000FD300000}"/>
    <cellStyle name="Input 18 8 2 3" xfId="14974" xr:uid="{00000000-0005-0000-0000-0000FE300000}"/>
    <cellStyle name="Input 18 8 2 3 2" xfId="14975" xr:uid="{00000000-0005-0000-0000-0000FF300000}"/>
    <cellStyle name="Input 18 8 2 4" xfId="14976" xr:uid="{00000000-0005-0000-0000-000000310000}"/>
    <cellStyle name="Input 18 8 3" xfId="14977" xr:uid="{00000000-0005-0000-0000-000001310000}"/>
    <cellStyle name="Input 18 8 3 2" xfId="14978" xr:uid="{00000000-0005-0000-0000-000002310000}"/>
    <cellStyle name="Input 18 8 3 2 2" xfId="14979" xr:uid="{00000000-0005-0000-0000-000003310000}"/>
    <cellStyle name="Input 18 8 3 3" xfId="14980" xr:uid="{00000000-0005-0000-0000-000004310000}"/>
    <cellStyle name="Input 18 8 4" xfId="14981" xr:uid="{00000000-0005-0000-0000-000005310000}"/>
    <cellStyle name="Input 18 8 4 2" xfId="14982" xr:uid="{00000000-0005-0000-0000-000006310000}"/>
    <cellStyle name="Input 18 8 5" xfId="14983" xr:uid="{00000000-0005-0000-0000-000007310000}"/>
    <cellStyle name="Input 18 9" xfId="14984" xr:uid="{00000000-0005-0000-0000-000008310000}"/>
    <cellStyle name="Input 18 9 2" xfId="14985" xr:uid="{00000000-0005-0000-0000-000009310000}"/>
    <cellStyle name="Input 18 9 2 2" xfId="14986" xr:uid="{00000000-0005-0000-0000-00000A310000}"/>
    <cellStyle name="Input 18 9 2 2 2" xfId="14987" xr:uid="{00000000-0005-0000-0000-00000B310000}"/>
    <cellStyle name="Input 18 9 2 2 2 2" xfId="14988" xr:uid="{00000000-0005-0000-0000-00000C310000}"/>
    <cellStyle name="Input 18 9 2 2 3" xfId="14989" xr:uid="{00000000-0005-0000-0000-00000D310000}"/>
    <cellStyle name="Input 18 9 2 3" xfId="14990" xr:uid="{00000000-0005-0000-0000-00000E310000}"/>
    <cellStyle name="Input 18 9 2 3 2" xfId="14991" xr:uid="{00000000-0005-0000-0000-00000F310000}"/>
    <cellStyle name="Input 18 9 2 4" xfId="14992" xr:uid="{00000000-0005-0000-0000-000010310000}"/>
    <cellStyle name="Input 18 9 3" xfId="14993" xr:uid="{00000000-0005-0000-0000-000011310000}"/>
    <cellStyle name="Input 18 9 3 2" xfId="14994" xr:uid="{00000000-0005-0000-0000-000012310000}"/>
    <cellStyle name="Input 18 9 3 2 2" xfId="14995" xr:uid="{00000000-0005-0000-0000-000013310000}"/>
    <cellStyle name="Input 18 9 3 3" xfId="14996" xr:uid="{00000000-0005-0000-0000-000014310000}"/>
    <cellStyle name="Input 18 9 4" xfId="14997" xr:uid="{00000000-0005-0000-0000-000015310000}"/>
    <cellStyle name="Input 18 9 4 2" xfId="14998" xr:uid="{00000000-0005-0000-0000-000016310000}"/>
    <cellStyle name="Input 18 9 5" xfId="14999" xr:uid="{00000000-0005-0000-0000-000017310000}"/>
    <cellStyle name="Input 19" xfId="1162" xr:uid="{00000000-0005-0000-0000-000018310000}"/>
    <cellStyle name="Input 19 10" xfId="15000" xr:uid="{00000000-0005-0000-0000-000019310000}"/>
    <cellStyle name="Input 19 10 2" xfId="15001" xr:uid="{00000000-0005-0000-0000-00001A310000}"/>
    <cellStyle name="Input 19 10 2 2" xfId="15002" xr:uid="{00000000-0005-0000-0000-00001B310000}"/>
    <cellStyle name="Input 19 10 2 2 2" xfId="15003" xr:uid="{00000000-0005-0000-0000-00001C310000}"/>
    <cellStyle name="Input 19 10 2 3" xfId="15004" xr:uid="{00000000-0005-0000-0000-00001D310000}"/>
    <cellStyle name="Input 19 10 3" xfId="15005" xr:uid="{00000000-0005-0000-0000-00001E310000}"/>
    <cellStyle name="Input 19 10 3 2" xfId="15006" xr:uid="{00000000-0005-0000-0000-00001F310000}"/>
    <cellStyle name="Input 19 10 4" xfId="15007" xr:uid="{00000000-0005-0000-0000-000020310000}"/>
    <cellStyle name="Input 19 11" xfId="15008" xr:uid="{00000000-0005-0000-0000-000021310000}"/>
    <cellStyle name="Input 19 11 2" xfId="15009" xr:uid="{00000000-0005-0000-0000-000022310000}"/>
    <cellStyle name="Input 19 11 2 2" xfId="15010" xr:uid="{00000000-0005-0000-0000-000023310000}"/>
    <cellStyle name="Input 19 11 3" xfId="15011" xr:uid="{00000000-0005-0000-0000-000024310000}"/>
    <cellStyle name="Input 19 12" xfId="15012" xr:uid="{00000000-0005-0000-0000-000025310000}"/>
    <cellStyle name="Input 19 12 2" xfId="15013" xr:uid="{00000000-0005-0000-0000-000026310000}"/>
    <cellStyle name="Input 19 13" xfId="15014" xr:uid="{00000000-0005-0000-0000-000027310000}"/>
    <cellStyle name="Input 19 14" xfId="15015" xr:uid="{00000000-0005-0000-0000-000028310000}"/>
    <cellStyle name="Input 19 2" xfId="3520" xr:uid="{00000000-0005-0000-0000-000029310000}"/>
    <cellStyle name="Input 19 2 2" xfId="15017" xr:uid="{00000000-0005-0000-0000-00002A310000}"/>
    <cellStyle name="Input 19 2 2 2" xfId="15018" xr:uid="{00000000-0005-0000-0000-00002B310000}"/>
    <cellStyle name="Input 19 2 2 2 2" xfId="15019" xr:uid="{00000000-0005-0000-0000-00002C310000}"/>
    <cellStyle name="Input 19 2 2 2 2 2" xfId="15020" xr:uid="{00000000-0005-0000-0000-00002D310000}"/>
    <cellStyle name="Input 19 2 2 2 3" xfId="15021" xr:uid="{00000000-0005-0000-0000-00002E310000}"/>
    <cellStyle name="Input 19 2 2 3" xfId="15022" xr:uid="{00000000-0005-0000-0000-00002F310000}"/>
    <cellStyle name="Input 19 2 2 3 2" xfId="15023" xr:uid="{00000000-0005-0000-0000-000030310000}"/>
    <cellStyle name="Input 19 2 2 4" xfId="15024" xr:uid="{00000000-0005-0000-0000-000031310000}"/>
    <cellStyle name="Input 19 2 3" xfId="15025" xr:uid="{00000000-0005-0000-0000-000032310000}"/>
    <cellStyle name="Input 19 2 3 2" xfId="15026" xr:uid="{00000000-0005-0000-0000-000033310000}"/>
    <cellStyle name="Input 19 2 3 2 2" xfId="15027" xr:uid="{00000000-0005-0000-0000-000034310000}"/>
    <cellStyle name="Input 19 2 3 3" xfId="15028" xr:uid="{00000000-0005-0000-0000-000035310000}"/>
    <cellStyle name="Input 19 2 4" xfId="15029" xr:uid="{00000000-0005-0000-0000-000036310000}"/>
    <cellStyle name="Input 19 2 4 2" xfId="15030" xr:uid="{00000000-0005-0000-0000-000037310000}"/>
    <cellStyle name="Input 19 2 5" xfId="15031" xr:uid="{00000000-0005-0000-0000-000038310000}"/>
    <cellStyle name="Input 19 2 6" xfId="15016" xr:uid="{00000000-0005-0000-0000-000039310000}"/>
    <cellStyle name="Input 19 3" xfId="6001" xr:uid="{00000000-0005-0000-0000-00003A310000}"/>
    <cellStyle name="Input 19 3 2" xfId="15032" xr:uid="{00000000-0005-0000-0000-00003B310000}"/>
    <cellStyle name="Input 19 3 2 2" xfId="15033" xr:uid="{00000000-0005-0000-0000-00003C310000}"/>
    <cellStyle name="Input 19 3 2 2 2" xfId="15034" xr:uid="{00000000-0005-0000-0000-00003D310000}"/>
    <cellStyle name="Input 19 3 2 2 2 2" xfId="15035" xr:uid="{00000000-0005-0000-0000-00003E310000}"/>
    <cellStyle name="Input 19 3 2 2 3" xfId="15036" xr:uid="{00000000-0005-0000-0000-00003F310000}"/>
    <cellStyle name="Input 19 3 2 3" xfId="15037" xr:uid="{00000000-0005-0000-0000-000040310000}"/>
    <cellStyle name="Input 19 3 2 3 2" xfId="15038" xr:uid="{00000000-0005-0000-0000-000041310000}"/>
    <cellStyle name="Input 19 3 2 4" xfId="15039" xr:uid="{00000000-0005-0000-0000-000042310000}"/>
    <cellStyle name="Input 19 3 3" xfId="15040" xr:uid="{00000000-0005-0000-0000-000043310000}"/>
    <cellStyle name="Input 19 3 3 2" xfId="15041" xr:uid="{00000000-0005-0000-0000-000044310000}"/>
    <cellStyle name="Input 19 3 3 2 2" xfId="15042" xr:uid="{00000000-0005-0000-0000-000045310000}"/>
    <cellStyle name="Input 19 3 3 3" xfId="15043" xr:uid="{00000000-0005-0000-0000-000046310000}"/>
    <cellStyle name="Input 19 3 4" xfId="15044" xr:uid="{00000000-0005-0000-0000-000047310000}"/>
    <cellStyle name="Input 19 3 4 2" xfId="15045" xr:uid="{00000000-0005-0000-0000-000048310000}"/>
    <cellStyle name="Input 19 3 5" xfId="15046" xr:uid="{00000000-0005-0000-0000-000049310000}"/>
    <cellStyle name="Input 19 4" xfId="15047" xr:uid="{00000000-0005-0000-0000-00004A310000}"/>
    <cellStyle name="Input 19 4 2" xfId="15048" xr:uid="{00000000-0005-0000-0000-00004B310000}"/>
    <cellStyle name="Input 19 4 2 2" xfId="15049" xr:uid="{00000000-0005-0000-0000-00004C310000}"/>
    <cellStyle name="Input 19 4 2 2 2" xfId="15050" xr:uid="{00000000-0005-0000-0000-00004D310000}"/>
    <cellStyle name="Input 19 4 2 2 2 2" xfId="15051" xr:uid="{00000000-0005-0000-0000-00004E310000}"/>
    <cellStyle name="Input 19 4 2 2 3" xfId="15052" xr:uid="{00000000-0005-0000-0000-00004F310000}"/>
    <cellStyle name="Input 19 4 2 3" xfId="15053" xr:uid="{00000000-0005-0000-0000-000050310000}"/>
    <cellStyle name="Input 19 4 2 3 2" xfId="15054" xr:uid="{00000000-0005-0000-0000-000051310000}"/>
    <cellStyle name="Input 19 4 2 4" xfId="15055" xr:uid="{00000000-0005-0000-0000-000052310000}"/>
    <cellStyle name="Input 19 4 3" xfId="15056" xr:uid="{00000000-0005-0000-0000-000053310000}"/>
    <cellStyle name="Input 19 4 3 2" xfId="15057" xr:uid="{00000000-0005-0000-0000-000054310000}"/>
    <cellStyle name="Input 19 4 3 2 2" xfId="15058" xr:uid="{00000000-0005-0000-0000-000055310000}"/>
    <cellStyle name="Input 19 4 3 3" xfId="15059" xr:uid="{00000000-0005-0000-0000-000056310000}"/>
    <cellStyle name="Input 19 4 4" xfId="15060" xr:uid="{00000000-0005-0000-0000-000057310000}"/>
    <cellStyle name="Input 19 4 4 2" xfId="15061" xr:uid="{00000000-0005-0000-0000-000058310000}"/>
    <cellStyle name="Input 19 4 5" xfId="15062" xr:uid="{00000000-0005-0000-0000-000059310000}"/>
    <cellStyle name="Input 19 5" xfId="15063" xr:uid="{00000000-0005-0000-0000-00005A310000}"/>
    <cellStyle name="Input 19 5 2" xfId="15064" xr:uid="{00000000-0005-0000-0000-00005B310000}"/>
    <cellStyle name="Input 19 5 2 2" xfId="15065" xr:uid="{00000000-0005-0000-0000-00005C310000}"/>
    <cellStyle name="Input 19 5 2 2 2" xfId="15066" xr:uid="{00000000-0005-0000-0000-00005D310000}"/>
    <cellStyle name="Input 19 5 2 2 2 2" xfId="15067" xr:uid="{00000000-0005-0000-0000-00005E310000}"/>
    <cellStyle name="Input 19 5 2 2 3" xfId="15068" xr:uid="{00000000-0005-0000-0000-00005F310000}"/>
    <cellStyle name="Input 19 5 2 3" xfId="15069" xr:uid="{00000000-0005-0000-0000-000060310000}"/>
    <cellStyle name="Input 19 5 2 3 2" xfId="15070" xr:uid="{00000000-0005-0000-0000-000061310000}"/>
    <cellStyle name="Input 19 5 2 4" xfId="15071" xr:uid="{00000000-0005-0000-0000-000062310000}"/>
    <cellStyle name="Input 19 5 3" xfId="15072" xr:uid="{00000000-0005-0000-0000-000063310000}"/>
    <cellStyle name="Input 19 5 3 2" xfId="15073" xr:uid="{00000000-0005-0000-0000-000064310000}"/>
    <cellStyle name="Input 19 5 3 2 2" xfId="15074" xr:uid="{00000000-0005-0000-0000-000065310000}"/>
    <cellStyle name="Input 19 5 3 3" xfId="15075" xr:uid="{00000000-0005-0000-0000-000066310000}"/>
    <cellStyle name="Input 19 5 4" xfId="15076" xr:uid="{00000000-0005-0000-0000-000067310000}"/>
    <cellStyle name="Input 19 5 4 2" xfId="15077" xr:uid="{00000000-0005-0000-0000-000068310000}"/>
    <cellStyle name="Input 19 5 5" xfId="15078" xr:uid="{00000000-0005-0000-0000-000069310000}"/>
    <cellStyle name="Input 19 6" xfId="15079" xr:uid="{00000000-0005-0000-0000-00006A310000}"/>
    <cellStyle name="Input 19 6 2" xfId="15080" xr:uid="{00000000-0005-0000-0000-00006B310000}"/>
    <cellStyle name="Input 19 6 2 2" xfId="15081" xr:uid="{00000000-0005-0000-0000-00006C310000}"/>
    <cellStyle name="Input 19 6 2 2 2" xfId="15082" xr:uid="{00000000-0005-0000-0000-00006D310000}"/>
    <cellStyle name="Input 19 6 2 2 2 2" xfId="15083" xr:uid="{00000000-0005-0000-0000-00006E310000}"/>
    <cellStyle name="Input 19 6 2 2 3" xfId="15084" xr:uid="{00000000-0005-0000-0000-00006F310000}"/>
    <cellStyle name="Input 19 6 2 3" xfId="15085" xr:uid="{00000000-0005-0000-0000-000070310000}"/>
    <cellStyle name="Input 19 6 2 3 2" xfId="15086" xr:uid="{00000000-0005-0000-0000-000071310000}"/>
    <cellStyle name="Input 19 6 2 4" xfId="15087" xr:uid="{00000000-0005-0000-0000-000072310000}"/>
    <cellStyle name="Input 19 6 3" xfId="15088" xr:uid="{00000000-0005-0000-0000-000073310000}"/>
    <cellStyle name="Input 19 6 3 2" xfId="15089" xr:uid="{00000000-0005-0000-0000-000074310000}"/>
    <cellStyle name="Input 19 6 3 2 2" xfId="15090" xr:uid="{00000000-0005-0000-0000-000075310000}"/>
    <cellStyle name="Input 19 6 3 3" xfId="15091" xr:uid="{00000000-0005-0000-0000-000076310000}"/>
    <cellStyle name="Input 19 6 4" xfId="15092" xr:uid="{00000000-0005-0000-0000-000077310000}"/>
    <cellStyle name="Input 19 6 4 2" xfId="15093" xr:uid="{00000000-0005-0000-0000-000078310000}"/>
    <cellStyle name="Input 19 6 5" xfId="15094" xr:uid="{00000000-0005-0000-0000-000079310000}"/>
    <cellStyle name="Input 19 7" xfId="15095" xr:uid="{00000000-0005-0000-0000-00007A310000}"/>
    <cellStyle name="Input 19 7 2" xfId="15096" xr:uid="{00000000-0005-0000-0000-00007B310000}"/>
    <cellStyle name="Input 19 7 2 2" xfId="15097" xr:uid="{00000000-0005-0000-0000-00007C310000}"/>
    <cellStyle name="Input 19 7 2 2 2" xfId="15098" xr:uid="{00000000-0005-0000-0000-00007D310000}"/>
    <cellStyle name="Input 19 7 2 2 2 2" xfId="15099" xr:uid="{00000000-0005-0000-0000-00007E310000}"/>
    <cellStyle name="Input 19 7 2 2 3" xfId="15100" xr:uid="{00000000-0005-0000-0000-00007F310000}"/>
    <cellStyle name="Input 19 7 2 3" xfId="15101" xr:uid="{00000000-0005-0000-0000-000080310000}"/>
    <cellStyle name="Input 19 7 2 3 2" xfId="15102" xr:uid="{00000000-0005-0000-0000-000081310000}"/>
    <cellStyle name="Input 19 7 2 4" xfId="15103" xr:uid="{00000000-0005-0000-0000-000082310000}"/>
    <cellStyle name="Input 19 7 3" xfId="15104" xr:uid="{00000000-0005-0000-0000-000083310000}"/>
    <cellStyle name="Input 19 7 3 2" xfId="15105" xr:uid="{00000000-0005-0000-0000-000084310000}"/>
    <cellStyle name="Input 19 7 3 2 2" xfId="15106" xr:uid="{00000000-0005-0000-0000-000085310000}"/>
    <cellStyle name="Input 19 7 3 3" xfId="15107" xr:uid="{00000000-0005-0000-0000-000086310000}"/>
    <cellStyle name="Input 19 7 4" xfId="15108" xr:uid="{00000000-0005-0000-0000-000087310000}"/>
    <cellStyle name="Input 19 7 4 2" xfId="15109" xr:uid="{00000000-0005-0000-0000-000088310000}"/>
    <cellStyle name="Input 19 7 5" xfId="15110" xr:uid="{00000000-0005-0000-0000-000089310000}"/>
    <cellStyle name="Input 19 8" xfId="15111" xr:uid="{00000000-0005-0000-0000-00008A310000}"/>
    <cellStyle name="Input 19 8 2" xfId="15112" xr:uid="{00000000-0005-0000-0000-00008B310000}"/>
    <cellStyle name="Input 19 8 2 2" xfId="15113" xr:uid="{00000000-0005-0000-0000-00008C310000}"/>
    <cellStyle name="Input 19 8 2 2 2" xfId="15114" xr:uid="{00000000-0005-0000-0000-00008D310000}"/>
    <cellStyle name="Input 19 8 2 2 2 2" xfId="15115" xr:uid="{00000000-0005-0000-0000-00008E310000}"/>
    <cellStyle name="Input 19 8 2 2 3" xfId="15116" xr:uid="{00000000-0005-0000-0000-00008F310000}"/>
    <cellStyle name="Input 19 8 2 3" xfId="15117" xr:uid="{00000000-0005-0000-0000-000090310000}"/>
    <cellStyle name="Input 19 8 2 3 2" xfId="15118" xr:uid="{00000000-0005-0000-0000-000091310000}"/>
    <cellStyle name="Input 19 8 2 4" xfId="15119" xr:uid="{00000000-0005-0000-0000-000092310000}"/>
    <cellStyle name="Input 19 8 3" xfId="15120" xr:uid="{00000000-0005-0000-0000-000093310000}"/>
    <cellStyle name="Input 19 8 3 2" xfId="15121" xr:uid="{00000000-0005-0000-0000-000094310000}"/>
    <cellStyle name="Input 19 8 3 2 2" xfId="15122" xr:uid="{00000000-0005-0000-0000-000095310000}"/>
    <cellStyle name="Input 19 8 3 3" xfId="15123" xr:uid="{00000000-0005-0000-0000-000096310000}"/>
    <cellStyle name="Input 19 8 4" xfId="15124" xr:uid="{00000000-0005-0000-0000-000097310000}"/>
    <cellStyle name="Input 19 8 4 2" xfId="15125" xr:uid="{00000000-0005-0000-0000-000098310000}"/>
    <cellStyle name="Input 19 8 5" xfId="15126" xr:uid="{00000000-0005-0000-0000-000099310000}"/>
    <cellStyle name="Input 19 9" xfId="15127" xr:uid="{00000000-0005-0000-0000-00009A310000}"/>
    <cellStyle name="Input 19 9 2" xfId="15128" xr:uid="{00000000-0005-0000-0000-00009B310000}"/>
    <cellStyle name="Input 19 9 2 2" xfId="15129" xr:uid="{00000000-0005-0000-0000-00009C310000}"/>
    <cellStyle name="Input 19 9 2 2 2" xfId="15130" xr:uid="{00000000-0005-0000-0000-00009D310000}"/>
    <cellStyle name="Input 19 9 2 2 2 2" xfId="15131" xr:uid="{00000000-0005-0000-0000-00009E310000}"/>
    <cellStyle name="Input 19 9 2 2 3" xfId="15132" xr:uid="{00000000-0005-0000-0000-00009F310000}"/>
    <cellStyle name="Input 19 9 2 3" xfId="15133" xr:uid="{00000000-0005-0000-0000-0000A0310000}"/>
    <cellStyle name="Input 19 9 2 3 2" xfId="15134" xr:uid="{00000000-0005-0000-0000-0000A1310000}"/>
    <cellStyle name="Input 19 9 2 4" xfId="15135" xr:uid="{00000000-0005-0000-0000-0000A2310000}"/>
    <cellStyle name="Input 19 9 3" xfId="15136" xr:uid="{00000000-0005-0000-0000-0000A3310000}"/>
    <cellStyle name="Input 19 9 3 2" xfId="15137" xr:uid="{00000000-0005-0000-0000-0000A4310000}"/>
    <cellStyle name="Input 19 9 3 2 2" xfId="15138" xr:uid="{00000000-0005-0000-0000-0000A5310000}"/>
    <cellStyle name="Input 19 9 3 3" xfId="15139" xr:uid="{00000000-0005-0000-0000-0000A6310000}"/>
    <cellStyle name="Input 19 9 4" xfId="15140" xr:uid="{00000000-0005-0000-0000-0000A7310000}"/>
    <cellStyle name="Input 19 9 4 2" xfId="15141" xr:uid="{00000000-0005-0000-0000-0000A8310000}"/>
    <cellStyle name="Input 19 9 5" xfId="15142" xr:uid="{00000000-0005-0000-0000-0000A9310000}"/>
    <cellStyle name="Input 2" xfId="156" xr:uid="{00000000-0005-0000-0000-0000AA310000}"/>
    <cellStyle name="Input 2 10" xfId="15143" xr:uid="{00000000-0005-0000-0000-0000AB310000}"/>
    <cellStyle name="Input 2 10 2" xfId="15144" xr:uid="{00000000-0005-0000-0000-0000AC310000}"/>
    <cellStyle name="Input 2 10 2 2" xfId="15145" xr:uid="{00000000-0005-0000-0000-0000AD310000}"/>
    <cellStyle name="Input 2 10 2 2 2" xfId="15146" xr:uid="{00000000-0005-0000-0000-0000AE310000}"/>
    <cellStyle name="Input 2 10 2 3" xfId="15147" xr:uid="{00000000-0005-0000-0000-0000AF310000}"/>
    <cellStyle name="Input 2 10 3" xfId="15148" xr:uid="{00000000-0005-0000-0000-0000B0310000}"/>
    <cellStyle name="Input 2 10 3 2" xfId="15149" xr:uid="{00000000-0005-0000-0000-0000B1310000}"/>
    <cellStyle name="Input 2 10 4" xfId="15150" xr:uid="{00000000-0005-0000-0000-0000B2310000}"/>
    <cellStyle name="Input 2 11" xfId="15151" xr:uid="{00000000-0005-0000-0000-0000B3310000}"/>
    <cellStyle name="Input 2 11 2" xfId="15152" xr:uid="{00000000-0005-0000-0000-0000B4310000}"/>
    <cellStyle name="Input 2 11 2 2" xfId="15153" xr:uid="{00000000-0005-0000-0000-0000B5310000}"/>
    <cellStyle name="Input 2 11 3" xfId="15154" xr:uid="{00000000-0005-0000-0000-0000B6310000}"/>
    <cellStyle name="Input 2 12" xfId="15155" xr:uid="{00000000-0005-0000-0000-0000B7310000}"/>
    <cellStyle name="Input 2 12 2" xfId="15156" xr:uid="{00000000-0005-0000-0000-0000B8310000}"/>
    <cellStyle name="Input 2 13" xfId="15157" xr:uid="{00000000-0005-0000-0000-0000B9310000}"/>
    <cellStyle name="Input 2 14" xfId="44717" xr:uid="{00000000-0005-0000-0000-0000BA310000}"/>
    <cellStyle name="Input 2 2" xfId="3023" xr:uid="{00000000-0005-0000-0000-0000BB310000}"/>
    <cellStyle name="Input 2 2 2" xfId="4049" xr:uid="{00000000-0005-0000-0000-0000BC310000}"/>
    <cellStyle name="Input 2 2 2 2" xfId="15158" xr:uid="{00000000-0005-0000-0000-0000BD310000}"/>
    <cellStyle name="Input 2 2 2 2 2" xfId="15159" xr:uid="{00000000-0005-0000-0000-0000BE310000}"/>
    <cellStyle name="Input 2 2 2 2 2 2" xfId="15160" xr:uid="{00000000-0005-0000-0000-0000BF310000}"/>
    <cellStyle name="Input 2 2 2 2 3" xfId="15161" xr:uid="{00000000-0005-0000-0000-0000C0310000}"/>
    <cellStyle name="Input 2 2 2 3" xfId="15162" xr:uid="{00000000-0005-0000-0000-0000C1310000}"/>
    <cellStyle name="Input 2 2 2 3 2" xfId="15163" xr:uid="{00000000-0005-0000-0000-0000C2310000}"/>
    <cellStyle name="Input 2 2 2 4" xfId="15164" xr:uid="{00000000-0005-0000-0000-0000C3310000}"/>
    <cellStyle name="Input 2 2 3" xfId="4048" xr:uid="{00000000-0005-0000-0000-0000C4310000}"/>
    <cellStyle name="Input 2 2 3 2" xfId="15165" xr:uid="{00000000-0005-0000-0000-0000C5310000}"/>
    <cellStyle name="Input 2 2 3 2 2" xfId="15166" xr:uid="{00000000-0005-0000-0000-0000C6310000}"/>
    <cellStyle name="Input 2 2 3 3" xfId="15167" xr:uid="{00000000-0005-0000-0000-0000C7310000}"/>
    <cellStyle name="Input 2 2 3 4" xfId="15168" xr:uid="{00000000-0005-0000-0000-0000C8310000}"/>
    <cellStyle name="Input 2 2 4" xfId="3489" xr:uid="{00000000-0005-0000-0000-0000C9310000}"/>
    <cellStyle name="Input 2 2 4 2" xfId="15170" xr:uid="{00000000-0005-0000-0000-0000CA310000}"/>
    <cellStyle name="Input 2 2 4 3" xfId="15169" xr:uid="{00000000-0005-0000-0000-0000CB310000}"/>
    <cellStyle name="Input 2 2 5" xfId="15171" xr:uid="{00000000-0005-0000-0000-0000CC310000}"/>
    <cellStyle name="Input 2 3" xfId="3022" xr:uid="{00000000-0005-0000-0000-0000CD310000}"/>
    <cellStyle name="Input 2 3 2" xfId="15172" xr:uid="{00000000-0005-0000-0000-0000CE310000}"/>
    <cellStyle name="Input 2 3 2 2" xfId="15173" xr:uid="{00000000-0005-0000-0000-0000CF310000}"/>
    <cellStyle name="Input 2 3 2 2 2" xfId="15174" xr:uid="{00000000-0005-0000-0000-0000D0310000}"/>
    <cellStyle name="Input 2 3 2 2 2 2" xfId="15175" xr:uid="{00000000-0005-0000-0000-0000D1310000}"/>
    <cellStyle name="Input 2 3 2 2 3" xfId="15176" xr:uid="{00000000-0005-0000-0000-0000D2310000}"/>
    <cellStyle name="Input 2 3 2 3" xfId="15177" xr:uid="{00000000-0005-0000-0000-0000D3310000}"/>
    <cellStyle name="Input 2 3 2 3 2" xfId="15178" xr:uid="{00000000-0005-0000-0000-0000D4310000}"/>
    <cellStyle name="Input 2 3 2 4" xfId="15179" xr:uid="{00000000-0005-0000-0000-0000D5310000}"/>
    <cellStyle name="Input 2 3 3" xfId="15180" xr:uid="{00000000-0005-0000-0000-0000D6310000}"/>
    <cellStyle name="Input 2 3 3 2" xfId="15181" xr:uid="{00000000-0005-0000-0000-0000D7310000}"/>
    <cellStyle name="Input 2 3 3 2 2" xfId="15182" xr:uid="{00000000-0005-0000-0000-0000D8310000}"/>
    <cellStyle name="Input 2 3 3 3" xfId="15183" xr:uid="{00000000-0005-0000-0000-0000D9310000}"/>
    <cellStyle name="Input 2 3 4" xfId="15184" xr:uid="{00000000-0005-0000-0000-0000DA310000}"/>
    <cellStyle name="Input 2 3 4 2" xfId="15185" xr:uid="{00000000-0005-0000-0000-0000DB310000}"/>
    <cellStyle name="Input 2 3 5" xfId="15186" xr:uid="{00000000-0005-0000-0000-0000DC310000}"/>
    <cellStyle name="Input 2 3 6" xfId="15187" xr:uid="{00000000-0005-0000-0000-0000DD310000}"/>
    <cellStyle name="Input 2 4" xfId="3439" xr:uid="{00000000-0005-0000-0000-0000DE310000}"/>
    <cellStyle name="Input 2 4 2" xfId="15188" xr:uid="{00000000-0005-0000-0000-0000DF310000}"/>
    <cellStyle name="Input 2 4 2 2" xfId="15189" xr:uid="{00000000-0005-0000-0000-0000E0310000}"/>
    <cellStyle name="Input 2 4 2 2 2" xfId="15190" xr:uid="{00000000-0005-0000-0000-0000E1310000}"/>
    <cellStyle name="Input 2 4 2 2 2 2" xfId="15191" xr:uid="{00000000-0005-0000-0000-0000E2310000}"/>
    <cellStyle name="Input 2 4 2 2 3" xfId="15192" xr:uid="{00000000-0005-0000-0000-0000E3310000}"/>
    <cellStyle name="Input 2 4 2 3" xfId="15193" xr:uid="{00000000-0005-0000-0000-0000E4310000}"/>
    <cellStyle name="Input 2 4 2 3 2" xfId="15194" xr:uid="{00000000-0005-0000-0000-0000E5310000}"/>
    <cellStyle name="Input 2 4 2 4" xfId="15195" xr:uid="{00000000-0005-0000-0000-0000E6310000}"/>
    <cellStyle name="Input 2 4 3" xfId="15196" xr:uid="{00000000-0005-0000-0000-0000E7310000}"/>
    <cellStyle name="Input 2 4 3 2" xfId="15197" xr:uid="{00000000-0005-0000-0000-0000E8310000}"/>
    <cellStyle name="Input 2 4 3 2 2" xfId="15198" xr:uid="{00000000-0005-0000-0000-0000E9310000}"/>
    <cellStyle name="Input 2 4 3 3" xfId="15199" xr:uid="{00000000-0005-0000-0000-0000EA310000}"/>
    <cellStyle name="Input 2 4 4" xfId="15200" xr:uid="{00000000-0005-0000-0000-0000EB310000}"/>
    <cellStyle name="Input 2 4 4 2" xfId="15201" xr:uid="{00000000-0005-0000-0000-0000EC310000}"/>
    <cellStyle name="Input 2 4 5" xfId="15202" xr:uid="{00000000-0005-0000-0000-0000ED310000}"/>
    <cellStyle name="Input 2 5" xfId="15203" xr:uid="{00000000-0005-0000-0000-0000EE310000}"/>
    <cellStyle name="Input 2 5 2" xfId="15204" xr:uid="{00000000-0005-0000-0000-0000EF310000}"/>
    <cellStyle name="Input 2 5 2 2" xfId="15205" xr:uid="{00000000-0005-0000-0000-0000F0310000}"/>
    <cellStyle name="Input 2 5 2 2 2" xfId="15206" xr:uid="{00000000-0005-0000-0000-0000F1310000}"/>
    <cellStyle name="Input 2 5 2 2 2 2" xfId="15207" xr:uid="{00000000-0005-0000-0000-0000F2310000}"/>
    <cellStyle name="Input 2 5 2 2 3" xfId="15208" xr:uid="{00000000-0005-0000-0000-0000F3310000}"/>
    <cellStyle name="Input 2 5 2 3" xfId="15209" xr:uid="{00000000-0005-0000-0000-0000F4310000}"/>
    <cellStyle name="Input 2 5 2 3 2" xfId="15210" xr:uid="{00000000-0005-0000-0000-0000F5310000}"/>
    <cellStyle name="Input 2 5 2 4" xfId="15211" xr:uid="{00000000-0005-0000-0000-0000F6310000}"/>
    <cellStyle name="Input 2 5 3" xfId="15212" xr:uid="{00000000-0005-0000-0000-0000F7310000}"/>
    <cellStyle name="Input 2 5 3 2" xfId="15213" xr:uid="{00000000-0005-0000-0000-0000F8310000}"/>
    <cellStyle name="Input 2 5 3 2 2" xfId="15214" xr:uid="{00000000-0005-0000-0000-0000F9310000}"/>
    <cellStyle name="Input 2 5 3 3" xfId="15215" xr:uid="{00000000-0005-0000-0000-0000FA310000}"/>
    <cellStyle name="Input 2 5 4" xfId="15216" xr:uid="{00000000-0005-0000-0000-0000FB310000}"/>
    <cellStyle name="Input 2 5 4 2" xfId="15217" xr:uid="{00000000-0005-0000-0000-0000FC310000}"/>
    <cellStyle name="Input 2 5 5" xfId="15218" xr:uid="{00000000-0005-0000-0000-0000FD310000}"/>
    <cellStyle name="Input 2 6" xfId="15219" xr:uid="{00000000-0005-0000-0000-0000FE310000}"/>
    <cellStyle name="Input 2 6 2" xfId="15220" xr:uid="{00000000-0005-0000-0000-0000FF310000}"/>
    <cellStyle name="Input 2 6 2 2" xfId="15221" xr:uid="{00000000-0005-0000-0000-000000320000}"/>
    <cellStyle name="Input 2 6 2 2 2" xfId="15222" xr:uid="{00000000-0005-0000-0000-000001320000}"/>
    <cellStyle name="Input 2 6 2 2 2 2" xfId="15223" xr:uid="{00000000-0005-0000-0000-000002320000}"/>
    <cellStyle name="Input 2 6 2 2 3" xfId="15224" xr:uid="{00000000-0005-0000-0000-000003320000}"/>
    <cellStyle name="Input 2 6 2 3" xfId="15225" xr:uid="{00000000-0005-0000-0000-000004320000}"/>
    <cellStyle name="Input 2 6 2 3 2" xfId="15226" xr:uid="{00000000-0005-0000-0000-000005320000}"/>
    <cellStyle name="Input 2 6 2 4" xfId="15227" xr:uid="{00000000-0005-0000-0000-000006320000}"/>
    <cellStyle name="Input 2 6 3" xfId="15228" xr:uid="{00000000-0005-0000-0000-000007320000}"/>
    <cellStyle name="Input 2 6 3 2" xfId="15229" xr:uid="{00000000-0005-0000-0000-000008320000}"/>
    <cellStyle name="Input 2 6 3 2 2" xfId="15230" xr:uid="{00000000-0005-0000-0000-000009320000}"/>
    <cellStyle name="Input 2 6 3 3" xfId="15231" xr:uid="{00000000-0005-0000-0000-00000A320000}"/>
    <cellStyle name="Input 2 6 4" xfId="15232" xr:uid="{00000000-0005-0000-0000-00000B320000}"/>
    <cellStyle name="Input 2 6 4 2" xfId="15233" xr:uid="{00000000-0005-0000-0000-00000C320000}"/>
    <cellStyle name="Input 2 6 5" xfId="15234" xr:uid="{00000000-0005-0000-0000-00000D320000}"/>
    <cellStyle name="Input 2 7" xfId="15235" xr:uid="{00000000-0005-0000-0000-00000E320000}"/>
    <cellStyle name="Input 2 7 2" xfId="15236" xr:uid="{00000000-0005-0000-0000-00000F320000}"/>
    <cellStyle name="Input 2 7 2 2" xfId="15237" xr:uid="{00000000-0005-0000-0000-000010320000}"/>
    <cellStyle name="Input 2 7 2 2 2" xfId="15238" xr:uid="{00000000-0005-0000-0000-000011320000}"/>
    <cellStyle name="Input 2 7 2 2 2 2" xfId="15239" xr:uid="{00000000-0005-0000-0000-000012320000}"/>
    <cellStyle name="Input 2 7 2 2 3" xfId="15240" xr:uid="{00000000-0005-0000-0000-000013320000}"/>
    <cellStyle name="Input 2 7 2 3" xfId="15241" xr:uid="{00000000-0005-0000-0000-000014320000}"/>
    <cellStyle name="Input 2 7 2 3 2" xfId="15242" xr:uid="{00000000-0005-0000-0000-000015320000}"/>
    <cellStyle name="Input 2 7 2 4" xfId="15243" xr:uid="{00000000-0005-0000-0000-000016320000}"/>
    <cellStyle name="Input 2 7 3" xfId="15244" xr:uid="{00000000-0005-0000-0000-000017320000}"/>
    <cellStyle name="Input 2 7 3 2" xfId="15245" xr:uid="{00000000-0005-0000-0000-000018320000}"/>
    <cellStyle name="Input 2 7 3 2 2" xfId="15246" xr:uid="{00000000-0005-0000-0000-000019320000}"/>
    <cellStyle name="Input 2 7 3 3" xfId="15247" xr:uid="{00000000-0005-0000-0000-00001A320000}"/>
    <cellStyle name="Input 2 7 4" xfId="15248" xr:uid="{00000000-0005-0000-0000-00001B320000}"/>
    <cellStyle name="Input 2 7 4 2" xfId="15249" xr:uid="{00000000-0005-0000-0000-00001C320000}"/>
    <cellStyle name="Input 2 7 5" xfId="15250" xr:uid="{00000000-0005-0000-0000-00001D320000}"/>
    <cellStyle name="Input 2 8" xfId="15251" xr:uid="{00000000-0005-0000-0000-00001E320000}"/>
    <cellStyle name="Input 2 8 2" xfId="15252" xr:uid="{00000000-0005-0000-0000-00001F320000}"/>
    <cellStyle name="Input 2 8 2 2" xfId="15253" xr:uid="{00000000-0005-0000-0000-000020320000}"/>
    <cellStyle name="Input 2 8 2 2 2" xfId="15254" xr:uid="{00000000-0005-0000-0000-000021320000}"/>
    <cellStyle name="Input 2 8 2 2 2 2" xfId="15255" xr:uid="{00000000-0005-0000-0000-000022320000}"/>
    <cellStyle name="Input 2 8 2 2 3" xfId="15256" xr:uid="{00000000-0005-0000-0000-000023320000}"/>
    <cellStyle name="Input 2 8 2 3" xfId="15257" xr:uid="{00000000-0005-0000-0000-000024320000}"/>
    <cellStyle name="Input 2 8 2 3 2" xfId="15258" xr:uid="{00000000-0005-0000-0000-000025320000}"/>
    <cellStyle name="Input 2 8 2 4" xfId="15259" xr:uid="{00000000-0005-0000-0000-000026320000}"/>
    <cellStyle name="Input 2 8 3" xfId="15260" xr:uid="{00000000-0005-0000-0000-000027320000}"/>
    <cellStyle name="Input 2 8 3 2" xfId="15261" xr:uid="{00000000-0005-0000-0000-000028320000}"/>
    <cellStyle name="Input 2 8 3 2 2" xfId="15262" xr:uid="{00000000-0005-0000-0000-000029320000}"/>
    <cellStyle name="Input 2 8 3 3" xfId="15263" xr:uid="{00000000-0005-0000-0000-00002A320000}"/>
    <cellStyle name="Input 2 8 4" xfId="15264" xr:uid="{00000000-0005-0000-0000-00002B320000}"/>
    <cellStyle name="Input 2 8 4 2" xfId="15265" xr:uid="{00000000-0005-0000-0000-00002C320000}"/>
    <cellStyle name="Input 2 8 5" xfId="15266" xr:uid="{00000000-0005-0000-0000-00002D320000}"/>
    <cellStyle name="Input 2 9" xfId="15267" xr:uid="{00000000-0005-0000-0000-00002E320000}"/>
    <cellStyle name="Input 2 9 2" xfId="15268" xr:uid="{00000000-0005-0000-0000-00002F320000}"/>
    <cellStyle name="Input 2 9 2 2" xfId="15269" xr:uid="{00000000-0005-0000-0000-000030320000}"/>
    <cellStyle name="Input 2 9 2 2 2" xfId="15270" xr:uid="{00000000-0005-0000-0000-000031320000}"/>
    <cellStyle name="Input 2 9 2 2 2 2" xfId="15271" xr:uid="{00000000-0005-0000-0000-000032320000}"/>
    <cellStyle name="Input 2 9 2 2 3" xfId="15272" xr:uid="{00000000-0005-0000-0000-000033320000}"/>
    <cellStyle name="Input 2 9 2 3" xfId="15273" xr:uid="{00000000-0005-0000-0000-000034320000}"/>
    <cellStyle name="Input 2 9 2 3 2" xfId="15274" xr:uid="{00000000-0005-0000-0000-000035320000}"/>
    <cellStyle name="Input 2 9 2 4" xfId="15275" xr:uid="{00000000-0005-0000-0000-000036320000}"/>
    <cellStyle name="Input 2 9 3" xfId="15276" xr:uid="{00000000-0005-0000-0000-000037320000}"/>
    <cellStyle name="Input 2 9 3 2" xfId="15277" xr:uid="{00000000-0005-0000-0000-000038320000}"/>
    <cellStyle name="Input 2 9 3 2 2" xfId="15278" xr:uid="{00000000-0005-0000-0000-000039320000}"/>
    <cellStyle name="Input 2 9 3 3" xfId="15279" xr:uid="{00000000-0005-0000-0000-00003A320000}"/>
    <cellStyle name="Input 2 9 4" xfId="15280" xr:uid="{00000000-0005-0000-0000-00003B320000}"/>
    <cellStyle name="Input 2 9 4 2" xfId="15281" xr:uid="{00000000-0005-0000-0000-00003C320000}"/>
    <cellStyle name="Input 2 9 5" xfId="15282" xr:uid="{00000000-0005-0000-0000-00003D320000}"/>
    <cellStyle name="Input 20" xfId="1163" xr:uid="{00000000-0005-0000-0000-00003E320000}"/>
    <cellStyle name="Input 20 10" xfId="15283" xr:uid="{00000000-0005-0000-0000-00003F320000}"/>
    <cellStyle name="Input 20 10 2" xfId="15284" xr:uid="{00000000-0005-0000-0000-000040320000}"/>
    <cellStyle name="Input 20 10 2 2" xfId="15285" xr:uid="{00000000-0005-0000-0000-000041320000}"/>
    <cellStyle name="Input 20 10 2 2 2" xfId="15286" xr:uid="{00000000-0005-0000-0000-000042320000}"/>
    <cellStyle name="Input 20 10 2 3" xfId="15287" xr:uid="{00000000-0005-0000-0000-000043320000}"/>
    <cellStyle name="Input 20 10 3" xfId="15288" xr:uid="{00000000-0005-0000-0000-000044320000}"/>
    <cellStyle name="Input 20 10 3 2" xfId="15289" xr:uid="{00000000-0005-0000-0000-000045320000}"/>
    <cellStyle name="Input 20 10 4" xfId="15290" xr:uid="{00000000-0005-0000-0000-000046320000}"/>
    <cellStyle name="Input 20 11" xfId="15291" xr:uid="{00000000-0005-0000-0000-000047320000}"/>
    <cellStyle name="Input 20 11 2" xfId="15292" xr:uid="{00000000-0005-0000-0000-000048320000}"/>
    <cellStyle name="Input 20 11 2 2" xfId="15293" xr:uid="{00000000-0005-0000-0000-000049320000}"/>
    <cellStyle name="Input 20 11 3" xfId="15294" xr:uid="{00000000-0005-0000-0000-00004A320000}"/>
    <cellStyle name="Input 20 12" xfId="15295" xr:uid="{00000000-0005-0000-0000-00004B320000}"/>
    <cellStyle name="Input 20 12 2" xfId="15296" xr:uid="{00000000-0005-0000-0000-00004C320000}"/>
    <cellStyle name="Input 20 13" xfId="15297" xr:uid="{00000000-0005-0000-0000-00004D320000}"/>
    <cellStyle name="Input 20 14" xfId="15298" xr:uid="{00000000-0005-0000-0000-00004E320000}"/>
    <cellStyle name="Input 20 2" xfId="3538" xr:uid="{00000000-0005-0000-0000-00004F320000}"/>
    <cellStyle name="Input 20 2 2" xfId="15300" xr:uid="{00000000-0005-0000-0000-000050320000}"/>
    <cellStyle name="Input 20 2 2 2" xfId="15301" xr:uid="{00000000-0005-0000-0000-000051320000}"/>
    <cellStyle name="Input 20 2 2 2 2" xfId="15302" xr:uid="{00000000-0005-0000-0000-000052320000}"/>
    <cellStyle name="Input 20 2 2 2 2 2" xfId="15303" xr:uid="{00000000-0005-0000-0000-000053320000}"/>
    <cellStyle name="Input 20 2 2 2 3" xfId="15304" xr:uid="{00000000-0005-0000-0000-000054320000}"/>
    <cellStyle name="Input 20 2 2 3" xfId="15305" xr:uid="{00000000-0005-0000-0000-000055320000}"/>
    <cellStyle name="Input 20 2 2 3 2" xfId="15306" xr:uid="{00000000-0005-0000-0000-000056320000}"/>
    <cellStyle name="Input 20 2 2 4" xfId="15307" xr:uid="{00000000-0005-0000-0000-000057320000}"/>
    <cellStyle name="Input 20 2 3" xfId="15308" xr:uid="{00000000-0005-0000-0000-000058320000}"/>
    <cellStyle name="Input 20 2 3 2" xfId="15309" xr:uid="{00000000-0005-0000-0000-000059320000}"/>
    <cellStyle name="Input 20 2 3 2 2" xfId="15310" xr:uid="{00000000-0005-0000-0000-00005A320000}"/>
    <cellStyle name="Input 20 2 3 3" xfId="15311" xr:uid="{00000000-0005-0000-0000-00005B320000}"/>
    <cellStyle name="Input 20 2 4" xfId="15312" xr:uid="{00000000-0005-0000-0000-00005C320000}"/>
    <cellStyle name="Input 20 2 4 2" xfId="15313" xr:uid="{00000000-0005-0000-0000-00005D320000}"/>
    <cellStyle name="Input 20 2 5" xfId="15314" xr:uid="{00000000-0005-0000-0000-00005E320000}"/>
    <cellStyle name="Input 20 2 6" xfId="15299" xr:uid="{00000000-0005-0000-0000-00005F320000}"/>
    <cellStyle name="Input 20 3" xfId="5996" xr:uid="{00000000-0005-0000-0000-000060320000}"/>
    <cellStyle name="Input 20 3 2" xfId="15315" xr:uid="{00000000-0005-0000-0000-000061320000}"/>
    <cellStyle name="Input 20 3 2 2" xfId="15316" xr:uid="{00000000-0005-0000-0000-000062320000}"/>
    <cellStyle name="Input 20 3 2 2 2" xfId="15317" xr:uid="{00000000-0005-0000-0000-000063320000}"/>
    <cellStyle name="Input 20 3 2 2 2 2" xfId="15318" xr:uid="{00000000-0005-0000-0000-000064320000}"/>
    <cellStyle name="Input 20 3 2 2 3" xfId="15319" xr:uid="{00000000-0005-0000-0000-000065320000}"/>
    <cellStyle name="Input 20 3 2 3" xfId="15320" xr:uid="{00000000-0005-0000-0000-000066320000}"/>
    <cellStyle name="Input 20 3 2 3 2" xfId="15321" xr:uid="{00000000-0005-0000-0000-000067320000}"/>
    <cellStyle name="Input 20 3 2 4" xfId="15322" xr:uid="{00000000-0005-0000-0000-000068320000}"/>
    <cellStyle name="Input 20 3 3" xfId="15323" xr:uid="{00000000-0005-0000-0000-000069320000}"/>
    <cellStyle name="Input 20 3 3 2" xfId="15324" xr:uid="{00000000-0005-0000-0000-00006A320000}"/>
    <cellStyle name="Input 20 3 3 2 2" xfId="15325" xr:uid="{00000000-0005-0000-0000-00006B320000}"/>
    <cellStyle name="Input 20 3 3 3" xfId="15326" xr:uid="{00000000-0005-0000-0000-00006C320000}"/>
    <cellStyle name="Input 20 3 4" xfId="15327" xr:uid="{00000000-0005-0000-0000-00006D320000}"/>
    <cellStyle name="Input 20 3 4 2" xfId="15328" xr:uid="{00000000-0005-0000-0000-00006E320000}"/>
    <cellStyle name="Input 20 3 5" xfId="15329" xr:uid="{00000000-0005-0000-0000-00006F320000}"/>
    <cellStyle name="Input 20 4" xfId="15330" xr:uid="{00000000-0005-0000-0000-000070320000}"/>
    <cellStyle name="Input 20 4 2" xfId="15331" xr:uid="{00000000-0005-0000-0000-000071320000}"/>
    <cellStyle name="Input 20 4 2 2" xfId="15332" xr:uid="{00000000-0005-0000-0000-000072320000}"/>
    <cellStyle name="Input 20 4 2 2 2" xfId="15333" xr:uid="{00000000-0005-0000-0000-000073320000}"/>
    <cellStyle name="Input 20 4 2 2 2 2" xfId="15334" xr:uid="{00000000-0005-0000-0000-000074320000}"/>
    <cellStyle name="Input 20 4 2 2 3" xfId="15335" xr:uid="{00000000-0005-0000-0000-000075320000}"/>
    <cellStyle name="Input 20 4 2 3" xfId="15336" xr:uid="{00000000-0005-0000-0000-000076320000}"/>
    <cellStyle name="Input 20 4 2 3 2" xfId="15337" xr:uid="{00000000-0005-0000-0000-000077320000}"/>
    <cellStyle name="Input 20 4 2 4" xfId="15338" xr:uid="{00000000-0005-0000-0000-000078320000}"/>
    <cellStyle name="Input 20 4 3" xfId="15339" xr:uid="{00000000-0005-0000-0000-000079320000}"/>
    <cellStyle name="Input 20 4 3 2" xfId="15340" xr:uid="{00000000-0005-0000-0000-00007A320000}"/>
    <cellStyle name="Input 20 4 3 2 2" xfId="15341" xr:uid="{00000000-0005-0000-0000-00007B320000}"/>
    <cellStyle name="Input 20 4 3 3" xfId="15342" xr:uid="{00000000-0005-0000-0000-00007C320000}"/>
    <cellStyle name="Input 20 4 4" xfId="15343" xr:uid="{00000000-0005-0000-0000-00007D320000}"/>
    <cellStyle name="Input 20 4 4 2" xfId="15344" xr:uid="{00000000-0005-0000-0000-00007E320000}"/>
    <cellStyle name="Input 20 4 5" xfId="15345" xr:uid="{00000000-0005-0000-0000-00007F320000}"/>
    <cellStyle name="Input 20 5" xfId="15346" xr:uid="{00000000-0005-0000-0000-000080320000}"/>
    <cellStyle name="Input 20 5 2" xfId="15347" xr:uid="{00000000-0005-0000-0000-000081320000}"/>
    <cellStyle name="Input 20 5 2 2" xfId="15348" xr:uid="{00000000-0005-0000-0000-000082320000}"/>
    <cellStyle name="Input 20 5 2 2 2" xfId="15349" xr:uid="{00000000-0005-0000-0000-000083320000}"/>
    <cellStyle name="Input 20 5 2 2 2 2" xfId="15350" xr:uid="{00000000-0005-0000-0000-000084320000}"/>
    <cellStyle name="Input 20 5 2 2 3" xfId="15351" xr:uid="{00000000-0005-0000-0000-000085320000}"/>
    <cellStyle name="Input 20 5 2 3" xfId="15352" xr:uid="{00000000-0005-0000-0000-000086320000}"/>
    <cellStyle name="Input 20 5 2 3 2" xfId="15353" xr:uid="{00000000-0005-0000-0000-000087320000}"/>
    <cellStyle name="Input 20 5 2 4" xfId="15354" xr:uid="{00000000-0005-0000-0000-000088320000}"/>
    <cellStyle name="Input 20 5 3" xfId="15355" xr:uid="{00000000-0005-0000-0000-000089320000}"/>
    <cellStyle name="Input 20 5 3 2" xfId="15356" xr:uid="{00000000-0005-0000-0000-00008A320000}"/>
    <cellStyle name="Input 20 5 3 2 2" xfId="15357" xr:uid="{00000000-0005-0000-0000-00008B320000}"/>
    <cellStyle name="Input 20 5 3 3" xfId="15358" xr:uid="{00000000-0005-0000-0000-00008C320000}"/>
    <cellStyle name="Input 20 5 4" xfId="15359" xr:uid="{00000000-0005-0000-0000-00008D320000}"/>
    <cellStyle name="Input 20 5 4 2" xfId="15360" xr:uid="{00000000-0005-0000-0000-00008E320000}"/>
    <cellStyle name="Input 20 5 5" xfId="15361" xr:uid="{00000000-0005-0000-0000-00008F320000}"/>
    <cellStyle name="Input 20 6" xfId="15362" xr:uid="{00000000-0005-0000-0000-000090320000}"/>
    <cellStyle name="Input 20 6 2" xfId="15363" xr:uid="{00000000-0005-0000-0000-000091320000}"/>
    <cellStyle name="Input 20 6 2 2" xfId="15364" xr:uid="{00000000-0005-0000-0000-000092320000}"/>
    <cellStyle name="Input 20 6 2 2 2" xfId="15365" xr:uid="{00000000-0005-0000-0000-000093320000}"/>
    <cellStyle name="Input 20 6 2 2 2 2" xfId="15366" xr:uid="{00000000-0005-0000-0000-000094320000}"/>
    <cellStyle name="Input 20 6 2 2 3" xfId="15367" xr:uid="{00000000-0005-0000-0000-000095320000}"/>
    <cellStyle name="Input 20 6 2 3" xfId="15368" xr:uid="{00000000-0005-0000-0000-000096320000}"/>
    <cellStyle name="Input 20 6 2 3 2" xfId="15369" xr:uid="{00000000-0005-0000-0000-000097320000}"/>
    <cellStyle name="Input 20 6 2 4" xfId="15370" xr:uid="{00000000-0005-0000-0000-000098320000}"/>
    <cellStyle name="Input 20 6 3" xfId="15371" xr:uid="{00000000-0005-0000-0000-000099320000}"/>
    <cellStyle name="Input 20 6 3 2" xfId="15372" xr:uid="{00000000-0005-0000-0000-00009A320000}"/>
    <cellStyle name="Input 20 6 3 2 2" xfId="15373" xr:uid="{00000000-0005-0000-0000-00009B320000}"/>
    <cellStyle name="Input 20 6 3 3" xfId="15374" xr:uid="{00000000-0005-0000-0000-00009C320000}"/>
    <cellStyle name="Input 20 6 4" xfId="15375" xr:uid="{00000000-0005-0000-0000-00009D320000}"/>
    <cellStyle name="Input 20 6 4 2" xfId="15376" xr:uid="{00000000-0005-0000-0000-00009E320000}"/>
    <cellStyle name="Input 20 6 5" xfId="15377" xr:uid="{00000000-0005-0000-0000-00009F320000}"/>
    <cellStyle name="Input 20 7" xfId="15378" xr:uid="{00000000-0005-0000-0000-0000A0320000}"/>
    <cellStyle name="Input 20 7 2" xfId="15379" xr:uid="{00000000-0005-0000-0000-0000A1320000}"/>
    <cellStyle name="Input 20 7 2 2" xfId="15380" xr:uid="{00000000-0005-0000-0000-0000A2320000}"/>
    <cellStyle name="Input 20 7 2 2 2" xfId="15381" xr:uid="{00000000-0005-0000-0000-0000A3320000}"/>
    <cellStyle name="Input 20 7 2 2 2 2" xfId="15382" xr:uid="{00000000-0005-0000-0000-0000A4320000}"/>
    <cellStyle name="Input 20 7 2 2 3" xfId="15383" xr:uid="{00000000-0005-0000-0000-0000A5320000}"/>
    <cellStyle name="Input 20 7 2 3" xfId="15384" xr:uid="{00000000-0005-0000-0000-0000A6320000}"/>
    <cellStyle name="Input 20 7 2 3 2" xfId="15385" xr:uid="{00000000-0005-0000-0000-0000A7320000}"/>
    <cellStyle name="Input 20 7 2 4" xfId="15386" xr:uid="{00000000-0005-0000-0000-0000A8320000}"/>
    <cellStyle name="Input 20 7 3" xfId="15387" xr:uid="{00000000-0005-0000-0000-0000A9320000}"/>
    <cellStyle name="Input 20 7 3 2" xfId="15388" xr:uid="{00000000-0005-0000-0000-0000AA320000}"/>
    <cellStyle name="Input 20 7 3 2 2" xfId="15389" xr:uid="{00000000-0005-0000-0000-0000AB320000}"/>
    <cellStyle name="Input 20 7 3 3" xfId="15390" xr:uid="{00000000-0005-0000-0000-0000AC320000}"/>
    <cellStyle name="Input 20 7 4" xfId="15391" xr:uid="{00000000-0005-0000-0000-0000AD320000}"/>
    <cellStyle name="Input 20 7 4 2" xfId="15392" xr:uid="{00000000-0005-0000-0000-0000AE320000}"/>
    <cellStyle name="Input 20 7 5" xfId="15393" xr:uid="{00000000-0005-0000-0000-0000AF320000}"/>
    <cellStyle name="Input 20 8" xfId="15394" xr:uid="{00000000-0005-0000-0000-0000B0320000}"/>
    <cellStyle name="Input 20 8 2" xfId="15395" xr:uid="{00000000-0005-0000-0000-0000B1320000}"/>
    <cellStyle name="Input 20 8 2 2" xfId="15396" xr:uid="{00000000-0005-0000-0000-0000B2320000}"/>
    <cellStyle name="Input 20 8 2 2 2" xfId="15397" xr:uid="{00000000-0005-0000-0000-0000B3320000}"/>
    <cellStyle name="Input 20 8 2 2 2 2" xfId="15398" xr:uid="{00000000-0005-0000-0000-0000B4320000}"/>
    <cellStyle name="Input 20 8 2 2 3" xfId="15399" xr:uid="{00000000-0005-0000-0000-0000B5320000}"/>
    <cellStyle name="Input 20 8 2 3" xfId="15400" xr:uid="{00000000-0005-0000-0000-0000B6320000}"/>
    <cellStyle name="Input 20 8 2 3 2" xfId="15401" xr:uid="{00000000-0005-0000-0000-0000B7320000}"/>
    <cellStyle name="Input 20 8 2 4" xfId="15402" xr:uid="{00000000-0005-0000-0000-0000B8320000}"/>
    <cellStyle name="Input 20 8 3" xfId="15403" xr:uid="{00000000-0005-0000-0000-0000B9320000}"/>
    <cellStyle name="Input 20 8 3 2" xfId="15404" xr:uid="{00000000-0005-0000-0000-0000BA320000}"/>
    <cellStyle name="Input 20 8 3 2 2" xfId="15405" xr:uid="{00000000-0005-0000-0000-0000BB320000}"/>
    <cellStyle name="Input 20 8 3 3" xfId="15406" xr:uid="{00000000-0005-0000-0000-0000BC320000}"/>
    <cellStyle name="Input 20 8 4" xfId="15407" xr:uid="{00000000-0005-0000-0000-0000BD320000}"/>
    <cellStyle name="Input 20 8 4 2" xfId="15408" xr:uid="{00000000-0005-0000-0000-0000BE320000}"/>
    <cellStyle name="Input 20 8 5" xfId="15409" xr:uid="{00000000-0005-0000-0000-0000BF320000}"/>
    <cellStyle name="Input 20 9" xfId="15410" xr:uid="{00000000-0005-0000-0000-0000C0320000}"/>
    <cellStyle name="Input 20 9 2" xfId="15411" xr:uid="{00000000-0005-0000-0000-0000C1320000}"/>
    <cellStyle name="Input 20 9 2 2" xfId="15412" xr:uid="{00000000-0005-0000-0000-0000C2320000}"/>
    <cellStyle name="Input 20 9 2 2 2" xfId="15413" xr:uid="{00000000-0005-0000-0000-0000C3320000}"/>
    <cellStyle name="Input 20 9 2 2 2 2" xfId="15414" xr:uid="{00000000-0005-0000-0000-0000C4320000}"/>
    <cellStyle name="Input 20 9 2 2 3" xfId="15415" xr:uid="{00000000-0005-0000-0000-0000C5320000}"/>
    <cellStyle name="Input 20 9 2 3" xfId="15416" xr:uid="{00000000-0005-0000-0000-0000C6320000}"/>
    <cellStyle name="Input 20 9 2 3 2" xfId="15417" xr:uid="{00000000-0005-0000-0000-0000C7320000}"/>
    <cellStyle name="Input 20 9 2 4" xfId="15418" xr:uid="{00000000-0005-0000-0000-0000C8320000}"/>
    <cellStyle name="Input 20 9 3" xfId="15419" xr:uid="{00000000-0005-0000-0000-0000C9320000}"/>
    <cellStyle name="Input 20 9 3 2" xfId="15420" xr:uid="{00000000-0005-0000-0000-0000CA320000}"/>
    <cellStyle name="Input 20 9 3 2 2" xfId="15421" xr:uid="{00000000-0005-0000-0000-0000CB320000}"/>
    <cellStyle name="Input 20 9 3 3" xfId="15422" xr:uid="{00000000-0005-0000-0000-0000CC320000}"/>
    <cellStyle name="Input 20 9 4" xfId="15423" xr:uid="{00000000-0005-0000-0000-0000CD320000}"/>
    <cellStyle name="Input 20 9 4 2" xfId="15424" xr:uid="{00000000-0005-0000-0000-0000CE320000}"/>
    <cellStyle name="Input 20 9 5" xfId="15425" xr:uid="{00000000-0005-0000-0000-0000CF320000}"/>
    <cellStyle name="Input 21" xfId="1164" xr:uid="{00000000-0005-0000-0000-0000D0320000}"/>
    <cellStyle name="Input 21 10" xfId="15426" xr:uid="{00000000-0005-0000-0000-0000D1320000}"/>
    <cellStyle name="Input 21 10 2" xfId="15427" xr:uid="{00000000-0005-0000-0000-0000D2320000}"/>
    <cellStyle name="Input 21 10 2 2" xfId="15428" xr:uid="{00000000-0005-0000-0000-0000D3320000}"/>
    <cellStyle name="Input 21 10 2 2 2" xfId="15429" xr:uid="{00000000-0005-0000-0000-0000D4320000}"/>
    <cellStyle name="Input 21 10 2 3" xfId="15430" xr:uid="{00000000-0005-0000-0000-0000D5320000}"/>
    <cellStyle name="Input 21 10 3" xfId="15431" xr:uid="{00000000-0005-0000-0000-0000D6320000}"/>
    <cellStyle name="Input 21 10 3 2" xfId="15432" xr:uid="{00000000-0005-0000-0000-0000D7320000}"/>
    <cellStyle name="Input 21 10 4" xfId="15433" xr:uid="{00000000-0005-0000-0000-0000D8320000}"/>
    <cellStyle name="Input 21 11" xfId="15434" xr:uid="{00000000-0005-0000-0000-0000D9320000}"/>
    <cellStyle name="Input 21 11 2" xfId="15435" xr:uid="{00000000-0005-0000-0000-0000DA320000}"/>
    <cellStyle name="Input 21 11 2 2" xfId="15436" xr:uid="{00000000-0005-0000-0000-0000DB320000}"/>
    <cellStyle name="Input 21 11 3" xfId="15437" xr:uid="{00000000-0005-0000-0000-0000DC320000}"/>
    <cellStyle name="Input 21 12" xfId="15438" xr:uid="{00000000-0005-0000-0000-0000DD320000}"/>
    <cellStyle name="Input 21 12 2" xfId="15439" xr:uid="{00000000-0005-0000-0000-0000DE320000}"/>
    <cellStyle name="Input 21 13" xfId="15440" xr:uid="{00000000-0005-0000-0000-0000DF320000}"/>
    <cellStyle name="Input 21 14" xfId="15441" xr:uid="{00000000-0005-0000-0000-0000E0320000}"/>
    <cellStyle name="Input 21 2" xfId="3519" xr:uid="{00000000-0005-0000-0000-0000E1320000}"/>
    <cellStyle name="Input 21 2 2" xfId="15443" xr:uid="{00000000-0005-0000-0000-0000E2320000}"/>
    <cellStyle name="Input 21 2 2 2" xfId="15444" xr:uid="{00000000-0005-0000-0000-0000E3320000}"/>
    <cellStyle name="Input 21 2 2 2 2" xfId="15445" xr:uid="{00000000-0005-0000-0000-0000E4320000}"/>
    <cellStyle name="Input 21 2 2 2 2 2" xfId="15446" xr:uid="{00000000-0005-0000-0000-0000E5320000}"/>
    <cellStyle name="Input 21 2 2 2 3" xfId="15447" xr:uid="{00000000-0005-0000-0000-0000E6320000}"/>
    <cellStyle name="Input 21 2 2 3" xfId="15448" xr:uid="{00000000-0005-0000-0000-0000E7320000}"/>
    <cellStyle name="Input 21 2 2 3 2" xfId="15449" xr:uid="{00000000-0005-0000-0000-0000E8320000}"/>
    <cellStyle name="Input 21 2 2 4" xfId="15450" xr:uid="{00000000-0005-0000-0000-0000E9320000}"/>
    <cellStyle name="Input 21 2 3" xfId="15451" xr:uid="{00000000-0005-0000-0000-0000EA320000}"/>
    <cellStyle name="Input 21 2 3 2" xfId="15452" xr:uid="{00000000-0005-0000-0000-0000EB320000}"/>
    <cellStyle name="Input 21 2 3 2 2" xfId="15453" xr:uid="{00000000-0005-0000-0000-0000EC320000}"/>
    <cellStyle name="Input 21 2 3 3" xfId="15454" xr:uid="{00000000-0005-0000-0000-0000ED320000}"/>
    <cellStyle name="Input 21 2 4" xfId="15455" xr:uid="{00000000-0005-0000-0000-0000EE320000}"/>
    <cellStyle name="Input 21 2 4 2" xfId="15456" xr:uid="{00000000-0005-0000-0000-0000EF320000}"/>
    <cellStyle name="Input 21 2 5" xfId="15457" xr:uid="{00000000-0005-0000-0000-0000F0320000}"/>
    <cellStyle name="Input 21 2 6" xfId="15442" xr:uid="{00000000-0005-0000-0000-0000F1320000}"/>
    <cellStyle name="Input 21 3" xfId="15458" xr:uid="{00000000-0005-0000-0000-0000F2320000}"/>
    <cellStyle name="Input 21 3 2" xfId="15459" xr:uid="{00000000-0005-0000-0000-0000F3320000}"/>
    <cellStyle name="Input 21 3 2 2" xfId="15460" xr:uid="{00000000-0005-0000-0000-0000F4320000}"/>
    <cellStyle name="Input 21 3 2 2 2" xfId="15461" xr:uid="{00000000-0005-0000-0000-0000F5320000}"/>
    <cellStyle name="Input 21 3 2 2 2 2" xfId="15462" xr:uid="{00000000-0005-0000-0000-0000F6320000}"/>
    <cellStyle name="Input 21 3 2 2 3" xfId="15463" xr:uid="{00000000-0005-0000-0000-0000F7320000}"/>
    <cellStyle name="Input 21 3 2 3" xfId="15464" xr:uid="{00000000-0005-0000-0000-0000F8320000}"/>
    <cellStyle name="Input 21 3 2 3 2" xfId="15465" xr:uid="{00000000-0005-0000-0000-0000F9320000}"/>
    <cellStyle name="Input 21 3 2 4" xfId="15466" xr:uid="{00000000-0005-0000-0000-0000FA320000}"/>
    <cellStyle name="Input 21 3 3" xfId="15467" xr:uid="{00000000-0005-0000-0000-0000FB320000}"/>
    <cellStyle name="Input 21 3 3 2" xfId="15468" xr:uid="{00000000-0005-0000-0000-0000FC320000}"/>
    <cellStyle name="Input 21 3 3 2 2" xfId="15469" xr:uid="{00000000-0005-0000-0000-0000FD320000}"/>
    <cellStyle name="Input 21 3 3 3" xfId="15470" xr:uid="{00000000-0005-0000-0000-0000FE320000}"/>
    <cellStyle name="Input 21 3 4" xfId="15471" xr:uid="{00000000-0005-0000-0000-0000FF320000}"/>
    <cellStyle name="Input 21 3 4 2" xfId="15472" xr:uid="{00000000-0005-0000-0000-000000330000}"/>
    <cellStyle name="Input 21 3 5" xfId="15473" xr:uid="{00000000-0005-0000-0000-000001330000}"/>
    <cellStyle name="Input 21 4" xfId="15474" xr:uid="{00000000-0005-0000-0000-000002330000}"/>
    <cellStyle name="Input 21 4 2" xfId="15475" xr:uid="{00000000-0005-0000-0000-000003330000}"/>
    <cellStyle name="Input 21 4 2 2" xfId="15476" xr:uid="{00000000-0005-0000-0000-000004330000}"/>
    <cellStyle name="Input 21 4 2 2 2" xfId="15477" xr:uid="{00000000-0005-0000-0000-000005330000}"/>
    <cellStyle name="Input 21 4 2 2 2 2" xfId="15478" xr:uid="{00000000-0005-0000-0000-000006330000}"/>
    <cellStyle name="Input 21 4 2 2 3" xfId="15479" xr:uid="{00000000-0005-0000-0000-000007330000}"/>
    <cellStyle name="Input 21 4 2 3" xfId="15480" xr:uid="{00000000-0005-0000-0000-000008330000}"/>
    <cellStyle name="Input 21 4 2 3 2" xfId="15481" xr:uid="{00000000-0005-0000-0000-000009330000}"/>
    <cellStyle name="Input 21 4 2 4" xfId="15482" xr:uid="{00000000-0005-0000-0000-00000A330000}"/>
    <cellStyle name="Input 21 4 3" xfId="15483" xr:uid="{00000000-0005-0000-0000-00000B330000}"/>
    <cellStyle name="Input 21 4 3 2" xfId="15484" xr:uid="{00000000-0005-0000-0000-00000C330000}"/>
    <cellStyle name="Input 21 4 3 2 2" xfId="15485" xr:uid="{00000000-0005-0000-0000-00000D330000}"/>
    <cellStyle name="Input 21 4 3 3" xfId="15486" xr:uid="{00000000-0005-0000-0000-00000E330000}"/>
    <cellStyle name="Input 21 4 4" xfId="15487" xr:uid="{00000000-0005-0000-0000-00000F330000}"/>
    <cellStyle name="Input 21 4 4 2" xfId="15488" xr:uid="{00000000-0005-0000-0000-000010330000}"/>
    <cellStyle name="Input 21 4 5" xfId="15489" xr:uid="{00000000-0005-0000-0000-000011330000}"/>
    <cellStyle name="Input 21 5" xfId="15490" xr:uid="{00000000-0005-0000-0000-000012330000}"/>
    <cellStyle name="Input 21 5 2" xfId="15491" xr:uid="{00000000-0005-0000-0000-000013330000}"/>
    <cellStyle name="Input 21 5 2 2" xfId="15492" xr:uid="{00000000-0005-0000-0000-000014330000}"/>
    <cellStyle name="Input 21 5 2 2 2" xfId="15493" xr:uid="{00000000-0005-0000-0000-000015330000}"/>
    <cellStyle name="Input 21 5 2 2 2 2" xfId="15494" xr:uid="{00000000-0005-0000-0000-000016330000}"/>
    <cellStyle name="Input 21 5 2 2 3" xfId="15495" xr:uid="{00000000-0005-0000-0000-000017330000}"/>
    <cellStyle name="Input 21 5 2 3" xfId="15496" xr:uid="{00000000-0005-0000-0000-000018330000}"/>
    <cellStyle name="Input 21 5 2 3 2" xfId="15497" xr:uid="{00000000-0005-0000-0000-000019330000}"/>
    <cellStyle name="Input 21 5 2 4" xfId="15498" xr:uid="{00000000-0005-0000-0000-00001A330000}"/>
    <cellStyle name="Input 21 5 3" xfId="15499" xr:uid="{00000000-0005-0000-0000-00001B330000}"/>
    <cellStyle name="Input 21 5 3 2" xfId="15500" xr:uid="{00000000-0005-0000-0000-00001C330000}"/>
    <cellStyle name="Input 21 5 3 2 2" xfId="15501" xr:uid="{00000000-0005-0000-0000-00001D330000}"/>
    <cellStyle name="Input 21 5 3 3" xfId="15502" xr:uid="{00000000-0005-0000-0000-00001E330000}"/>
    <cellStyle name="Input 21 5 4" xfId="15503" xr:uid="{00000000-0005-0000-0000-00001F330000}"/>
    <cellStyle name="Input 21 5 4 2" xfId="15504" xr:uid="{00000000-0005-0000-0000-000020330000}"/>
    <cellStyle name="Input 21 5 5" xfId="15505" xr:uid="{00000000-0005-0000-0000-000021330000}"/>
    <cellStyle name="Input 21 6" xfId="15506" xr:uid="{00000000-0005-0000-0000-000022330000}"/>
    <cellStyle name="Input 21 6 2" xfId="15507" xr:uid="{00000000-0005-0000-0000-000023330000}"/>
    <cellStyle name="Input 21 6 2 2" xfId="15508" xr:uid="{00000000-0005-0000-0000-000024330000}"/>
    <cellStyle name="Input 21 6 2 2 2" xfId="15509" xr:uid="{00000000-0005-0000-0000-000025330000}"/>
    <cellStyle name="Input 21 6 2 2 2 2" xfId="15510" xr:uid="{00000000-0005-0000-0000-000026330000}"/>
    <cellStyle name="Input 21 6 2 2 3" xfId="15511" xr:uid="{00000000-0005-0000-0000-000027330000}"/>
    <cellStyle name="Input 21 6 2 3" xfId="15512" xr:uid="{00000000-0005-0000-0000-000028330000}"/>
    <cellStyle name="Input 21 6 2 3 2" xfId="15513" xr:uid="{00000000-0005-0000-0000-000029330000}"/>
    <cellStyle name="Input 21 6 2 4" xfId="15514" xr:uid="{00000000-0005-0000-0000-00002A330000}"/>
    <cellStyle name="Input 21 6 3" xfId="15515" xr:uid="{00000000-0005-0000-0000-00002B330000}"/>
    <cellStyle name="Input 21 6 3 2" xfId="15516" xr:uid="{00000000-0005-0000-0000-00002C330000}"/>
    <cellStyle name="Input 21 6 3 2 2" xfId="15517" xr:uid="{00000000-0005-0000-0000-00002D330000}"/>
    <cellStyle name="Input 21 6 3 3" xfId="15518" xr:uid="{00000000-0005-0000-0000-00002E330000}"/>
    <cellStyle name="Input 21 6 4" xfId="15519" xr:uid="{00000000-0005-0000-0000-00002F330000}"/>
    <cellStyle name="Input 21 6 4 2" xfId="15520" xr:uid="{00000000-0005-0000-0000-000030330000}"/>
    <cellStyle name="Input 21 6 5" xfId="15521" xr:uid="{00000000-0005-0000-0000-000031330000}"/>
    <cellStyle name="Input 21 7" xfId="15522" xr:uid="{00000000-0005-0000-0000-000032330000}"/>
    <cellStyle name="Input 21 7 2" xfId="15523" xr:uid="{00000000-0005-0000-0000-000033330000}"/>
    <cellStyle name="Input 21 7 2 2" xfId="15524" xr:uid="{00000000-0005-0000-0000-000034330000}"/>
    <cellStyle name="Input 21 7 2 2 2" xfId="15525" xr:uid="{00000000-0005-0000-0000-000035330000}"/>
    <cellStyle name="Input 21 7 2 2 2 2" xfId="15526" xr:uid="{00000000-0005-0000-0000-000036330000}"/>
    <cellStyle name="Input 21 7 2 2 3" xfId="15527" xr:uid="{00000000-0005-0000-0000-000037330000}"/>
    <cellStyle name="Input 21 7 2 3" xfId="15528" xr:uid="{00000000-0005-0000-0000-000038330000}"/>
    <cellStyle name="Input 21 7 2 3 2" xfId="15529" xr:uid="{00000000-0005-0000-0000-000039330000}"/>
    <cellStyle name="Input 21 7 2 4" xfId="15530" xr:uid="{00000000-0005-0000-0000-00003A330000}"/>
    <cellStyle name="Input 21 7 3" xfId="15531" xr:uid="{00000000-0005-0000-0000-00003B330000}"/>
    <cellStyle name="Input 21 7 3 2" xfId="15532" xr:uid="{00000000-0005-0000-0000-00003C330000}"/>
    <cellStyle name="Input 21 7 3 2 2" xfId="15533" xr:uid="{00000000-0005-0000-0000-00003D330000}"/>
    <cellStyle name="Input 21 7 3 3" xfId="15534" xr:uid="{00000000-0005-0000-0000-00003E330000}"/>
    <cellStyle name="Input 21 7 4" xfId="15535" xr:uid="{00000000-0005-0000-0000-00003F330000}"/>
    <cellStyle name="Input 21 7 4 2" xfId="15536" xr:uid="{00000000-0005-0000-0000-000040330000}"/>
    <cellStyle name="Input 21 7 5" xfId="15537" xr:uid="{00000000-0005-0000-0000-000041330000}"/>
    <cellStyle name="Input 21 8" xfId="15538" xr:uid="{00000000-0005-0000-0000-000042330000}"/>
    <cellStyle name="Input 21 8 2" xfId="15539" xr:uid="{00000000-0005-0000-0000-000043330000}"/>
    <cellStyle name="Input 21 8 2 2" xfId="15540" xr:uid="{00000000-0005-0000-0000-000044330000}"/>
    <cellStyle name="Input 21 8 2 2 2" xfId="15541" xr:uid="{00000000-0005-0000-0000-000045330000}"/>
    <cellStyle name="Input 21 8 2 2 2 2" xfId="15542" xr:uid="{00000000-0005-0000-0000-000046330000}"/>
    <cellStyle name="Input 21 8 2 2 3" xfId="15543" xr:uid="{00000000-0005-0000-0000-000047330000}"/>
    <cellStyle name="Input 21 8 2 3" xfId="15544" xr:uid="{00000000-0005-0000-0000-000048330000}"/>
    <cellStyle name="Input 21 8 2 3 2" xfId="15545" xr:uid="{00000000-0005-0000-0000-000049330000}"/>
    <cellStyle name="Input 21 8 2 4" xfId="15546" xr:uid="{00000000-0005-0000-0000-00004A330000}"/>
    <cellStyle name="Input 21 8 3" xfId="15547" xr:uid="{00000000-0005-0000-0000-00004B330000}"/>
    <cellStyle name="Input 21 8 3 2" xfId="15548" xr:uid="{00000000-0005-0000-0000-00004C330000}"/>
    <cellStyle name="Input 21 8 3 2 2" xfId="15549" xr:uid="{00000000-0005-0000-0000-00004D330000}"/>
    <cellStyle name="Input 21 8 3 3" xfId="15550" xr:uid="{00000000-0005-0000-0000-00004E330000}"/>
    <cellStyle name="Input 21 8 4" xfId="15551" xr:uid="{00000000-0005-0000-0000-00004F330000}"/>
    <cellStyle name="Input 21 8 4 2" xfId="15552" xr:uid="{00000000-0005-0000-0000-000050330000}"/>
    <cellStyle name="Input 21 8 5" xfId="15553" xr:uid="{00000000-0005-0000-0000-000051330000}"/>
    <cellStyle name="Input 21 9" xfId="15554" xr:uid="{00000000-0005-0000-0000-000052330000}"/>
    <cellStyle name="Input 21 9 2" xfId="15555" xr:uid="{00000000-0005-0000-0000-000053330000}"/>
    <cellStyle name="Input 21 9 2 2" xfId="15556" xr:uid="{00000000-0005-0000-0000-000054330000}"/>
    <cellStyle name="Input 21 9 2 2 2" xfId="15557" xr:uid="{00000000-0005-0000-0000-000055330000}"/>
    <cellStyle name="Input 21 9 2 2 2 2" xfId="15558" xr:uid="{00000000-0005-0000-0000-000056330000}"/>
    <cellStyle name="Input 21 9 2 2 3" xfId="15559" xr:uid="{00000000-0005-0000-0000-000057330000}"/>
    <cellStyle name="Input 21 9 2 3" xfId="15560" xr:uid="{00000000-0005-0000-0000-000058330000}"/>
    <cellStyle name="Input 21 9 2 3 2" xfId="15561" xr:uid="{00000000-0005-0000-0000-000059330000}"/>
    <cellStyle name="Input 21 9 2 4" xfId="15562" xr:uid="{00000000-0005-0000-0000-00005A330000}"/>
    <cellStyle name="Input 21 9 3" xfId="15563" xr:uid="{00000000-0005-0000-0000-00005B330000}"/>
    <cellStyle name="Input 21 9 3 2" xfId="15564" xr:uid="{00000000-0005-0000-0000-00005C330000}"/>
    <cellStyle name="Input 21 9 3 2 2" xfId="15565" xr:uid="{00000000-0005-0000-0000-00005D330000}"/>
    <cellStyle name="Input 21 9 3 3" xfId="15566" xr:uid="{00000000-0005-0000-0000-00005E330000}"/>
    <cellStyle name="Input 21 9 4" xfId="15567" xr:uid="{00000000-0005-0000-0000-00005F330000}"/>
    <cellStyle name="Input 21 9 4 2" xfId="15568" xr:uid="{00000000-0005-0000-0000-000060330000}"/>
    <cellStyle name="Input 21 9 5" xfId="15569" xr:uid="{00000000-0005-0000-0000-000061330000}"/>
    <cellStyle name="Input 22" xfId="1165" xr:uid="{00000000-0005-0000-0000-000062330000}"/>
    <cellStyle name="Input 22 10" xfId="15570" xr:uid="{00000000-0005-0000-0000-000063330000}"/>
    <cellStyle name="Input 22 10 2" xfId="15571" xr:uid="{00000000-0005-0000-0000-000064330000}"/>
    <cellStyle name="Input 22 10 2 2" xfId="15572" xr:uid="{00000000-0005-0000-0000-000065330000}"/>
    <cellStyle name="Input 22 10 2 2 2" xfId="15573" xr:uid="{00000000-0005-0000-0000-000066330000}"/>
    <cellStyle name="Input 22 10 2 3" xfId="15574" xr:uid="{00000000-0005-0000-0000-000067330000}"/>
    <cellStyle name="Input 22 10 3" xfId="15575" xr:uid="{00000000-0005-0000-0000-000068330000}"/>
    <cellStyle name="Input 22 10 3 2" xfId="15576" xr:uid="{00000000-0005-0000-0000-000069330000}"/>
    <cellStyle name="Input 22 10 4" xfId="15577" xr:uid="{00000000-0005-0000-0000-00006A330000}"/>
    <cellStyle name="Input 22 11" xfId="15578" xr:uid="{00000000-0005-0000-0000-00006B330000}"/>
    <cellStyle name="Input 22 11 2" xfId="15579" xr:uid="{00000000-0005-0000-0000-00006C330000}"/>
    <cellStyle name="Input 22 11 2 2" xfId="15580" xr:uid="{00000000-0005-0000-0000-00006D330000}"/>
    <cellStyle name="Input 22 11 3" xfId="15581" xr:uid="{00000000-0005-0000-0000-00006E330000}"/>
    <cellStyle name="Input 22 12" xfId="15582" xr:uid="{00000000-0005-0000-0000-00006F330000}"/>
    <cellStyle name="Input 22 12 2" xfId="15583" xr:uid="{00000000-0005-0000-0000-000070330000}"/>
    <cellStyle name="Input 22 13" xfId="15584" xr:uid="{00000000-0005-0000-0000-000071330000}"/>
    <cellStyle name="Input 22 14" xfId="15585" xr:uid="{00000000-0005-0000-0000-000072330000}"/>
    <cellStyle name="Input 22 2" xfId="3539" xr:uid="{00000000-0005-0000-0000-000073330000}"/>
    <cellStyle name="Input 22 2 2" xfId="15587" xr:uid="{00000000-0005-0000-0000-000074330000}"/>
    <cellStyle name="Input 22 2 2 2" xfId="15588" xr:uid="{00000000-0005-0000-0000-000075330000}"/>
    <cellStyle name="Input 22 2 2 2 2" xfId="15589" xr:uid="{00000000-0005-0000-0000-000076330000}"/>
    <cellStyle name="Input 22 2 2 2 2 2" xfId="15590" xr:uid="{00000000-0005-0000-0000-000077330000}"/>
    <cellStyle name="Input 22 2 2 2 3" xfId="15591" xr:uid="{00000000-0005-0000-0000-000078330000}"/>
    <cellStyle name="Input 22 2 2 3" xfId="15592" xr:uid="{00000000-0005-0000-0000-000079330000}"/>
    <cellStyle name="Input 22 2 2 3 2" xfId="15593" xr:uid="{00000000-0005-0000-0000-00007A330000}"/>
    <cellStyle name="Input 22 2 2 4" xfId="15594" xr:uid="{00000000-0005-0000-0000-00007B330000}"/>
    <cellStyle name="Input 22 2 3" xfId="15595" xr:uid="{00000000-0005-0000-0000-00007C330000}"/>
    <cellStyle name="Input 22 2 3 2" xfId="15596" xr:uid="{00000000-0005-0000-0000-00007D330000}"/>
    <cellStyle name="Input 22 2 3 2 2" xfId="15597" xr:uid="{00000000-0005-0000-0000-00007E330000}"/>
    <cellStyle name="Input 22 2 3 3" xfId="15598" xr:uid="{00000000-0005-0000-0000-00007F330000}"/>
    <cellStyle name="Input 22 2 4" xfId="15599" xr:uid="{00000000-0005-0000-0000-000080330000}"/>
    <cellStyle name="Input 22 2 4 2" xfId="15600" xr:uid="{00000000-0005-0000-0000-000081330000}"/>
    <cellStyle name="Input 22 2 5" xfId="15601" xr:uid="{00000000-0005-0000-0000-000082330000}"/>
    <cellStyle name="Input 22 2 6" xfId="15586" xr:uid="{00000000-0005-0000-0000-000083330000}"/>
    <cellStyle name="Input 22 3" xfId="15602" xr:uid="{00000000-0005-0000-0000-000084330000}"/>
    <cellStyle name="Input 22 3 2" xfId="15603" xr:uid="{00000000-0005-0000-0000-000085330000}"/>
    <cellStyle name="Input 22 3 2 2" xfId="15604" xr:uid="{00000000-0005-0000-0000-000086330000}"/>
    <cellStyle name="Input 22 3 2 2 2" xfId="15605" xr:uid="{00000000-0005-0000-0000-000087330000}"/>
    <cellStyle name="Input 22 3 2 2 2 2" xfId="15606" xr:uid="{00000000-0005-0000-0000-000088330000}"/>
    <cellStyle name="Input 22 3 2 2 3" xfId="15607" xr:uid="{00000000-0005-0000-0000-000089330000}"/>
    <cellStyle name="Input 22 3 2 3" xfId="15608" xr:uid="{00000000-0005-0000-0000-00008A330000}"/>
    <cellStyle name="Input 22 3 2 3 2" xfId="15609" xr:uid="{00000000-0005-0000-0000-00008B330000}"/>
    <cellStyle name="Input 22 3 2 4" xfId="15610" xr:uid="{00000000-0005-0000-0000-00008C330000}"/>
    <cellStyle name="Input 22 3 3" xfId="15611" xr:uid="{00000000-0005-0000-0000-00008D330000}"/>
    <cellStyle name="Input 22 3 3 2" xfId="15612" xr:uid="{00000000-0005-0000-0000-00008E330000}"/>
    <cellStyle name="Input 22 3 3 2 2" xfId="15613" xr:uid="{00000000-0005-0000-0000-00008F330000}"/>
    <cellStyle name="Input 22 3 3 3" xfId="15614" xr:uid="{00000000-0005-0000-0000-000090330000}"/>
    <cellStyle name="Input 22 3 4" xfId="15615" xr:uid="{00000000-0005-0000-0000-000091330000}"/>
    <cellStyle name="Input 22 3 4 2" xfId="15616" xr:uid="{00000000-0005-0000-0000-000092330000}"/>
    <cellStyle name="Input 22 3 5" xfId="15617" xr:uid="{00000000-0005-0000-0000-000093330000}"/>
    <cellStyle name="Input 22 4" xfId="15618" xr:uid="{00000000-0005-0000-0000-000094330000}"/>
    <cellStyle name="Input 22 4 2" xfId="15619" xr:uid="{00000000-0005-0000-0000-000095330000}"/>
    <cellStyle name="Input 22 4 2 2" xfId="15620" xr:uid="{00000000-0005-0000-0000-000096330000}"/>
    <cellStyle name="Input 22 4 2 2 2" xfId="15621" xr:uid="{00000000-0005-0000-0000-000097330000}"/>
    <cellStyle name="Input 22 4 2 2 2 2" xfId="15622" xr:uid="{00000000-0005-0000-0000-000098330000}"/>
    <cellStyle name="Input 22 4 2 2 3" xfId="15623" xr:uid="{00000000-0005-0000-0000-000099330000}"/>
    <cellStyle name="Input 22 4 2 3" xfId="15624" xr:uid="{00000000-0005-0000-0000-00009A330000}"/>
    <cellStyle name="Input 22 4 2 3 2" xfId="15625" xr:uid="{00000000-0005-0000-0000-00009B330000}"/>
    <cellStyle name="Input 22 4 2 4" xfId="15626" xr:uid="{00000000-0005-0000-0000-00009C330000}"/>
    <cellStyle name="Input 22 4 3" xfId="15627" xr:uid="{00000000-0005-0000-0000-00009D330000}"/>
    <cellStyle name="Input 22 4 3 2" xfId="15628" xr:uid="{00000000-0005-0000-0000-00009E330000}"/>
    <cellStyle name="Input 22 4 3 2 2" xfId="15629" xr:uid="{00000000-0005-0000-0000-00009F330000}"/>
    <cellStyle name="Input 22 4 3 3" xfId="15630" xr:uid="{00000000-0005-0000-0000-0000A0330000}"/>
    <cellStyle name="Input 22 4 4" xfId="15631" xr:uid="{00000000-0005-0000-0000-0000A1330000}"/>
    <cellStyle name="Input 22 4 4 2" xfId="15632" xr:uid="{00000000-0005-0000-0000-0000A2330000}"/>
    <cellStyle name="Input 22 4 5" xfId="15633" xr:uid="{00000000-0005-0000-0000-0000A3330000}"/>
    <cellStyle name="Input 22 5" xfId="15634" xr:uid="{00000000-0005-0000-0000-0000A4330000}"/>
    <cellStyle name="Input 22 5 2" xfId="15635" xr:uid="{00000000-0005-0000-0000-0000A5330000}"/>
    <cellStyle name="Input 22 5 2 2" xfId="15636" xr:uid="{00000000-0005-0000-0000-0000A6330000}"/>
    <cellStyle name="Input 22 5 2 2 2" xfId="15637" xr:uid="{00000000-0005-0000-0000-0000A7330000}"/>
    <cellStyle name="Input 22 5 2 2 2 2" xfId="15638" xr:uid="{00000000-0005-0000-0000-0000A8330000}"/>
    <cellStyle name="Input 22 5 2 2 3" xfId="15639" xr:uid="{00000000-0005-0000-0000-0000A9330000}"/>
    <cellStyle name="Input 22 5 2 3" xfId="15640" xr:uid="{00000000-0005-0000-0000-0000AA330000}"/>
    <cellStyle name="Input 22 5 2 3 2" xfId="15641" xr:uid="{00000000-0005-0000-0000-0000AB330000}"/>
    <cellStyle name="Input 22 5 2 4" xfId="15642" xr:uid="{00000000-0005-0000-0000-0000AC330000}"/>
    <cellStyle name="Input 22 5 3" xfId="15643" xr:uid="{00000000-0005-0000-0000-0000AD330000}"/>
    <cellStyle name="Input 22 5 3 2" xfId="15644" xr:uid="{00000000-0005-0000-0000-0000AE330000}"/>
    <cellStyle name="Input 22 5 3 2 2" xfId="15645" xr:uid="{00000000-0005-0000-0000-0000AF330000}"/>
    <cellStyle name="Input 22 5 3 3" xfId="15646" xr:uid="{00000000-0005-0000-0000-0000B0330000}"/>
    <cellStyle name="Input 22 5 4" xfId="15647" xr:uid="{00000000-0005-0000-0000-0000B1330000}"/>
    <cellStyle name="Input 22 5 4 2" xfId="15648" xr:uid="{00000000-0005-0000-0000-0000B2330000}"/>
    <cellStyle name="Input 22 5 5" xfId="15649" xr:uid="{00000000-0005-0000-0000-0000B3330000}"/>
    <cellStyle name="Input 22 6" xfId="15650" xr:uid="{00000000-0005-0000-0000-0000B4330000}"/>
    <cellStyle name="Input 22 6 2" xfId="15651" xr:uid="{00000000-0005-0000-0000-0000B5330000}"/>
    <cellStyle name="Input 22 6 2 2" xfId="15652" xr:uid="{00000000-0005-0000-0000-0000B6330000}"/>
    <cellStyle name="Input 22 6 2 2 2" xfId="15653" xr:uid="{00000000-0005-0000-0000-0000B7330000}"/>
    <cellStyle name="Input 22 6 2 2 2 2" xfId="15654" xr:uid="{00000000-0005-0000-0000-0000B8330000}"/>
    <cellStyle name="Input 22 6 2 2 3" xfId="15655" xr:uid="{00000000-0005-0000-0000-0000B9330000}"/>
    <cellStyle name="Input 22 6 2 3" xfId="15656" xr:uid="{00000000-0005-0000-0000-0000BA330000}"/>
    <cellStyle name="Input 22 6 2 3 2" xfId="15657" xr:uid="{00000000-0005-0000-0000-0000BB330000}"/>
    <cellStyle name="Input 22 6 2 4" xfId="15658" xr:uid="{00000000-0005-0000-0000-0000BC330000}"/>
    <cellStyle name="Input 22 6 3" xfId="15659" xr:uid="{00000000-0005-0000-0000-0000BD330000}"/>
    <cellStyle name="Input 22 6 3 2" xfId="15660" xr:uid="{00000000-0005-0000-0000-0000BE330000}"/>
    <cellStyle name="Input 22 6 3 2 2" xfId="15661" xr:uid="{00000000-0005-0000-0000-0000BF330000}"/>
    <cellStyle name="Input 22 6 3 3" xfId="15662" xr:uid="{00000000-0005-0000-0000-0000C0330000}"/>
    <cellStyle name="Input 22 6 4" xfId="15663" xr:uid="{00000000-0005-0000-0000-0000C1330000}"/>
    <cellStyle name="Input 22 6 4 2" xfId="15664" xr:uid="{00000000-0005-0000-0000-0000C2330000}"/>
    <cellStyle name="Input 22 6 5" xfId="15665" xr:uid="{00000000-0005-0000-0000-0000C3330000}"/>
    <cellStyle name="Input 22 7" xfId="15666" xr:uid="{00000000-0005-0000-0000-0000C4330000}"/>
    <cellStyle name="Input 22 7 2" xfId="15667" xr:uid="{00000000-0005-0000-0000-0000C5330000}"/>
    <cellStyle name="Input 22 7 2 2" xfId="15668" xr:uid="{00000000-0005-0000-0000-0000C6330000}"/>
    <cellStyle name="Input 22 7 2 2 2" xfId="15669" xr:uid="{00000000-0005-0000-0000-0000C7330000}"/>
    <cellStyle name="Input 22 7 2 2 2 2" xfId="15670" xr:uid="{00000000-0005-0000-0000-0000C8330000}"/>
    <cellStyle name="Input 22 7 2 2 3" xfId="15671" xr:uid="{00000000-0005-0000-0000-0000C9330000}"/>
    <cellStyle name="Input 22 7 2 3" xfId="15672" xr:uid="{00000000-0005-0000-0000-0000CA330000}"/>
    <cellStyle name="Input 22 7 2 3 2" xfId="15673" xr:uid="{00000000-0005-0000-0000-0000CB330000}"/>
    <cellStyle name="Input 22 7 2 4" xfId="15674" xr:uid="{00000000-0005-0000-0000-0000CC330000}"/>
    <cellStyle name="Input 22 7 3" xfId="15675" xr:uid="{00000000-0005-0000-0000-0000CD330000}"/>
    <cellStyle name="Input 22 7 3 2" xfId="15676" xr:uid="{00000000-0005-0000-0000-0000CE330000}"/>
    <cellStyle name="Input 22 7 3 2 2" xfId="15677" xr:uid="{00000000-0005-0000-0000-0000CF330000}"/>
    <cellStyle name="Input 22 7 3 3" xfId="15678" xr:uid="{00000000-0005-0000-0000-0000D0330000}"/>
    <cellStyle name="Input 22 7 4" xfId="15679" xr:uid="{00000000-0005-0000-0000-0000D1330000}"/>
    <cellStyle name="Input 22 7 4 2" xfId="15680" xr:uid="{00000000-0005-0000-0000-0000D2330000}"/>
    <cellStyle name="Input 22 7 5" xfId="15681" xr:uid="{00000000-0005-0000-0000-0000D3330000}"/>
    <cellStyle name="Input 22 8" xfId="15682" xr:uid="{00000000-0005-0000-0000-0000D4330000}"/>
    <cellStyle name="Input 22 8 2" xfId="15683" xr:uid="{00000000-0005-0000-0000-0000D5330000}"/>
    <cellStyle name="Input 22 8 2 2" xfId="15684" xr:uid="{00000000-0005-0000-0000-0000D6330000}"/>
    <cellStyle name="Input 22 8 2 2 2" xfId="15685" xr:uid="{00000000-0005-0000-0000-0000D7330000}"/>
    <cellStyle name="Input 22 8 2 2 2 2" xfId="15686" xr:uid="{00000000-0005-0000-0000-0000D8330000}"/>
    <cellStyle name="Input 22 8 2 2 3" xfId="15687" xr:uid="{00000000-0005-0000-0000-0000D9330000}"/>
    <cellStyle name="Input 22 8 2 3" xfId="15688" xr:uid="{00000000-0005-0000-0000-0000DA330000}"/>
    <cellStyle name="Input 22 8 2 3 2" xfId="15689" xr:uid="{00000000-0005-0000-0000-0000DB330000}"/>
    <cellStyle name="Input 22 8 2 4" xfId="15690" xr:uid="{00000000-0005-0000-0000-0000DC330000}"/>
    <cellStyle name="Input 22 8 3" xfId="15691" xr:uid="{00000000-0005-0000-0000-0000DD330000}"/>
    <cellStyle name="Input 22 8 3 2" xfId="15692" xr:uid="{00000000-0005-0000-0000-0000DE330000}"/>
    <cellStyle name="Input 22 8 3 2 2" xfId="15693" xr:uid="{00000000-0005-0000-0000-0000DF330000}"/>
    <cellStyle name="Input 22 8 3 3" xfId="15694" xr:uid="{00000000-0005-0000-0000-0000E0330000}"/>
    <cellStyle name="Input 22 8 4" xfId="15695" xr:uid="{00000000-0005-0000-0000-0000E1330000}"/>
    <cellStyle name="Input 22 8 4 2" xfId="15696" xr:uid="{00000000-0005-0000-0000-0000E2330000}"/>
    <cellStyle name="Input 22 8 5" xfId="15697" xr:uid="{00000000-0005-0000-0000-0000E3330000}"/>
    <cellStyle name="Input 22 9" xfId="15698" xr:uid="{00000000-0005-0000-0000-0000E4330000}"/>
    <cellStyle name="Input 22 9 2" xfId="15699" xr:uid="{00000000-0005-0000-0000-0000E5330000}"/>
    <cellStyle name="Input 22 9 2 2" xfId="15700" xr:uid="{00000000-0005-0000-0000-0000E6330000}"/>
    <cellStyle name="Input 22 9 2 2 2" xfId="15701" xr:uid="{00000000-0005-0000-0000-0000E7330000}"/>
    <cellStyle name="Input 22 9 2 2 2 2" xfId="15702" xr:uid="{00000000-0005-0000-0000-0000E8330000}"/>
    <cellStyle name="Input 22 9 2 2 3" xfId="15703" xr:uid="{00000000-0005-0000-0000-0000E9330000}"/>
    <cellStyle name="Input 22 9 2 3" xfId="15704" xr:uid="{00000000-0005-0000-0000-0000EA330000}"/>
    <cellStyle name="Input 22 9 2 3 2" xfId="15705" xr:uid="{00000000-0005-0000-0000-0000EB330000}"/>
    <cellStyle name="Input 22 9 2 4" xfId="15706" xr:uid="{00000000-0005-0000-0000-0000EC330000}"/>
    <cellStyle name="Input 22 9 3" xfId="15707" xr:uid="{00000000-0005-0000-0000-0000ED330000}"/>
    <cellStyle name="Input 22 9 3 2" xfId="15708" xr:uid="{00000000-0005-0000-0000-0000EE330000}"/>
    <cellStyle name="Input 22 9 3 2 2" xfId="15709" xr:uid="{00000000-0005-0000-0000-0000EF330000}"/>
    <cellStyle name="Input 22 9 3 3" xfId="15710" xr:uid="{00000000-0005-0000-0000-0000F0330000}"/>
    <cellStyle name="Input 22 9 4" xfId="15711" xr:uid="{00000000-0005-0000-0000-0000F1330000}"/>
    <cellStyle name="Input 22 9 4 2" xfId="15712" xr:uid="{00000000-0005-0000-0000-0000F2330000}"/>
    <cellStyle name="Input 22 9 5" xfId="15713" xr:uid="{00000000-0005-0000-0000-0000F3330000}"/>
    <cellStyle name="Input 23" xfId="1166" xr:uid="{00000000-0005-0000-0000-0000F4330000}"/>
    <cellStyle name="Input 23 10" xfId="15714" xr:uid="{00000000-0005-0000-0000-0000F5330000}"/>
    <cellStyle name="Input 23 10 2" xfId="15715" xr:uid="{00000000-0005-0000-0000-0000F6330000}"/>
    <cellStyle name="Input 23 10 2 2" xfId="15716" xr:uid="{00000000-0005-0000-0000-0000F7330000}"/>
    <cellStyle name="Input 23 10 2 2 2" xfId="15717" xr:uid="{00000000-0005-0000-0000-0000F8330000}"/>
    <cellStyle name="Input 23 10 2 3" xfId="15718" xr:uid="{00000000-0005-0000-0000-0000F9330000}"/>
    <cellStyle name="Input 23 10 3" xfId="15719" xr:uid="{00000000-0005-0000-0000-0000FA330000}"/>
    <cellStyle name="Input 23 10 3 2" xfId="15720" xr:uid="{00000000-0005-0000-0000-0000FB330000}"/>
    <cellStyle name="Input 23 10 4" xfId="15721" xr:uid="{00000000-0005-0000-0000-0000FC330000}"/>
    <cellStyle name="Input 23 11" xfId="15722" xr:uid="{00000000-0005-0000-0000-0000FD330000}"/>
    <cellStyle name="Input 23 11 2" xfId="15723" xr:uid="{00000000-0005-0000-0000-0000FE330000}"/>
    <cellStyle name="Input 23 11 2 2" xfId="15724" xr:uid="{00000000-0005-0000-0000-0000FF330000}"/>
    <cellStyle name="Input 23 11 3" xfId="15725" xr:uid="{00000000-0005-0000-0000-000000340000}"/>
    <cellStyle name="Input 23 12" xfId="15726" xr:uid="{00000000-0005-0000-0000-000001340000}"/>
    <cellStyle name="Input 23 12 2" xfId="15727" xr:uid="{00000000-0005-0000-0000-000002340000}"/>
    <cellStyle name="Input 23 13" xfId="15728" xr:uid="{00000000-0005-0000-0000-000003340000}"/>
    <cellStyle name="Input 23 14" xfId="15729" xr:uid="{00000000-0005-0000-0000-000004340000}"/>
    <cellStyle name="Input 23 2" xfId="3518" xr:uid="{00000000-0005-0000-0000-000005340000}"/>
    <cellStyle name="Input 23 2 2" xfId="15731" xr:uid="{00000000-0005-0000-0000-000006340000}"/>
    <cellStyle name="Input 23 2 2 2" xfId="15732" xr:uid="{00000000-0005-0000-0000-000007340000}"/>
    <cellStyle name="Input 23 2 2 2 2" xfId="15733" xr:uid="{00000000-0005-0000-0000-000008340000}"/>
    <cellStyle name="Input 23 2 2 2 2 2" xfId="15734" xr:uid="{00000000-0005-0000-0000-000009340000}"/>
    <cellStyle name="Input 23 2 2 2 3" xfId="15735" xr:uid="{00000000-0005-0000-0000-00000A340000}"/>
    <cellStyle name="Input 23 2 2 3" xfId="15736" xr:uid="{00000000-0005-0000-0000-00000B340000}"/>
    <cellStyle name="Input 23 2 2 3 2" xfId="15737" xr:uid="{00000000-0005-0000-0000-00000C340000}"/>
    <cellStyle name="Input 23 2 2 4" xfId="15738" xr:uid="{00000000-0005-0000-0000-00000D340000}"/>
    <cellStyle name="Input 23 2 3" xfId="15739" xr:uid="{00000000-0005-0000-0000-00000E340000}"/>
    <cellStyle name="Input 23 2 3 2" xfId="15740" xr:uid="{00000000-0005-0000-0000-00000F340000}"/>
    <cellStyle name="Input 23 2 3 2 2" xfId="15741" xr:uid="{00000000-0005-0000-0000-000010340000}"/>
    <cellStyle name="Input 23 2 3 3" xfId="15742" xr:uid="{00000000-0005-0000-0000-000011340000}"/>
    <cellStyle name="Input 23 2 4" xfId="15743" xr:uid="{00000000-0005-0000-0000-000012340000}"/>
    <cellStyle name="Input 23 2 4 2" xfId="15744" xr:uid="{00000000-0005-0000-0000-000013340000}"/>
    <cellStyle name="Input 23 2 5" xfId="15745" xr:uid="{00000000-0005-0000-0000-000014340000}"/>
    <cellStyle name="Input 23 2 6" xfId="15730" xr:uid="{00000000-0005-0000-0000-000015340000}"/>
    <cellStyle name="Input 23 3" xfId="15746" xr:uid="{00000000-0005-0000-0000-000016340000}"/>
    <cellStyle name="Input 23 3 2" xfId="15747" xr:uid="{00000000-0005-0000-0000-000017340000}"/>
    <cellStyle name="Input 23 3 2 2" xfId="15748" xr:uid="{00000000-0005-0000-0000-000018340000}"/>
    <cellStyle name="Input 23 3 2 2 2" xfId="15749" xr:uid="{00000000-0005-0000-0000-000019340000}"/>
    <cellStyle name="Input 23 3 2 2 2 2" xfId="15750" xr:uid="{00000000-0005-0000-0000-00001A340000}"/>
    <cellStyle name="Input 23 3 2 2 3" xfId="15751" xr:uid="{00000000-0005-0000-0000-00001B340000}"/>
    <cellStyle name="Input 23 3 2 3" xfId="15752" xr:uid="{00000000-0005-0000-0000-00001C340000}"/>
    <cellStyle name="Input 23 3 2 3 2" xfId="15753" xr:uid="{00000000-0005-0000-0000-00001D340000}"/>
    <cellStyle name="Input 23 3 2 4" xfId="15754" xr:uid="{00000000-0005-0000-0000-00001E340000}"/>
    <cellStyle name="Input 23 3 3" xfId="15755" xr:uid="{00000000-0005-0000-0000-00001F340000}"/>
    <cellStyle name="Input 23 3 3 2" xfId="15756" xr:uid="{00000000-0005-0000-0000-000020340000}"/>
    <cellStyle name="Input 23 3 3 2 2" xfId="15757" xr:uid="{00000000-0005-0000-0000-000021340000}"/>
    <cellStyle name="Input 23 3 3 3" xfId="15758" xr:uid="{00000000-0005-0000-0000-000022340000}"/>
    <cellStyle name="Input 23 3 4" xfId="15759" xr:uid="{00000000-0005-0000-0000-000023340000}"/>
    <cellStyle name="Input 23 3 4 2" xfId="15760" xr:uid="{00000000-0005-0000-0000-000024340000}"/>
    <cellStyle name="Input 23 3 5" xfId="15761" xr:uid="{00000000-0005-0000-0000-000025340000}"/>
    <cellStyle name="Input 23 4" xfId="15762" xr:uid="{00000000-0005-0000-0000-000026340000}"/>
    <cellStyle name="Input 23 4 2" xfId="15763" xr:uid="{00000000-0005-0000-0000-000027340000}"/>
    <cellStyle name="Input 23 4 2 2" xfId="15764" xr:uid="{00000000-0005-0000-0000-000028340000}"/>
    <cellStyle name="Input 23 4 2 2 2" xfId="15765" xr:uid="{00000000-0005-0000-0000-000029340000}"/>
    <cellStyle name="Input 23 4 2 2 2 2" xfId="15766" xr:uid="{00000000-0005-0000-0000-00002A340000}"/>
    <cellStyle name="Input 23 4 2 2 3" xfId="15767" xr:uid="{00000000-0005-0000-0000-00002B340000}"/>
    <cellStyle name="Input 23 4 2 3" xfId="15768" xr:uid="{00000000-0005-0000-0000-00002C340000}"/>
    <cellStyle name="Input 23 4 2 3 2" xfId="15769" xr:uid="{00000000-0005-0000-0000-00002D340000}"/>
    <cellStyle name="Input 23 4 2 4" xfId="15770" xr:uid="{00000000-0005-0000-0000-00002E340000}"/>
    <cellStyle name="Input 23 4 3" xfId="15771" xr:uid="{00000000-0005-0000-0000-00002F340000}"/>
    <cellStyle name="Input 23 4 3 2" xfId="15772" xr:uid="{00000000-0005-0000-0000-000030340000}"/>
    <cellStyle name="Input 23 4 3 2 2" xfId="15773" xr:uid="{00000000-0005-0000-0000-000031340000}"/>
    <cellStyle name="Input 23 4 3 3" xfId="15774" xr:uid="{00000000-0005-0000-0000-000032340000}"/>
    <cellStyle name="Input 23 4 4" xfId="15775" xr:uid="{00000000-0005-0000-0000-000033340000}"/>
    <cellStyle name="Input 23 4 4 2" xfId="15776" xr:uid="{00000000-0005-0000-0000-000034340000}"/>
    <cellStyle name="Input 23 4 5" xfId="15777" xr:uid="{00000000-0005-0000-0000-000035340000}"/>
    <cellStyle name="Input 23 5" xfId="15778" xr:uid="{00000000-0005-0000-0000-000036340000}"/>
    <cellStyle name="Input 23 5 2" xfId="15779" xr:uid="{00000000-0005-0000-0000-000037340000}"/>
    <cellStyle name="Input 23 5 2 2" xfId="15780" xr:uid="{00000000-0005-0000-0000-000038340000}"/>
    <cellStyle name="Input 23 5 2 2 2" xfId="15781" xr:uid="{00000000-0005-0000-0000-000039340000}"/>
    <cellStyle name="Input 23 5 2 2 2 2" xfId="15782" xr:uid="{00000000-0005-0000-0000-00003A340000}"/>
    <cellStyle name="Input 23 5 2 2 3" xfId="15783" xr:uid="{00000000-0005-0000-0000-00003B340000}"/>
    <cellStyle name="Input 23 5 2 3" xfId="15784" xr:uid="{00000000-0005-0000-0000-00003C340000}"/>
    <cellStyle name="Input 23 5 2 3 2" xfId="15785" xr:uid="{00000000-0005-0000-0000-00003D340000}"/>
    <cellStyle name="Input 23 5 2 4" xfId="15786" xr:uid="{00000000-0005-0000-0000-00003E340000}"/>
    <cellStyle name="Input 23 5 3" xfId="15787" xr:uid="{00000000-0005-0000-0000-00003F340000}"/>
    <cellStyle name="Input 23 5 3 2" xfId="15788" xr:uid="{00000000-0005-0000-0000-000040340000}"/>
    <cellStyle name="Input 23 5 3 2 2" xfId="15789" xr:uid="{00000000-0005-0000-0000-000041340000}"/>
    <cellStyle name="Input 23 5 3 3" xfId="15790" xr:uid="{00000000-0005-0000-0000-000042340000}"/>
    <cellStyle name="Input 23 5 4" xfId="15791" xr:uid="{00000000-0005-0000-0000-000043340000}"/>
    <cellStyle name="Input 23 5 4 2" xfId="15792" xr:uid="{00000000-0005-0000-0000-000044340000}"/>
    <cellStyle name="Input 23 5 5" xfId="15793" xr:uid="{00000000-0005-0000-0000-000045340000}"/>
    <cellStyle name="Input 23 6" xfId="15794" xr:uid="{00000000-0005-0000-0000-000046340000}"/>
    <cellStyle name="Input 23 6 2" xfId="15795" xr:uid="{00000000-0005-0000-0000-000047340000}"/>
    <cellStyle name="Input 23 6 2 2" xfId="15796" xr:uid="{00000000-0005-0000-0000-000048340000}"/>
    <cellStyle name="Input 23 6 2 2 2" xfId="15797" xr:uid="{00000000-0005-0000-0000-000049340000}"/>
    <cellStyle name="Input 23 6 2 2 2 2" xfId="15798" xr:uid="{00000000-0005-0000-0000-00004A340000}"/>
    <cellStyle name="Input 23 6 2 2 3" xfId="15799" xr:uid="{00000000-0005-0000-0000-00004B340000}"/>
    <cellStyle name="Input 23 6 2 3" xfId="15800" xr:uid="{00000000-0005-0000-0000-00004C340000}"/>
    <cellStyle name="Input 23 6 2 3 2" xfId="15801" xr:uid="{00000000-0005-0000-0000-00004D340000}"/>
    <cellStyle name="Input 23 6 2 4" xfId="15802" xr:uid="{00000000-0005-0000-0000-00004E340000}"/>
    <cellStyle name="Input 23 6 3" xfId="15803" xr:uid="{00000000-0005-0000-0000-00004F340000}"/>
    <cellStyle name="Input 23 6 3 2" xfId="15804" xr:uid="{00000000-0005-0000-0000-000050340000}"/>
    <cellStyle name="Input 23 6 3 2 2" xfId="15805" xr:uid="{00000000-0005-0000-0000-000051340000}"/>
    <cellStyle name="Input 23 6 3 3" xfId="15806" xr:uid="{00000000-0005-0000-0000-000052340000}"/>
    <cellStyle name="Input 23 6 4" xfId="15807" xr:uid="{00000000-0005-0000-0000-000053340000}"/>
    <cellStyle name="Input 23 6 4 2" xfId="15808" xr:uid="{00000000-0005-0000-0000-000054340000}"/>
    <cellStyle name="Input 23 6 5" xfId="15809" xr:uid="{00000000-0005-0000-0000-000055340000}"/>
    <cellStyle name="Input 23 7" xfId="15810" xr:uid="{00000000-0005-0000-0000-000056340000}"/>
    <cellStyle name="Input 23 7 2" xfId="15811" xr:uid="{00000000-0005-0000-0000-000057340000}"/>
    <cellStyle name="Input 23 7 2 2" xfId="15812" xr:uid="{00000000-0005-0000-0000-000058340000}"/>
    <cellStyle name="Input 23 7 2 2 2" xfId="15813" xr:uid="{00000000-0005-0000-0000-000059340000}"/>
    <cellStyle name="Input 23 7 2 2 2 2" xfId="15814" xr:uid="{00000000-0005-0000-0000-00005A340000}"/>
    <cellStyle name="Input 23 7 2 2 3" xfId="15815" xr:uid="{00000000-0005-0000-0000-00005B340000}"/>
    <cellStyle name="Input 23 7 2 3" xfId="15816" xr:uid="{00000000-0005-0000-0000-00005C340000}"/>
    <cellStyle name="Input 23 7 2 3 2" xfId="15817" xr:uid="{00000000-0005-0000-0000-00005D340000}"/>
    <cellStyle name="Input 23 7 2 4" xfId="15818" xr:uid="{00000000-0005-0000-0000-00005E340000}"/>
    <cellStyle name="Input 23 7 3" xfId="15819" xr:uid="{00000000-0005-0000-0000-00005F340000}"/>
    <cellStyle name="Input 23 7 3 2" xfId="15820" xr:uid="{00000000-0005-0000-0000-000060340000}"/>
    <cellStyle name="Input 23 7 3 2 2" xfId="15821" xr:uid="{00000000-0005-0000-0000-000061340000}"/>
    <cellStyle name="Input 23 7 3 3" xfId="15822" xr:uid="{00000000-0005-0000-0000-000062340000}"/>
    <cellStyle name="Input 23 7 4" xfId="15823" xr:uid="{00000000-0005-0000-0000-000063340000}"/>
    <cellStyle name="Input 23 7 4 2" xfId="15824" xr:uid="{00000000-0005-0000-0000-000064340000}"/>
    <cellStyle name="Input 23 7 5" xfId="15825" xr:uid="{00000000-0005-0000-0000-000065340000}"/>
    <cellStyle name="Input 23 8" xfId="15826" xr:uid="{00000000-0005-0000-0000-000066340000}"/>
    <cellStyle name="Input 23 8 2" xfId="15827" xr:uid="{00000000-0005-0000-0000-000067340000}"/>
    <cellStyle name="Input 23 8 2 2" xfId="15828" xr:uid="{00000000-0005-0000-0000-000068340000}"/>
    <cellStyle name="Input 23 8 2 2 2" xfId="15829" xr:uid="{00000000-0005-0000-0000-000069340000}"/>
    <cellStyle name="Input 23 8 2 2 2 2" xfId="15830" xr:uid="{00000000-0005-0000-0000-00006A340000}"/>
    <cellStyle name="Input 23 8 2 2 3" xfId="15831" xr:uid="{00000000-0005-0000-0000-00006B340000}"/>
    <cellStyle name="Input 23 8 2 3" xfId="15832" xr:uid="{00000000-0005-0000-0000-00006C340000}"/>
    <cellStyle name="Input 23 8 2 3 2" xfId="15833" xr:uid="{00000000-0005-0000-0000-00006D340000}"/>
    <cellStyle name="Input 23 8 2 4" xfId="15834" xr:uid="{00000000-0005-0000-0000-00006E340000}"/>
    <cellStyle name="Input 23 8 3" xfId="15835" xr:uid="{00000000-0005-0000-0000-00006F340000}"/>
    <cellStyle name="Input 23 8 3 2" xfId="15836" xr:uid="{00000000-0005-0000-0000-000070340000}"/>
    <cellStyle name="Input 23 8 3 2 2" xfId="15837" xr:uid="{00000000-0005-0000-0000-000071340000}"/>
    <cellStyle name="Input 23 8 3 3" xfId="15838" xr:uid="{00000000-0005-0000-0000-000072340000}"/>
    <cellStyle name="Input 23 8 4" xfId="15839" xr:uid="{00000000-0005-0000-0000-000073340000}"/>
    <cellStyle name="Input 23 8 4 2" xfId="15840" xr:uid="{00000000-0005-0000-0000-000074340000}"/>
    <cellStyle name="Input 23 8 5" xfId="15841" xr:uid="{00000000-0005-0000-0000-000075340000}"/>
    <cellStyle name="Input 23 9" xfId="15842" xr:uid="{00000000-0005-0000-0000-000076340000}"/>
    <cellStyle name="Input 23 9 2" xfId="15843" xr:uid="{00000000-0005-0000-0000-000077340000}"/>
    <cellStyle name="Input 23 9 2 2" xfId="15844" xr:uid="{00000000-0005-0000-0000-000078340000}"/>
    <cellStyle name="Input 23 9 2 2 2" xfId="15845" xr:uid="{00000000-0005-0000-0000-000079340000}"/>
    <cellStyle name="Input 23 9 2 2 2 2" xfId="15846" xr:uid="{00000000-0005-0000-0000-00007A340000}"/>
    <cellStyle name="Input 23 9 2 2 3" xfId="15847" xr:uid="{00000000-0005-0000-0000-00007B340000}"/>
    <cellStyle name="Input 23 9 2 3" xfId="15848" xr:uid="{00000000-0005-0000-0000-00007C340000}"/>
    <cellStyle name="Input 23 9 2 3 2" xfId="15849" xr:uid="{00000000-0005-0000-0000-00007D340000}"/>
    <cellStyle name="Input 23 9 2 4" xfId="15850" xr:uid="{00000000-0005-0000-0000-00007E340000}"/>
    <cellStyle name="Input 23 9 3" xfId="15851" xr:uid="{00000000-0005-0000-0000-00007F340000}"/>
    <cellStyle name="Input 23 9 3 2" xfId="15852" xr:uid="{00000000-0005-0000-0000-000080340000}"/>
    <cellStyle name="Input 23 9 3 2 2" xfId="15853" xr:uid="{00000000-0005-0000-0000-000081340000}"/>
    <cellStyle name="Input 23 9 3 3" xfId="15854" xr:uid="{00000000-0005-0000-0000-000082340000}"/>
    <cellStyle name="Input 23 9 4" xfId="15855" xr:uid="{00000000-0005-0000-0000-000083340000}"/>
    <cellStyle name="Input 23 9 4 2" xfId="15856" xr:uid="{00000000-0005-0000-0000-000084340000}"/>
    <cellStyle name="Input 23 9 5" xfId="15857" xr:uid="{00000000-0005-0000-0000-000085340000}"/>
    <cellStyle name="Input 24" xfId="1167" xr:uid="{00000000-0005-0000-0000-000086340000}"/>
    <cellStyle name="Input 24 10" xfId="15858" xr:uid="{00000000-0005-0000-0000-000087340000}"/>
    <cellStyle name="Input 24 10 2" xfId="15859" xr:uid="{00000000-0005-0000-0000-000088340000}"/>
    <cellStyle name="Input 24 10 2 2" xfId="15860" xr:uid="{00000000-0005-0000-0000-000089340000}"/>
    <cellStyle name="Input 24 10 2 2 2" xfId="15861" xr:uid="{00000000-0005-0000-0000-00008A340000}"/>
    <cellStyle name="Input 24 10 2 3" xfId="15862" xr:uid="{00000000-0005-0000-0000-00008B340000}"/>
    <cellStyle name="Input 24 10 3" xfId="15863" xr:uid="{00000000-0005-0000-0000-00008C340000}"/>
    <cellStyle name="Input 24 10 3 2" xfId="15864" xr:uid="{00000000-0005-0000-0000-00008D340000}"/>
    <cellStyle name="Input 24 10 4" xfId="15865" xr:uid="{00000000-0005-0000-0000-00008E340000}"/>
    <cellStyle name="Input 24 11" xfId="15866" xr:uid="{00000000-0005-0000-0000-00008F340000}"/>
    <cellStyle name="Input 24 11 2" xfId="15867" xr:uid="{00000000-0005-0000-0000-000090340000}"/>
    <cellStyle name="Input 24 11 2 2" xfId="15868" xr:uid="{00000000-0005-0000-0000-000091340000}"/>
    <cellStyle name="Input 24 11 3" xfId="15869" xr:uid="{00000000-0005-0000-0000-000092340000}"/>
    <cellStyle name="Input 24 12" xfId="15870" xr:uid="{00000000-0005-0000-0000-000093340000}"/>
    <cellStyle name="Input 24 12 2" xfId="15871" xr:uid="{00000000-0005-0000-0000-000094340000}"/>
    <cellStyle name="Input 24 13" xfId="15872" xr:uid="{00000000-0005-0000-0000-000095340000}"/>
    <cellStyle name="Input 24 14" xfId="15873" xr:uid="{00000000-0005-0000-0000-000096340000}"/>
    <cellStyle name="Input 24 2" xfId="3540" xr:uid="{00000000-0005-0000-0000-000097340000}"/>
    <cellStyle name="Input 24 2 2" xfId="15875" xr:uid="{00000000-0005-0000-0000-000098340000}"/>
    <cellStyle name="Input 24 2 2 2" xfId="15876" xr:uid="{00000000-0005-0000-0000-000099340000}"/>
    <cellStyle name="Input 24 2 2 2 2" xfId="15877" xr:uid="{00000000-0005-0000-0000-00009A340000}"/>
    <cellStyle name="Input 24 2 2 2 2 2" xfId="15878" xr:uid="{00000000-0005-0000-0000-00009B340000}"/>
    <cellStyle name="Input 24 2 2 2 3" xfId="15879" xr:uid="{00000000-0005-0000-0000-00009C340000}"/>
    <cellStyle name="Input 24 2 2 3" xfId="15880" xr:uid="{00000000-0005-0000-0000-00009D340000}"/>
    <cellStyle name="Input 24 2 2 3 2" xfId="15881" xr:uid="{00000000-0005-0000-0000-00009E340000}"/>
    <cellStyle name="Input 24 2 2 4" xfId="15882" xr:uid="{00000000-0005-0000-0000-00009F340000}"/>
    <cellStyle name="Input 24 2 3" xfId="15883" xr:uid="{00000000-0005-0000-0000-0000A0340000}"/>
    <cellStyle name="Input 24 2 3 2" xfId="15884" xr:uid="{00000000-0005-0000-0000-0000A1340000}"/>
    <cellStyle name="Input 24 2 3 2 2" xfId="15885" xr:uid="{00000000-0005-0000-0000-0000A2340000}"/>
    <cellStyle name="Input 24 2 3 3" xfId="15886" xr:uid="{00000000-0005-0000-0000-0000A3340000}"/>
    <cellStyle name="Input 24 2 4" xfId="15887" xr:uid="{00000000-0005-0000-0000-0000A4340000}"/>
    <cellStyle name="Input 24 2 4 2" xfId="15888" xr:uid="{00000000-0005-0000-0000-0000A5340000}"/>
    <cellStyle name="Input 24 2 5" xfId="15889" xr:uid="{00000000-0005-0000-0000-0000A6340000}"/>
    <cellStyle name="Input 24 2 6" xfId="15874" xr:uid="{00000000-0005-0000-0000-0000A7340000}"/>
    <cellStyle name="Input 24 3" xfId="15890" xr:uid="{00000000-0005-0000-0000-0000A8340000}"/>
    <cellStyle name="Input 24 3 2" xfId="15891" xr:uid="{00000000-0005-0000-0000-0000A9340000}"/>
    <cellStyle name="Input 24 3 2 2" xfId="15892" xr:uid="{00000000-0005-0000-0000-0000AA340000}"/>
    <cellStyle name="Input 24 3 2 2 2" xfId="15893" xr:uid="{00000000-0005-0000-0000-0000AB340000}"/>
    <cellStyle name="Input 24 3 2 2 2 2" xfId="15894" xr:uid="{00000000-0005-0000-0000-0000AC340000}"/>
    <cellStyle name="Input 24 3 2 2 3" xfId="15895" xr:uid="{00000000-0005-0000-0000-0000AD340000}"/>
    <cellStyle name="Input 24 3 2 3" xfId="15896" xr:uid="{00000000-0005-0000-0000-0000AE340000}"/>
    <cellStyle name="Input 24 3 2 3 2" xfId="15897" xr:uid="{00000000-0005-0000-0000-0000AF340000}"/>
    <cellStyle name="Input 24 3 2 4" xfId="15898" xr:uid="{00000000-0005-0000-0000-0000B0340000}"/>
    <cellStyle name="Input 24 3 3" xfId="15899" xr:uid="{00000000-0005-0000-0000-0000B1340000}"/>
    <cellStyle name="Input 24 3 3 2" xfId="15900" xr:uid="{00000000-0005-0000-0000-0000B2340000}"/>
    <cellStyle name="Input 24 3 3 2 2" xfId="15901" xr:uid="{00000000-0005-0000-0000-0000B3340000}"/>
    <cellStyle name="Input 24 3 3 3" xfId="15902" xr:uid="{00000000-0005-0000-0000-0000B4340000}"/>
    <cellStyle name="Input 24 3 4" xfId="15903" xr:uid="{00000000-0005-0000-0000-0000B5340000}"/>
    <cellStyle name="Input 24 3 4 2" xfId="15904" xr:uid="{00000000-0005-0000-0000-0000B6340000}"/>
    <cellStyle name="Input 24 3 5" xfId="15905" xr:uid="{00000000-0005-0000-0000-0000B7340000}"/>
    <cellStyle name="Input 24 4" xfId="15906" xr:uid="{00000000-0005-0000-0000-0000B8340000}"/>
    <cellStyle name="Input 24 4 2" xfId="15907" xr:uid="{00000000-0005-0000-0000-0000B9340000}"/>
    <cellStyle name="Input 24 4 2 2" xfId="15908" xr:uid="{00000000-0005-0000-0000-0000BA340000}"/>
    <cellStyle name="Input 24 4 2 2 2" xfId="15909" xr:uid="{00000000-0005-0000-0000-0000BB340000}"/>
    <cellStyle name="Input 24 4 2 2 2 2" xfId="15910" xr:uid="{00000000-0005-0000-0000-0000BC340000}"/>
    <cellStyle name="Input 24 4 2 2 3" xfId="15911" xr:uid="{00000000-0005-0000-0000-0000BD340000}"/>
    <cellStyle name="Input 24 4 2 3" xfId="15912" xr:uid="{00000000-0005-0000-0000-0000BE340000}"/>
    <cellStyle name="Input 24 4 2 3 2" xfId="15913" xr:uid="{00000000-0005-0000-0000-0000BF340000}"/>
    <cellStyle name="Input 24 4 2 4" xfId="15914" xr:uid="{00000000-0005-0000-0000-0000C0340000}"/>
    <cellStyle name="Input 24 4 3" xfId="15915" xr:uid="{00000000-0005-0000-0000-0000C1340000}"/>
    <cellStyle name="Input 24 4 3 2" xfId="15916" xr:uid="{00000000-0005-0000-0000-0000C2340000}"/>
    <cellStyle name="Input 24 4 3 2 2" xfId="15917" xr:uid="{00000000-0005-0000-0000-0000C3340000}"/>
    <cellStyle name="Input 24 4 3 3" xfId="15918" xr:uid="{00000000-0005-0000-0000-0000C4340000}"/>
    <cellStyle name="Input 24 4 4" xfId="15919" xr:uid="{00000000-0005-0000-0000-0000C5340000}"/>
    <cellStyle name="Input 24 4 4 2" xfId="15920" xr:uid="{00000000-0005-0000-0000-0000C6340000}"/>
    <cellStyle name="Input 24 4 5" xfId="15921" xr:uid="{00000000-0005-0000-0000-0000C7340000}"/>
    <cellStyle name="Input 24 5" xfId="15922" xr:uid="{00000000-0005-0000-0000-0000C8340000}"/>
    <cellStyle name="Input 24 5 2" xfId="15923" xr:uid="{00000000-0005-0000-0000-0000C9340000}"/>
    <cellStyle name="Input 24 5 2 2" xfId="15924" xr:uid="{00000000-0005-0000-0000-0000CA340000}"/>
    <cellStyle name="Input 24 5 2 2 2" xfId="15925" xr:uid="{00000000-0005-0000-0000-0000CB340000}"/>
    <cellStyle name="Input 24 5 2 2 2 2" xfId="15926" xr:uid="{00000000-0005-0000-0000-0000CC340000}"/>
    <cellStyle name="Input 24 5 2 2 3" xfId="15927" xr:uid="{00000000-0005-0000-0000-0000CD340000}"/>
    <cellStyle name="Input 24 5 2 3" xfId="15928" xr:uid="{00000000-0005-0000-0000-0000CE340000}"/>
    <cellStyle name="Input 24 5 2 3 2" xfId="15929" xr:uid="{00000000-0005-0000-0000-0000CF340000}"/>
    <cellStyle name="Input 24 5 2 4" xfId="15930" xr:uid="{00000000-0005-0000-0000-0000D0340000}"/>
    <cellStyle name="Input 24 5 3" xfId="15931" xr:uid="{00000000-0005-0000-0000-0000D1340000}"/>
    <cellStyle name="Input 24 5 3 2" xfId="15932" xr:uid="{00000000-0005-0000-0000-0000D2340000}"/>
    <cellStyle name="Input 24 5 3 2 2" xfId="15933" xr:uid="{00000000-0005-0000-0000-0000D3340000}"/>
    <cellStyle name="Input 24 5 3 3" xfId="15934" xr:uid="{00000000-0005-0000-0000-0000D4340000}"/>
    <cellStyle name="Input 24 5 4" xfId="15935" xr:uid="{00000000-0005-0000-0000-0000D5340000}"/>
    <cellStyle name="Input 24 5 4 2" xfId="15936" xr:uid="{00000000-0005-0000-0000-0000D6340000}"/>
    <cellStyle name="Input 24 5 5" xfId="15937" xr:uid="{00000000-0005-0000-0000-0000D7340000}"/>
    <cellStyle name="Input 24 6" xfId="15938" xr:uid="{00000000-0005-0000-0000-0000D8340000}"/>
    <cellStyle name="Input 24 6 2" xfId="15939" xr:uid="{00000000-0005-0000-0000-0000D9340000}"/>
    <cellStyle name="Input 24 6 2 2" xfId="15940" xr:uid="{00000000-0005-0000-0000-0000DA340000}"/>
    <cellStyle name="Input 24 6 2 2 2" xfId="15941" xr:uid="{00000000-0005-0000-0000-0000DB340000}"/>
    <cellStyle name="Input 24 6 2 2 2 2" xfId="15942" xr:uid="{00000000-0005-0000-0000-0000DC340000}"/>
    <cellStyle name="Input 24 6 2 2 3" xfId="15943" xr:uid="{00000000-0005-0000-0000-0000DD340000}"/>
    <cellStyle name="Input 24 6 2 3" xfId="15944" xr:uid="{00000000-0005-0000-0000-0000DE340000}"/>
    <cellStyle name="Input 24 6 2 3 2" xfId="15945" xr:uid="{00000000-0005-0000-0000-0000DF340000}"/>
    <cellStyle name="Input 24 6 2 4" xfId="15946" xr:uid="{00000000-0005-0000-0000-0000E0340000}"/>
    <cellStyle name="Input 24 6 3" xfId="15947" xr:uid="{00000000-0005-0000-0000-0000E1340000}"/>
    <cellStyle name="Input 24 6 3 2" xfId="15948" xr:uid="{00000000-0005-0000-0000-0000E2340000}"/>
    <cellStyle name="Input 24 6 3 2 2" xfId="15949" xr:uid="{00000000-0005-0000-0000-0000E3340000}"/>
    <cellStyle name="Input 24 6 3 3" xfId="15950" xr:uid="{00000000-0005-0000-0000-0000E4340000}"/>
    <cellStyle name="Input 24 6 4" xfId="15951" xr:uid="{00000000-0005-0000-0000-0000E5340000}"/>
    <cellStyle name="Input 24 6 4 2" xfId="15952" xr:uid="{00000000-0005-0000-0000-0000E6340000}"/>
    <cellStyle name="Input 24 6 5" xfId="15953" xr:uid="{00000000-0005-0000-0000-0000E7340000}"/>
    <cellStyle name="Input 24 7" xfId="15954" xr:uid="{00000000-0005-0000-0000-0000E8340000}"/>
    <cellStyle name="Input 24 7 2" xfId="15955" xr:uid="{00000000-0005-0000-0000-0000E9340000}"/>
    <cellStyle name="Input 24 7 2 2" xfId="15956" xr:uid="{00000000-0005-0000-0000-0000EA340000}"/>
    <cellStyle name="Input 24 7 2 2 2" xfId="15957" xr:uid="{00000000-0005-0000-0000-0000EB340000}"/>
    <cellStyle name="Input 24 7 2 2 2 2" xfId="15958" xr:uid="{00000000-0005-0000-0000-0000EC340000}"/>
    <cellStyle name="Input 24 7 2 2 3" xfId="15959" xr:uid="{00000000-0005-0000-0000-0000ED340000}"/>
    <cellStyle name="Input 24 7 2 3" xfId="15960" xr:uid="{00000000-0005-0000-0000-0000EE340000}"/>
    <cellStyle name="Input 24 7 2 3 2" xfId="15961" xr:uid="{00000000-0005-0000-0000-0000EF340000}"/>
    <cellStyle name="Input 24 7 2 4" xfId="15962" xr:uid="{00000000-0005-0000-0000-0000F0340000}"/>
    <cellStyle name="Input 24 7 3" xfId="15963" xr:uid="{00000000-0005-0000-0000-0000F1340000}"/>
    <cellStyle name="Input 24 7 3 2" xfId="15964" xr:uid="{00000000-0005-0000-0000-0000F2340000}"/>
    <cellStyle name="Input 24 7 3 2 2" xfId="15965" xr:uid="{00000000-0005-0000-0000-0000F3340000}"/>
    <cellStyle name="Input 24 7 3 3" xfId="15966" xr:uid="{00000000-0005-0000-0000-0000F4340000}"/>
    <cellStyle name="Input 24 7 4" xfId="15967" xr:uid="{00000000-0005-0000-0000-0000F5340000}"/>
    <cellStyle name="Input 24 7 4 2" xfId="15968" xr:uid="{00000000-0005-0000-0000-0000F6340000}"/>
    <cellStyle name="Input 24 7 5" xfId="15969" xr:uid="{00000000-0005-0000-0000-0000F7340000}"/>
    <cellStyle name="Input 24 8" xfId="15970" xr:uid="{00000000-0005-0000-0000-0000F8340000}"/>
    <cellStyle name="Input 24 8 2" xfId="15971" xr:uid="{00000000-0005-0000-0000-0000F9340000}"/>
    <cellStyle name="Input 24 8 2 2" xfId="15972" xr:uid="{00000000-0005-0000-0000-0000FA340000}"/>
    <cellStyle name="Input 24 8 2 2 2" xfId="15973" xr:uid="{00000000-0005-0000-0000-0000FB340000}"/>
    <cellStyle name="Input 24 8 2 2 2 2" xfId="15974" xr:uid="{00000000-0005-0000-0000-0000FC340000}"/>
    <cellStyle name="Input 24 8 2 2 3" xfId="15975" xr:uid="{00000000-0005-0000-0000-0000FD340000}"/>
    <cellStyle name="Input 24 8 2 3" xfId="15976" xr:uid="{00000000-0005-0000-0000-0000FE340000}"/>
    <cellStyle name="Input 24 8 2 3 2" xfId="15977" xr:uid="{00000000-0005-0000-0000-0000FF340000}"/>
    <cellStyle name="Input 24 8 2 4" xfId="15978" xr:uid="{00000000-0005-0000-0000-000000350000}"/>
    <cellStyle name="Input 24 8 3" xfId="15979" xr:uid="{00000000-0005-0000-0000-000001350000}"/>
    <cellStyle name="Input 24 8 3 2" xfId="15980" xr:uid="{00000000-0005-0000-0000-000002350000}"/>
    <cellStyle name="Input 24 8 3 2 2" xfId="15981" xr:uid="{00000000-0005-0000-0000-000003350000}"/>
    <cellStyle name="Input 24 8 3 3" xfId="15982" xr:uid="{00000000-0005-0000-0000-000004350000}"/>
    <cellStyle name="Input 24 8 4" xfId="15983" xr:uid="{00000000-0005-0000-0000-000005350000}"/>
    <cellStyle name="Input 24 8 4 2" xfId="15984" xr:uid="{00000000-0005-0000-0000-000006350000}"/>
    <cellStyle name="Input 24 8 5" xfId="15985" xr:uid="{00000000-0005-0000-0000-000007350000}"/>
    <cellStyle name="Input 24 9" xfId="15986" xr:uid="{00000000-0005-0000-0000-000008350000}"/>
    <cellStyle name="Input 24 9 2" xfId="15987" xr:uid="{00000000-0005-0000-0000-000009350000}"/>
    <cellStyle name="Input 24 9 2 2" xfId="15988" xr:uid="{00000000-0005-0000-0000-00000A350000}"/>
    <cellStyle name="Input 24 9 2 2 2" xfId="15989" xr:uid="{00000000-0005-0000-0000-00000B350000}"/>
    <cellStyle name="Input 24 9 2 2 2 2" xfId="15990" xr:uid="{00000000-0005-0000-0000-00000C350000}"/>
    <cellStyle name="Input 24 9 2 2 3" xfId="15991" xr:uid="{00000000-0005-0000-0000-00000D350000}"/>
    <cellStyle name="Input 24 9 2 3" xfId="15992" xr:uid="{00000000-0005-0000-0000-00000E350000}"/>
    <cellStyle name="Input 24 9 2 3 2" xfId="15993" xr:uid="{00000000-0005-0000-0000-00000F350000}"/>
    <cellStyle name="Input 24 9 2 4" xfId="15994" xr:uid="{00000000-0005-0000-0000-000010350000}"/>
    <cellStyle name="Input 24 9 3" xfId="15995" xr:uid="{00000000-0005-0000-0000-000011350000}"/>
    <cellStyle name="Input 24 9 3 2" xfId="15996" xr:uid="{00000000-0005-0000-0000-000012350000}"/>
    <cellStyle name="Input 24 9 3 2 2" xfId="15997" xr:uid="{00000000-0005-0000-0000-000013350000}"/>
    <cellStyle name="Input 24 9 3 3" xfId="15998" xr:uid="{00000000-0005-0000-0000-000014350000}"/>
    <cellStyle name="Input 24 9 4" xfId="15999" xr:uid="{00000000-0005-0000-0000-000015350000}"/>
    <cellStyle name="Input 24 9 4 2" xfId="16000" xr:uid="{00000000-0005-0000-0000-000016350000}"/>
    <cellStyle name="Input 24 9 5" xfId="16001" xr:uid="{00000000-0005-0000-0000-000017350000}"/>
    <cellStyle name="Input 25" xfId="1168" xr:uid="{00000000-0005-0000-0000-000018350000}"/>
    <cellStyle name="Input 25 10" xfId="16002" xr:uid="{00000000-0005-0000-0000-000019350000}"/>
    <cellStyle name="Input 25 10 2" xfId="16003" xr:uid="{00000000-0005-0000-0000-00001A350000}"/>
    <cellStyle name="Input 25 10 2 2" xfId="16004" xr:uid="{00000000-0005-0000-0000-00001B350000}"/>
    <cellStyle name="Input 25 10 2 2 2" xfId="16005" xr:uid="{00000000-0005-0000-0000-00001C350000}"/>
    <cellStyle name="Input 25 10 2 3" xfId="16006" xr:uid="{00000000-0005-0000-0000-00001D350000}"/>
    <cellStyle name="Input 25 10 3" xfId="16007" xr:uid="{00000000-0005-0000-0000-00001E350000}"/>
    <cellStyle name="Input 25 10 3 2" xfId="16008" xr:uid="{00000000-0005-0000-0000-00001F350000}"/>
    <cellStyle name="Input 25 10 4" xfId="16009" xr:uid="{00000000-0005-0000-0000-000020350000}"/>
    <cellStyle name="Input 25 11" xfId="16010" xr:uid="{00000000-0005-0000-0000-000021350000}"/>
    <cellStyle name="Input 25 11 2" xfId="16011" xr:uid="{00000000-0005-0000-0000-000022350000}"/>
    <cellStyle name="Input 25 11 2 2" xfId="16012" xr:uid="{00000000-0005-0000-0000-000023350000}"/>
    <cellStyle name="Input 25 11 3" xfId="16013" xr:uid="{00000000-0005-0000-0000-000024350000}"/>
    <cellStyle name="Input 25 12" xfId="16014" xr:uid="{00000000-0005-0000-0000-000025350000}"/>
    <cellStyle name="Input 25 12 2" xfId="16015" xr:uid="{00000000-0005-0000-0000-000026350000}"/>
    <cellStyle name="Input 25 13" xfId="16016" xr:uid="{00000000-0005-0000-0000-000027350000}"/>
    <cellStyle name="Input 25 14" xfId="16017" xr:uid="{00000000-0005-0000-0000-000028350000}"/>
    <cellStyle name="Input 25 2" xfId="3517" xr:uid="{00000000-0005-0000-0000-000029350000}"/>
    <cellStyle name="Input 25 2 2" xfId="16019" xr:uid="{00000000-0005-0000-0000-00002A350000}"/>
    <cellStyle name="Input 25 2 2 2" xfId="16020" xr:uid="{00000000-0005-0000-0000-00002B350000}"/>
    <cellStyle name="Input 25 2 2 2 2" xfId="16021" xr:uid="{00000000-0005-0000-0000-00002C350000}"/>
    <cellStyle name="Input 25 2 2 2 2 2" xfId="16022" xr:uid="{00000000-0005-0000-0000-00002D350000}"/>
    <cellStyle name="Input 25 2 2 2 3" xfId="16023" xr:uid="{00000000-0005-0000-0000-00002E350000}"/>
    <cellStyle name="Input 25 2 2 3" xfId="16024" xr:uid="{00000000-0005-0000-0000-00002F350000}"/>
    <cellStyle name="Input 25 2 2 3 2" xfId="16025" xr:uid="{00000000-0005-0000-0000-000030350000}"/>
    <cellStyle name="Input 25 2 2 4" xfId="16026" xr:uid="{00000000-0005-0000-0000-000031350000}"/>
    <cellStyle name="Input 25 2 3" xfId="16027" xr:uid="{00000000-0005-0000-0000-000032350000}"/>
    <cellStyle name="Input 25 2 3 2" xfId="16028" xr:uid="{00000000-0005-0000-0000-000033350000}"/>
    <cellStyle name="Input 25 2 3 2 2" xfId="16029" xr:uid="{00000000-0005-0000-0000-000034350000}"/>
    <cellStyle name="Input 25 2 3 3" xfId="16030" xr:uid="{00000000-0005-0000-0000-000035350000}"/>
    <cellStyle name="Input 25 2 4" xfId="16031" xr:uid="{00000000-0005-0000-0000-000036350000}"/>
    <cellStyle name="Input 25 2 4 2" xfId="16032" xr:uid="{00000000-0005-0000-0000-000037350000}"/>
    <cellStyle name="Input 25 2 5" xfId="16033" xr:uid="{00000000-0005-0000-0000-000038350000}"/>
    <cellStyle name="Input 25 2 6" xfId="16018" xr:uid="{00000000-0005-0000-0000-000039350000}"/>
    <cellStyle name="Input 25 3" xfId="16034" xr:uid="{00000000-0005-0000-0000-00003A350000}"/>
    <cellStyle name="Input 25 3 2" xfId="16035" xr:uid="{00000000-0005-0000-0000-00003B350000}"/>
    <cellStyle name="Input 25 3 2 2" xfId="16036" xr:uid="{00000000-0005-0000-0000-00003C350000}"/>
    <cellStyle name="Input 25 3 2 2 2" xfId="16037" xr:uid="{00000000-0005-0000-0000-00003D350000}"/>
    <cellStyle name="Input 25 3 2 2 2 2" xfId="16038" xr:uid="{00000000-0005-0000-0000-00003E350000}"/>
    <cellStyle name="Input 25 3 2 2 3" xfId="16039" xr:uid="{00000000-0005-0000-0000-00003F350000}"/>
    <cellStyle name="Input 25 3 2 3" xfId="16040" xr:uid="{00000000-0005-0000-0000-000040350000}"/>
    <cellStyle name="Input 25 3 2 3 2" xfId="16041" xr:uid="{00000000-0005-0000-0000-000041350000}"/>
    <cellStyle name="Input 25 3 2 4" xfId="16042" xr:uid="{00000000-0005-0000-0000-000042350000}"/>
    <cellStyle name="Input 25 3 3" xfId="16043" xr:uid="{00000000-0005-0000-0000-000043350000}"/>
    <cellStyle name="Input 25 3 3 2" xfId="16044" xr:uid="{00000000-0005-0000-0000-000044350000}"/>
    <cellStyle name="Input 25 3 3 2 2" xfId="16045" xr:uid="{00000000-0005-0000-0000-000045350000}"/>
    <cellStyle name="Input 25 3 3 3" xfId="16046" xr:uid="{00000000-0005-0000-0000-000046350000}"/>
    <cellStyle name="Input 25 3 4" xfId="16047" xr:uid="{00000000-0005-0000-0000-000047350000}"/>
    <cellStyle name="Input 25 3 4 2" xfId="16048" xr:uid="{00000000-0005-0000-0000-000048350000}"/>
    <cellStyle name="Input 25 3 5" xfId="16049" xr:uid="{00000000-0005-0000-0000-000049350000}"/>
    <cellStyle name="Input 25 4" xfId="16050" xr:uid="{00000000-0005-0000-0000-00004A350000}"/>
    <cellStyle name="Input 25 4 2" xfId="16051" xr:uid="{00000000-0005-0000-0000-00004B350000}"/>
    <cellStyle name="Input 25 4 2 2" xfId="16052" xr:uid="{00000000-0005-0000-0000-00004C350000}"/>
    <cellStyle name="Input 25 4 2 2 2" xfId="16053" xr:uid="{00000000-0005-0000-0000-00004D350000}"/>
    <cellStyle name="Input 25 4 2 2 2 2" xfId="16054" xr:uid="{00000000-0005-0000-0000-00004E350000}"/>
    <cellStyle name="Input 25 4 2 2 3" xfId="16055" xr:uid="{00000000-0005-0000-0000-00004F350000}"/>
    <cellStyle name="Input 25 4 2 3" xfId="16056" xr:uid="{00000000-0005-0000-0000-000050350000}"/>
    <cellStyle name="Input 25 4 2 3 2" xfId="16057" xr:uid="{00000000-0005-0000-0000-000051350000}"/>
    <cellStyle name="Input 25 4 2 4" xfId="16058" xr:uid="{00000000-0005-0000-0000-000052350000}"/>
    <cellStyle name="Input 25 4 3" xfId="16059" xr:uid="{00000000-0005-0000-0000-000053350000}"/>
    <cellStyle name="Input 25 4 3 2" xfId="16060" xr:uid="{00000000-0005-0000-0000-000054350000}"/>
    <cellStyle name="Input 25 4 3 2 2" xfId="16061" xr:uid="{00000000-0005-0000-0000-000055350000}"/>
    <cellStyle name="Input 25 4 3 3" xfId="16062" xr:uid="{00000000-0005-0000-0000-000056350000}"/>
    <cellStyle name="Input 25 4 4" xfId="16063" xr:uid="{00000000-0005-0000-0000-000057350000}"/>
    <cellStyle name="Input 25 4 4 2" xfId="16064" xr:uid="{00000000-0005-0000-0000-000058350000}"/>
    <cellStyle name="Input 25 4 5" xfId="16065" xr:uid="{00000000-0005-0000-0000-000059350000}"/>
    <cellStyle name="Input 25 5" xfId="16066" xr:uid="{00000000-0005-0000-0000-00005A350000}"/>
    <cellStyle name="Input 25 5 2" xfId="16067" xr:uid="{00000000-0005-0000-0000-00005B350000}"/>
    <cellStyle name="Input 25 5 2 2" xfId="16068" xr:uid="{00000000-0005-0000-0000-00005C350000}"/>
    <cellStyle name="Input 25 5 2 2 2" xfId="16069" xr:uid="{00000000-0005-0000-0000-00005D350000}"/>
    <cellStyle name="Input 25 5 2 2 2 2" xfId="16070" xr:uid="{00000000-0005-0000-0000-00005E350000}"/>
    <cellStyle name="Input 25 5 2 2 3" xfId="16071" xr:uid="{00000000-0005-0000-0000-00005F350000}"/>
    <cellStyle name="Input 25 5 2 3" xfId="16072" xr:uid="{00000000-0005-0000-0000-000060350000}"/>
    <cellStyle name="Input 25 5 2 3 2" xfId="16073" xr:uid="{00000000-0005-0000-0000-000061350000}"/>
    <cellStyle name="Input 25 5 2 4" xfId="16074" xr:uid="{00000000-0005-0000-0000-000062350000}"/>
    <cellStyle name="Input 25 5 3" xfId="16075" xr:uid="{00000000-0005-0000-0000-000063350000}"/>
    <cellStyle name="Input 25 5 3 2" xfId="16076" xr:uid="{00000000-0005-0000-0000-000064350000}"/>
    <cellStyle name="Input 25 5 3 2 2" xfId="16077" xr:uid="{00000000-0005-0000-0000-000065350000}"/>
    <cellStyle name="Input 25 5 3 3" xfId="16078" xr:uid="{00000000-0005-0000-0000-000066350000}"/>
    <cellStyle name="Input 25 5 4" xfId="16079" xr:uid="{00000000-0005-0000-0000-000067350000}"/>
    <cellStyle name="Input 25 5 4 2" xfId="16080" xr:uid="{00000000-0005-0000-0000-000068350000}"/>
    <cellStyle name="Input 25 5 5" xfId="16081" xr:uid="{00000000-0005-0000-0000-000069350000}"/>
    <cellStyle name="Input 25 6" xfId="16082" xr:uid="{00000000-0005-0000-0000-00006A350000}"/>
    <cellStyle name="Input 25 6 2" xfId="16083" xr:uid="{00000000-0005-0000-0000-00006B350000}"/>
    <cellStyle name="Input 25 6 2 2" xfId="16084" xr:uid="{00000000-0005-0000-0000-00006C350000}"/>
    <cellStyle name="Input 25 6 2 2 2" xfId="16085" xr:uid="{00000000-0005-0000-0000-00006D350000}"/>
    <cellStyle name="Input 25 6 2 2 2 2" xfId="16086" xr:uid="{00000000-0005-0000-0000-00006E350000}"/>
    <cellStyle name="Input 25 6 2 2 3" xfId="16087" xr:uid="{00000000-0005-0000-0000-00006F350000}"/>
    <cellStyle name="Input 25 6 2 3" xfId="16088" xr:uid="{00000000-0005-0000-0000-000070350000}"/>
    <cellStyle name="Input 25 6 2 3 2" xfId="16089" xr:uid="{00000000-0005-0000-0000-000071350000}"/>
    <cellStyle name="Input 25 6 2 4" xfId="16090" xr:uid="{00000000-0005-0000-0000-000072350000}"/>
    <cellStyle name="Input 25 6 3" xfId="16091" xr:uid="{00000000-0005-0000-0000-000073350000}"/>
    <cellStyle name="Input 25 6 3 2" xfId="16092" xr:uid="{00000000-0005-0000-0000-000074350000}"/>
    <cellStyle name="Input 25 6 3 2 2" xfId="16093" xr:uid="{00000000-0005-0000-0000-000075350000}"/>
    <cellStyle name="Input 25 6 3 3" xfId="16094" xr:uid="{00000000-0005-0000-0000-000076350000}"/>
    <cellStyle name="Input 25 6 4" xfId="16095" xr:uid="{00000000-0005-0000-0000-000077350000}"/>
    <cellStyle name="Input 25 6 4 2" xfId="16096" xr:uid="{00000000-0005-0000-0000-000078350000}"/>
    <cellStyle name="Input 25 6 5" xfId="16097" xr:uid="{00000000-0005-0000-0000-000079350000}"/>
    <cellStyle name="Input 25 7" xfId="16098" xr:uid="{00000000-0005-0000-0000-00007A350000}"/>
    <cellStyle name="Input 25 7 2" xfId="16099" xr:uid="{00000000-0005-0000-0000-00007B350000}"/>
    <cellStyle name="Input 25 7 2 2" xfId="16100" xr:uid="{00000000-0005-0000-0000-00007C350000}"/>
    <cellStyle name="Input 25 7 2 2 2" xfId="16101" xr:uid="{00000000-0005-0000-0000-00007D350000}"/>
    <cellStyle name="Input 25 7 2 2 2 2" xfId="16102" xr:uid="{00000000-0005-0000-0000-00007E350000}"/>
    <cellStyle name="Input 25 7 2 2 3" xfId="16103" xr:uid="{00000000-0005-0000-0000-00007F350000}"/>
    <cellStyle name="Input 25 7 2 3" xfId="16104" xr:uid="{00000000-0005-0000-0000-000080350000}"/>
    <cellStyle name="Input 25 7 2 3 2" xfId="16105" xr:uid="{00000000-0005-0000-0000-000081350000}"/>
    <cellStyle name="Input 25 7 2 4" xfId="16106" xr:uid="{00000000-0005-0000-0000-000082350000}"/>
    <cellStyle name="Input 25 7 3" xfId="16107" xr:uid="{00000000-0005-0000-0000-000083350000}"/>
    <cellStyle name="Input 25 7 3 2" xfId="16108" xr:uid="{00000000-0005-0000-0000-000084350000}"/>
    <cellStyle name="Input 25 7 3 2 2" xfId="16109" xr:uid="{00000000-0005-0000-0000-000085350000}"/>
    <cellStyle name="Input 25 7 3 3" xfId="16110" xr:uid="{00000000-0005-0000-0000-000086350000}"/>
    <cellStyle name="Input 25 7 4" xfId="16111" xr:uid="{00000000-0005-0000-0000-000087350000}"/>
    <cellStyle name="Input 25 7 4 2" xfId="16112" xr:uid="{00000000-0005-0000-0000-000088350000}"/>
    <cellStyle name="Input 25 7 5" xfId="16113" xr:uid="{00000000-0005-0000-0000-000089350000}"/>
    <cellStyle name="Input 25 8" xfId="16114" xr:uid="{00000000-0005-0000-0000-00008A350000}"/>
    <cellStyle name="Input 25 8 2" xfId="16115" xr:uid="{00000000-0005-0000-0000-00008B350000}"/>
    <cellStyle name="Input 25 8 2 2" xfId="16116" xr:uid="{00000000-0005-0000-0000-00008C350000}"/>
    <cellStyle name="Input 25 8 2 2 2" xfId="16117" xr:uid="{00000000-0005-0000-0000-00008D350000}"/>
    <cellStyle name="Input 25 8 2 2 2 2" xfId="16118" xr:uid="{00000000-0005-0000-0000-00008E350000}"/>
    <cellStyle name="Input 25 8 2 2 3" xfId="16119" xr:uid="{00000000-0005-0000-0000-00008F350000}"/>
    <cellStyle name="Input 25 8 2 3" xfId="16120" xr:uid="{00000000-0005-0000-0000-000090350000}"/>
    <cellStyle name="Input 25 8 2 3 2" xfId="16121" xr:uid="{00000000-0005-0000-0000-000091350000}"/>
    <cellStyle name="Input 25 8 2 4" xfId="16122" xr:uid="{00000000-0005-0000-0000-000092350000}"/>
    <cellStyle name="Input 25 8 3" xfId="16123" xr:uid="{00000000-0005-0000-0000-000093350000}"/>
    <cellStyle name="Input 25 8 3 2" xfId="16124" xr:uid="{00000000-0005-0000-0000-000094350000}"/>
    <cellStyle name="Input 25 8 3 2 2" xfId="16125" xr:uid="{00000000-0005-0000-0000-000095350000}"/>
    <cellStyle name="Input 25 8 3 3" xfId="16126" xr:uid="{00000000-0005-0000-0000-000096350000}"/>
    <cellStyle name="Input 25 8 4" xfId="16127" xr:uid="{00000000-0005-0000-0000-000097350000}"/>
    <cellStyle name="Input 25 8 4 2" xfId="16128" xr:uid="{00000000-0005-0000-0000-000098350000}"/>
    <cellStyle name="Input 25 8 5" xfId="16129" xr:uid="{00000000-0005-0000-0000-000099350000}"/>
    <cellStyle name="Input 25 9" xfId="16130" xr:uid="{00000000-0005-0000-0000-00009A350000}"/>
    <cellStyle name="Input 25 9 2" xfId="16131" xr:uid="{00000000-0005-0000-0000-00009B350000}"/>
    <cellStyle name="Input 25 9 2 2" xfId="16132" xr:uid="{00000000-0005-0000-0000-00009C350000}"/>
    <cellStyle name="Input 25 9 2 2 2" xfId="16133" xr:uid="{00000000-0005-0000-0000-00009D350000}"/>
    <cellStyle name="Input 25 9 2 2 2 2" xfId="16134" xr:uid="{00000000-0005-0000-0000-00009E350000}"/>
    <cellStyle name="Input 25 9 2 2 3" xfId="16135" xr:uid="{00000000-0005-0000-0000-00009F350000}"/>
    <cellStyle name="Input 25 9 2 3" xfId="16136" xr:uid="{00000000-0005-0000-0000-0000A0350000}"/>
    <cellStyle name="Input 25 9 2 3 2" xfId="16137" xr:uid="{00000000-0005-0000-0000-0000A1350000}"/>
    <cellStyle name="Input 25 9 2 4" xfId="16138" xr:uid="{00000000-0005-0000-0000-0000A2350000}"/>
    <cellStyle name="Input 25 9 3" xfId="16139" xr:uid="{00000000-0005-0000-0000-0000A3350000}"/>
    <cellStyle name="Input 25 9 3 2" xfId="16140" xr:uid="{00000000-0005-0000-0000-0000A4350000}"/>
    <cellStyle name="Input 25 9 3 2 2" xfId="16141" xr:uid="{00000000-0005-0000-0000-0000A5350000}"/>
    <cellStyle name="Input 25 9 3 3" xfId="16142" xr:uid="{00000000-0005-0000-0000-0000A6350000}"/>
    <cellStyle name="Input 25 9 4" xfId="16143" xr:uid="{00000000-0005-0000-0000-0000A7350000}"/>
    <cellStyle name="Input 25 9 4 2" xfId="16144" xr:uid="{00000000-0005-0000-0000-0000A8350000}"/>
    <cellStyle name="Input 25 9 5" xfId="16145" xr:uid="{00000000-0005-0000-0000-0000A9350000}"/>
    <cellStyle name="Input 26" xfId="1169" xr:uid="{00000000-0005-0000-0000-0000AA350000}"/>
    <cellStyle name="Input 26 10" xfId="16146" xr:uid="{00000000-0005-0000-0000-0000AB350000}"/>
    <cellStyle name="Input 26 10 2" xfId="16147" xr:uid="{00000000-0005-0000-0000-0000AC350000}"/>
    <cellStyle name="Input 26 10 2 2" xfId="16148" xr:uid="{00000000-0005-0000-0000-0000AD350000}"/>
    <cellStyle name="Input 26 10 2 2 2" xfId="16149" xr:uid="{00000000-0005-0000-0000-0000AE350000}"/>
    <cellStyle name="Input 26 10 2 3" xfId="16150" xr:uid="{00000000-0005-0000-0000-0000AF350000}"/>
    <cellStyle name="Input 26 10 3" xfId="16151" xr:uid="{00000000-0005-0000-0000-0000B0350000}"/>
    <cellStyle name="Input 26 10 3 2" xfId="16152" xr:uid="{00000000-0005-0000-0000-0000B1350000}"/>
    <cellStyle name="Input 26 10 4" xfId="16153" xr:uid="{00000000-0005-0000-0000-0000B2350000}"/>
    <cellStyle name="Input 26 11" xfId="16154" xr:uid="{00000000-0005-0000-0000-0000B3350000}"/>
    <cellStyle name="Input 26 11 2" xfId="16155" xr:uid="{00000000-0005-0000-0000-0000B4350000}"/>
    <cellStyle name="Input 26 11 2 2" xfId="16156" xr:uid="{00000000-0005-0000-0000-0000B5350000}"/>
    <cellStyle name="Input 26 11 3" xfId="16157" xr:uid="{00000000-0005-0000-0000-0000B6350000}"/>
    <cellStyle name="Input 26 12" xfId="16158" xr:uid="{00000000-0005-0000-0000-0000B7350000}"/>
    <cellStyle name="Input 26 12 2" xfId="16159" xr:uid="{00000000-0005-0000-0000-0000B8350000}"/>
    <cellStyle name="Input 26 13" xfId="16160" xr:uid="{00000000-0005-0000-0000-0000B9350000}"/>
    <cellStyle name="Input 26 14" xfId="16161" xr:uid="{00000000-0005-0000-0000-0000BA350000}"/>
    <cellStyle name="Input 26 2" xfId="3541" xr:uid="{00000000-0005-0000-0000-0000BB350000}"/>
    <cellStyle name="Input 26 2 2" xfId="16163" xr:uid="{00000000-0005-0000-0000-0000BC350000}"/>
    <cellStyle name="Input 26 2 2 2" xfId="16164" xr:uid="{00000000-0005-0000-0000-0000BD350000}"/>
    <cellStyle name="Input 26 2 2 2 2" xfId="16165" xr:uid="{00000000-0005-0000-0000-0000BE350000}"/>
    <cellStyle name="Input 26 2 2 2 2 2" xfId="16166" xr:uid="{00000000-0005-0000-0000-0000BF350000}"/>
    <cellStyle name="Input 26 2 2 2 3" xfId="16167" xr:uid="{00000000-0005-0000-0000-0000C0350000}"/>
    <cellStyle name="Input 26 2 2 3" xfId="16168" xr:uid="{00000000-0005-0000-0000-0000C1350000}"/>
    <cellStyle name="Input 26 2 2 3 2" xfId="16169" xr:uid="{00000000-0005-0000-0000-0000C2350000}"/>
    <cellStyle name="Input 26 2 2 4" xfId="16170" xr:uid="{00000000-0005-0000-0000-0000C3350000}"/>
    <cellStyle name="Input 26 2 3" xfId="16171" xr:uid="{00000000-0005-0000-0000-0000C4350000}"/>
    <cellStyle name="Input 26 2 3 2" xfId="16172" xr:uid="{00000000-0005-0000-0000-0000C5350000}"/>
    <cellStyle name="Input 26 2 3 2 2" xfId="16173" xr:uid="{00000000-0005-0000-0000-0000C6350000}"/>
    <cellStyle name="Input 26 2 3 3" xfId="16174" xr:uid="{00000000-0005-0000-0000-0000C7350000}"/>
    <cellStyle name="Input 26 2 4" xfId="16175" xr:uid="{00000000-0005-0000-0000-0000C8350000}"/>
    <cellStyle name="Input 26 2 4 2" xfId="16176" xr:uid="{00000000-0005-0000-0000-0000C9350000}"/>
    <cellStyle name="Input 26 2 5" xfId="16177" xr:uid="{00000000-0005-0000-0000-0000CA350000}"/>
    <cellStyle name="Input 26 2 6" xfId="16162" xr:uid="{00000000-0005-0000-0000-0000CB350000}"/>
    <cellStyle name="Input 26 3" xfId="16178" xr:uid="{00000000-0005-0000-0000-0000CC350000}"/>
    <cellStyle name="Input 26 3 2" xfId="16179" xr:uid="{00000000-0005-0000-0000-0000CD350000}"/>
    <cellStyle name="Input 26 3 2 2" xfId="16180" xr:uid="{00000000-0005-0000-0000-0000CE350000}"/>
    <cellStyle name="Input 26 3 2 2 2" xfId="16181" xr:uid="{00000000-0005-0000-0000-0000CF350000}"/>
    <cellStyle name="Input 26 3 2 2 2 2" xfId="16182" xr:uid="{00000000-0005-0000-0000-0000D0350000}"/>
    <cellStyle name="Input 26 3 2 2 3" xfId="16183" xr:uid="{00000000-0005-0000-0000-0000D1350000}"/>
    <cellStyle name="Input 26 3 2 3" xfId="16184" xr:uid="{00000000-0005-0000-0000-0000D2350000}"/>
    <cellStyle name="Input 26 3 2 3 2" xfId="16185" xr:uid="{00000000-0005-0000-0000-0000D3350000}"/>
    <cellStyle name="Input 26 3 2 4" xfId="16186" xr:uid="{00000000-0005-0000-0000-0000D4350000}"/>
    <cellStyle name="Input 26 3 3" xfId="16187" xr:uid="{00000000-0005-0000-0000-0000D5350000}"/>
    <cellStyle name="Input 26 3 3 2" xfId="16188" xr:uid="{00000000-0005-0000-0000-0000D6350000}"/>
    <cellStyle name="Input 26 3 3 2 2" xfId="16189" xr:uid="{00000000-0005-0000-0000-0000D7350000}"/>
    <cellStyle name="Input 26 3 3 3" xfId="16190" xr:uid="{00000000-0005-0000-0000-0000D8350000}"/>
    <cellStyle name="Input 26 3 4" xfId="16191" xr:uid="{00000000-0005-0000-0000-0000D9350000}"/>
    <cellStyle name="Input 26 3 4 2" xfId="16192" xr:uid="{00000000-0005-0000-0000-0000DA350000}"/>
    <cellStyle name="Input 26 3 5" xfId="16193" xr:uid="{00000000-0005-0000-0000-0000DB350000}"/>
    <cellStyle name="Input 26 4" xfId="16194" xr:uid="{00000000-0005-0000-0000-0000DC350000}"/>
    <cellStyle name="Input 26 4 2" xfId="16195" xr:uid="{00000000-0005-0000-0000-0000DD350000}"/>
    <cellStyle name="Input 26 4 2 2" xfId="16196" xr:uid="{00000000-0005-0000-0000-0000DE350000}"/>
    <cellStyle name="Input 26 4 2 2 2" xfId="16197" xr:uid="{00000000-0005-0000-0000-0000DF350000}"/>
    <cellStyle name="Input 26 4 2 2 2 2" xfId="16198" xr:uid="{00000000-0005-0000-0000-0000E0350000}"/>
    <cellStyle name="Input 26 4 2 2 3" xfId="16199" xr:uid="{00000000-0005-0000-0000-0000E1350000}"/>
    <cellStyle name="Input 26 4 2 3" xfId="16200" xr:uid="{00000000-0005-0000-0000-0000E2350000}"/>
    <cellStyle name="Input 26 4 2 3 2" xfId="16201" xr:uid="{00000000-0005-0000-0000-0000E3350000}"/>
    <cellStyle name="Input 26 4 2 4" xfId="16202" xr:uid="{00000000-0005-0000-0000-0000E4350000}"/>
    <cellStyle name="Input 26 4 3" xfId="16203" xr:uid="{00000000-0005-0000-0000-0000E5350000}"/>
    <cellStyle name="Input 26 4 3 2" xfId="16204" xr:uid="{00000000-0005-0000-0000-0000E6350000}"/>
    <cellStyle name="Input 26 4 3 2 2" xfId="16205" xr:uid="{00000000-0005-0000-0000-0000E7350000}"/>
    <cellStyle name="Input 26 4 3 3" xfId="16206" xr:uid="{00000000-0005-0000-0000-0000E8350000}"/>
    <cellStyle name="Input 26 4 4" xfId="16207" xr:uid="{00000000-0005-0000-0000-0000E9350000}"/>
    <cellStyle name="Input 26 4 4 2" xfId="16208" xr:uid="{00000000-0005-0000-0000-0000EA350000}"/>
    <cellStyle name="Input 26 4 5" xfId="16209" xr:uid="{00000000-0005-0000-0000-0000EB350000}"/>
    <cellStyle name="Input 26 5" xfId="16210" xr:uid="{00000000-0005-0000-0000-0000EC350000}"/>
    <cellStyle name="Input 26 5 2" xfId="16211" xr:uid="{00000000-0005-0000-0000-0000ED350000}"/>
    <cellStyle name="Input 26 5 2 2" xfId="16212" xr:uid="{00000000-0005-0000-0000-0000EE350000}"/>
    <cellStyle name="Input 26 5 2 2 2" xfId="16213" xr:uid="{00000000-0005-0000-0000-0000EF350000}"/>
    <cellStyle name="Input 26 5 2 2 2 2" xfId="16214" xr:uid="{00000000-0005-0000-0000-0000F0350000}"/>
    <cellStyle name="Input 26 5 2 2 3" xfId="16215" xr:uid="{00000000-0005-0000-0000-0000F1350000}"/>
    <cellStyle name="Input 26 5 2 3" xfId="16216" xr:uid="{00000000-0005-0000-0000-0000F2350000}"/>
    <cellStyle name="Input 26 5 2 3 2" xfId="16217" xr:uid="{00000000-0005-0000-0000-0000F3350000}"/>
    <cellStyle name="Input 26 5 2 4" xfId="16218" xr:uid="{00000000-0005-0000-0000-0000F4350000}"/>
    <cellStyle name="Input 26 5 3" xfId="16219" xr:uid="{00000000-0005-0000-0000-0000F5350000}"/>
    <cellStyle name="Input 26 5 3 2" xfId="16220" xr:uid="{00000000-0005-0000-0000-0000F6350000}"/>
    <cellStyle name="Input 26 5 3 2 2" xfId="16221" xr:uid="{00000000-0005-0000-0000-0000F7350000}"/>
    <cellStyle name="Input 26 5 3 3" xfId="16222" xr:uid="{00000000-0005-0000-0000-0000F8350000}"/>
    <cellStyle name="Input 26 5 4" xfId="16223" xr:uid="{00000000-0005-0000-0000-0000F9350000}"/>
    <cellStyle name="Input 26 5 4 2" xfId="16224" xr:uid="{00000000-0005-0000-0000-0000FA350000}"/>
    <cellStyle name="Input 26 5 5" xfId="16225" xr:uid="{00000000-0005-0000-0000-0000FB350000}"/>
    <cellStyle name="Input 26 6" xfId="16226" xr:uid="{00000000-0005-0000-0000-0000FC350000}"/>
    <cellStyle name="Input 26 6 2" xfId="16227" xr:uid="{00000000-0005-0000-0000-0000FD350000}"/>
    <cellStyle name="Input 26 6 2 2" xfId="16228" xr:uid="{00000000-0005-0000-0000-0000FE350000}"/>
    <cellStyle name="Input 26 6 2 2 2" xfId="16229" xr:uid="{00000000-0005-0000-0000-0000FF350000}"/>
    <cellStyle name="Input 26 6 2 2 2 2" xfId="16230" xr:uid="{00000000-0005-0000-0000-000000360000}"/>
    <cellStyle name="Input 26 6 2 2 3" xfId="16231" xr:uid="{00000000-0005-0000-0000-000001360000}"/>
    <cellStyle name="Input 26 6 2 3" xfId="16232" xr:uid="{00000000-0005-0000-0000-000002360000}"/>
    <cellStyle name="Input 26 6 2 3 2" xfId="16233" xr:uid="{00000000-0005-0000-0000-000003360000}"/>
    <cellStyle name="Input 26 6 2 4" xfId="16234" xr:uid="{00000000-0005-0000-0000-000004360000}"/>
    <cellStyle name="Input 26 6 3" xfId="16235" xr:uid="{00000000-0005-0000-0000-000005360000}"/>
    <cellStyle name="Input 26 6 3 2" xfId="16236" xr:uid="{00000000-0005-0000-0000-000006360000}"/>
    <cellStyle name="Input 26 6 3 2 2" xfId="16237" xr:uid="{00000000-0005-0000-0000-000007360000}"/>
    <cellStyle name="Input 26 6 3 3" xfId="16238" xr:uid="{00000000-0005-0000-0000-000008360000}"/>
    <cellStyle name="Input 26 6 4" xfId="16239" xr:uid="{00000000-0005-0000-0000-000009360000}"/>
    <cellStyle name="Input 26 6 4 2" xfId="16240" xr:uid="{00000000-0005-0000-0000-00000A360000}"/>
    <cellStyle name="Input 26 6 5" xfId="16241" xr:uid="{00000000-0005-0000-0000-00000B360000}"/>
    <cellStyle name="Input 26 7" xfId="16242" xr:uid="{00000000-0005-0000-0000-00000C360000}"/>
    <cellStyle name="Input 26 7 2" xfId="16243" xr:uid="{00000000-0005-0000-0000-00000D360000}"/>
    <cellStyle name="Input 26 7 2 2" xfId="16244" xr:uid="{00000000-0005-0000-0000-00000E360000}"/>
    <cellStyle name="Input 26 7 2 2 2" xfId="16245" xr:uid="{00000000-0005-0000-0000-00000F360000}"/>
    <cellStyle name="Input 26 7 2 2 2 2" xfId="16246" xr:uid="{00000000-0005-0000-0000-000010360000}"/>
    <cellStyle name="Input 26 7 2 2 3" xfId="16247" xr:uid="{00000000-0005-0000-0000-000011360000}"/>
    <cellStyle name="Input 26 7 2 3" xfId="16248" xr:uid="{00000000-0005-0000-0000-000012360000}"/>
    <cellStyle name="Input 26 7 2 3 2" xfId="16249" xr:uid="{00000000-0005-0000-0000-000013360000}"/>
    <cellStyle name="Input 26 7 2 4" xfId="16250" xr:uid="{00000000-0005-0000-0000-000014360000}"/>
    <cellStyle name="Input 26 7 3" xfId="16251" xr:uid="{00000000-0005-0000-0000-000015360000}"/>
    <cellStyle name="Input 26 7 3 2" xfId="16252" xr:uid="{00000000-0005-0000-0000-000016360000}"/>
    <cellStyle name="Input 26 7 3 2 2" xfId="16253" xr:uid="{00000000-0005-0000-0000-000017360000}"/>
    <cellStyle name="Input 26 7 3 3" xfId="16254" xr:uid="{00000000-0005-0000-0000-000018360000}"/>
    <cellStyle name="Input 26 7 4" xfId="16255" xr:uid="{00000000-0005-0000-0000-000019360000}"/>
    <cellStyle name="Input 26 7 4 2" xfId="16256" xr:uid="{00000000-0005-0000-0000-00001A360000}"/>
    <cellStyle name="Input 26 7 5" xfId="16257" xr:uid="{00000000-0005-0000-0000-00001B360000}"/>
    <cellStyle name="Input 26 8" xfId="16258" xr:uid="{00000000-0005-0000-0000-00001C360000}"/>
    <cellStyle name="Input 26 8 2" xfId="16259" xr:uid="{00000000-0005-0000-0000-00001D360000}"/>
    <cellStyle name="Input 26 8 2 2" xfId="16260" xr:uid="{00000000-0005-0000-0000-00001E360000}"/>
    <cellStyle name="Input 26 8 2 2 2" xfId="16261" xr:uid="{00000000-0005-0000-0000-00001F360000}"/>
    <cellStyle name="Input 26 8 2 2 2 2" xfId="16262" xr:uid="{00000000-0005-0000-0000-000020360000}"/>
    <cellStyle name="Input 26 8 2 2 3" xfId="16263" xr:uid="{00000000-0005-0000-0000-000021360000}"/>
    <cellStyle name="Input 26 8 2 3" xfId="16264" xr:uid="{00000000-0005-0000-0000-000022360000}"/>
    <cellStyle name="Input 26 8 2 3 2" xfId="16265" xr:uid="{00000000-0005-0000-0000-000023360000}"/>
    <cellStyle name="Input 26 8 2 4" xfId="16266" xr:uid="{00000000-0005-0000-0000-000024360000}"/>
    <cellStyle name="Input 26 8 3" xfId="16267" xr:uid="{00000000-0005-0000-0000-000025360000}"/>
    <cellStyle name="Input 26 8 3 2" xfId="16268" xr:uid="{00000000-0005-0000-0000-000026360000}"/>
    <cellStyle name="Input 26 8 3 2 2" xfId="16269" xr:uid="{00000000-0005-0000-0000-000027360000}"/>
    <cellStyle name="Input 26 8 3 3" xfId="16270" xr:uid="{00000000-0005-0000-0000-000028360000}"/>
    <cellStyle name="Input 26 8 4" xfId="16271" xr:uid="{00000000-0005-0000-0000-000029360000}"/>
    <cellStyle name="Input 26 8 4 2" xfId="16272" xr:uid="{00000000-0005-0000-0000-00002A360000}"/>
    <cellStyle name="Input 26 8 5" xfId="16273" xr:uid="{00000000-0005-0000-0000-00002B360000}"/>
    <cellStyle name="Input 26 9" xfId="16274" xr:uid="{00000000-0005-0000-0000-00002C360000}"/>
    <cellStyle name="Input 26 9 2" xfId="16275" xr:uid="{00000000-0005-0000-0000-00002D360000}"/>
    <cellStyle name="Input 26 9 2 2" xfId="16276" xr:uid="{00000000-0005-0000-0000-00002E360000}"/>
    <cellStyle name="Input 26 9 2 2 2" xfId="16277" xr:uid="{00000000-0005-0000-0000-00002F360000}"/>
    <cellStyle name="Input 26 9 2 2 2 2" xfId="16278" xr:uid="{00000000-0005-0000-0000-000030360000}"/>
    <cellStyle name="Input 26 9 2 2 3" xfId="16279" xr:uid="{00000000-0005-0000-0000-000031360000}"/>
    <cellStyle name="Input 26 9 2 3" xfId="16280" xr:uid="{00000000-0005-0000-0000-000032360000}"/>
    <cellStyle name="Input 26 9 2 3 2" xfId="16281" xr:uid="{00000000-0005-0000-0000-000033360000}"/>
    <cellStyle name="Input 26 9 2 4" xfId="16282" xr:uid="{00000000-0005-0000-0000-000034360000}"/>
    <cellStyle name="Input 26 9 3" xfId="16283" xr:uid="{00000000-0005-0000-0000-000035360000}"/>
    <cellStyle name="Input 26 9 3 2" xfId="16284" xr:uid="{00000000-0005-0000-0000-000036360000}"/>
    <cellStyle name="Input 26 9 3 2 2" xfId="16285" xr:uid="{00000000-0005-0000-0000-000037360000}"/>
    <cellStyle name="Input 26 9 3 3" xfId="16286" xr:uid="{00000000-0005-0000-0000-000038360000}"/>
    <cellStyle name="Input 26 9 4" xfId="16287" xr:uid="{00000000-0005-0000-0000-000039360000}"/>
    <cellStyle name="Input 26 9 4 2" xfId="16288" xr:uid="{00000000-0005-0000-0000-00003A360000}"/>
    <cellStyle name="Input 26 9 5" xfId="16289" xr:uid="{00000000-0005-0000-0000-00003B360000}"/>
    <cellStyle name="Input 27" xfId="1170" xr:uid="{00000000-0005-0000-0000-00003C360000}"/>
    <cellStyle name="Input 27 10" xfId="16290" xr:uid="{00000000-0005-0000-0000-00003D360000}"/>
    <cellStyle name="Input 27 10 2" xfId="16291" xr:uid="{00000000-0005-0000-0000-00003E360000}"/>
    <cellStyle name="Input 27 10 2 2" xfId="16292" xr:uid="{00000000-0005-0000-0000-00003F360000}"/>
    <cellStyle name="Input 27 10 2 2 2" xfId="16293" xr:uid="{00000000-0005-0000-0000-000040360000}"/>
    <cellStyle name="Input 27 10 2 3" xfId="16294" xr:uid="{00000000-0005-0000-0000-000041360000}"/>
    <cellStyle name="Input 27 10 3" xfId="16295" xr:uid="{00000000-0005-0000-0000-000042360000}"/>
    <cellStyle name="Input 27 10 3 2" xfId="16296" xr:uid="{00000000-0005-0000-0000-000043360000}"/>
    <cellStyle name="Input 27 10 4" xfId="16297" xr:uid="{00000000-0005-0000-0000-000044360000}"/>
    <cellStyle name="Input 27 11" xfId="16298" xr:uid="{00000000-0005-0000-0000-000045360000}"/>
    <cellStyle name="Input 27 11 2" xfId="16299" xr:uid="{00000000-0005-0000-0000-000046360000}"/>
    <cellStyle name="Input 27 11 2 2" xfId="16300" xr:uid="{00000000-0005-0000-0000-000047360000}"/>
    <cellStyle name="Input 27 11 3" xfId="16301" xr:uid="{00000000-0005-0000-0000-000048360000}"/>
    <cellStyle name="Input 27 12" xfId="16302" xr:uid="{00000000-0005-0000-0000-000049360000}"/>
    <cellStyle name="Input 27 12 2" xfId="16303" xr:uid="{00000000-0005-0000-0000-00004A360000}"/>
    <cellStyle name="Input 27 13" xfId="16304" xr:uid="{00000000-0005-0000-0000-00004B360000}"/>
    <cellStyle name="Input 27 14" xfId="16305" xr:uid="{00000000-0005-0000-0000-00004C360000}"/>
    <cellStyle name="Input 27 2" xfId="3516" xr:uid="{00000000-0005-0000-0000-00004D360000}"/>
    <cellStyle name="Input 27 2 2" xfId="16307" xr:uid="{00000000-0005-0000-0000-00004E360000}"/>
    <cellStyle name="Input 27 2 2 2" xfId="16308" xr:uid="{00000000-0005-0000-0000-00004F360000}"/>
    <cellStyle name="Input 27 2 2 2 2" xfId="16309" xr:uid="{00000000-0005-0000-0000-000050360000}"/>
    <cellStyle name="Input 27 2 2 2 2 2" xfId="16310" xr:uid="{00000000-0005-0000-0000-000051360000}"/>
    <cellStyle name="Input 27 2 2 2 3" xfId="16311" xr:uid="{00000000-0005-0000-0000-000052360000}"/>
    <cellStyle name="Input 27 2 2 3" xfId="16312" xr:uid="{00000000-0005-0000-0000-000053360000}"/>
    <cellStyle name="Input 27 2 2 3 2" xfId="16313" xr:uid="{00000000-0005-0000-0000-000054360000}"/>
    <cellStyle name="Input 27 2 2 4" xfId="16314" xr:uid="{00000000-0005-0000-0000-000055360000}"/>
    <cellStyle name="Input 27 2 3" xfId="16315" xr:uid="{00000000-0005-0000-0000-000056360000}"/>
    <cellStyle name="Input 27 2 3 2" xfId="16316" xr:uid="{00000000-0005-0000-0000-000057360000}"/>
    <cellStyle name="Input 27 2 3 2 2" xfId="16317" xr:uid="{00000000-0005-0000-0000-000058360000}"/>
    <cellStyle name="Input 27 2 3 3" xfId="16318" xr:uid="{00000000-0005-0000-0000-000059360000}"/>
    <cellStyle name="Input 27 2 4" xfId="16319" xr:uid="{00000000-0005-0000-0000-00005A360000}"/>
    <cellStyle name="Input 27 2 4 2" xfId="16320" xr:uid="{00000000-0005-0000-0000-00005B360000}"/>
    <cellStyle name="Input 27 2 5" xfId="16321" xr:uid="{00000000-0005-0000-0000-00005C360000}"/>
    <cellStyle name="Input 27 2 6" xfId="16306" xr:uid="{00000000-0005-0000-0000-00005D360000}"/>
    <cellStyle name="Input 27 3" xfId="16322" xr:uid="{00000000-0005-0000-0000-00005E360000}"/>
    <cellStyle name="Input 27 3 2" xfId="16323" xr:uid="{00000000-0005-0000-0000-00005F360000}"/>
    <cellStyle name="Input 27 3 2 2" xfId="16324" xr:uid="{00000000-0005-0000-0000-000060360000}"/>
    <cellStyle name="Input 27 3 2 2 2" xfId="16325" xr:uid="{00000000-0005-0000-0000-000061360000}"/>
    <cellStyle name="Input 27 3 2 2 2 2" xfId="16326" xr:uid="{00000000-0005-0000-0000-000062360000}"/>
    <cellStyle name="Input 27 3 2 2 3" xfId="16327" xr:uid="{00000000-0005-0000-0000-000063360000}"/>
    <cellStyle name="Input 27 3 2 3" xfId="16328" xr:uid="{00000000-0005-0000-0000-000064360000}"/>
    <cellStyle name="Input 27 3 2 3 2" xfId="16329" xr:uid="{00000000-0005-0000-0000-000065360000}"/>
    <cellStyle name="Input 27 3 2 4" xfId="16330" xr:uid="{00000000-0005-0000-0000-000066360000}"/>
    <cellStyle name="Input 27 3 3" xfId="16331" xr:uid="{00000000-0005-0000-0000-000067360000}"/>
    <cellStyle name="Input 27 3 3 2" xfId="16332" xr:uid="{00000000-0005-0000-0000-000068360000}"/>
    <cellStyle name="Input 27 3 3 2 2" xfId="16333" xr:uid="{00000000-0005-0000-0000-000069360000}"/>
    <cellStyle name="Input 27 3 3 3" xfId="16334" xr:uid="{00000000-0005-0000-0000-00006A360000}"/>
    <cellStyle name="Input 27 3 4" xfId="16335" xr:uid="{00000000-0005-0000-0000-00006B360000}"/>
    <cellStyle name="Input 27 3 4 2" xfId="16336" xr:uid="{00000000-0005-0000-0000-00006C360000}"/>
    <cellStyle name="Input 27 3 5" xfId="16337" xr:uid="{00000000-0005-0000-0000-00006D360000}"/>
    <cellStyle name="Input 27 4" xfId="16338" xr:uid="{00000000-0005-0000-0000-00006E360000}"/>
    <cellStyle name="Input 27 4 2" xfId="16339" xr:uid="{00000000-0005-0000-0000-00006F360000}"/>
    <cellStyle name="Input 27 4 2 2" xfId="16340" xr:uid="{00000000-0005-0000-0000-000070360000}"/>
    <cellStyle name="Input 27 4 2 2 2" xfId="16341" xr:uid="{00000000-0005-0000-0000-000071360000}"/>
    <cellStyle name="Input 27 4 2 2 2 2" xfId="16342" xr:uid="{00000000-0005-0000-0000-000072360000}"/>
    <cellStyle name="Input 27 4 2 2 3" xfId="16343" xr:uid="{00000000-0005-0000-0000-000073360000}"/>
    <cellStyle name="Input 27 4 2 3" xfId="16344" xr:uid="{00000000-0005-0000-0000-000074360000}"/>
    <cellStyle name="Input 27 4 2 3 2" xfId="16345" xr:uid="{00000000-0005-0000-0000-000075360000}"/>
    <cellStyle name="Input 27 4 2 4" xfId="16346" xr:uid="{00000000-0005-0000-0000-000076360000}"/>
    <cellStyle name="Input 27 4 3" xfId="16347" xr:uid="{00000000-0005-0000-0000-000077360000}"/>
    <cellStyle name="Input 27 4 3 2" xfId="16348" xr:uid="{00000000-0005-0000-0000-000078360000}"/>
    <cellStyle name="Input 27 4 3 2 2" xfId="16349" xr:uid="{00000000-0005-0000-0000-000079360000}"/>
    <cellStyle name="Input 27 4 3 3" xfId="16350" xr:uid="{00000000-0005-0000-0000-00007A360000}"/>
    <cellStyle name="Input 27 4 4" xfId="16351" xr:uid="{00000000-0005-0000-0000-00007B360000}"/>
    <cellStyle name="Input 27 4 4 2" xfId="16352" xr:uid="{00000000-0005-0000-0000-00007C360000}"/>
    <cellStyle name="Input 27 4 5" xfId="16353" xr:uid="{00000000-0005-0000-0000-00007D360000}"/>
    <cellStyle name="Input 27 5" xfId="16354" xr:uid="{00000000-0005-0000-0000-00007E360000}"/>
    <cellStyle name="Input 27 5 2" xfId="16355" xr:uid="{00000000-0005-0000-0000-00007F360000}"/>
    <cellStyle name="Input 27 5 2 2" xfId="16356" xr:uid="{00000000-0005-0000-0000-000080360000}"/>
    <cellStyle name="Input 27 5 2 2 2" xfId="16357" xr:uid="{00000000-0005-0000-0000-000081360000}"/>
    <cellStyle name="Input 27 5 2 2 2 2" xfId="16358" xr:uid="{00000000-0005-0000-0000-000082360000}"/>
    <cellStyle name="Input 27 5 2 2 3" xfId="16359" xr:uid="{00000000-0005-0000-0000-000083360000}"/>
    <cellStyle name="Input 27 5 2 3" xfId="16360" xr:uid="{00000000-0005-0000-0000-000084360000}"/>
    <cellStyle name="Input 27 5 2 3 2" xfId="16361" xr:uid="{00000000-0005-0000-0000-000085360000}"/>
    <cellStyle name="Input 27 5 2 4" xfId="16362" xr:uid="{00000000-0005-0000-0000-000086360000}"/>
    <cellStyle name="Input 27 5 3" xfId="16363" xr:uid="{00000000-0005-0000-0000-000087360000}"/>
    <cellStyle name="Input 27 5 3 2" xfId="16364" xr:uid="{00000000-0005-0000-0000-000088360000}"/>
    <cellStyle name="Input 27 5 3 2 2" xfId="16365" xr:uid="{00000000-0005-0000-0000-000089360000}"/>
    <cellStyle name="Input 27 5 3 3" xfId="16366" xr:uid="{00000000-0005-0000-0000-00008A360000}"/>
    <cellStyle name="Input 27 5 4" xfId="16367" xr:uid="{00000000-0005-0000-0000-00008B360000}"/>
    <cellStyle name="Input 27 5 4 2" xfId="16368" xr:uid="{00000000-0005-0000-0000-00008C360000}"/>
    <cellStyle name="Input 27 5 5" xfId="16369" xr:uid="{00000000-0005-0000-0000-00008D360000}"/>
    <cellStyle name="Input 27 6" xfId="16370" xr:uid="{00000000-0005-0000-0000-00008E360000}"/>
    <cellStyle name="Input 27 6 2" xfId="16371" xr:uid="{00000000-0005-0000-0000-00008F360000}"/>
    <cellStyle name="Input 27 6 2 2" xfId="16372" xr:uid="{00000000-0005-0000-0000-000090360000}"/>
    <cellStyle name="Input 27 6 2 2 2" xfId="16373" xr:uid="{00000000-0005-0000-0000-000091360000}"/>
    <cellStyle name="Input 27 6 2 2 2 2" xfId="16374" xr:uid="{00000000-0005-0000-0000-000092360000}"/>
    <cellStyle name="Input 27 6 2 2 3" xfId="16375" xr:uid="{00000000-0005-0000-0000-000093360000}"/>
    <cellStyle name="Input 27 6 2 3" xfId="16376" xr:uid="{00000000-0005-0000-0000-000094360000}"/>
    <cellStyle name="Input 27 6 2 3 2" xfId="16377" xr:uid="{00000000-0005-0000-0000-000095360000}"/>
    <cellStyle name="Input 27 6 2 4" xfId="16378" xr:uid="{00000000-0005-0000-0000-000096360000}"/>
    <cellStyle name="Input 27 6 3" xfId="16379" xr:uid="{00000000-0005-0000-0000-000097360000}"/>
    <cellStyle name="Input 27 6 3 2" xfId="16380" xr:uid="{00000000-0005-0000-0000-000098360000}"/>
    <cellStyle name="Input 27 6 3 2 2" xfId="16381" xr:uid="{00000000-0005-0000-0000-000099360000}"/>
    <cellStyle name="Input 27 6 3 3" xfId="16382" xr:uid="{00000000-0005-0000-0000-00009A360000}"/>
    <cellStyle name="Input 27 6 4" xfId="16383" xr:uid="{00000000-0005-0000-0000-00009B360000}"/>
    <cellStyle name="Input 27 6 4 2" xfId="16384" xr:uid="{00000000-0005-0000-0000-00009C360000}"/>
    <cellStyle name="Input 27 6 5" xfId="16385" xr:uid="{00000000-0005-0000-0000-00009D360000}"/>
    <cellStyle name="Input 27 7" xfId="16386" xr:uid="{00000000-0005-0000-0000-00009E360000}"/>
    <cellStyle name="Input 27 7 2" xfId="16387" xr:uid="{00000000-0005-0000-0000-00009F360000}"/>
    <cellStyle name="Input 27 7 2 2" xfId="16388" xr:uid="{00000000-0005-0000-0000-0000A0360000}"/>
    <cellStyle name="Input 27 7 2 2 2" xfId="16389" xr:uid="{00000000-0005-0000-0000-0000A1360000}"/>
    <cellStyle name="Input 27 7 2 2 2 2" xfId="16390" xr:uid="{00000000-0005-0000-0000-0000A2360000}"/>
    <cellStyle name="Input 27 7 2 2 3" xfId="16391" xr:uid="{00000000-0005-0000-0000-0000A3360000}"/>
    <cellStyle name="Input 27 7 2 3" xfId="16392" xr:uid="{00000000-0005-0000-0000-0000A4360000}"/>
    <cellStyle name="Input 27 7 2 3 2" xfId="16393" xr:uid="{00000000-0005-0000-0000-0000A5360000}"/>
    <cellStyle name="Input 27 7 2 4" xfId="16394" xr:uid="{00000000-0005-0000-0000-0000A6360000}"/>
    <cellStyle name="Input 27 7 3" xfId="16395" xr:uid="{00000000-0005-0000-0000-0000A7360000}"/>
    <cellStyle name="Input 27 7 3 2" xfId="16396" xr:uid="{00000000-0005-0000-0000-0000A8360000}"/>
    <cellStyle name="Input 27 7 3 2 2" xfId="16397" xr:uid="{00000000-0005-0000-0000-0000A9360000}"/>
    <cellStyle name="Input 27 7 3 3" xfId="16398" xr:uid="{00000000-0005-0000-0000-0000AA360000}"/>
    <cellStyle name="Input 27 7 4" xfId="16399" xr:uid="{00000000-0005-0000-0000-0000AB360000}"/>
    <cellStyle name="Input 27 7 4 2" xfId="16400" xr:uid="{00000000-0005-0000-0000-0000AC360000}"/>
    <cellStyle name="Input 27 7 5" xfId="16401" xr:uid="{00000000-0005-0000-0000-0000AD360000}"/>
    <cellStyle name="Input 27 8" xfId="16402" xr:uid="{00000000-0005-0000-0000-0000AE360000}"/>
    <cellStyle name="Input 27 8 2" xfId="16403" xr:uid="{00000000-0005-0000-0000-0000AF360000}"/>
    <cellStyle name="Input 27 8 2 2" xfId="16404" xr:uid="{00000000-0005-0000-0000-0000B0360000}"/>
    <cellStyle name="Input 27 8 2 2 2" xfId="16405" xr:uid="{00000000-0005-0000-0000-0000B1360000}"/>
    <cellStyle name="Input 27 8 2 2 2 2" xfId="16406" xr:uid="{00000000-0005-0000-0000-0000B2360000}"/>
    <cellStyle name="Input 27 8 2 2 3" xfId="16407" xr:uid="{00000000-0005-0000-0000-0000B3360000}"/>
    <cellStyle name="Input 27 8 2 3" xfId="16408" xr:uid="{00000000-0005-0000-0000-0000B4360000}"/>
    <cellStyle name="Input 27 8 2 3 2" xfId="16409" xr:uid="{00000000-0005-0000-0000-0000B5360000}"/>
    <cellStyle name="Input 27 8 2 4" xfId="16410" xr:uid="{00000000-0005-0000-0000-0000B6360000}"/>
    <cellStyle name="Input 27 8 3" xfId="16411" xr:uid="{00000000-0005-0000-0000-0000B7360000}"/>
    <cellStyle name="Input 27 8 3 2" xfId="16412" xr:uid="{00000000-0005-0000-0000-0000B8360000}"/>
    <cellStyle name="Input 27 8 3 2 2" xfId="16413" xr:uid="{00000000-0005-0000-0000-0000B9360000}"/>
    <cellStyle name="Input 27 8 3 3" xfId="16414" xr:uid="{00000000-0005-0000-0000-0000BA360000}"/>
    <cellStyle name="Input 27 8 4" xfId="16415" xr:uid="{00000000-0005-0000-0000-0000BB360000}"/>
    <cellStyle name="Input 27 8 4 2" xfId="16416" xr:uid="{00000000-0005-0000-0000-0000BC360000}"/>
    <cellStyle name="Input 27 8 5" xfId="16417" xr:uid="{00000000-0005-0000-0000-0000BD360000}"/>
    <cellStyle name="Input 27 9" xfId="16418" xr:uid="{00000000-0005-0000-0000-0000BE360000}"/>
    <cellStyle name="Input 27 9 2" xfId="16419" xr:uid="{00000000-0005-0000-0000-0000BF360000}"/>
    <cellStyle name="Input 27 9 2 2" xfId="16420" xr:uid="{00000000-0005-0000-0000-0000C0360000}"/>
    <cellStyle name="Input 27 9 2 2 2" xfId="16421" xr:uid="{00000000-0005-0000-0000-0000C1360000}"/>
    <cellStyle name="Input 27 9 2 2 2 2" xfId="16422" xr:uid="{00000000-0005-0000-0000-0000C2360000}"/>
    <cellStyle name="Input 27 9 2 2 3" xfId="16423" xr:uid="{00000000-0005-0000-0000-0000C3360000}"/>
    <cellStyle name="Input 27 9 2 3" xfId="16424" xr:uid="{00000000-0005-0000-0000-0000C4360000}"/>
    <cellStyle name="Input 27 9 2 3 2" xfId="16425" xr:uid="{00000000-0005-0000-0000-0000C5360000}"/>
    <cellStyle name="Input 27 9 2 4" xfId="16426" xr:uid="{00000000-0005-0000-0000-0000C6360000}"/>
    <cellStyle name="Input 27 9 3" xfId="16427" xr:uid="{00000000-0005-0000-0000-0000C7360000}"/>
    <cellStyle name="Input 27 9 3 2" xfId="16428" xr:uid="{00000000-0005-0000-0000-0000C8360000}"/>
    <cellStyle name="Input 27 9 3 2 2" xfId="16429" xr:uid="{00000000-0005-0000-0000-0000C9360000}"/>
    <cellStyle name="Input 27 9 3 3" xfId="16430" xr:uid="{00000000-0005-0000-0000-0000CA360000}"/>
    <cellStyle name="Input 27 9 4" xfId="16431" xr:uid="{00000000-0005-0000-0000-0000CB360000}"/>
    <cellStyle name="Input 27 9 4 2" xfId="16432" xr:uid="{00000000-0005-0000-0000-0000CC360000}"/>
    <cellStyle name="Input 27 9 5" xfId="16433" xr:uid="{00000000-0005-0000-0000-0000CD360000}"/>
    <cellStyle name="Input 28" xfId="1171" xr:uid="{00000000-0005-0000-0000-0000CE360000}"/>
    <cellStyle name="Input 28 10" xfId="16434" xr:uid="{00000000-0005-0000-0000-0000CF360000}"/>
    <cellStyle name="Input 28 10 2" xfId="16435" xr:uid="{00000000-0005-0000-0000-0000D0360000}"/>
    <cellStyle name="Input 28 10 2 2" xfId="16436" xr:uid="{00000000-0005-0000-0000-0000D1360000}"/>
    <cellStyle name="Input 28 10 2 2 2" xfId="16437" xr:uid="{00000000-0005-0000-0000-0000D2360000}"/>
    <cellStyle name="Input 28 10 2 3" xfId="16438" xr:uid="{00000000-0005-0000-0000-0000D3360000}"/>
    <cellStyle name="Input 28 10 3" xfId="16439" xr:uid="{00000000-0005-0000-0000-0000D4360000}"/>
    <cellStyle name="Input 28 10 3 2" xfId="16440" xr:uid="{00000000-0005-0000-0000-0000D5360000}"/>
    <cellStyle name="Input 28 10 4" xfId="16441" xr:uid="{00000000-0005-0000-0000-0000D6360000}"/>
    <cellStyle name="Input 28 11" xfId="16442" xr:uid="{00000000-0005-0000-0000-0000D7360000}"/>
    <cellStyle name="Input 28 11 2" xfId="16443" xr:uid="{00000000-0005-0000-0000-0000D8360000}"/>
    <cellStyle name="Input 28 11 2 2" xfId="16444" xr:uid="{00000000-0005-0000-0000-0000D9360000}"/>
    <cellStyle name="Input 28 11 3" xfId="16445" xr:uid="{00000000-0005-0000-0000-0000DA360000}"/>
    <cellStyle name="Input 28 12" xfId="16446" xr:uid="{00000000-0005-0000-0000-0000DB360000}"/>
    <cellStyle name="Input 28 12 2" xfId="16447" xr:uid="{00000000-0005-0000-0000-0000DC360000}"/>
    <cellStyle name="Input 28 13" xfId="16448" xr:uid="{00000000-0005-0000-0000-0000DD360000}"/>
    <cellStyle name="Input 28 14" xfId="16449" xr:uid="{00000000-0005-0000-0000-0000DE360000}"/>
    <cellStyle name="Input 28 2" xfId="3529" xr:uid="{00000000-0005-0000-0000-0000DF360000}"/>
    <cellStyle name="Input 28 2 2" xfId="16451" xr:uid="{00000000-0005-0000-0000-0000E0360000}"/>
    <cellStyle name="Input 28 2 2 2" xfId="16452" xr:uid="{00000000-0005-0000-0000-0000E1360000}"/>
    <cellStyle name="Input 28 2 2 2 2" xfId="16453" xr:uid="{00000000-0005-0000-0000-0000E2360000}"/>
    <cellStyle name="Input 28 2 2 2 2 2" xfId="16454" xr:uid="{00000000-0005-0000-0000-0000E3360000}"/>
    <cellStyle name="Input 28 2 2 2 3" xfId="16455" xr:uid="{00000000-0005-0000-0000-0000E4360000}"/>
    <cellStyle name="Input 28 2 2 3" xfId="16456" xr:uid="{00000000-0005-0000-0000-0000E5360000}"/>
    <cellStyle name="Input 28 2 2 3 2" xfId="16457" xr:uid="{00000000-0005-0000-0000-0000E6360000}"/>
    <cellStyle name="Input 28 2 2 4" xfId="16458" xr:uid="{00000000-0005-0000-0000-0000E7360000}"/>
    <cellStyle name="Input 28 2 3" xfId="16459" xr:uid="{00000000-0005-0000-0000-0000E8360000}"/>
    <cellStyle name="Input 28 2 3 2" xfId="16460" xr:uid="{00000000-0005-0000-0000-0000E9360000}"/>
    <cellStyle name="Input 28 2 3 2 2" xfId="16461" xr:uid="{00000000-0005-0000-0000-0000EA360000}"/>
    <cellStyle name="Input 28 2 3 3" xfId="16462" xr:uid="{00000000-0005-0000-0000-0000EB360000}"/>
    <cellStyle name="Input 28 2 4" xfId="16463" xr:uid="{00000000-0005-0000-0000-0000EC360000}"/>
    <cellStyle name="Input 28 2 4 2" xfId="16464" xr:uid="{00000000-0005-0000-0000-0000ED360000}"/>
    <cellStyle name="Input 28 2 5" xfId="16465" xr:uid="{00000000-0005-0000-0000-0000EE360000}"/>
    <cellStyle name="Input 28 2 6" xfId="16450" xr:uid="{00000000-0005-0000-0000-0000EF360000}"/>
    <cellStyle name="Input 28 3" xfId="16466" xr:uid="{00000000-0005-0000-0000-0000F0360000}"/>
    <cellStyle name="Input 28 3 2" xfId="16467" xr:uid="{00000000-0005-0000-0000-0000F1360000}"/>
    <cellStyle name="Input 28 3 2 2" xfId="16468" xr:uid="{00000000-0005-0000-0000-0000F2360000}"/>
    <cellStyle name="Input 28 3 2 2 2" xfId="16469" xr:uid="{00000000-0005-0000-0000-0000F3360000}"/>
    <cellStyle name="Input 28 3 2 2 2 2" xfId="16470" xr:uid="{00000000-0005-0000-0000-0000F4360000}"/>
    <cellStyle name="Input 28 3 2 2 3" xfId="16471" xr:uid="{00000000-0005-0000-0000-0000F5360000}"/>
    <cellStyle name="Input 28 3 2 3" xfId="16472" xr:uid="{00000000-0005-0000-0000-0000F6360000}"/>
    <cellStyle name="Input 28 3 2 3 2" xfId="16473" xr:uid="{00000000-0005-0000-0000-0000F7360000}"/>
    <cellStyle name="Input 28 3 2 4" xfId="16474" xr:uid="{00000000-0005-0000-0000-0000F8360000}"/>
    <cellStyle name="Input 28 3 3" xfId="16475" xr:uid="{00000000-0005-0000-0000-0000F9360000}"/>
    <cellStyle name="Input 28 3 3 2" xfId="16476" xr:uid="{00000000-0005-0000-0000-0000FA360000}"/>
    <cellStyle name="Input 28 3 3 2 2" xfId="16477" xr:uid="{00000000-0005-0000-0000-0000FB360000}"/>
    <cellStyle name="Input 28 3 3 3" xfId="16478" xr:uid="{00000000-0005-0000-0000-0000FC360000}"/>
    <cellStyle name="Input 28 3 4" xfId="16479" xr:uid="{00000000-0005-0000-0000-0000FD360000}"/>
    <cellStyle name="Input 28 3 4 2" xfId="16480" xr:uid="{00000000-0005-0000-0000-0000FE360000}"/>
    <cellStyle name="Input 28 3 5" xfId="16481" xr:uid="{00000000-0005-0000-0000-0000FF360000}"/>
    <cellStyle name="Input 28 4" xfId="16482" xr:uid="{00000000-0005-0000-0000-000000370000}"/>
    <cellStyle name="Input 28 4 2" xfId="16483" xr:uid="{00000000-0005-0000-0000-000001370000}"/>
    <cellStyle name="Input 28 4 2 2" xfId="16484" xr:uid="{00000000-0005-0000-0000-000002370000}"/>
    <cellStyle name="Input 28 4 2 2 2" xfId="16485" xr:uid="{00000000-0005-0000-0000-000003370000}"/>
    <cellStyle name="Input 28 4 2 2 2 2" xfId="16486" xr:uid="{00000000-0005-0000-0000-000004370000}"/>
    <cellStyle name="Input 28 4 2 2 3" xfId="16487" xr:uid="{00000000-0005-0000-0000-000005370000}"/>
    <cellStyle name="Input 28 4 2 3" xfId="16488" xr:uid="{00000000-0005-0000-0000-000006370000}"/>
    <cellStyle name="Input 28 4 2 3 2" xfId="16489" xr:uid="{00000000-0005-0000-0000-000007370000}"/>
    <cellStyle name="Input 28 4 2 4" xfId="16490" xr:uid="{00000000-0005-0000-0000-000008370000}"/>
    <cellStyle name="Input 28 4 3" xfId="16491" xr:uid="{00000000-0005-0000-0000-000009370000}"/>
    <cellStyle name="Input 28 4 3 2" xfId="16492" xr:uid="{00000000-0005-0000-0000-00000A370000}"/>
    <cellStyle name="Input 28 4 3 2 2" xfId="16493" xr:uid="{00000000-0005-0000-0000-00000B370000}"/>
    <cellStyle name="Input 28 4 3 3" xfId="16494" xr:uid="{00000000-0005-0000-0000-00000C370000}"/>
    <cellStyle name="Input 28 4 4" xfId="16495" xr:uid="{00000000-0005-0000-0000-00000D370000}"/>
    <cellStyle name="Input 28 4 4 2" xfId="16496" xr:uid="{00000000-0005-0000-0000-00000E370000}"/>
    <cellStyle name="Input 28 4 5" xfId="16497" xr:uid="{00000000-0005-0000-0000-00000F370000}"/>
    <cellStyle name="Input 28 5" xfId="16498" xr:uid="{00000000-0005-0000-0000-000010370000}"/>
    <cellStyle name="Input 28 5 2" xfId="16499" xr:uid="{00000000-0005-0000-0000-000011370000}"/>
    <cellStyle name="Input 28 5 2 2" xfId="16500" xr:uid="{00000000-0005-0000-0000-000012370000}"/>
    <cellStyle name="Input 28 5 2 2 2" xfId="16501" xr:uid="{00000000-0005-0000-0000-000013370000}"/>
    <cellStyle name="Input 28 5 2 2 2 2" xfId="16502" xr:uid="{00000000-0005-0000-0000-000014370000}"/>
    <cellStyle name="Input 28 5 2 2 3" xfId="16503" xr:uid="{00000000-0005-0000-0000-000015370000}"/>
    <cellStyle name="Input 28 5 2 3" xfId="16504" xr:uid="{00000000-0005-0000-0000-000016370000}"/>
    <cellStyle name="Input 28 5 2 3 2" xfId="16505" xr:uid="{00000000-0005-0000-0000-000017370000}"/>
    <cellStyle name="Input 28 5 2 4" xfId="16506" xr:uid="{00000000-0005-0000-0000-000018370000}"/>
    <cellStyle name="Input 28 5 3" xfId="16507" xr:uid="{00000000-0005-0000-0000-000019370000}"/>
    <cellStyle name="Input 28 5 3 2" xfId="16508" xr:uid="{00000000-0005-0000-0000-00001A370000}"/>
    <cellStyle name="Input 28 5 3 2 2" xfId="16509" xr:uid="{00000000-0005-0000-0000-00001B370000}"/>
    <cellStyle name="Input 28 5 3 3" xfId="16510" xr:uid="{00000000-0005-0000-0000-00001C370000}"/>
    <cellStyle name="Input 28 5 4" xfId="16511" xr:uid="{00000000-0005-0000-0000-00001D370000}"/>
    <cellStyle name="Input 28 5 4 2" xfId="16512" xr:uid="{00000000-0005-0000-0000-00001E370000}"/>
    <cellStyle name="Input 28 5 5" xfId="16513" xr:uid="{00000000-0005-0000-0000-00001F370000}"/>
    <cellStyle name="Input 28 6" xfId="16514" xr:uid="{00000000-0005-0000-0000-000020370000}"/>
    <cellStyle name="Input 28 6 2" xfId="16515" xr:uid="{00000000-0005-0000-0000-000021370000}"/>
    <cellStyle name="Input 28 6 2 2" xfId="16516" xr:uid="{00000000-0005-0000-0000-000022370000}"/>
    <cellStyle name="Input 28 6 2 2 2" xfId="16517" xr:uid="{00000000-0005-0000-0000-000023370000}"/>
    <cellStyle name="Input 28 6 2 2 2 2" xfId="16518" xr:uid="{00000000-0005-0000-0000-000024370000}"/>
    <cellStyle name="Input 28 6 2 2 3" xfId="16519" xr:uid="{00000000-0005-0000-0000-000025370000}"/>
    <cellStyle name="Input 28 6 2 3" xfId="16520" xr:uid="{00000000-0005-0000-0000-000026370000}"/>
    <cellStyle name="Input 28 6 2 3 2" xfId="16521" xr:uid="{00000000-0005-0000-0000-000027370000}"/>
    <cellStyle name="Input 28 6 2 4" xfId="16522" xr:uid="{00000000-0005-0000-0000-000028370000}"/>
    <cellStyle name="Input 28 6 3" xfId="16523" xr:uid="{00000000-0005-0000-0000-000029370000}"/>
    <cellStyle name="Input 28 6 3 2" xfId="16524" xr:uid="{00000000-0005-0000-0000-00002A370000}"/>
    <cellStyle name="Input 28 6 3 2 2" xfId="16525" xr:uid="{00000000-0005-0000-0000-00002B370000}"/>
    <cellStyle name="Input 28 6 3 3" xfId="16526" xr:uid="{00000000-0005-0000-0000-00002C370000}"/>
    <cellStyle name="Input 28 6 4" xfId="16527" xr:uid="{00000000-0005-0000-0000-00002D370000}"/>
    <cellStyle name="Input 28 6 4 2" xfId="16528" xr:uid="{00000000-0005-0000-0000-00002E370000}"/>
    <cellStyle name="Input 28 6 5" xfId="16529" xr:uid="{00000000-0005-0000-0000-00002F370000}"/>
    <cellStyle name="Input 28 7" xfId="16530" xr:uid="{00000000-0005-0000-0000-000030370000}"/>
    <cellStyle name="Input 28 7 2" xfId="16531" xr:uid="{00000000-0005-0000-0000-000031370000}"/>
    <cellStyle name="Input 28 7 2 2" xfId="16532" xr:uid="{00000000-0005-0000-0000-000032370000}"/>
    <cellStyle name="Input 28 7 2 2 2" xfId="16533" xr:uid="{00000000-0005-0000-0000-000033370000}"/>
    <cellStyle name="Input 28 7 2 2 2 2" xfId="16534" xr:uid="{00000000-0005-0000-0000-000034370000}"/>
    <cellStyle name="Input 28 7 2 2 3" xfId="16535" xr:uid="{00000000-0005-0000-0000-000035370000}"/>
    <cellStyle name="Input 28 7 2 3" xfId="16536" xr:uid="{00000000-0005-0000-0000-000036370000}"/>
    <cellStyle name="Input 28 7 2 3 2" xfId="16537" xr:uid="{00000000-0005-0000-0000-000037370000}"/>
    <cellStyle name="Input 28 7 2 4" xfId="16538" xr:uid="{00000000-0005-0000-0000-000038370000}"/>
    <cellStyle name="Input 28 7 3" xfId="16539" xr:uid="{00000000-0005-0000-0000-000039370000}"/>
    <cellStyle name="Input 28 7 3 2" xfId="16540" xr:uid="{00000000-0005-0000-0000-00003A370000}"/>
    <cellStyle name="Input 28 7 3 2 2" xfId="16541" xr:uid="{00000000-0005-0000-0000-00003B370000}"/>
    <cellStyle name="Input 28 7 3 3" xfId="16542" xr:uid="{00000000-0005-0000-0000-00003C370000}"/>
    <cellStyle name="Input 28 7 4" xfId="16543" xr:uid="{00000000-0005-0000-0000-00003D370000}"/>
    <cellStyle name="Input 28 7 4 2" xfId="16544" xr:uid="{00000000-0005-0000-0000-00003E370000}"/>
    <cellStyle name="Input 28 7 5" xfId="16545" xr:uid="{00000000-0005-0000-0000-00003F370000}"/>
    <cellStyle name="Input 28 8" xfId="16546" xr:uid="{00000000-0005-0000-0000-000040370000}"/>
    <cellStyle name="Input 28 8 2" xfId="16547" xr:uid="{00000000-0005-0000-0000-000041370000}"/>
    <cellStyle name="Input 28 8 2 2" xfId="16548" xr:uid="{00000000-0005-0000-0000-000042370000}"/>
    <cellStyle name="Input 28 8 2 2 2" xfId="16549" xr:uid="{00000000-0005-0000-0000-000043370000}"/>
    <cellStyle name="Input 28 8 2 2 2 2" xfId="16550" xr:uid="{00000000-0005-0000-0000-000044370000}"/>
    <cellStyle name="Input 28 8 2 2 3" xfId="16551" xr:uid="{00000000-0005-0000-0000-000045370000}"/>
    <cellStyle name="Input 28 8 2 3" xfId="16552" xr:uid="{00000000-0005-0000-0000-000046370000}"/>
    <cellStyle name="Input 28 8 2 3 2" xfId="16553" xr:uid="{00000000-0005-0000-0000-000047370000}"/>
    <cellStyle name="Input 28 8 2 4" xfId="16554" xr:uid="{00000000-0005-0000-0000-000048370000}"/>
    <cellStyle name="Input 28 8 3" xfId="16555" xr:uid="{00000000-0005-0000-0000-000049370000}"/>
    <cellStyle name="Input 28 8 3 2" xfId="16556" xr:uid="{00000000-0005-0000-0000-00004A370000}"/>
    <cellStyle name="Input 28 8 3 2 2" xfId="16557" xr:uid="{00000000-0005-0000-0000-00004B370000}"/>
    <cellStyle name="Input 28 8 3 3" xfId="16558" xr:uid="{00000000-0005-0000-0000-00004C370000}"/>
    <cellStyle name="Input 28 8 4" xfId="16559" xr:uid="{00000000-0005-0000-0000-00004D370000}"/>
    <cellStyle name="Input 28 8 4 2" xfId="16560" xr:uid="{00000000-0005-0000-0000-00004E370000}"/>
    <cellStyle name="Input 28 8 5" xfId="16561" xr:uid="{00000000-0005-0000-0000-00004F370000}"/>
    <cellStyle name="Input 28 9" xfId="16562" xr:uid="{00000000-0005-0000-0000-000050370000}"/>
    <cellStyle name="Input 28 9 2" xfId="16563" xr:uid="{00000000-0005-0000-0000-000051370000}"/>
    <cellStyle name="Input 28 9 2 2" xfId="16564" xr:uid="{00000000-0005-0000-0000-000052370000}"/>
    <cellStyle name="Input 28 9 2 2 2" xfId="16565" xr:uid="{00000000-0005-0000-0000-000053370000}"/>
    <cellStyle name="Input 28 9 2 2 2 2" xfId="16566" xr:uid="{00000000-0005-0000-0000-000054370000}"/>
    <cellStyle name="Input 28 9 2 2 3" xfId="16567" xr:uid="{00000000-0005-0000-0000-000055370000}"/>
    <cellStyle name="Input 28 9 2 3" xfId="16568" xr:uid="{00000000-0005-0000-0000-000056370000}"/>
    <cellStyle name="Input 28 9 2 3 2" xfId="16569" xr:uid="{00000000-0005-0000-0000-000057370000}"/>
    <cellStyle name="Input 28 9 2 4" xfId="16570" xr:uid="{00000000-0005-0000-0000-000058370000}"/>
    <cellStyle name="Input 28 9 3" xfId="16571" xr:uid="{00000000-0005-0000-0000-000059370000}"/>
    <cellStyle name="Input 28 9 3 2" xfId="16572" xr:uid="{00000000-0005-0000-0000-00005A370000}"/>
    <cellStyle name="Input 28 9 3 2 2" xfId="16573" xr:uid="{00000000-0005-0000-0000-00005B370000}"/>
    <cellStyle name="Input 28 9 3 3" xfId="16574" xr:uid="{00000000-0005-0000-0000-00005C370000}"/>
    <cellStyle name="Input 28 9 4" xfId="16575" xr:uid="{00000000-0005-0000-0000-00005D370000}"/>
    <cellStyle name="Input 28 9 4 2" xfId="16576" xr:uid="{00000000-0005-0000-0000-00005E370000}"/>
    <cellStyle name="Input 28 9 5" xfId="16577" xr:uid="{00000000-0005-0000-0000-00005F370000}"/>
    <cellStyle name="Input 29" xfId="1172" xr:uid="{00000000-0005-0000-0000-000060370000}"/>
    <cellStyle name="Input 29 10" xfId="16578" xr:uid="{00000000-0005-0000-0000-000061370000}"/>
    <cellStyle name="Input 29 10 2" xfId="16579" xr:uid="{00000000-0005-0000-0000-000062370000}"/>
    <cellStyle name="Input 29 10 2 2" xfId="16580" xr:uid="{00000000-0005-0000-0000-000063370000}"/>
    <cellStyle name="Input 29 10 2 2 2" xfId="16581" xr:uid="{00000000-0005-0000-0000-000064370000}"/>
    <cellStyle name="Input 29 10 2 3" xfId="16582" xr:uid="{00000000-0005-0000-0000-000065370000}"/>
    <cellStyle name="Input 29 10 3" xfId="16583" xr:uid="{00000000-0005-0000-0000-000066370000}"/>
    <cellStyle name="Input 29 10 3 2" xfId="16584" xr:uid="{00000000-0005-0000-0000-000067370000}"/>
    <cellStyle name="Input 29 10 4" xfId="16585" xr:uid="{00000000-0005-0000-0000-000068370000}"/>
    <cellStyle name="Input 29 11" xfId="16586" xr:uid="{00000000-0005-0000-0000-000069370000}"/>
    <cellStyle name="Input 29 11 2" xfId="16587" xr:uid="{00000000-0005-0000-0000-00006A370000}"/>
    <cellStyle name="Input 29 11 2 2" xfId="16588" xr:uid="{00000000-0005-0000-0000-00006B370000}"/>
    <cellStyle name="Input 29 11 3" xfId="16589" xr:uid="{00000000-0005-0000-0000-00006C370000}"/>
    <cellStyle name="Input 29 12" xfId="16590" xr:uid="{00000000-0005-0000-0000-00006D370000}"/>
    <cellStyle name="Input 29 12 2" xfId="16591" xr:uid="{00000000-0005-0000-0000-00006E370000}"/>
    <cellStyle name="Input 29 13" xfId="16592" xr:uid="{00000000-0005-0000-0000-00006F370000}"/>
    <cellStyle name="Input 29 14" xfId="16593" xr:uid="{00000000-0005-0000-0000-000070370000}"/>
    <cellStyle name="Input 29 2" xfId="3514" xr:uid="{00000000-0005-0000-0000-000071370000}"/>
    <cellStyle name="Input 29 2 2" xfId="16595" xr:uid="{00000000-0005-0000-0000-000072370000}"/>
    <cellStyle name="Input 29 2 2 2" xfId="16596" xr:uid="{00000000-0005-0000-0000-000073370000}"/>
    <cellStyle name="Input 29 2 2 2 2" xfId="16597" xr:uid="{00000000-0005-0000-0000-000074370000}"/>
    <cellStyle name="Input 29 2 2 2 2 2" xfId="16598" xr:uid="{00000000-0005-0000-0000-000075370000}"/>
    <cellStyle name="Input 29 2 2 2 3" xfId="16599" xr:uid="{00000000-0005-0000-0000-000076370000}"/>
    <cellStyle name="Input 29 2 2 3" xfId="16600" xr:uid="{00000000-0005-0000-0000-000077370000}"/>
    <cellStyle name="Input 29 2 2 3 2" xfId="16601" xr:uid="{00000000-0005-0000-0000-000078370000}"/>
    <cellStyle name="Input 29 2 2 4" xfId="16602" xr:uid="{00000000-0005-0000-0000-000079370000}"/>
    <cellStyle name="Input 29 2 3" xfId="16603" xr:uid="{00000000-0005-0000-0000-00007A370000}"/>
    <cellStyle name="Input 29 2 3 2" xfId="16604" xr:uid="{00000000-0005-0000-0000-00007B370000}"/>
    <cellStyle name="Input 29 2 3 2 2" xfId="16605" xr:uid="{00000000-0005-0000-0000-00007C370000}"/>
    <cellStyle name="Input 29 2 3 3" xfId="16606" xr:uid="{00000000-0005-0000-0000-00007D370000}"/>
    <cellStyle name="Input 29 2 4" xfId="16607" xr:uid="{00000000-0005-0000-0000-00007E370000}"/>
    <cellStyle name="Input 29 2 4 2" xfId="16608" xr:uid="{00000000-0005-0000-0000-00007F370000}"/>
    <cellStyle name="Input 29 2 5" xfId="16609" xr:uid="{00000000-0005-0000-0000-000080370000}"/>
    <cellStyle name="Input 29 2 6" xfId="16594" xr:uid="{00000000-0005-0000-0000-000081370000}"/>
    <cellStyle name="Input 29 3" xfId="16610" xr:uid="{00000000-0005-0000-0000-000082370000}"/>
    <cellStyle name="Input 29 3 2" xfId="16611" xr:uid="{00000000-0005-0000-0000-000083370000}"/>
    <cellStyle name="Input 29 3 2 2" xfId="16612" xr:uid="{00000000-0005-0000-0000-000084370000}"/>
    <cellStyle name="Input 29 3 2 2 2" xfId="16613" xr:uid="{00000000-0005-0000-0000-000085370000}"/>
    <cellStyle name="Input 29 3 2 2 2 2" xfId="16614" xr:uid="{00000000-0005-0000-0000-000086370000}"/>
    <cellStyle name="Input 29 3 2 2 3" xfId="16615" xr:uid="{00000000-0005-0000-0000-000087370000}"/>
    <cellStyle name="Input 29 3 2 3" xfId="16616" xr:uid="{00000000-0005-0000-0000-000088370000}"/>
    <cellStyle name="Input 29 3 2 3 2" xfId="16617" xr:uid="{00000000-0005-0000-0000-000089370000}"/>
    <cellStyle name="Input 29 3 2 4" xfId="16618" xr:uid="{00000000-0005-0000-0000-00008A370000}"/>
    <cellStyle name="Input 29 3 3" xfId="16619" xr:uid="{00000000-0005-0000-0000-00008B370000}"/>
    <cellStyle name="Input 29 3 3 2" xfId="16620" xr:uid="{00000000-0005-0000-0000-00008C370000}"/>
    <cellStyle name="Input 29 3 3 2 2" xfId="16621" xr:uid="{00000000-0005-0000-0000-00008D370000}"/>
    <cellStyle name="Input 29 3 3 3" xfId="16622" xr:uid="{00000000-0005-0000-0000-00008E370000}"/>
    <cellStyle name="Input 29 3 4" xfId="16623" xr:uid="{00000000-0005-0000-0000-00008F370000}"/>
    <cellStyle name="Input 29 3 4 2" xfId="16624" xr:uid="{00000000-0005-0000-0000-000090370000}"/>
    <cellStyle name="Input 29 3 5" xfId="16625" xr:uid="{00000000-0005-0000-0000-000091370000}"/>
    <cellStyle name="Input 29 4" xfId="16626" xr:uid="{00000000-0005-0000-0000-000092370000}"/>
    <cellStyle name="Input 29 4 2" xfId="16627" xr:uid="{00000000-0005-0000-0000-000093370000}"/>
    <cellStyle name="Input 29 4 2 2" xfId="16628" xr:uid="{00000000-0005-0000-0000-000094370000}"/>
    <cellStyle name="Input 29 4 2 2 2" xfId="16629" xr:uid="{00000000-0005-0000-0000-000095370000}"/>
    <cellStyle name="Input 29 4 2 2 2 2" xfId="16630" xr:uid="{00000000-0005-0000-0000-000096370000}"/>
    <cellStyle name="Input 29 4 2 2 3" xfId="16631" xr:uid="{00000000-0005-0000-0000-000097370000}"/>
    <cellStyle name="Input 29 4 2 3" xfId="16632" xr:uid="{00000000-0005-0000-0000-000098370000}"/>
    <cellStyle name="Input 29 4 2 3 2" xfId="16633" xr:uid="{00000000-0005-0000-0000-000099370000}"/>
    <cellStyle name="Input 29 4 2 4" xfId="16634" xr:uid="{00000000-0005-0000-0000-00009A370000}"/>
    <cellStyle name="Input 29 4 3" xfId="16635" xr:uid="{00000000-0005-0000-0000-00009B370000}"/>
    <cellStyle name="Input 29 4 3 2" xfId="16636" xr:uid="{00000000-0005-0000-0000-00009C370000}"/>
    <cellStyle name="Input 29 4 3 2 2" xfId="16637" xr:uid="{00000000-0005-0000-0000-00009D370000}"/>
    <cellStyle name="Input 29 4 3 3" xfId="16638" xr:uid="{00000000-0005-0000-0000-00009E370000}"/>
    <cellStyle name="Input 29 4 4" xfId="16639" xr:uid="{00000000-0005-0000-0000-00009F370000}"/>
    <cellStyle name="Input 29 4 4 2" xfId="16640" xr:uid="{00000000-0005-0000-0000-0000A0370000}"/>
    <cellStyle name="Input 29 4 5" xfId="16641" xr:uid="{00000000-0005-0000-0000-0000A1370000}"/>
    <cellStyle name="Input 29 5" xfId="16642" xr:uid="{00000000-0005-0000-0000-0000A2370000}"/>
    <cellStyle name="Input 29 5 2" xfId="16643" xr:uid="{00000000-0005-0000-0000-0000A3370000}"/>
    <cellStyle name="Input 29 5 2 2" xfId="16644" xr:uid="{00000000-0005-0000-0000-0000A4370000}"/>
    <cellStyle name="Input 29 5 2 2 2" xfId="16645" xr:uid="{00000000-0005-0000-0000-0000A5370000}"/>
    <cellStyle name="Input 29 5 2 2 2 2" xfId="16646" xr:uid="{00000000-0005-0000-0000-0000A6370000}"/>
    <cellStyle name="Input 29 5 2 2 3" xfId="16647" xr:uid="{00000000-0005-0000-0000-0000A7370000}"/>
    <cellStyle name="Input 29 5 2 3" xfId="16648" xr:uid="{00000000-0005-0000-0000-0000A8370000}"/>
    <cellStyle name="Input 29 5 2 3 2" xfId="16649" xr:uid="{00000000-0005-0000-0000-0000A9370000}"/>
    <cellStyle name="Input 29 5 2 4" xfId="16650" xr:uid="{00000000-0005-0000-0000-0000AA370000}"/>
    <cellStyle name="Input 29 5 3" xfId="16651" xr:uid="{00000000-0005-0000-0000-0000AB370000}"/>
    <cellStyle name="Input 29 5 3 2" xfId="16652" xr:uid="{00000000-0005-0000-0000-0000AC370000}"/>
    <cellStyle name="Input 29 5 3 2 2" xfId="16653" xr:uid="{00000000-0005-0000-0000-0000AD370000}"/>
    <cellStyle name="Input 29 5 3 3" xfId="16654" xr:uid="{00000000-0005-0000-0000-0000AE370000}"/>
    <cellStyle name="Input 29 5 4" xfId="16655" xr:uid="{00000000-0005-0000-0000-0000AF370000}"/>
    <cellStyle name="Input 29 5 4 2" xfId="16656" xr:uid="{00000000-0005-0000-0000-0000B0370000}"/>
    <cellStyle name="Input 29 5 5" xfId="16657" xr:uid="{00000000-0005-0000-0000-0000B1370000}"/>
    <cellStyle name="Input 29 6" xfId="16658" xr:uid="{00000000-0005-0000-0000-0000B2370000}"/>
    <cellStyle name="Input 29 6 2" xfId="16659" xr:uid="{00000000-0005-0000-0000-0000B3370000}"/>
    <cellStyle name="Input 29 6 2 2" xfId="16660" xr:uid="{00000000-0005-0000-0000-0000B4370000}"/>
    <cellStyle name="Input 29 6 2 2 2" xfId="16661" xr:uid="{00000000-0005-0000-0000-0000B5370000}"/>
    <cellStyle name="Input 29 6 2 2 2 2" xfId="16662" xr:uid="{00000000-0005-0000-0000-0000B6370000}"/>
    <cellStyle name="Input 29 6 2 2 3" xfId="16663" xr:uid="{00000000-0005-0000-0000-0000B7370000}"/>
    <cellStyle name="Input 29 6 2 3" xfId="16664" xr:uid="{00000000-0005-0000-0000-0000B8370000}"/>
    <cellStyle name="Input 29 6 2 3 2" xfId="16665" xr:uid="{00000000-0005-0000-0000-0000B9370000}"/>
    <cellStyle name="Input 29 6 2 4" xfId="16666" xr:uid="{00000000-0005-0000-0000-0000BA370000}"/>
    <cellStyle name="Input 29 6 3" xfId="16667" xr:uid="{00000000-0005-0000-0000-0000BB370000}"/>
    <cellStyle name="Input 29 6 3 2" xfId="16668" xr:uid="{00000000-0005-0000-0000-0000BC370000}"/>
    <cellStyle name="Input 29 6 3 2 2" xfId="16669" xr:uid="{00000000-0005-0000-0000-0000BD370000}"/>
    <cellStyle name="Input 29 6 3 3" xfId="16670" xr:uid="{00000000-0005-0000-0000-0000BE370000}"/>
    <cellStyle name="Input 29 6 4" xfId="16671" xr:uid="{00000000-0005-0000-0000-0000BF370000}"/>
    <cellStyle name="Input 29 6 4 2" xfId="16672" xr:uid="{00000000-0005-0000-0000-0000C0370000}"/>
    <cellStyle name="Input 29 6 5" xfId="16673" xr:uid="{00000000-0005-0000-0000-0000C1370000}"/>
    <cellStyle name="Input 29 7" xfId="16674" xr:uid="{00000000-0005-0000-0000-0000C2370000}"/>
    <cellStyle name="Input 29 7 2" xfId="16675" xr:uid="{00000000-0005-0000-0000-0000C3370000}"/>
    <cellStyle name="Input 29 7 2 2" xfId="16676" xr:uid="{00000000-0005-0000-0000-0000C4370000}"/>
    <cellStyle name="Input 29 7 2 2 2" xfId="16677" xr:uid="{00000000-0005-0000-0000-0000C5370000}"/>
    <cellStyle name="Input 29 7 2 2 2 2" xfId="16678" xr:uid="{00000000-0005-0000-0000-0000C6370000}"/>
    <cellStyle name="Input 29 7 2 2 3" xfId="16679" xr:uid="{00000000-0005-0000-0000-0000C7370000}"/>
    <cellStyle name="Input 29 7 2 3" xfId="16680" xr:uid="{00000000-0005-0000-0000-0000C8370000}"/>
    <cellStyle name="Input 29 7 2 3 2" xfId="16681" xr:uid="{00000000-0005-0000-0000-0000C9370000}"/>
    <cellStyle name="Input 29 7 2 4" xfId="16682" xr:uid="{00000000-0005-0000-0000-0000CA370000}"/>
    <cellStyle name="Input 29 7 3" xfId="16683" xr:uid="{00000000-0005-0000-0000-0000CB370000}"/>
    <cellStyle name="Input 29 7 3 2" xfId="16684" xr:uid="{00000000-0005-0000-0000-0000CC370000}"/>
    <cellStyle name="Input 29 7 3 2 2" xfId="16685" xr:uid="{00000000-0005-0000-0000-0000CD370000}"/>
    <cellStyle name="Input 29 7 3 3" xfId="16686" xr:uid="{00000000-0005-0000-0000-0000CE370000}"/>
    <cellStyle name="Input 29 7 4" xfId="16687" xr:uid="{00000000-0005-0000-0000-0000CF370000}"/>
    <cellStyle name="Input 29 7 4 2" xfId="16688" xr:uid="{00000000-0005-0000-0000-0000D0370000}"/>
    <cellStyle name="Input 29 7 5" xfId="16689" xr:uid="{00000000-0005-0000-0000-0000D1370000}"/>
    <cellStyle name="Input 29 8" xfId="16690" xr:uid="{00000000-0005-0000-0000-0000D2370000}"/>
    <cellStyle name="Input 29 8 2" xfId="16691" xr:uid="{00000000-0005-0000-0000-0000D3370000}"/>
    <cellStyle name="Input 29 8 2 2" xfId="16692" xr:uid="{00000000-0005-0000-0000-0000D4370000}"/>
    <cellStyle name="Input 29 8 2 2 2" xfId="16693" xr:uid="{00000000-0005-0000-0000-0000D5370000}"/>
    <cellStyle name="Input 29 8 2 2 2 2" xfId="16694" xr:uid="{00000000-0005-0000-0000-0000D6370000}"/>
    <cellStyle name="Input 29 8 2 2 3" xfId="16695" xr:uid="{00000000-0005-0000-0000-0000D7370000}"/>
    <cellStyle name="Input 29 8 2 3" xfId="16696" xr:uid="{00000000-0005-0000-0000-0000D8370000}"/>
    <cellStyle name="Input 29 8 2 3 2" xfId="16697" xr:uid="{00000000-0005-0000-0000-0000D9370000}"/>
    <cellStyle name="Input 29 8 2 4" xfId="16698" xr:uid="{00000000-0005-0000-0000-0000DA370000}"/>
    <cellStyle name="Input 29 8 3" xfId="16699" xr:uid="{00000000-0005-0000-0000-0000DB370000}"/>
    <cellStyle name="Input 29 8 3 2" xfId="16700" xr:uid="{00000000-0005-0000-0000-0000DC370000}"/>
    <cellStyle name="Input 29 8 3 2 2" xfId="16701" xr:uid="{00000000-0005-0000-0000-0000DD370000}"/>
    <cellStyle name="Input 29 8 3 3" xfId="16702" xr:uid="{00000000-0005-0000-0000-0000DE370000}"/>
    <cellStyle name="Input 29 8 4" xfId="16703" xr:uid="{00000000-0005-0000-0000-0000DF370000}"/>
    <cellStyle name="Input 29 8 4 2" xfId="16704" xr:uid="{00000000-0005-0000-0000-0000E0370000}"/>
    <cellStyle name="Input 29 8 5" xfId="16705" xr:uid="{00000000-0005-0000-0000-0000E1370000}"/>
    <cellStyle name="Input 29 9" xfId="16706" xr:uid="{00000000-0005-0000-0000-0000E2370000}"/>
    <cellStyle name="Input 29 9 2" xfId="16707" xr:uid="{00000000-0005-0000-0000-0000E3370000}"/>
    <cellStyle name="Input 29 9 2 2" xfId="16708" xr:uid="{00000000-0005-0000-0000-0000E4370000}"/>
    <cellStyle name="Input 29 9 2 2 2" xfId="16709" xr:uid="{00000000-0005-0000-0000-0000E5370000}"/>
    <cellStyle name="Input 29 9 2 2 2 2" xfId="16710" xr:uid="{00000000-0005-0000-0000-0000E6370000}"/>
    <cellStyle name="Input 29 9 2 2 3" xfId="16711" xr:uid="{00000000-0005-0000-0000-0000E7370000}"/>
    <cellStyle name="Input 29 9 2 3" xfId="16712" xr:uid="{00000000-0005-0000-0000-0000E8370000}"/>
    <cellStyle name="Input 29 9 2 3 2" xfId="16713" xr:uid="{00000000-0005-0000-0000-0000E9370000}"/>
    <cellStyle name="Input 29 9 2 4" xfId="16714" xr:uid="{00000000-0005-0000-0000-0000EA370000}"/>
    <cellStyle name="Input 29 9 3" xfId="16715" xr:uid="{00000000-0005-0000-0000-0000EB370000}"/>
    <cellStyle name="Input 29 9 3 2" xfId="16716" xr:uid="{00000000-0005-0000-0000-0000EC370000}"/>
    <cellStyle name="Input 29 9 3 2 2" xfId="16717" xr:uid="{00000000-0005-0000-0000-0000ED370000}"/>
    <cellStyle name="Input 29 9 3 3" xfId="16718" xr:uid="{00000000-0005-0000-0000-0000EE370000}"/>
    <cellStyle name="Input 29 9 4" xfId="16719" xr:uid="{00000000-0005-0000-0000-0000EF370000}"/>
    <cellStyle name="Input 29 9 4 2" xfId="16720" xr:uid="{00000000-0005-0000-0000-0000F0370000}"/>
    <cellStyle name="Input 29 9 5" xfId="16721" xr:uid="{00000000-0005-0000-0000-0000F1370000}"/>
    <cellStyle name="Input 3" xfId="157" xr:uid="{00000000-0005-0000-0000-0000F2370000}"/>
    <cellStyle name="Input 3 10" xfId="16722" xr:uid="{00000000-0005-0000-0000-0000F3370000}"/>
    <cellStyle name="Input 3 10 2" xfId="16723" xr:uid="{00000000-0005-0000-0000-0000F4370000}"/>
    <cellStyle name="Input 3 10 2 2" xfId="16724" xr:uid="{00000000-0005-0000-0000-0000F5370000}"/>
    <cellStyle name="Input 3 10 2 2 2" xfId="16725" xr:uid="{00000000-0005-0000-0000-0000F6370000}"/>
    <cellStyle name="Input 3 10 2 3" xfId="16726" xr:uid="{00000000-0005-0000-0000-0000F7370000}"/>
    <cellStyle name="Input 3 10 3" xfId="16727" xr:uid="{00000000-0005-0000-0000-0000F8370000}"/>
    <cellStyle name="Input 3 10 3 2" xfId="16728" xr:uid="{00000000-0005-0000-0000-0000F9370000}"/>
    <cellStyle name="Input 3 10 4" xfId="16729" xr:uid="{00000000-0005-0000-0000-0000FA370000}"/>
    <cellStyle name="Input 3 11" xfId="16730" xr:uid="{00000000-0005-0000-0000-0000FB370000}"/>
    <cellStyle name="Input 3 11 2" xfId="16731" xr:uid="{00000000-0005-0000-0000-0000FC370000}"/>
    <cellStyle name="Input 3 11 2 2" xfId="16732" xr:uid="{00000000-0005-0000-0000-0000FD370000}"/>
    <cellStyle name="Input 3 11 3" xfId="16733" xr:uid="{00000000-0005-0000-0000-0000FE370000}"/>
    <cellStyle name="Input 3 12" xfId="16734" xr:uid="{00000000-0005-0000-0000-0000FF370000}"/>
    <cellStyle name="Input 3 12 2" xfId="16735" xr:uid="{00000000-0005-0000-0000-000000380000}"/>
    <cellStyle name="Input 3 13" xfId="16736" xr:uid="{00000000-0005-0000-0000-000001380000}"/>
    <cellStyle name="Input 3 14" xfId="44691" xr:uid="{00000000-0005-0000-0000-000002380000}"/>
    <cellStyle name="Input 3 2" xfId="3024" xr:uid="{00000000-0005-0000-0000-000003380000}"/>
    <cellStyle name="Input 3 2 2" xfId="4050" xr:uid="{00000000-0005-0000-0000-000004380000}"/>
    <cellStyle name="Input 3 2 2 2" xfId="16737" xr:uid="{00000000-0005-0000-0000-000005380000}"/>
    <cellStyle name="Input 3 2 2 2 2" xfId="16738" xr:uid="{00000000-0005-0000-0000-000006380000}"/>
    <cellStyle name="Input 3 2 2 2 2 2" xfId="16739" xr:uid="{00000000-0005-0000-0000-000007380000}"/>
    <cellStyle name="Input 3 2 2 2 3" xfId="16740" xr:uid="{00000000-0005-0000-0000-000008380000}"/>
    <cellStyle name="Input 3 2 2 3" xfId="16741" xr:uid="{00000000-0005-0000-0000-000009380000}"/>
    <cellStyle name="Input 3 2 2 3 2" xfId="16742" xr:uid="{00000000-0005-0000-0000-00000A380000}"/>
    <cellStyle name="Input 3 2 2 4" xfId="16743" xr:uid="{00000000-0005-0000-0000-00000B380000}"/>
    <cellStyle name="Input 3 2 2 5" xfId="16744" xr:uid="{00000000-0005-0000-0000-00000C380000}"/>
    <cellStyle name="Input 3 2 3" xfId="3528" xr:uid="{00000000-0005-0000-0000-00000D380000}"/>
    <cellStyle name="Input 3 2 3 2" xfId="16746" xr:uid="{00000000-0005-0000-0000-00000E380000}"/>
    <cellStyle name="Input 3 2 3 2 2" xfId="16747" xr:uid="{00000000-0005-0000-0000-00000F380000}"/>
    <cellStyle name="Input 3 2 3 3" xfId="16748" xr:uid="{00000000-0005-0000-0000-000010380000}"/>
    <cellStyle name="Input 3 2 3 4" xfId="16745" xr:uid="{00000000-0005-0000-0000-000011380000}"/>
    <cellStyle name="Input 3 2 4" xfId="16749" xr:uid="{00000000-0005-0000-0000-000012380000}"/>
    <cellStyle name="Input 3 2 4 2" xfId="16750" xr:uid="{00000000-0005-0000-0000-000013380000}"/>
    <cellStyle name="Input 3 2 5" xfId="16751" xr:uid="{00000000-0005-0000-0000-000014380000}"/>
    <cellStyle name="Input 3 2 6" xfId="16752" xr:uid="{00000000-0005-0000-0000-000015380000}"/>
    <cellStyle name="Input 3 3" xfId="4051" xr:uid="{00000000-0005-0000-0000-000016380000}"/>
    <cellStyle name="Input 3 3 2" xfId="16753" xr:uid="{00000000-0005-0000-0000-000017380000}"/>
    <cellStyle name="Input 3 3 2 2" xfId="16754" xr:uid="{00000000-0005-0000-0000-000018380000}"/>
    <cellStyle name="Input 3 3 2 2 2" xfId="16755" xr:uid="{00000000-0005-0000-0000-000019380000}"/>
    <cellStyle name="Input 3 3 2 2 2 2" xfId="16756" xr:uid="{00000000-0005-0000-0000-00001A380000}"/>
    <cellStyle name="Input 3 3 2 2 3" xfId="16757" xr:uid="{00000000-0005-0000-0000-00001B380000}"/>
    <cellStyle name="Input 3 3 2 3" xfId="16758" xr:uid="{00000000-0005-0000-0000-00001C380000}"/>
    <cellStyle name="Input 3 3 2 3 2" xfId="16759" xr:uid="{00000000-0005-0000-0000-00001D380000}"/>
    <cellStyle name="Input 3 3 2 4" xfId="16760" xr:uid="{00000000-0005-0000-0000-00001E380000}"/>
    <cellStyle name="Input 3 3 3" xfId="16761" xr:uid="{00000000-0005-0000-0000-00001F380000}"/>
    <cellStyle name="Input 3 3 3 2" xfId="16762" xr:uid="{00000000-0005-0000-0000-000020380000}"/>
    <cellStyle name="Input 3 3 3 2 2" xfId="16763" xr:uid="{00000000-0005-0000-0000-000021380000}"/>
    <cellStyle name="Input 3 3 3 3" xfId="16764" xr:uid="{00000000-0005-0000-0000-000022380000}"/>
    <cellStyle name="Input 3 3 4" xfId="16765" xr:uid="{00000000-0005-0000-0000-000023380000}"/>
    <cellStyle name="Input 3 3 4 2" xfId="16766" xr:uid="{00000000-0005-0000-0000-000024380000}"/>
    <cellStyle name="Input 3 3 5" xfId="16767" xr:uid="{00000000-0005-0000-0000-000025380000}"/>
    <cellStyle name="Input 3 3 6" xfId="16768" xr:uid="{00000000-0005-0000-0000-000026380000}"/>
    <cellStyle name="Input 3 4" xfId="3440" xr:uid="{00000000-0005-0000-0000-000027380000}"/>
    <cellStyle name="Input 3 4 2" xfId="16769" xr:uid="{00000000-0005-0000-0000-000028380000}"/>
    <cellStyle name="Input 3 4 2 2" xfId="16770" xr:uid="{00000000-0005-0000-0000-000029380000}"/>
    <cellStyle name="Input 3 4 2 2 2" xfId="16771" xr:uid="{00000000-0005-0000-0000-00002A380000}"/>
    <cellStyle name="Input 3 4 2 2 2 2" xfId="16772" xr:uid="{00000000-0005-0000-0000-00002B380000}"/>
    <cellStyle name="Input 3 4 2 2 3" xfId="16773" xr:uid="{00000000-0005-0000-0000-00002C380000}"/>
    <cellStyle name="Input 3 4 2 3" xfId="16774" xr:uid="{00000000-0005-0000-0000-00002D380000}"/>
    <cellStyle name="Input 3 4 2 3 2" xfId="16775" xr:uid="{00000000-0005-0000-0000-00002E380000}"/>
    <cellStyle name="Input 3 4 2 4" xfId="16776" xr:uid="{00000000-0005-0000-0000-00002F380000}"/>
    <cellStyle name="Input 3 4 3" xfId="16777" xr:uid="{00000000-0005-0000-0000-000030380000}"/>
    <cellStyle name="Input 3 4 3 2" xfId="16778" xr:uid="{00000000-0005-0000-0000-000031380000}"/>
    <cellStyle name="Input 3 4 3 2 2" xfId="16779" xr:uid="{00000000-0005-0000-0000-000032380000}"/>
    <cellStyle name="Input 3 4 3 3" xfId="16780" xr:uid="{00000000-0005-0000-0000-000033380000}"/>
    <cellStyle name="Input 3 4 4" xfId="16781" xr:uid="{00000000-0005-0000-0000-000034380000}"/>
    <cellStyle name="Input 3 4 4 2" xfId="16782" xr:uid="{00000000-0005-0000-0000-000035380000}"/>
    <cellStyle name="Input 3 4 5" xfId="16783" xr:uid="{00000000-0005-0000-0000-000036380000}"/>
    <cellStyle name="Input 3 5" xfId="16784" xr:uid="{00000000-0005-0000-0000-000037380000}"/>
    <cellStyle name="Input 3 5 2" xfId="16785" xr:uid="{00000000-0005-0000-0000-000038380000}"/>
    <cellStyle name="Input 3 5 2 2" xfId="16786" xr:uid="{00000000-0005-0000-0000-000039380000}"/>
    <cellStyle name="Input 3 5 2 2 2" xfId="16787" xr:uid="{00000000-0005-0000-0000-00003A380000}"/>
    <cellStyle name="Input 3 5 2 2 2 2" xfId="16788" xr:uid="{00000000-0005-0000-0000-00003B380000}"/>
    <cellStyle name="Input 3 5 2 2 3" xfId="16789" xr:uid="{00000000-0005-0000-0000-00003C380000}"/>
    <cellStyle name="Input 3 5 2 3" xfId="16790" xr:uid="{00000000-0005-0000-0000-00003D380000}"/>
    <cellStyle name="Input 3 5 2 3 2" xfId="16791" xr:uid="{00000000-0005-0000-0000-00003E380000}"/>
    <cellStyle name="Input 3 5 2 4" xfId="16792" xr:uid="{00000000-0005-0000-0000-00003F380000}"/>
    <cellStyle name="Input 3 5 3" xfId="16793" xr:uid="{00000000-0005-0000-0000-000040380000}"/>
    <cellStyle name="Input 3 5 3 2" xfId="16794" xr:uid="{00000000-0005-0000-0000-000041380000}"/>
    <cellStyle name="Input 3 5 3 2 2" xfId="16795" xr:uid="{00000000-0005-0000-0000-000042380000}"/>
    <cellStyle name="Input 3 5 3 3" xfId="16796" xr:uid="{00000000-0005-0000-0000-000043380000}"/>
    <cellStyle name="Input 3 5 4" xfId="16797" xr:uid="{00000000-0005-0000-0000-000044380000}"/>
    <cellStyle name="Input 3 5 4 2" xfId="16798" xr:uid="{00000000-0005-0000-0000-000045380000}"/>
    <cellStyle name="Input 3 5 5" xfId="16799" xr:uid="{00000000-0005-0000-0000-000046380000}"/>
    <cellStyle name="Input 3 6" xfId="16800" xr:uid="{00000000-0005-0000-0000-000047380000}"/>
    <cellStyle name="Input 3 6 2" xfId="16801" xr:uid="{00000000-0005-0000-0000-000048380000}"/>
    <cellStyle name="Input 3 6 2 2" xfId="16802" xr:uid="{00000000-0005-0000-0000-000049380000}"/>
    <cellStyle name="Input 3 6 2 2 2" xfId="16803" xr:uid="{00000000-0005-0000-0000-00004A380000}"/>
    <cellStyle name="Input 3 6 2 2 2 2" xfId="16804" xr:uid="{00000000-0005-0000-0000-00004B380000}"/>
    <cellStyle name="Input 3 6 2 2 3" xfId="16805" xr:uid="{00000000-0005-0000-0000-00004C380000}"/>
    <cellStyle name="Input 3 6 2 3" xfId="16806" xr:uid="{00000000-0005-0000-0000-00004D380000}"/>
    <cellStyle name="Input 3 6 2 3 2" xfId="16807" xr:uid="{00000000-0005-0000-0000-00004E380000}"/>
    <cellStyle name="Input 3 6 2 4" xfId="16808" xr:uid="{00000000-0005-0000-0000-00004F380000}"/>
    <cellStyle name="Input 3 6 3" xfId="16809" xr:uid="{00000000-0005-0000-0000-000050380000}"/>
    <cellStyle name="Input 3 6 3 2" xfId="16810" xr:uid="{00000000-0005-0000-0000-000051380000}"/>
    <cellStyle name="Input 3 6 3 2 2" xfId="16811" xr:uid="{00000000-0005-0000-0000-000052380000}"/>
    <cellStyle name="Input 3 6 3 3" xfId="16812" xr:uid="{00000000-0005-0000-0000-000053380000}"/>
    <cellStyle name="Input 3 6 4" xfId="16813" xr:uid="{00000000-0005-0000-0000-000054380000}"/>
    <cellStyle name="Input 3 6 4 2" xfId="16814" xr:uid="{00000000-0005-0000-0000-000055380000}"/>
    <cellStyle name="Input 3 6 5" xfId="16815" xr:uid="{00000000-0005-0000-0000-000056380000}"/>
    <cellStyle name="Input 3 7" xfId="16816" xr:uid="{00000000-0005-0000-0000-000057380000}"/>
    <cellStyle name="Input 3 7 2" xfId="16817" xr:uid="{00000000-0005-0000-0000-000058380000}"/>
    <cellStyle name="Input 3 7 2 2" xfId="16818" xr:uid="{00000000-0005-0000-0000-000059380000}"/>
    <cellStyle name="Input 3 7 2 2 2" xfId="16819" xr:uid="{00000000-0005-0000-0000-00005A380000}"/>
    <cellStyle name="Input 3 7 2 2 2 2" xfId="16820" xr:uid="{00000000-0005-0000-0000-00005B380000}"/>
    <cellStyle name="Input 3 7 2 2 3" xfId="16821" xr:uid="{00000000-0005-0000-0000-00005C380000}"/>
    <cellStyle name="Input 3 7 2 3" xfId="16822" xr:uid="{00000000-0005-0000-0000-00005D380000}"/>
    <cellStyle name="Input 3 7 2 3 2" xfId="16823" xr:uid="{00000000-0005-0000-0000-00005E380000}"/>
    <cellStyle name="Input 3 7 2 4" xfId="16824" xr:uid="{00000000-0005-0000-0000-00005F380000}"/>
    <cellStyle name="Input 3 7 3" xfId="16825" xr:uid="{00000000-0005-0000-0000-000060380000}"/>
    <cellStyle name="Input 3 7 3 2" xfId="16826" xr:uid="{00000000-0005-0000-0000-000061380000}"/>
    <cellStyle name="Input 3 7 3 2 2" xfId="16827" xr:uid="{00000000-0005-0000-0000-000062380000}"/>
    <cellStyle name="Input 3 7 3 3" xfId="16828" xr:uid="{00000000-0005-0000-0000-000063380000}"/>
    <cellStyle name="Input 3 7 4" xfId="16829" xr:uid="{00000000-0005-0000-0000-000064380000}"/>
    <cellStyle name="Input 3 7 4 2" xfId="16830" xr:uid="{00000000-0005-0000-0000-000065380000}"/>
    <cellStyle name="Input 3 7 5" xfId="16831" xr:uid="{00000000-0005-0000-0000-000066380000}"/>
    <cellStyle name="Input 3 8" xfId="16832" xr:uid="{00000000-0005-0000-0000-000067380000}"/>
    <cellStyle name="Input 3 8 2" xfId="16833" xr:uid="{00000000-0005-0000-0000-000068380000}"/>
    <cellStyle name="Input 3 8 2 2" xfId="16834" xr:uid="{00000000-0005-0000-0000-000069380000}"/>
    <cellStyle name="Input 3 8 2 2 2" xfId="16835" xr:uid="{00000000-0005-0000-0000-00006A380000}"/>
    <cellStyle name="Input 3 8 2 2 2 2" xfId="16836" xr:uid="{00000000-0005-0000-0000-00006B380000}"/>
    <cellStyle name="Input 3 8 2 2 3" xfId="16837" xr:uid="{00000000-0005-0000-0000-00006C380000}"/>
    <cellStyle name="Input 3 8 2 3" xfId="16838" xr:uid="{00000000-0005-0000-0000-00006D380000}"/>
    <cellStyle name="Input 3 8 2 3 2" xfId="16839" xr:uid="{00000000-0005-0000-0000-00006E380000}"/>
    <cellStyle name="Input 3 8 2 4" xfId="16840" xr:uid="{00000000-0005-0000-0000-00006F380000}"/>
    <cellStyle name="Input 3 8 3" xfId="16841" xr:uid="{00000000-0005-0000-0000-000070380000}"/>
    <cellStyle name="Input 3 8 3 2" xfId="16842" xr:uid="{00000000-0005-0000-0000-000071380000}"/>
    <cellStyle name="Input 3 8 3 2 2" xfId="16843" xr:uid="{00000000-0005-0000-0000-000072380000}"/>
    <cellStyle name="Input 3 8 3 3" xfId="16844" xr:uid="{00000000-0005-0000-0000-000073380000}"/>
    <cellStyle name="Input 3 8 4" xfId="16845" xr:uid="{00000000-0005-0000-0000-000074380000}"/>
    <cellStyle name="Input 3 8 4 2" xfId="16846" xr:uid="{00000000-0005-0000-0000-000075380000}"/>
    <cellStyle name="Input 3 8 5" xfId="16847" xr:uid="{00000000-0005-0000-0000-000076380000}"/>
    <cellStyle name="Input 3 9" xfId="16848" xr:uid="{00000000-0005-0000-0000-000077380000}"/>
    <cellStyle name="Input 3 9 2" xfId="16849" xr:uid="{00000000-0005-0000-0000-000078380000}"/>
    <cellStyle name="Input 3 9 2 2" xfId="16850" xr:uid="{00000000-0005-0000-0000-000079380000}"/>
    <cellStyle name="Input 3 9 2 2 2" xfId="16851" xr:uid="{00000000-0005-0000-0000-00007A380000}"/>
    <cellStyle name="Input 3 9 2 2 2 2" xfId="16852" xr:uid="{00000000-0005-0000-0000-00007B380000}"/>
    <cellStyle name="Input 3 9 2 2 3" xfId="16853" xr:uid="{00000000-0005-0000-0000-00007C380000}"/>
    <cellStyle name="Input 3 9 2 3" xfId="16854" xr:uid="{00000000-0005-0000-0000-00007D380000}"/>
    <cellStyle name="Input 3 9 2 3 2" xfId="16855" xr:uid="{00000000-0005-0000-0000-00007E380000}"/>
    <cellStyle name="Input 3 9 2 4" xfId="16856" xr:uid="{00000000-0005-0000-0000-00007F380000}"/>
    <cellStyle name="Input 3 9 3" xfId="16857" xr:uid="{00000000-0005-0000-0000-000080380000}"/>
    <cellStyle name="Input 3 9 3 2" xfId="16858" xr:uid="{00000000-0005-0000-0000-000081380000}"/>
    <cellStyle name="Input 3 9 3 2 2" xfId="16859" xr:uid="{00000000-0005-0000-0000-000082380000}"/>
    <cellStyle name="Input 3 9 3 3" xfId="16860" xr:uid="{00000000-0005-0000-0000-000083380000}"/>
    <cellStyle name="Input 3 9 4" xfId="16861" xr:uid="{00000000-0005-0000-0000-000084380000}"/>
    <cellStyle name="Input 3 9 4 2" xfId="16862" xr:uid="{00000000-0005-0000-0000-000085380000}"/>
    <cellStyle name="Input 3 9 5" xfId="16863" xr:uid="{00000000-0005-0000-0000-000086380000}"/>
    <cellStyle name="Input 30" xfId="1173" xr:uid="{00000000-0005-0000-0000-000087380000}"/>
    <cellStyle name="Input 30 10" xfId="16864" xr:uid="{00000000-0005-0000-0000-000088380000}"/>
    <cellStyle name="Input 30 10 2" xfId="16865" xr:uid="{00000000-0005-0000-0000-000089380000}"/>
    <cellStyle name="Input 30 10 2 2" xfId="16866" xr:uid="{00000000-0005-0000-0000-00008A380000}"/>
    <cellStyle name="Input 30 10 2 2 2" xfId="16867" xr:uid="{00000000-0005-0000-0000-00008B380000}"/>
    <cellStyle name="Input 30 10 2 3" xfId="16868" xr:uid="{00000000-0005-0000-0000-00008C380000}"/>
    <cellStyle name="Input 30 10 3" xfId="16869" xr:uid="{00000000-0005-0000-0000-00008D380000}"/>
    <cellStyle name="Input 30 10 3 2" xfId="16870" xr:uid="{00000000-0005-0000-0000-00008E380000}"/>
    <cellStyle name="Input 30 10 4" xfId="16871" xr:uid="{00000000-0005-0000-0000-00008F380000}"/>
    <cellStyle name="Input 30 11" xfId="16872" xr:uid="{00000000-0005-0000-0000-000090380000}"/>
    <cellStyle name="Input 30 11 2" xfId="16873" xr:uid="{00000000-0005-0000-0000-000091380000}"/>
    <cellStyle name="Input 30 11 2 2" xfId="16874" xr:uid="{00000000-0005-0000-0000-000092380000}"/>
    <cellStyle name="Input 30 11 3" xfId="16875" xr:uid="{00000000-0005-0000-0000-000093380000}"/>
    <cellStyle name="Input 30 12" xfId="16876" xr:uid="{00000000-0005-0000-0000-000094380000}"/>
    <cellStyle name="Input 30 12 2" xfId="16877" xr:uid="{00000000-0005-0000-0000-000095380000}"/>
    <cellStyle name="Input 30 13" xfId="16878" xr:uid="{00000000-0005-0000-0000-000096380000}"/>
    <cellStyle name="Input 30 14" xfId="16879" xr:uid="{00000000-0005-0000-0000-000097380000}"/>
    <cellStyle name="Input 30 2" xfId="3515" xr:uid="{00000000-0005-0000-0000-000098380000}"/>
    <cellStyle name="Input 30 2 2" xfId="16881" xr:uid="{00000000-0005-0000-0000-000099380000}"/>
    <cellStyle name="Input 30 2 2 2" xfId="16882" xr:uid="{00000000-0005-0000-0000-00009A380000}"/>
    <cellStyle name="Input 30 2 2 2 2" xfId="16883" xr:uid="{00000000-0005-0000-0000-00009B380000}"/>
    <cellStyle name="Input 30 2 2 2 2 2" xfId="16884" xr:uid="{00000000-0005-0000-0000-00009C380000}"/>
    <cellStyle name="Input 30 2 2 2 3" xfId="16885" xr:uid="{00000000-0005-0000-0000-00009D380000}"/>
    <cellStyle name="Input 30 2 2 3" xfId="16886" xr:uid="{00000000-0005-0000-0000-00009E380000}"/>
    <cellStyle name="Input 30 2 2 3 2" xfId="16887" xr:uid="{00000000-0005-0000-0000-00009F380000}"/>
    <cellStyle name="Input 30 2 2 4" xfId="16888" xr:uid="{00000000-0005-0000-0000-0000A0380000}"/>
    <cellStyle name="Input 30 2 3" xfId="16889" xr:uid="{00000000-0005-0000-0000-0000A1380000}"/>
    <cellStyle name="Input 30 2 3 2" xfId="16890" xr:uid="{00000000-0005-0000-0000-0000A2380000}"/>
    <cellStyle name="Input 30 2 3 2 2" xfId="16891" xr:uid="{00000000-0005-0000-0000-0000A3380000}"/>
    <cellStyle name="Input 30 2 3 3" xfId="16892" xr:uid="{00000000-0005-0000-0000-0000A4380000}"/>
    <cellStyle name="Input 30 2 4" xfId="16893" xr:uid="{00000000-0005-0000-0000-0000A5380000}"/>
    <cellStyle name="Input 30 2 4 2" xfId="16894" xr:uid="{00000000-0005-0000-0000-0000A6380000}"/>
    <cellStyle name="Input 30 2 5" xfId="16895" xr:uid="{00000000-0005-0000-0000-0000A7380000}"/>
    <cellStyle name="Input 30 2 6" xfId="16880" xr:uid="{00000000-0005-0000-0000-0000A8380000}"/>
    <cellStyle name="Input 30 3" xfId="16896" xr:uid="{00000000-0005-0000-0000-0000A9380000}"/>
    <cellStyle name="Input 30 3 2" xfId="16897" xr:uid="{00000000-0005-0000-0000-0000AA380000}"/>
    <cellStyle name="Input 30 3 2 2" xfId="16898" xr:uid="{00000000-0005-0000-0000-0000AB380000}"/>
    <cellStyle name="Input 30 3 2 2 2" xfId="16899" xr:uid="{00000000-0005-0000-0000-0000AC380000}"/>
    <cellStyle name="Input 30 3 2 2 2 2" xfId="16900" xr:uid="{00000000-0005-0000-0000-0000AD380000}"/>
    <cellStyle name="Input 30 3 2 2 3" xfId="16901" xr:uid="{00000000-0005-0000-0000-0000AE380000}"/>
    <cellStyle name="Input 30 3 2 3" xfId="16902" xr:uid="{00000000-0005-0000-0000-0000AF380000}"/>
    <cellStyle name="Input 30 3 2 3 2" xfId="16903" xr:uid="{00000000-0005-0000-0000-0000B0380000}"/>
    <cellStyle name="Input 30 3 2 4" xfId="16904" xr:uid="{00000000-0005-0000-0000-0000B1380000}"/>
    <cellStyle name="Input 30 3 3" xfId="16905" xr:uid="{00000000-0005-0000-0000-0000B2380000}"/>
    <cellStyle name="Input 30 3 3 2" xfId="16906" xr:uid="{00000000-0005-0000-0000-0000B3380000}"/>
    <cellStyle name="Input 30 3 3 2 2" xfId="16907" xr:uid="{00000000-0005-0000-0000-0000B4380000}"/>
    <cellStyle name="Input 30 3 3 3" xfId="16908" xr:uid="{00000000-0005-0000-0000-0000B5380000}"/>
    <cellStyle name="Input 30 3 4" xfId="16909" xr:uid="{00000000-0005-0000-0000-0000B6380000}"/>
    <cellStyle name="Input 30 3 4 2" xfId="16910" xr:uid="{00000000-0005-0000-0000-0000B7380000}"/>
    <cellStyle name="Input 30 3 5" xfId="16911" xr:uid="{00000000-0005-0000-0000-0000B8380000}"/>
    <cellStyle name="Input 30 4" xfId="16912" xr:uid="{00000000-0005-0000-0000-0000B9380000}"/>
    <cellStyle name="Input 30 4 2" xfId="16913" xr:uid="{00000000-0005-0000-0000-0000BA380000}"/>
    <cellStyle name="Input 30 4 2 2" xfId="16914" xr:uid="{00000000-0005-0000-0000-0000BB380000}"/>
    <cellStyle name="Input 30 4 2 2 2" xfId="16915" xr:uid="{00000000-0005-0000-0000-0000BC380000}"/>
    <cellStyle name="Input 30 4 2 2 2 2" xfId="16916" xr:uid="{00000000-0005-0000-0000-0000BD380000}"/>
    <cellStyle name="Input 30 4 2 2 3" xfId="16917" xr:uid="{00000000-0005-0000-0000-0000BE380000}"/>
    <cellStyle name="Input 30 4 2 3" xfId="16918" xr:uid="{00000000-0005-0000-0000-0000BF380000}"/>
    <cellStyle name="Input 30 4 2 3 2" xfId="16919" xr:uid="{00000000-0005-0000-0000-0000C0380000}"/>
    <cellStyle name="Input 30 4 2 4" xfId="16920" xr:uid="{00000000-0005-0000-0000-0000C1380000}"/>
    <cellStyle name="Input 30 4 3" xfId="16921" xr:uid="{00000000-0005-0000-0000-0000C2380000}"/>
    <cellStyle name="Input 30 4 3 2" xfId="16922" xr:uid="{00000000-0005-0000-0000-0000C3380000}"/>
    <cellStyle name="Input 30 4 3 2 2" xfId="16923" xr:uid="{00000000-0005-0000-0000-0000C4380000}"/>
    <cellStyle name="Input 30 4 3 3" xfId="16924" xr:uid="{00000000-0005-0000-0000-0000C5380000}"/>
    <cellStyle name="Input 30 4 4" xfId="16925" xr:uid="{00000000-0005-0000-0000-0000C6380000}"/>
    <cellStyle name="Input 30 4 4 2" xfId="16926" xr:uid="{00000000-0005-0000-0000-0000C7380000}"/>
    <cellStyle name="Input 30 4 5" xfId="16927" xr:uid="{00000000-0005-0000-0000-0000C8380000}"/>
    <cellStyle name="Input 30 5" xfId="16928" xr:uid="{00000000-0005-0000-0000-0000C9380000}"/>
    <cellStyle name="Input 30 5 2" xfId="16929" xr:uid="{00000000-0005-0000-0000-0000CA380000}"/>
    <cellStyle name="Input 30 5 2 2" xfId="16930" xr:uid="{00000000-0005-0000-0000-0000CB380000}"/>
    <cellStyle name="Input 30 5 2 2 2" xfId="16931" xr:uid="{00000000-0005-0000-0000-0000CC380000}"/>
    <cellStyle name="Input 30 5 2 2 2 2" xfId="16932" xr:uid="{00000000-0005-0000-0000-0000CD380000}"/>
    <cellStyle name="Input 30 5 2 2 3" xfId="16933" xr:uid="{00000000-0005-0000-0000-0000CE380000}"/>
    <cellStyle name="Input 30 5 2 3" xfId="16934" xr:uid="{00000000-0005-0000-0000-0000CF380000}"/>
    <cellStyle name="Input 30 5 2 3 2" xfId="16935" xr:uid="{00000000-0005-0000-0000-0000D0380000}"/>
    <cellStyle name="Input 30 5 2 4" xfId="16936" xr:uid="{00000000-0005-0000-0000-0000D1380000}"/>
    <cellStyle name="Input 30 5 3" xfId="16937" xr:uid="{00000000-0005-0000-0000-0000D2380000}"/>
    <cellStyle name="Input 30 5 3 2" xfId="16938" xr:uid="{00000000-0005-0000-0000-0000D3380000}"/>
    <cellStyle name="Input 30 5 3 2 2" xfId="16939" xr:uid="{00000000-0005-0000-0000-0000D4380000}"/>
    <cellStyle name="Input 30 5 3 3" xfId="16940" xr:uid="{00000000-0005-0000-0000-0000D5380000}"/>
    <cellStyle name="Input 30 5 4" xfId="16941" xr:uid="{00000000-0005-0000-0000-0000D6380000}"/>
    <cellStyle name="Input 30 5 4 2" xfId="16942" xr:uid="{00000000-0005-0000-0000-0000D7380000}"/>
    <cellStyle name="Input 30 5 5" xfId="16943" xr:uid="{00000000-0005-0000-0000-0000D8380000}"/>
    <cellStyle name="Input 30 6" xfId="16944" xr:uid="{00000000-0005-0000-0000-0000D9380000}"/>
    <cellStyle name="Input 30 6 2" xfId="16945" xr:uid="{00000000-0005-0000-0000-0000DA380000}"/>
    <cellStyle name="Input 30 6 2 2" xfId="16946" xr:uid="{00000000-0005-0000-0000-0000DB380000}"/>
    <cellStyle name="Input 30 6 2 2 2" xfId="16947" xr:uid="{00000000-0005-0000-0000-0000DC380000}"/>
    <cellStyle name="Input 30 6 2 2 2 2" xfId="16948" xr:uid="{00000000-0005-0000-0000-0000DD380000}"/>
    <cellStyle name="Input 30 6 2 2 3" xfId="16949" xr:uid="{00000000-0005-0000-0000-0000DE380000}"/>
    <cellStyle name="Input 30 6 2 3" xfId="16950" xr:uid="{00000000-0005-0000-0000-0000DF380000}"/>
    <cellStyle name="Input 30 6 2 3 2" xfId="16951" xr:uid="{00000000-0005-0000-0000-0000E0380000}"/>
    <cellStyle name="Input 30 6 2 4" xfId="16952" xr:uid="{00000000-0005-0000-0000-0000E1380000}"/>
    <cellStyle name="Input 30 6 3" xfId="16953" xr:uid="{00000000-0005-0000-0000-0000E2380000}"/>
    <cellStyle name="Input 30 6 3 2" xfId="16954" xr:uid="{00000000-0005-0000-0000-0000E3380000}"/>
    <cellStyle name="Input 30 6 3 2 2" xfId="16955" xr:uid="{00000000-0005-0000-0000-0000E4380000}"/>
    <cellStyle name="Input 30 6 3 3" xfId="16956" xr:uid="{00000000-0005-0000-0000-0000E5380000}"/>
    <cellStyle name="Input 30 6 4" xfId="16957" xr:uid="{00000000-0005-0000-0000-0000E6380000}"/>
    <cellStyle name="Input 30 6 4 2" xfId="16958" xr:uid="{00000000-0005-0000-0000-0000E7380000}"/>
    <cellStyle name="Input 30 6 5" xfId="16959" xr:uid="{00000000-0005-0000-0000-0000E8380000}"/>
    <cellStyle name="Input 30 7" xfId="16960" xr:uid="{00000000-0005-0000-0000-0000E9380000}"/>
    <cellStyle name="Input 30 7 2" xfId="16961" xr:uid="{00000000-0005-0000-0000-0000EA380000}"/>
    <cellStyle name="Input 30 7 2 2" xfId="16962" xr:uid="{00000000-0005-0000-0000-0000EB380000}"/>
    <cellStyle name="Input 30 7 2 2 2" xfId="16963" xr:uid="{00000000-0005-0000-0000-0000EC380000}"/>
    <cellStyle name="Input 30 7 2 2 2 2" xfId="16964" xr:uid="{00000000-0005-0000-0000-0000ED380000}"/>
    <cellStyle name="Input 30 7 2 2 3" xfId="16965" xr:uid="{00000000-0005-0000-0000-0000EE380000}"/>
    <cellStyle name="Input 30 7 2 3" xfId="16966" xr:uid="{00000000-0005-0000-0000-0000EF380000}"/>
    <cellStyle name="Input 30 7 2 3 2" xfId="16967" xr:uid="{00000000-0005-0000-0000-0000F0380000}"/>
    <cellStyle name="Input 30 7 2 4" xfId="16968" xr:uid="{00000000-0005-0000-0000-0000F1380000}"/>
    <cellStyle name="Input 30 7 3" xfId="16969" xr:uid="{00000000-0005-0000-0000-0000F2380000}"/>
    <cellStyle name="Input 30 7 3 2" xfId="16970" xr:uid="{00000000-0005-0000-0000-0000F3380000}"/>
    <cellStyle name="Input 30 7 3 2 2" xfId="16971" xr:uid="{00000000-0005-0000-0000-0000F4380000}"/>
    <cellStyle name="Input 30 7 3 3" xfId="16972" xr:uid="{00000000-0005-0000-0000-0000F5380000}"/>
    <cellStyle name="Input 30 7 4" xfId="16973" xr:uid="{00000000-0005-0000-0000-0000F6380000}"/>
    <cellStyle name="Input 30 7 4 2" xfId="16974" xr:uid="{00000000-0005-0000-0000-0000F7380000}"/>
    <cellStyle name="Input 30 7 5" xfId="16975" xr:uid="{00000000-0005-0000-0000-0000F8380000}"/>
    <cellStyle name="Input 30 8" xfId="16976" xr:uid="{00000000-0005-0000-0000-0000F9380000}"/>
    <cellStyle name="Input 30 8 2" xfId="16977" xr:uid="{00000000-0005-0000-0000-0000FA380000}"/>
    <cellStyle name="Input 30 8 2 2" xfId="16978" xr:uid="{00000000-0005-0000-0000-0000FB380000}"/>
    <cellStyle name="Input 30 8 2 2 2" xfId="16979" xr:uid="{00000000-0005-0000-0000-0000FC380000}"/>
    <cellStyle name="Input 30 8 2 2 2 2" xfId="16980" xr:uid="{00000000-0005-0000-0000-0000FD380000}"/>
    <cellStyle name="Input 30 8 2 2 3" xfId="16981" xr:uid="{00000000-0005-0000-0000-0000FE380000}"/>
    <cellStyle name="Input 30 8 2 3" xfId="16982" xr:uid="{00000000-0005-0000-0000-0000FF380000}"/>
    <cellStyle name="Input 30 8 2 3 2" xfId="16983" xr:uid="{00000000-0005-0000-0000-000000390000}"/>
    <cellStyle name="Input 30 8 2 4" xfId="16984" xr:uid="{00000000-0005-0000-0000-000001390000}"/>
    <cellStyle name="Input 30 8 3" xfId="16985" xr:uid="{00000000-0005-0000-0000-000002390000}"/>
    <cellStyle name="Input 30 8 3 2" xfId="16986" xr:uid="{00000000-0005-0000-0000-000003390000}"/>
    <cellStyle name="Input 30 8 3 2 2" xfId="16987" xr:uid="{00000000-0005-0000-0000-000004390000}"/>
    <cellStyle name="Input 30 8 3 3" xfId="16988" xr:uid="{00000000-0005-0000-0000-000005390000}"/>
    <cellStyle name="Input 30 8 4" xfId="16989" xr:uid="{00000000-0005-0000-0000-000006390000}"/>
    <cellStyle name="Input 30 8 4 2" xfId="16990" xr:uid="{00000000-0005-0000-0000-000007390000}"/>
    <cellStyle name="Input 30 8 5" xfId="16991" xr:uid="{00000000-0005-0000-0000-000008390000}"/>
    <cellStyle name="Input 30 9" xfId="16992" xr:uid="{00000000-0005-0000-0000-000009390000}"/>
    <cellStyle name="Input 30 9 2" xfId="16993" xr:uid="{00000000-0005-0000-0000-00000A390000}"/>
    <cellStyle name="Input 30 9 2 2" xfId="16994" xr:uid="{00000000-0005-0000-0000-00000B390000}"/>
    <cellStyle name="Input 30 9 2 2 2" xfId="16995" xr:uid="{00000000-0005-0000-0000-00000C390000}"/>
    <cellStyle name="Input 30 9 2 2 2 2" xfId="16996" xr:uid="{00000000-0005-0000-0000-00000D390000}"/>
    <cellStyle name="Input 30 9 2 2 3" xfId="16997" xr:uid="{00000000-0005-0000-0000-00000E390000}"/>
    <cellStyle name="Input 30 9 2 3" xfId="16998" xr:uid="{00000000-0005-0000-0000-00000F390000}"/>
    <cellStyle name="Input 30 9 2 3 2" xfId="16999" xr:uid="{00000000-0005-0000-0000-000010390000}"/>
    <cellStyle name="Input 30 9 2 4" xfId="17000" xr:uid="{00000000-0005-0000-0000-000011390000}"/>
    <cellStyle name="Input 30 9 3" xfId="17001" xr:uid="{00000000-0005-0000-0000-000012390000}"/>
    <cellStyle name="Input 30 9 3 2" xfId="17002" xr:uid="{00000000-0005-0000-0000-000013390000}"/>
    <cellStyle name="Input 30 9 3 2 2" xfId="17003" xr:uid="{00000000-0005-0000-0000-000014390000}"/>
    <cellStyle name="Input 30 9 3 3" xfId="17004" xr:uid="{00000000-0005-0000-0000-000015390000}"/>
    <cellStyle name="Input 30 9 4" xfId="17005" xr:uid="{00000000-0005-0000-0000-000016390000}"/>
    <cellStyle name="Input 30 9 4 2" xfId="17006" xr:uid="{00000000-0005-0000-0000-000017390000}"/>
    <cellStyle name="Input 30 9 5" xfId="17007" xr:uid="{00000000-0005-0000-0000-000018390000}"/>
    <cellStyle name="Input 31" xfId="1174" xr:uid="{00000000-0005-0000-0000-000019390000}"/>
    <cellStyle name="Input 31 10" xfId="17008" xr:uid="{00000000-0005-0000-0000-00001A390000}"/>
    <cellStyle name="Input 31 10 2" xfId="17009" xr:uid="{00000000-0005-0000-0000-00001B390000}"/>
    <cellStyle name="Input 31 10 2 2" xfId="17010" xr:uid="{00000000-0005-0000-0000-00001C390000}"/>
    <cellStyle name="Input 31 10 2 2 2" xfId="17011" xr:uid="{00000000-0005-0000-0000-00001D390000}"/>
    <cellStyle name="Input 31 10 2 3" xfId="17012" xr:uid="{00000000-0005-0000-0000-00001E390000}"/>
    <cellStyle name="Input 31 10 3" xfId="17013" xr:uid="{00000000-0005-0000-0000-00001F390000}"/>
    <cellStyle name="Input 31 10 3 2" xfId="17014" xr:uid="{00000000-0005-0000-0000-000020390000}"/>
    <cellStyle name="Input 31 10 4" xfId="17015" xr:uid="{00000000-0005-0000-0000-000021390000}"/>
    <cellStyle name="Input 31 11" xfId="17016" xr:uid="{00000000-0005-0000-0000-000022390000}"/>
    <cellStyle name="Input 31 11 2" xfId="17017" xr:uid="{00000000-0005-0000-0000-000023390000}"/>
    <cellStyle name="Input 31 11 2 2" xfId="17018" xr:uid="{00000000-0005-0000-0000-000024390000}"/>
    <cellStyle name="Input 31 11 3" xfId="17019" xr:uid="{00000000-0005-0000-0000-000025390000}"/>
    <cellStyle name="Input 31 12" xfId="17020" xr:uid="{00000000-0005-0000-0000-000026390000}"/>
    <cellStyle name="Input 31 12 2" xfId="17021" xr:uid="{00000000-0005-0000-0000-000027390000}"/>
    <cellStyle name="Input 31 13" xfId="17022" xr:uid="{00000000-0005-0000-0000-000028390000}"/>
    <cellStyle name="Input 31 14" xfId="17023" xr:uid="{00000000-0005-0000-0000-000029390000}"/>
    <cellStyle name="Input 31 2" xfId="3551" xr:uid="{00000000-0005-0000-0000-00002A390000}"/>
    <cellStyle name="Input 31 2 2" xfId="17025" xr:uid="{00000000-0005-0000-0000-00002B390000}"/>
    <cellStyle name="Input 31 2 2 2" xfId="17026" xr:uid="{00000000-0005-0000-0000-00002C390000}"/>
    <cellStyle name="Input 31 2 2 2 2" xfId="17027" xr:uid="{00000000-0005-0000-0000-00002D390000}"/>
    <cellStyle name="Input 31 2 2 2 2 2" xfId="17028" xr:uid="{00000000-0005-0000-0000-00002E390000}"/>
    <cellStyle name="Input 31 2 2 2 3" xfId="17029" xr:uid="{00000000-0005-0000-0000-00002F390000}"/>
    <cellStyle name="Input 31 2 2 3" xfId="17030" xr:uid="{00000000-0005-0000-0000-000030390000}"/>
    <cellStyle name="Input 31 2 2 3 2" xfId="17031" xr:uid="{00000000-0005-0000-0000-000031390000}"/>
    <cellStyle name="Input 31 2 2 4" xfId="17032" xr:uid="{00000000-0005-0000-0000-000032390000}"/>
    <cellStyle name="Input 31 2 3" xfId="17033" xr:uid="{00000000-0005-0000-0000-000033390000}"/>
    <cellStyle name="Input 31 2 3 2" xfId="17034" xr:uid="{00000000-0005-0000-0000-000034390000}"/>
    <cellStyle name="Input 31 2 3 2 2" xfId="17035" xr:uid="{00000000-0005-0000-0000-000035390000}"/>
    <cellStyle name="Input 31 2 3 3" xfId="17036" xr:uid="{00000000-0005-0000-0000-000036390000}"/>
    <cellStyle name="Input 31 2 4" xfId="17037" xr:uid="{00000000-0005-0000-0000-000037390000}"/>
    <cellStyle name="Input 31 2 4 2" xfId="17038" xr:uid="{00000000-0005-0000-0000-000038390000}"/>
    <cellStyle name="Input 31 2 5" xfId="17039" xr:uid="{00000000-0005-0000-0000-000039390000}"/>
    <cellStyle name="Input 31 2 6" xfId="17024" xr:uid="{00000000-0005-0000-0000-00003A390000}"/>
    <cellStyle name="Input 31 3" xfId="17040" xr:uid="{00000000-0005-0000-0000-00003B390000}"/>
    <cellStyle name="Input 31 3 2" xfId="17041" xr:uid="{00000000-0005-0000-0000-00003C390000}"/>
    <cellStyle name="Input 31 3 2 2" xfId="17042" xr:uid="{00000000-0005-0000-0000-00003D390000}"/>
    <cellStyle name="Input 31 3 2 2 2" xfId="17043" xr:uid="{00000000-0005-0000-0000-00003E390000}"/>
    <cellStyle name="Input 31 3 2 2 2 2" xfId="17044" xr:uid="{00000000-0005-0000-0000-00003F390000}"/>
    <cellStyle name="Input 31 3 2 2 3" xfId="17045" xr:uid="{00000000-0005-0000-0000-000040390000}"/>
    <cellStyle name="Input 31 3 2 3" xfId="17046" xr:uid="{00000000-0005-0000-0000-000041390000}"/>
    <cellStyle name="Input 31 3 2 3 2" xfId="17047" xr:uid="{00000000-0005-0000-0000-000042390000}"/>
    <cellStyle name="Input 31 3 2 4" xfId="17048" xr:uid="{00000000-0005-0000-0000-000043390000}"/>
    <cellStyle name="Input 31 3 3" xfId="17049" xr:uid="{00000000-0005-0000-0000-000044390000}"/>
    <cellStyle name="Input 31 3 3 2" xfId="17050" xr:uid="{00000000-0005-0000-0000-000045390000}"/>
    <cellStyle name="Input 31 3 3 2 2" xfId="17051" xr:uid="{00000000-0005-0000-0000-000046390000}"/>
    <cellStyle name="Input 31 3 3 3" xfId="17052" xr:uid="{00000000-0005-0000-0000-000047390000}"/>
    <cellStyle name="Input 31 3 4" xfId="17053" xr:uid="{00000000-0005-0000-0000-000048390000}"/>
    <cellStyle name="Input 31 3 4 2" xfId="17054" xr:uid="{00000000-0005-0000-0000-000049390000}"/>
    <cellStyle name="Input 31 3 5" xfId="17055" xr:uid="{00000000-0005-0000-0000-00004A390000}"/>
    <cellStyle name="Input 31 4" xfId="17056" xr:uid="{00000000-0005-0000-0000-00004B390000}"/>
    <cellStyle name="Input 31 4 2" xfId="17057" xr:uid="{00000000-0005-0000-0000-00004C390000}"/>
    <cellStyle name="Input 31 4 2 2" xfId="17058" xr:uid="{00000000-0005-0000-0000-00004D390000}"/>
    <cellStyle name="Input 31 4 2 2 2" xfId="17059" xr:uid="{00000000-0005-0000-0000-00004E390000}"/>
    <cellStyle name="Input 31 4 2 2 2 2" xfId="17060" xr:uid="{00000000-0005-0000-0000-00004F390000}"/>
    <cellStyle name="Input 31 4 2 2 3" xfId="17061" xr:uid="{00000000-0005-0000-0000-000050390000}"/>
    <cellStyle name="Input 31 4 2 3" xfId="17062" xr:uid="{00000000-0005-0000-0000-000051390000}"/>
    <cellStyle name="Input 31 4 2 3 2" xfId="17063" xr:uid="{00000000-0005-0000-0000-000052390000}"/>
    <cellStyle name="Input 31 4 2 4" xfId="17064" xr:uid="{00000000-0005-0000-0000-000053390000}"/>
    <cellStyle name="Input 31 4 3" xfId="17065" xr:uid="{00000000-0005-0000-0000-000054390000}"/>
    <cellStyle name="Input 31 4 3 2" xfId="17066" xr:uid="{00000000-0005-0000-0000-000055390000}"/>
    <cellStyle name="Input 31 4 3 2 2" xfId="17067" xr:uid="{00000000-0005-0000-0000-000056390000}"/>
    <cellStyle name="Input 31 4 3 3" xfId="17068" xr:uid="{00000000-0005-0000-0000-000057390000}"/>
    <cellStyle name="Input 31 4 4" xfId="17069" xr:uid="{00000000-0005-0000-0000-000058390000}"/>
    <cellStyle name="Input 31 4 4 2" xfId="17070" xr:uid="{00000000-0005-0000-0000-000059390000}"/>
    <cellStyle name="Input 31 4 5" xfId="17071" xr:uid="{00000000-0005-0000-0000-00005A390000}"/>
    <cellStyle name="Input 31 5" xfId="17072" xr:uid="{00000000-0005-0000-0000-00005B390000}"/>
    <cellStyle name="Input 31 5 2" xfId="17073" xr:uid="{00000000-0005-0000-0000-00005C390000}"/>
    <cellStyle name="Input 31 5 2 2" xfId="17074" xr:uid="{00000000-0005-0000-0000-00005D390000}"/>
    <cellStyle name="Input 31 5 2 2 2" xfId="17075" xr:uid="{00000000-0005-0000-0000-00005E390000}"/>
    <cellStyle name="Input 31 5 2 2 2 2" xfId="17076" xr:uid="{00000000-0005-0000-0000-00005F390000}"/>
    <cellStyle name="Input 31 5 2 2 3" xfId="17077" xr:uid="{00000000-0005-0000-0000-000060390000}"/>
    <cellStyle name="Input 31 5 2 3" xfId="17078" xr:uid="{00000000-0005-0000-0000-000061390000}"/>
    <cellStyle name="Input 31 5 2 3 2" xfId="17079" xr:uid="{00000000-0005-0000-0000-000062390000}"/>
    <cellStyle name="Input 31 5 2 4" xfId="17080" xr:uid="{00000000-0005-0000-0000-000063390000}"/>
    <cellStyle name="Input 31 5 3" xfId="17081" xr:uid="{00000000-0005-0000-0000-000064390000}"/>
    <cellStyle name="Input 31 5 3 2" xfId="17082" xr:uid="{00000000-0005-0000-0000-000065390000}"/>
    <cellStyle name="Input 31 5 3 2 2" xfId="17083" xr:uid="{00000000-0005-0000-0000-000066390000}"/>
    <cellStyle name="Input 31 5 3 3" xfId="17084" xr:uid="{00000000-0005-0000-0000-000067390000}"/>
    <cellStyle name="Input 31 5 4" xfId="17085" xr:uid="{00000000-0005-0000-0000-000068390000}"/>
    <cellStyle name="Input 31 5 4 2" xfId="17086" xr:uid="{00000000-0005-0000-0000-000069390000}"/>
    <cellStyle name="Input 31 5 5" xfId="17087" xr:uid="{00000000-0005-0000-0000-00006A390000}"/>
    <cellStyle name="Input 31 6" xfId="17088" xr:uid="{00000000-0005-0000-0000-00006B390000}"/>
    <cellStyle name="Input 31 6 2" xfId="17089" xr:uid="{00000000-0005-0000-0000-00006C390000}"/>
    <cellStyle name="Input 31 6 2 2" xfId="17090" xr:uid="{00000000-0005-0000-0000-00006D390000}"/>
    <cellStyle name="Input 31 6 2 2 2" xfId="17091" xr:uid="{00000000-0005-0000-0000-00006E390000}"/>
    <cellStyle name="Input 31 6 2 2 2 2" xfId="17092" xr:uid="{00000000-0005-0000-0000-00006F390000}"/>
    <cellStyle name="Input 31 6 2 2 3" xfId="17093" xr:uid="{00000000-0005-0000-0000-000070390000}"/>
    <cellStyle name="Input 31 6 2 3" xfId="17094" xr:uid="{00000000-0005-0000-0000-000071390000}"/>
    <cellStyle name="Input 31 6 2 3 2" xfId="17095" xr:uid="{00000000-0005-0000-0000-000072390000}"/>
    <cellStyle name="Input 31 6 2 4" xfId="17096" xr:uid="{00000000-0005-0000-0000-000073390000}"/>
    <cellStyle name="Input 31 6 3" xfId="17097" xr:uid="{00000000-0005-0000-0000-000074390000}"/>
    <cellStyle name="Input 31 6 3 2" xfId="17098" xr:uid="{00000000-0005-0000-0000-000075390000}"/>
    <cellStyle name="Input 31 6 3 2 2" xfId="17099" xr:uid="{00000000-0005-0000-0000-000076390000}"/>
    <cellStyle name="Input 31 6 3 3" xfId="17100" xr:uid="{00000000-0005-0000-0000-000077390000}"/>
    <cellStyle name="Input 31 6 4" xfId="17101" xr:uid="{00000000-0005-0000-0000-000078390000}"/>
    <cellStyle name="Input 31 6 4 2" xfId="17102" xr:uid="{00000000-0005-0000-0000-000079390000}"/>
    <cellStyle name="Input 31 6 5" xfId="17103" xr:uid="{00000000-0005-0000-0000-00007A390000}"/>
    <cellStyle name="Input 31 7" xfId="17104" xr:uid="{00000000-0005-0000-0000-00007B390000}"/>
    <cellStyle name="Input 31 7 2" xfId="17105" xr:uid="{00000000-0005-0000-0000-00007C390000}"/>
    <cellStyle name="Input 31 7 2 2" xfId="17106" xr:uid="{00000000-0005-0000-0000-00007D390000}"/>
    <cellStyle name="Input 31 7 2 2 2" xfId="17107" xr:uid="{00000000-0005-0000-0000-00007E390000}"/>
    <cellStyle name="Input 31 7 2 2 2 2" xfId="17108" xr:uid="{00000000-0005-0000-0000-00007F390000}"/>
    <cellStyle name="Input 31 7 2 2 3" xfId="17109" xr:uid="{00000000-0005-0000-0000-000080390000}"/>
    <cellStyle name="Input 31 7 2 3" xfId="17110" xr:uid="{00000000-0005-0000-0000-000081390000}"/>
    <cellStyle name="Input 31 7 2 3 2" xfId="17111" xr:uid="{00000000-0005-0000-0000-000082390000}"/>
    <cellStyle name="Input 31 7 2 4" xfId="17112" xr:uid="{00000000-0005-0000-0000-000083390000}"/>
    <cellStyle name="Input 31 7 3" xfId="17113" xr:uid="{00000000-0005-0000-0000-000084390000}"/>
    <cellStyle name="Input 31 7 3 2" xfId="17114" xr:uid="{00000000-0005-0000-0000-000085390000}"/>
    <cellStyle name="Input 31 7 3 2 2" xfId="17115" xr:uid="{00000000-0005-0000-0000-000086390000}"/>
    <cellStyle name="Input 31 7 3 3" xfId="17116" xr:uid="{00000000-0005-0000-0000-000087390000}"/>
    <cellStyle name="Input 31 7 4" xfId="17117" xr:uid="{00000000-0005-0000-0000-000088390000}"/>
    <cellStyle name="Input 31 7 4 2" xfId="17118" xr:uid="{00000000-0005-0000-0000-000089390000}"/>
    <cellStyle name="Input 31 7 5" xfId="17119" xr:uid="{00000000-0005-0000-0000-00008A390000}"/>
    <cellStyle name="Input 31 8" xfId="17120" xr:uid="{00000000-0005-0000-0000-00008B390000}"/>
    <cellStyle name="Input 31 8 2" xfId="17121" xr:uid="{00000000-0005-0000-0000-00008C390000}"/>
    <cellStyle name="Input 31 8 2 2" xfId="17122" xr:uid="{00000000-0005-0000-0000-00008D390000}"/>
    <cellStyle name="Input 31 8 2 2 2" xfId="17123" xr:uid="{00000000-0005-0000-0000-00008E390000}"/>
    <cellStyle name="Input 31 8 2 2 2 2" xfId="17124" xr:uid="{00000000-0005-0000-0000-00008F390000}"/>
    <cellStyle name="Input 31 8 2 2 3" xfId="17125" xr:uid="{00000000-0005-0000-0000-000090390000}"/>
    <cellStyle name="Input 31 8 2 3" xfId="17126" xr:uid="{00000000-0005-0000-0000-000091390000}"/>
    <cellStyle name="Input 31 8 2 3 2" xfId="17127" xr:uid="{00000000-0005-0000-0000-000092390000}"/>
    <cellStyle name="Input 31 8 2 4" xfId="17128" xr:uid="{00000000-0005-0000-0000-000093390000}"/>
    <cellStyle name="Input 31 8 3" xfId="17129" xr:uid="{00000000-0005-0000-0000-000094390000}"/>
    <cellStyle name="Input 31 8 3 2" xfId="17130" xr:uid="{00000000-0005-0000-0000-000095390000}"/>
    <cellStyle name="Input 31 8 3 2 2" xfId="17131" xr:uid="{00000000-0005-0000-0000-000096390000}"/>
    <cellStyle name="Input 31 8 3 3" xfId="17132" xr:uid="{00000000-0005-0000-0000-000097390000}"/>
    <cellStyle name="Input 31 8 4" xfId="17133" xr:uid="{00000000-0005-0000-0000-000098390000}"/>
    <cellStyle name="Input 31 8 4 2" xfId="17134" xr:uid="{00000000-0005-0000-0000-000099390000}"/>
    <cellStyle name="Input 31 8 5" xfId="17135" xr:uid="{00000000-0005-0000-0000-00009A390000}"/>
    <cellStyle name="Input 31 9" xfId="17136" xr:uid="{00000000-0005-0000-0000-00009B390000}"/>
    <cellStyle name="Input 31 9 2" xfId="17137" xr:uid="{00000000-0005-0000-0000-00009C390000}"/>
    <cellStyle name="Input 31 9 2 2" xfId="17138" xr:uid="{00000000-0005-0000-0000-00009D390000}"/>
    <cellStyle name="Input 31 9 2 2 2" xfId="17139" xr:uid="{00000000-0005-0000-0000-00009E390000}"/>
    <cellStyle name="Input 31 9 2 2 2 2" xfId="17140" xr:uid="{00000000-0005-0000-0000-00009F390000}"/>
    <cellStyle name="Input 31 9 2 2 3" xfId="17141" xr:uid="{00000000-0005-0000-0000-0000A0390000}"/>
    <cellStyle name="Input 31 9 2 3" xfId="17142" xr:uid="{00000000-0005-0000-0000-0000A1390000}"/>
    <cellStyle name="Input 31 9 2 3 2" xfId="17143" xr:uid="{00000000-0005-0000-0000-0000A2390000}"/>
    <cellStyle name="Input 31 9 2 4" xfId="17144" xr:uid="{00000000-0005-0000-0000-0000A3390000}"/>
    <cellStyle name="Input 31 9 3" xfId="17145" xr:uid="{00000000-0005-0000-0000-0000A4390000}"/>
    <cellStyle name="Input 31 9 3 2" xfId="17146" xr:uid="{00000000-0005-0000-0000-0000A5390000}"/>
    <cellStyle name="Input 31 9 3 2 2" xfId="17147" xr:uid="{00000000-0005-0000-0000-0000A6390000}"/>
    <cellStyle name="Input 31 9 3 3" xfId="17148" xr:uid="{00000000-0005-0000-0000-0000A7390000}"/>
    <cellStyle name="Input 31 9 4" xfId="17149" xr:uid="{00000000-0005-0000-0000-0000A8390000}"/>
    <cellStyle name="Input 31 9 4 2" xfId="17150" xr:uid="{00000000-0005-0000-0000-0000A9390000}"/>
    <cellStyle name="Input 31 9 5" xfId="17151" xr:uid="{00000000-0005-0000-0000-0000AA390000}"/>
    <cellStyle name="Input 32" xfId="1175" xr:uid="{00000000-0005-0000-0000-0000AB390000}"/>
    <cellStyle name="Input 32 10" xfId="17152" xr:uid="{00000000-0005-0000-0000-0000AC390000}"/>
    <cellStyle name="Input 32 10 2" xfId="17153" xr:uid="{00000000-0005-0000-0000-0000AD390000}"/>
    <cellStyle name="Input 32 10 2 2" xfId="17154" xr:uid="{00000000-0005-0000-0000-0000AE390000}"/>
    <cellStyle name="Input 32 10 2 2 2" xfId="17155" xr:uid="{00000000-0005-0000-0000-0000AF390000}"/>
    <cellStyle name="Input 32 10 2 3" xfId="17156" xr:uid="{00000000-0005-0000-0000-0000B0390000}"/>
    <cellStyle name="Input 32 10 3" xfId="17157" xr:uid="{00000000-0005-0000-0000-0000B1390000}"/>
    <cellStyle name="Input 32 10 3 2" xfId="17158" xr:uid="{00000000-0005-0000-0000-0000B2390000}"/>
    <cellStyle name="Input 32 10 4" xfId="17159" xr:uid="{00000000-0005-0000-0000-0000B3390000}"/>
    <cellStyle name="Input 32 11" xfId="17160" xr:uid="{00000000-0005-0000-0000-0000B4390000}"/>
    <cellStyle name="Input 32 11 2" xfId="17161" xr:uid="{00000000-0005-0000-0000-0000B5390000}"/>
    <cellStyle name="Input 32 11 2 2" xfId="17162" xr:uid="{00000000-0005-0000-0000-0000B6390000}"/>
    <cellStyle name="Input 32 11 3" xfId="17163" xr:uid="{00000000-0005-0000-0000-0000B7390000}"/>
    <cellStyle name="Input 32 12" xfId="17164" xr:uid="{00000000-0005-0000-0000-0000B8390000}"/>
    <cellStyle name="Input 32 12 2" xfId="17165" xr:uid="{00000000-0005-0000-0000-0000B9390000}"/>
    <cellStyle name="Input 32 13" xfId="17166" xr:uid="{00000000-0005-0000-0000-0000BA390000}"/>
    <cellStyle name="Input 32 14" xfId="17167" xr:uid="{00000000-0005-0000-0000-0000BB390000}"/>
    <cellStyle name="Input 32 2" xfId="3552" xr:uid="{00000000-0005-0000-0000-0000BC390000}"/>
    <cellStyle name="Input 32 2 2" xfId="17169" xr:uid="{00000000-0005-0000-0000-0000BD390000}"/>
    <cellStyle name="Input 32 2 2 2" xfId="17170" xr:uid="{00000000-0005-0000-0000-0000BE390000}"/>
    <cellStyle name="Input 32 2 2 2 2" xfId="17171" xr:uid="{00000000-0005-0000-0000-0000BF390000}"/>
    <cellStyle name="Input 32 2 2 2 2 2" xfId="17172" xr:uid="{00000000-0005-0000-0000-0000C0390000}"/>
    <cellStyle name="Input 32 2 2 2 3" xfId="17173" xr:uid="{00000000-0005-0000-0000-0000C1390000}"/>
    <cellStyle name="Input 32 2 2 3" xfId="17174" xr:uid="{00000000-0005-0000-0000-0000C2390000}"/>
    <cellStyle name="Input 32 2 2 3 2" xfId="17175" xr:uid="{00000000-0005-0000-0000-0000C3390000}"/>
    <cellStyle name="Input 32 2 2 4" xfId="17176" xr:uid="{00000000-0005-0000-0000-0000C4390000}"/>
    <cellStyle name="Input 32 2 3" xfId="17177" xr:uid="{00000000-0005-0000-0000-0000C5390000}"/>
    <cellStyle name="Input 32 2 3 2" xfId="17178" xr:uid="{00000000-0005-0000-0000-0000C6390000}"/>
    <cellStyle name="Input 32 2 3 2 2" xfId="17179" xr:uid="{00000000-0005-0000-0000-0000C7390000}"/>
    <cellStyle name="Input 32 2 3 3" xfId="17180" xr:uid="{00000000-0005-0000-0000-0000C8390000}"/>
    <cellStyle name="Input 32 2 4" xfId="17181" xr:uid="{00000000-0005-0000-0000-0000C9390000}"/>
    <cellStyle name="Input 32 2 4 2" xfId="17182" xr:uid="{00000000-0005-0000-0000-0000CA390000}"/>
    <cellStyle name="Input 32 2 5" xfId="17183" xr:uid="{00000000-0005-0000-0000-0000CB390000}"/>
    <cellStyle name="Input 32 2 6" xfId="17168" xr:uid="{00000000-0005-0000-0000-0000CC390000}"/>
    <cellStyle name="Input 32 3" xfId="17184" xr:uid="{00000000-0005-0000-0000-0000CD390000}"/>
    <cellStyle name="Input 32 3 2" xfId="17185" xr:uid="{00000000-0005-0000-0000-0000CE390000}"/>
    <cellStyle name="Input 32 3 2 2" xfId="17186" xr:uid="{00000000-0005-0000-0000-0000CF390000}"/>
    <cellStyle name="Input 32 3 2 2 2" xfId="17187" xr:uid="{00000000-0005-0000-0000-0000D0390000}"/>
    <cellStyle name="Input 32 3 2 2 2 2" xfId="17188" xr:uid="{00000000-0005-0000-0000-0000D1390000}"/>
    <cellStyle name="Input 32 3 2 2 3" xfId="17189" xr:uid="{00000000-0005-0000-0000-0000D2390000}"/>
    <cellStyle name="Input 32 3 2 3" xfId="17190" xr:uid="{00000000-0005-0000-0000-0000D3390000}"/>
    <cellStyle name="Input 32 3 2 3 2" xfId="17191" xr:uid="{00000000-0005-0000-0000-0000D4390000}"/>
    <cellStyle name="Input 32 3 2 4" xfId="17192" xr:uid="{00000000-0005-0000-0000-0000D5390000}"/>
    <cellStyle name="Input 32 3 3" xfId="17193" xr:uid="{00000000-0005-0000-0000-0000D6390000}"/>
    <cellStyle name="Input 32 3 3 2" xfId="17194" xr:uid="{00000000-0005-0000-0000-0000D7390000}"/>
    <cellStyle name="Input 32 3 3 2 2" xfId="17195" xr:uid="{00000000-0005-0000-0000-0000D8390000}"/>
    <cellStyle name="Input 32 3 3 3" xfId="17196" xr:uid="{00000000-0005-0000-0000-0000D9390000}"/>
    <cellStyle name="Input 32 3 4" xfId="17197" xr:uid="{00000000-0005-0000-0000-0000DA390000}"/>
    <cellStyle name="Input 32 3 4 2" xfId="17198" xr:uid="{00000000-0005-0000-0000-0000DB390000}"/>
    <cellStyle name="Input 32 3 5" xfId="17199" xr:uid="{00000000-0005-0000-0000-0000DC390000}"/>
    <cellStyle name="Input 32 4" xfId="17200" xr:uid="{00000000-0005-0000-0000-0000DD390000}"/>
    <cellStyle name="Input 32 4 2" xfId="17201" xr:uid="{00000000-0005-0000-0000-0000DE390000}"/>
    <cellStyle name="Input 32 4 2 2" xfId="17202" xr:uid="{00000000-0005-0000-0000-0000DF390000}"/>
    <cellStyle name="Input 32 4 2 2 2" xfId="17203" xr:uid="{00000000-0005-0000-0000-0000E0390000}"/>
    <cellStyle name="Input 32 4 2 2 2 2" xfId="17204" xr:uid="{00000000-0005-0000-0000-0000E1390000}"/>
    <cellStyle name="Input 32 4 2 2 3" xfId="17205" xr:uid="{00000000-0005-0000-0000-0000E2390000}"/>
    <cellStyle name="Input 32 4 2 3" xfId="17206" xr:uid="{00000000-0005-0000-0000-0000E3390000}"/>
    <cellStyle name="Input 32 4 2 3 2" xfId="17207" xr:uid="{00000000-0005-0000-0000-0000E4390000}"/>
    <cellStyle name="Input 32 4 2 4" xfId="17208" xr:uid="{00000000-0005-0000-0000-0000E5390000}"/>
    <cellStyle name="Input 32 4 3" xfId="17209" xr:uid="{00000000-0005-0000-0000-0000E6390000}"/>
    <cellStyle name="Input 32 4 3 2" xfId="17210" xr:uid="{00000000-0005-0000-0000-0000E7390000}"/>
    <cellStyle name="Input 32 4 3 2 2" xfId="17211" xr:uid="{00000000-0005-0000-0000-0000E8390000}"/>
    <cellStyle name="Input 32 4 3 3" xfId="17212" xr:uid="{00000000-0005-0000-0000-0000E9390000}"/>
    <cellStyle name="Input 32 4 4" xfId="17213" xr:uid="{00000000-0005-0000-0000-0000EA390000}"/>
    <cellStyle name="Input 32 4 4 2" xfId="17214" xr:uid="{00000000-0005-0000-0000-0000EB390000}"/>
    <cellStyle name="Input 32 4 5" xfId="17215" xr:uid="{00000000-0005-0000-0000-0000EC390000}"/>
    <cellStyle name="Input 32 5" xfId="17216" xr:uid="{00000000-0005-0000-0000-0000ED390000}"/>
    <cellStyle name="Input 32 5 2" xfId="17217" xr:uid="{00000000-0005-0000-0000-0000EE390000}"/>
    <cellStyle name="Input 32 5 2 2" xfId="17218" xr:uid="{00000000-0005-0000-0000-0000EF390000}"/>
    <cellStyle name="Input 32 5 2 2 2" xfId="17219" xr:uid="{00000000-0005-0000-0000-0000F0390000}"/>
    <cellStyle name="Input 32 5 2 2 2 2" xfId="17220" xr:uid="{00000000-0005-0000-0000-0000F1390000}"/>
    <cellStyle name="Input 32 5 2 2 3" xfId="17221" xr:uid="{00000000-0005-0000-0000-0000F2390000}"/>
    <cellStyle name="Input 32 5 2 3" xfId="17222" xr:uid="{00000000-0005-0000-0000-0000F3390000}"/>
    <cellStyle name="Input 32 5 2 3 2" xfId="17223" xr:uid="{00000000-0005-0000-0000-0000F4390000}"/>
    <cellStyle name="Input 32 5 2 4" xfId="17224" xr:uid="{00000000-0005-0000-0000-0000F5390000}"/>
    <cellStyle name="Input 32 5 3" xfId="17225" xr:uid="{00000000-0005-0000-0000-0000F6390000}"/>
    <cellStyle name="Input 32 5 3 2" xfId="17226" xr:uid="{00000000-0005-0000-0000-0000F7390000}"/>
    <cellStyle name="Input 32 5 3 2 2" xfId="17227" xr:uid="{00000000-0005-0000-0000-0000F8390000}"/>
    <cellStyle name="Input 32 5 3 3" xfId="17228" xr:uid="{00000000-0005-0000-0000-0000F9390000}"/>
    <cellStyle name="Input 32 5 4" xfId="17229" xr:uid="{00000000-0005-0000-0000-0000FA390000}"/>
    <cellStyle name="Input 32 5 4 2" xfId="17230" xr:uid="{00000000-0005-0000-0000-0000FB390000}"/>
    <cellStyle name="Input 32 5 5" xfId="17231" xr:uid="{00000000-0005-0000-0000-0000FC390000}"/>
    <cellStyle name="Input 32 6" xfId="17232" xr:uid="{00000000-0005-0000-0000-0000FD390000}"/>
    <cellStyle name="Input 32 6 2" xfId="17233" xr:uid="{00000000-0005-0000-0000-0000FE390000}"/>
    <cellStyle name="Input 32 6 2 2" xfId="17234" xr:uid="{00000000-0005-0000-0000-0000FF390000}"/>
    <cellStyle name="Input 32 6 2 2 2" xfId="17235" xr:uid="{00000000-0005-0000-0000-0000003A0000}"/>
    <cellStyle name="Input 32 6 2 2 2 2" xfId="17236" xr:uid="{00000000-0005-0000-0000-0000013A0000}"/>
    <cellStyle name="Input 32 6 2 2 3" xfId="17237" xr:uid="{00000000-0005-0000-0000-0000023A0000}"/>
    <cellStyle name="Input 32 6 2 3" xfId="17238" xr:uid="{00000000-0005-0000-0000-0000033A0000}"/>
    <cellStyle name="Input 32 6 2 3 2" xfId="17239" xr:uid="{00000000-0005-0000-0000-0000043A0000}"/>
    <cellStyle name="Input 32 6 2 4" xfId="17240" xr:uid="{00000000-0005-0000-0000-0000053A0000}"/>
    <cellStyle name="Input 32 6 3" xfId="17241" xr:uid="{00000000-0005-0000-0000-0000063A0000}"/>
    <cellStyle name="Input 32 6 3 2" xfId="17242" xr:uid="{00000000-0005-0000-0000-0000073A0000}"/>
    <cellStyle name="Input 32 6 3 2 2" xfId="17243" xr:uid="{00000000-0005-0000-0000-0000083A0000}"/>
    <cellStyle name="Input 32 6 3 3" xfId="17244" xr:uid="{00000000-0005-0000-0000-0000093A0000}"/>
    <cellStyle name="Input 32 6 4" xfId="17245" xr:uid="{00000000-0005-0000-0000-00000A3A0000}"/>
    <cellStyle name="Input 32 6 4 2" xfId="17246" xr:uid="{00000000-0005-0000-0000-00000B3A0000}"/>
    <cellStyle name="Input 32 6 5" xfId="17247" xr:uid="{00000000-0005-0000-0000-00000C3A0000}"/>
    <cellStyle name="Input 32 7" xfId="17248" xr:uid="{00000000-0005-0000-0000-00000D3A0000}"/>
    <cellStyle name="Input 32 7 2" xfId="17249" xr:uid="{00000000-0005-0000-0000-00000E3A0000}"/>
    <cellStyle name="Input 32 7 2 2" xfId="17250" xr:uid="{00000000-0005-0000-0000-00000F3A0000}"/>
    <cellStyle name="Input 32 7 2 2 2" xfId="17251" xr:uid="{00000000-0005-0000-0000-0000103A0000}"/>
    <cellStyle name="Input 32 7 2 2 2 2" xfId="17252" xr:uid="{00000000-0005-0000-0000-0000113A0000}"/>
    <cellStyle name="Input 32 7 2 2 3" xfId="17253" xr:uid="{00000000-0005-0000-0000-0000123A0000}"/>
    <cellStyle name="Input 32 7 2 3" xfId="17254" xr:uid="{00000000-0005-0000-0000-0000133A0000}"/>
    <cellStyle name="Input 32 7 2 3 2" xfId="17255" xr:uid="{00000000-0005-0000-0000-0000143A0000}"/>
    <cellStyle name="Input 32 7 2 4" xfId="17256" xr:uid="{00000000-0005-0000-0000-0000153A0000}"/>
    <cellStyle name="Input 32 7 3" xfId="17257" xr:uid="{00000000-0005-0000-0000-0000163A0000}"/>
    <cellStyle name="Input 32 7 3 2" xfId="17258" xr:uid="{00000000-0005-0000-0000-0000173A0000}"/>
    <cellStyle name="Input 32 7 3 2 2" xfId="17259" xr:uid="{00000000-0005-0000-0000-0000183A0000}"/>
    <cellStyle name="Input 32 7 3 3" xfId="17260" xr:uid="{00000000-0005-0000-0000-0000193A0000}"/>
    <cellStyle name="Input 32 7 4" xfId="17261" xr:uid="{00000000-0005-0000-0000-00001A3A0000}"/>
    <cellStyle name="Input 32 7 4 2" xfId="17262" xr:uid="{00000000-0005-0000-0000-00001B3A0000}"/>
    <cellStyle name="Input 32 7 5" xfId="17263" xr:uid="{00000000-0005-0000-0000-00001C3A0000}"/>
    <cellStyle name="Input 32 8" xfId="17264" xr:uid="{00000000-0005-0000-0000-00001D3A0000}"/>
    <cellStyle name="Input 32 8 2" xfId="17265" xr:uid="{00000000-0005-0000-0000-00001E3A0000}"/>
    <cellStyle name="Input 32 8 2 2" xfId="17266" xr:uid="{00000000-0005-0000-0000-00001F3A0000}"/>
    <cellStyle name="Input 32 8 2 2 2" xfId="17267" xr:uid="{00000000-0005-0000-0000-0000203A0000}"/>
    <cellStyle name="Input 32 8 2 2 2 2" xfId="17268" xr:uid="{00000000-0005-0000-0000-0000213A0000}"/>
    <cellStyle name="Input 32 8 2 2 3" xfId="17269" xr:uid="{00000000-0005-0000-0000-0000223A0000}"/>
    <cellStyle name="Input 32 8 2 3" xfId="17270" xr:uid="{00000000-0005-0000-0000-0000233A0000}"/>
    <cellStyle name="Input 32 8 2 3 2" xfId="17271" xr:uid="{00000000-0005-0000-0000-0000243A0000}"/>
    <cellStyle name="Input 32 8 2 4" xfId="17272" xr:uid="{00000000-0005-0000-0000-0000253A0000}"/>
    <cellStyle name="Input 32 8 3" xfId="17273" xr:uid="{00000000-0005-0000-0000-0000263A0000}"/>
    <cellStyle name="Input 32 8 3 2" xfId="17274" xr:uid="{00000000-0005-0000-0000-0000273A0000}"/>
    <cellStyle name="Input 32 8 3 2 2" xfId="17275" xr:uid="{00000000-0005-0000-0000-0000283A0000}"/>
    <cellStyle name="Input 32 8 3 3" xfId="17276" xr:uid="{00000000-0005-0000-0000-0000293A0000}"/>
    <cellStyle name="Input 32 8 4" xfId="17277" xr:uid="{00000000-0005-0000-0000-00002A3A0000}"/>
    <cellStyle name="Input 32 8 4 2" xfId="17278" xr:uid="{00000000-0005-0000-0000-00002B3A0000}"/>
    <cellStyle name="Input 32 8 5" xfId="17279" xr:uid="{00000000-0005-0000-0000-00002C3A0000}"/>
    <cellStyle name="Input 32 9" xfId="17280" xr:uid="{00000000-0005-0000-0000-00002D3A0000}"/>
    <cellStyle name="Input 32 9 2" xfId="17281" xr:uid="{00000000-0005-0000-0000-00002E3A0000}"/>
    <cellStyle name="Input 32 9 2 2" xfId="17282" xr:uid="{00000000-0005-0000-0000-00002F3A0000}"/>
    <cellStyle name="Input 32 9 2 2 2" xfId="17283" xr:uid="{00000000-0005-0000-0000-0000303A0000}"/>
    <cellStyle name="Input 32 9 2 2 2 2" xfId="17284" xr:uid="{00000000-0005-0000-0000-0000313A0000}"/>
    <cellStyle name="Input 32 9 2 2 3" xfId="17285" xr:uid="{00000000-0005-0000-0000-0000323A0000}"/>
    <cellStyle name="Input 32 9 2 3" xfId="17286" xr:uid="{00000000-0005-0000-0000-0000333A0000}"/>
    <cellStyle name="Input 32 9 2 3 2" xfId="17287" xr:uid="{00000000-0005-0000-0000-0000343A0000}"/>
    <cellStyle name="Input 32 9 2 4" xfId="17288" xr:uid="{00000000-0005-0000-0000-0000353A0000}"/>
    <cellStyle name="Input 32 9 3" xfId="17289" xr:uid="{00000000-0005-0000-0000-0000363A0000}"/>
    <cellStyle name="Input 32 9 3 2" xfId="17290" xr:uid="{00000000-0005-0000-0000-0000373A0000}"/>
    <cellStyle name="Input 32 9 3 2 2" xfId="17291" xr:uid="{00000000-0005-0000-0000-0000383A0000}"/>
    <cellStyle name="Input 32 9 3 3" xfId="17292" xr:uid="{00000000-0005-0000-0000-0000393A0000}"/>
    <cellStyle name="Input 32 9 4" xfId="17293" xr:uid="{00000000-0005-0000-0000-00003A3A0000}"/>
    <cellStyle name="Input 32 9 4 2" xfId="17294" xr:uid="{00000000-0005-0000-0000-00003B3A0000}"/>
    <cellStyle name="Input 32 9 5" xfId="17295" xr:uid="{00000000-0005-0000-0000-00003C3A0000}"/>
    <cellStyle name="Input 33" xfId="1176" xr:uid="{00000000-0005-0000-0000-00003D3A0000}"/>
    <cellStyle name="Input 33 10" xfId="17296" xr:uid="{00000000-0005-0000-0000-00003E3A0000}"/>
    <cellStyle name="Input 33 10 2" xfId="17297" xr:uid="{00000000-0005-0000-0000-00003F3A0000}"/>
    <cellStyle name="Input 33 10 2 2" xfId="17298" xr:uid="{00000000-0005-0000-0000-0000403A0000}"/>
    <cellStyle name="Input 33 10 2 2 2" xfId="17299" xr:uid="{00000000-0005-0000-0000-0000413A0000}"/>
    <cellStyle name="Input 33 10 2 3" xfId="17300" xr:uid="{00000000-0005-0000-0000-0000423A0000}"/>
    <cellStyle name="Input 33 10 3" xfId="17301" xr:uid="{00000000-0005-0000-0000-0000433A0000}"/>
    <cellStyle name="Input 33 10 3 2" xfId="17302" xr:uid="{00000000-0005-0000-0000-0000443A0000}"/>
    <cellStyle name="Input 33 10 4" xfId="17303" xr:uid="{00000000-0005-0000-0000-0000453A0000}"/>
    <cellStyle name="Input 33 11" xfId="17304" xr:uid="{00000000-0005-0000-0000-0000463A0000}"/>
    <cellStyle name="Input 33 11 2" xfId="17305" xr:uid="{00000000-0005-0000-0000-0000473A0000}"/>
    <cellStyle name="Input 33 11 2 2" xfId="17306" xr:uid="{00000000-0005-0000-0000-0000483A0000}"/>
    <cellStyle name="Input 33 11 3" xfId="17307" xr:uid="{00000000-0005-0000-0000-0000493A0000}"/>
    <cellStyle name="Input 33 12" xfId="17308" xr:uid="{00000000-0005-0000-0000-00004A3A0000}"/>
    <cellStyle name="Input 33 12 2" xfId="17309" xr:uid="{00000000-0005-0000-0000-00004B3A0000}"/>
    <cellStyle name="Input 33 13" xfId="17310" xr:uid="{00000000-0005-0000-0000-00004C3A0000}"/>
    <cellStyle name="Input 33 14" xfId="17311" xr:uid="{00000000-0005-0000-0000-00004D3A0000}"/>
    <cellStyle name="Input 33 2" xfId="3550" xr:uid="{00000000-0005-0000-0000-00004E3A0000}"/>
    <cellStyle name="Input 33 2 2" xfId="17313" xr:uid="{00000000-0005-0000-0000-00004F3A0000}"/>
    <cellStyle name="Input 33 2 2 2" xfId="17314" xr:uid="{00000000-0005-0000-0000-0000503A0000}"/>
    <cellStyle name="Input 33 2 2 2 2" xfId="17315" xr:uid="{00000000-0005-0000-0000-0000513A0000}"/>
    <cellStyle name="Input 33 2 2 2 2 2" xfId="17316" xr:uid="{00000000-0005-0000-0000-0000523A0000}"/>
    <cellStyle name="Input 33 2 2 2 3" xfId="17317" xr:uid="{00000000-0005-0000-0000-0000533A0000}"/>
    <cellStyle name="Input 33 2 2 3" xfId="17318" xr:uid="{00000000-0005-0000-0000-0000543A0000}"/>
    <cellStyle name="Input 33 2 2 3 2" xfId="17319" xr:uid="{00000000-0005-0000-0000-0000553A0000}"/>
    <cellStyle name="Input 33 2 2 4" xfId="17320" xr:uid="{00000000-0005-0000-0000-0000563A0000}"/>
    <cellStyle name="Input 33 2 3" xfId="17321" xr:uid="{00000000-0005-0000-0000-0000573A0000}"/>
    <cellStyle name="Input 33 2 3 2" xfId="17322" xr:uid="{00000000-0005-0000-0000-0000583A0000}"/>
    <cellStyle name="Input 33 2 3 2 2" xfId="17323" xr:uid="{00000000-0005-0000-0000-0000593A0000}"/>
    <cellStyle name="Input 33 2 3 3" xfId="17324" xr:uid="{00000000-0005-0000-0000-00005A3A0000}"/>
    <cellStyle name="Input 33 2 4" xfId="17325" xr:uid="{00000000-0005-0000-0000-00005B3A0000}"/>
    <cellStyle name="Input 33 2 4 2" xfId="17326" xr:uid="{00000000-0005-0000-0000-00005C3A0000}"/>
    <cellStyle name="Input 33 2 5" xfId="17327" xr:uid="{00000000-0005-0000-0000-00005D3A0000}"/>
    <cellStyle name="Input 33 2 6" xfId="17312" xr:uid="{00000000-0005-0000-0000-00005E3A0000}"/>
    <cellStyle name="Input 33 3" xfId="17328" xr:uid="{00000000-0005-0000-0000-00005F3A0000}"/>
    <cellStyle name="Input 33 3 2" xfId="17329" xr:uid="{00000000-0005-0000-0000-0000603A0000}"/>
    <cellStyle name="Input 33 3 2 2" xfId="17330" xr:uid="{00000000-0005-0000-0000-0000613A0000}"/>
    <cellStyle name="Input 33 3 2 2 2" xfId="17331" xr:uid="{00000000-0005-0000-0000-0000623A0000}"/>
    <cellStyle name="Input 33 3 2 2 2 2" xfId="17332" xr:uid="{00000000-0005-0000-0000-0000633A0000}"/>
    <cellStyle name="Input 33 3 2 2 3" xfId="17333" xr:uid="{00000000-0005-0000-0000-0000643A0000}"/>
    <cellStyle name="Input 33 3 2 3" xfId="17334" xr:uid="{00000000-0005-0000-0000-0000653A0000}"/>
    <cellStyle name="Input 33 3 2 3 2" xfId="17335" xr:uid="{00000000-0005-0000-0000-0000663A0000}"/>
    <cellStyle name="Input 33 3 2 4" xfId="17336" xr:uid="{00000000-0005-0000-0000-0000673A0000}"/>
    <cellStyle name="Input 33 3 3" xfId="17337" xr:uid="{00000000-0005-0000-0000-0000683A0000}"/>
    <cellStyle name="Input 33 3 3 2" xfId="17338" xr:uid="{00000000-0005-0000-0000-0000693A0000}"/>
    <cellStyle name="Input 33 3 3 2 2" xfId="17339" xr:uid="{00000000-0005-0000-0000-00006A3A0000}"/>
    <cellStyle name="Input 33 3 3 3" xfId="17340" xr:uid="{00000000-0005-0000-0000-00006B3A0000}"/>
    <cellStyle name="Input 33 3 4" xfId="17341" xr:uid="{00000000-0005-0000-0000-00006C3A0000}"/>
    <cellStyle name="Input 33 3 4 2" xfId="17342" xr:uid="{00000000-0005-0000-0000-00006D3A0000}"/>
    <cellStyle name="Input 33 3 5" xfId="17343" xr:uid="{00000000-0005-0000-0000-00006E3A0000}"/>
    <cellStyle name="Input 33 4" xfId="17344" xr:uid="{00000000-0005-0000-0000-00006F3A0000}"/>
    <cellStyle name="Input 33 4 2" xfId="17345" xr:uid="{00000000-0005-0000-0000-0000703A0000}"/>
    <cellStyle name="Input 33 4 2 2" xfId="17346" xr:uid="{00000000-0005-0000-0000-0000713A0000}"/>
    <cellStyle name="Input 33 4 2 2 2" xfId="17347" xr:uid="{00000000-0005-0000-0000-0000723A0000}"/>
    <cellStyle name="Input 33 4 2 2 2 2" xfId="17348" xr:uid="{00000000-0005-0000-0000-0000733A0000}"/>
    <cellStyle name="Input 33 4 2 2 3" xfId="17349" xr:uid="{00000000-0005-0000-0000-0000743A0000}"/>
    <cellStyle name="Input 33 4 2 3" xfId="17350" xr:uid="{00000000-0005-0000-0000-0000753A0000}"/>
    <cellStyle name="Input 33 4 2 3 2" xfId="17351" xr:uid="{00000000-0005-0000-0000-0000763A0000}"/>
    <cellStyle name="Input 33 4 2 4" xfId="17352" xr:uid="{00000000-0005-0000-0000-0000773A0000}"/>
    <cellStyle name="Input 33 4 3" xfId="17353" xr:uid="{00000000-0005-0000-0000-0000783A0000}"/>
    <cellStyle name="Input 33 4 3 2" xfId="17354" xr:uid="{00000000-0005-0000-0000-0000793A0000}"/>
    <cellStyle name="Input 33 4 3 2 2" xfId="17355" xr:uid="{00000000-0005-0000-0000-00007A3A0000}"/>
    <cellStyle name="Input 33 4 3 3" xfId="17356" xr:uid="{00000000-0005-0000-0000-00007B3A0000}"/>
    <cellStyle name="Input 33 4 4" xfId="17357" xr:uid="{00000000-0005-0000-0000-00007C3A0000}"/>
    <cellStyle name="Input 33 4 4 2" xfId="17358" xr:uid="{00000000-0005-0000-0000-00007D3A0000}"/>
    <cellStyle name="Input 33 4 5" xfId="17359" xr:uid="{00000000-0005-0000-0000-00007E3A0000}"/>
    <cellStyle name="Input 33 5" xfId="17360" xr:uid="{00000000-0005-0000-0000-00007F3A0000}"/>
    <cellStyle name="Input 33 5 2" xfId="17361" xr:uid="{00000000-0005-0000-0000-0000803A0000}"/>
    <cellStyle name="Input 33 5 2 2" xfId="17362" xr:uid="{00000000-0005-0000-0000-0000813A0000}"/>
    <cellStyle name="Input 33 5 2 2 2" xfId="17363" xr:uid="{00000000-0005-0000-0000-0000823A0000}"/>
    <cellStyle name="Input 33 5 2 2 2 2" xfId="17364" xr:uid="{00000000-0005-0000-0000-0000833A0000}"/>
    <cellStyle name="Input 33 5 2 2 3" xfId="17365" xr:uid="{00000000-0005-0000-0000-0000843A0000}"/>
    <cellStyle name="Input 33 5 2 3" xfId="17366" xr:uid="{00000000-0005-0000-0000-0000853A0000}"/>
    <cellStyle name="Input 33 5 2 3 2" xfId="17367" xr:uid="{00000000-0005-0000-0000-0000863A0000}"/>
    <cellStyle name="Input 33 5 2 4" xfId="17368" xr:uid="{00000000-0005-0000-0000-0000873A0000}"/>
    <cellStyle name="Input 33 5 3" xfId="17369" xr:uid="{00000000-0005-0000-0000-0000883A0000}"/>
    <cellStyle name="Input 33 5 3 2" xfId="17370" xr:uid="{00000000-0005-0000-0000-0000893A0000}"/>
    <cellStyle name="Input 33 5 3 2 2" xfId="17371" xr:uid="{00000000-0005-0000-0000-00008A3A0000}"/>
    <cellStyle name="Input 33 5 3 3" xfId="17372" xr:uid="{00000000-0005-0000-0000-00008B3A0000}"/>
    <cellStyle name="Input 33 5 4" xfId="17373" xr:uid="{00000000-0005-0000-0000-00008C3A0000}"/>
    <cellStyle name="Input 33 5 4 2" xfId="17374" xr:uid="{00000000-0005-0000-0000-00008D3A0000}"/>
    <cellStyle name="Input 33 5 5" xfId="17375" xr:uid="{00000000-0005-0000-0000-00008E3A0000}"/>
    <cellStyle name="Input 33 6" xfId="17376" xr:uid="{00000000-0005-0000-0000-00008F3A0000}"/>
    <cellStyle name="Input 33 6 2" xfId="17377" xr:uid="{00000000-0005-0000-0000-0000903A0000}"/>
    <cellStyle name="Input 33 6 2 2" xfId="17378" xr:uid="{00000000-0005-0000-0000-0000913A0000}"/>
    <cellStyle name="Input 33 6 2 2 2" xfId="17379" xr:uid="{00000000-0005-0000-0000-0000923A0000}"/>
    <cellStyle name="Input 33 6 2 2 2 2" xfId="17380" xr:uid="{00000000-0005-0000-0000-0000933A0000}"/>
    <cellStyle name="Input 33 6 2 2 3" xfId="17381" xr:uid="{00000000-0005-0000-0000-0000943A0000}"/>
    <cellStyle name="Input 33 6 2 3" xfId="17382" xr:uid="{00000000-0005-0000-0000-0000953A0000}"/>
    <cellStyle name="Input 33 6 2 3 2" xfId="17383" xr:uid="{00000000-0005-0000-0000-0000963A0000}"/>
    <cellStyle name="Input 33 6 2 4" xfId="17384" xr:uid="{00000000-0005-0000-0000-0000973A0000}"/>
    <cellStyle name="Input 33 6 3" xfId="17385" xr:uid="{00000000-0005-0000-0000-0000983A0000}"/>
    <cellStyle name="Input 33 6 3 2" xfId="17386" xr:uid="{00000000-0005-0000-0000-0000993A0000}"/>
    <cellStyle name="Input 33 6 3 2 2" xfId="17387" xr:uid="{00000000-0005-0000-0000-00009A3A0000}"/>
    <cellStyle name="Input 33 6 3 3" xfId="17388" xr:uid="{00000000-0005-0000-0000-00009B3A0000}"/>
    <cellStyle name="Input 33 6 4" xfId="17389" xr:uid="{00000000-0005-0000-0000-00009C3A0000}"/>
    <cellStyle name="Input 33 6 4 2" xfId="17390" xr:uid="{00000000-0005-0000-0000-00009D3A0000}"/>
    <cellStyle name="Input 33 6 5" xfId="17391" xr:uid="{00000000-0005-0000-0000-00009E3A0000}"/>
    <cellStyle name="Input 33 7" xfId="17392" xr:uid="{00000000-0005-0000-0000-00009F3A0000}"/>
    <cellStyle name="Input 33 7 2" xfId="17393" xr:uid="{00000000-0005-0000-0000-0000A03A0000}"/>
    <cellStyle name="Input 33 7 2 2" xfId="17394" xr:uid="{00000000-0005-0000-0000-0000A13A0000}"/>
    <cellStyle name="Input 33 7 2 2 2" xfId="17395" xr:uid="{00000000-0005-0000-0000-0000A23A0000}"/>
    <cellStyle name="Input 33 7 2 2 2 2" xfId="17396" xr:uid="{00000000-0005-0000-0000-0000A33A0000}"/>
    <cellStyle name="Input 33 7 2 2 3" xfId="17397" xr:uid="{00000000-0005-0000-0000-0000A43A0000}"/>
    <cellStyle name="Input 33 7 2 3" xfId="17398" xr:uid="{00000000-0005-0000-0000-0000A53A0000}"/>
    <cellStyle name="Input 33 7 2 3 2" xfId="17399" xr:uid="{00000000-0005-0000-0000-0000A63A0000}"/>
    <cellStyle name="Input 33 7 2 4" xfId="17400" xr:uid="{00000000-0005-0000-0000-0000A73A0000}"/>
    <cellStyle name="Input 33 7 3" xfId="17401" xr:uid="{00000000-0005-0000-0000-0000A83A0000}"/>
    <cellStyle name="Input 33 7 3 2" xfId="17402" xr:uid="{00000000-0005-0000-0000-0000A93A0000}"/>
    <cellStyle name="Input 33 7 3 2 2" xfId="17403" xr:uid="{00000000-0005-0000-0000-0000AA3A0000}"/>
    <cellStyle name="Input 33 7 3 3" xfId="17404" xr:uid="{00000000-0005-0000-0000-0000AB3A0000}"/>
    <cellStyle name="Input 33 7 4" xfId="17405" xr:uid="{00000000-0005-0000-0000-0000AC3A0000}"/>
    <cellStyle name="Input 33 7 4 2" xfId="17406" xr:uid="{00000000-0005-0000-0000-0000AD3A0000}"/>
    <cellStyle name="Input 33 7 5" xfId="17407" xr:uid="{00000000-0005-0000-0000-0000AE3A0000}"/>
    <cellStyle name="Input 33 8" xfId="17408" xr:uid="{00000000-0005-0000-0000-0000AF3A0000}"/>
    <cellStyle name="Input 33 8 2" xfId="17409" xr:uid="{00000000-0005-0000-0000-0000B03A0000}"/>
    <cellStyle name="Input 33 8 2 2" xfId="17410" xr:uid="{00000000-0005-0000-0000-0000B13A0000}"/>
    <cellStyle name="Input 33 8 2 2 2" xfId="17411" xr:uid="{00000000-0005-0000-0000-0000B23A0000}"/>
    <cellStyle name="Input 33 8 2 2 2 2" xfId="17412" xr:uid="{00000000-0005-0000-0000-0000B33A0000}"/>
    <cellStyle name="Input 33 8 2 2 3" xfId="17413" xr:uid="{00000000-0005-0000-0000-0000B43A0000}"/>
    <cellStyle name="Input 33 8 2 3" xfId="17414" xr:uid="{00000000-0005-0000-0000-0000B53A0000}"/>
    <cellStyle name="Input 33 8 2 3 2" xfId="17415" xr:uid="{00000000-0005-0000-0000-0000B63A0000}"/>
    <cellStyle name="Input 33 8 2 4" xfId="17416" xr:uid="{00000000-0005-0000-0000-0000B73A0000}"/>
    <cellStyle name="Input 33 8 3" xfId="17417" xr:uid="{00000000-0005-0000-0000-0000B83A0000}"/>
    <cellStyle name="Input 33 8 3 2" xfId="17418" xr:uid="{00000000-0005-0000-0000-0000B93A0000}"/>
    <cellStyle name="Input 33 8 3 2 2" xfId="17419" xr:uid="{00000000-0005-0000-0000-0000BA3A0000}"/>
    <cellStyle name="Input 33 8 3 3" xfId="17420" xr:uid="{00000000-0005-0000-0000-0000BB3A0000}"/>
    <cellStyle name="Input 33 8 4" xfId="17421" xr:uid="{00000000-0005-0000-0000-0000BC3A0000}"/>
    <cellStyle name="Input 33 8 4 2" xfId="17422" xr:uid="{00000000-0005-0000-0000-0000BD3A0000}"/>
    <cellStyle name="Input 33 8 5" xfId="17423" xr:uid="{00000000-0005-0000-0000-0000BE3A0000}"/>
    <cellStyle name="Input 33 9" xfId="17424" xr:uid="{00000000-0005-0000-0000-0000BF3A0000}"/>
    <cellStyle name="Input 33 9 2" xfId="17425" xr:uid="{00000000-0005-0000-0000-0000C03A0000}"/>
    <cellStyle name="Input 33 9 2 2" xfId="17426" xr:uid="{00000000-0005-0000-0000-0000C13A0000}"/>
    <cellStyle name="Input 33 9 2 2 2" xfId="17427" xr:uid="{00000000-0005-0000-0000-0000C23A0000}"/>
    <cellStyle name="Input 33 9 2 2 2 2" xfId="17428" xr:uid="{00000000-0005-0000-0000-0000C33A0000}"/>
    <cellStyle name="Input 33 9 2 2 3" xfId="17429" xr:uid="{00000000-0005-0000-0000-0000C43A0000}"/>
    <cellStyle name="Input 33 9 2 3" xfId="17430" xr:uid="{00000000-0005-0000-0000-0000C53A0000}"/>
    <cellStyle name="Input 33 9 2 3 2" xfId="17431" xr:uid="{00000000-0005-0000-0000-0000C63A0000}"/>
    <cellStyle name="Input 33 9 2 4" xfId="17432" xr:uid="{00000000-0005-0000-0000-0000C73A0000}"/>
    <cellStyle name="Input 33 9 3" xfId="17433" xr:uid="{00000000-0005-0000-0000-0000C83A0000}"/>
    <cellStyle name="Input 33 9 3 2" xfId="17434" xr:uid="{00000000-0005-0000-0000-0000C93A0000}"/>
    <cellStyle name="Input 33 9 3 2 2" xfId="17435" xr:uid="{00000000-0005-0000-0000-0000CA3A0000}"/>
    <cellStyle name="Input 33 9 3 3" xfId="17436" xr:uid="{00000000-0005-0000-0000-0000CB3A0000}"/>
    <cellStyle name="Input 33 9 4" xfId="17437" xr:uid="{00000000-0005-0000-0000-0000CC3A0000}"/>
    <cellStyle name="Input 33 9 4 2" xfId="17438" xr:uid="{00000000-0005-0000-0000-0000CD3A0000}"/>
    <cellStyle name="Input 33 9 5" xfId="17439" xr:uid="{00000000-0005-0000-0000-0000CE3A0000}"/>
    <cellStyle name="Input 34" xfId="1177" xr:uid="{00000000-0005-0000-0000-0000CF3A0000}"/>
    <cellStyle name="Input 34 10" xfId="17440" xr:uid="{00000000-0005-0000-0000-0000D03A0000}"/>
    <cellStyle name="Input 34 10 2" xfId="17441" xr:uid="{00000000-0005-0000-0000-0000D13A0000}"/>
    <cellStyle name="Input 34 10 2 2" xfId="17442" xr:uid="{00000000-0005-0000-0000-0000D23A0000}"/>
    <cellStyle name="Input 34 10 2 2 2" xfId="17443" xr:uid="{00000000-0005-0000-0000-0000D33A0000}"/>
    <cellStyle name="Input 34 10 2 3" xfId="17444" xr:uid="{00000000-0005-0000-0000-0000D43A0000}"/>
    <cellStyle name="Input 34 10 3" xfId="17445" xr:uid="{00000000-0005-0000-0000-0000D53A0000}"/>
    <cellStyle name="Input 34 10 3 2" xfId="17446" xr:uid="{00000000-0005-0000-0000-0000D63A0000}"/>
    <cellStyle name="Input 34 10 4" xfId="17447" xr:uid="{00000000-0005-0000-0000-0000D73A0000}"/>
    <cellStyle name="Input 34 11" xfId="17448" xr:uid="{00000000-0005-0000-0000-0000D83A0000}"/>
    <cellStyle name="Input 34 11 2" xfId="17449" xr:uid="{00000000-0005-0000-0000-0000D93A0000}"/>
    <cellStyle name="Input 34 11 2 2" xfId="17450" xr:uid="{00000000-0005-0000-0000-0000DA3A0000}"/>
    <cellStyle name="Input 34 11 3" xfId="17451" xr:uid="{00000000-0005-0000-0000-0000DB3A0000}"/>
    <cellStyle name="Input 34 12" xfId="17452" xr:uid="{00000000-0005-0000-0000-0000DC3A0000}"/>
    <cellStyle name="Input 34 12 2" xfId="17453" xr:uid="{00000000-0005-0000-0000-0000DD3A0000}"/>
    <cellStyle name="Input 34 13" xfId="17454" xr:uid="{00000000-0005-0000-0000-0000DE3A0000}"/>
    <cellStyle name="Input 34 14" xfId="17455" xr:uid="{00000000-0005-0000-0000-0000DF3A0000}"/>
    <cellStyle name="Input 34 2" xfId="3553" xr:uid="{00000000-0005-0000-0000-0000E03A0000}"/>
    <cellStyle name="Input 34 2 2" xfId="17457" xr:uid="{00000000-0005-0000-0000-0000E13A0000}"/>
    <cellStyle name="Input 34 2 2 2" xfId="17458" xr:uid="{00000000-0005-0000-0000-0000E23A0000}"/>
    <cellStyle name="Input 34 2 2 2 2" xfId="17459" xr:uid="{00000000-0005-0000-0000-0000E33A0000}"/>
    <cellStyle name="Input 34 2 2 2 2 2" xfId="17460" xr:uid="{00000000-0005-0000-0000-0000E43A0000}"/>
    <cellStyle name="Input 34 2 2 2 3" xfId="17461" xr:uid="{00000000-0005-0000-0000-0000E53A0000}"/>
    <cellStyle name="Input 34 2 2 3" xfId="17462" xr:uid="{00000000-0005-0000-0000-0000E63A0000}"/>
    <cellStyle name="Input 34 2 2 3 2" xfId="17463" xr:uid="{00000000-0005-0000-0000-0000E73A0000}"/>
    <cellStyle name="Input 34 2 2 4" xfId="17464" xr:uid="{00000000-0005-0000-0000-0000E83A0000}"/>
    <cellStyle name="Input 34 2 3" xfId="17465" xr:uid="{00000000-0005-0000-0000-0000E93A0000}"/>
    <cellStyle name="Input 34 2 3 2" xfId="17466" xr:uid="{00000000-0005-0000-0000-0000EA3A0000}"/>
    <cellStyle name="Input 34 2 3 2 2" xfId="17467" xr:uid="{00000000-0005-0000-0000-0000EB3A0000}"/>
    <cellStyle name="Input 34 2 3 3" xfId="17468" xr:uid="{00000000-0005-0000-0000-0000EC3A0000}"/>
    <cellStyle name="Input 34 2 4" xfId="17469" xr:uid="{00000000-0005-0000-0000-0000ED3A0000}"/>
    <cellStyle name="Input 34 2 4 2" xfId="17470" xr:uid="{00000000-0005-0000-0000-0000EE3A0000}"/>
    <cellStyle name="Input 34 2 5" xfId="17471" xr:uid="{00000000-0005-0000-0000-0000EF3A0000}"/>
    <cellStyle name="Input 34 2 6" xfId="17456" xr:uid="{00000000-0005-0000-0000-0000F03A0000}"/>
    <cellStyle name="Input 34 3" xfId="17472" xr:uid="{00000000-0005-0000-0000-0000F13A0000}"/>
    <cellStyle name="Input 34 3 2" xfId="17473" xr:uid="{00000000-0005-0000-0000-0000F23A0000}"/>
    <cellStyle name="Input 34 3 2 2" xfId="17474" xr:uid="{00000000-0005-0000-0000-0000F33A0000}"/>
    <cellStyle name="Input 34 3 2 2 2" xfId="17475" xr:uid="{00000000-0005-0000-0000-0000F43A0000}"/>
    <cellStyle name="Input 34 3 2 2 2 2" xfId="17476" xr:uid="{00000000-0005-0000-0000-0000F53A0000}"/>
    <cellStyle name="Input 34 3 2 2 3" xfId="17477" xr:uid="{00000000-0005-0000-0000-0000F63A0000}"/>
    <cellStyle name="Input 34 3 2 3" xfId="17478" xr:uid="{00000000-0005-0000-0000-0000F73A0000}"/>
    <cellStyle name="Input 34 3 2 3 2" xfId="17479" xr:uid="{00000000-0005-0000-0000-0000F83A0000}"/>
    <cellStyle name="Input 34 3 2 4" xfId="17480" xr:uid="{00000000-0005-0000-0000-0000F93A0000}"/>
    <cellStyle name="Input 34 3 3" xfId="17481" xr:uid="{00000000-0005-0000-0000-0000FA3A0000}"/>
    <cellStyle name="Input 34 3 3 2" xfId="17482" xr:uid="{00000000-0005-0000-0000-0000FB3A0000}"/>
    <cellStyle name="Input 34 3 3 2 2" xfId="17483" xr:uid="{00000000-0005-0000-0000-0000FC3A0000}"/>
    <cellStyle name="Input 34 3 3 3" xfId="17484" xr:uid="{00000000-0005-0000-0000-0000FD3A0000}"/>
    <cellStyle name="Input 34 3 4" xfId="17485" xr:uid="{00000000-0005-0000-0000-0000FE3A0000}"/>
    <cellStyle name="Input 34 3 4 2" xfId="17486" xr:uid="{00000000-0005-0000-0000-0000FF3A0000}"/>
    <cellStyle name="Input 34 3 5" xfId="17487" xr:uid="{00000000-0005-0000-0000-0000003B0000}"/>
    <cellStyle name="Input 34 4" xfId="17488" xr:uid="{00000000-0005-0000-0000-0000013B0000}"/>
    <cellStyle name="Input 34 4 2" xfId="17489" xr:uid="{00000000-0005-0000-0000-0000023B0000}"/>
    <cellStyle name="Input 34 4 2 2" xfId="17490" xr:uid="{00000000-0005-0000-0000-0000033B0000}"/>
    <cellStyle name="Input 34 4 2 2 2" xfId="17491" xr:uid="{00000000-0005-0000-0000-0000043B0000}"/>
    <cellStyle name="Input 34 4 2 2 2 2" xfId="17492" xr:uid="{00000000-0005-0000-0000-0000053B0000}"/>
    <cellStyle name="Input 34 4 2 2 3" xfId="17493" xr:uid="{00000000-0005-0000-0000-0000063B0000}"/>
    <cellStyle name="Input 34 4 2 3" xfId="17494" xr:uid="{00000000-0005-0000-0000-0000073B0000}"/>
    <cellStyle name="Input 34 4 2 3 2" xfId="17495" xr:uid="{00000000-0005-0000-0000-0000083B0000}"/>
    <cellStyle name="Input 34 4 2 4" xfId="17496" xr:uid="{00000000-0005-0000-0000-0000093B0000}"/>
    <cellStyle name="Input 34 4 3" xfId="17497" xr:uid="{00000000-0005-0000-0000-00000A3B0000}"/>
    <cellStyle name="Input 34 4 3 2" xfId="17498" xr:uid="{00000000-0005-0000-0000-00000B3B0000}"/>
    <cellStyle name="Input 34 4 3 2 2" xfId="17499" xr:uid="{00000000-0005-0000-0000-00000C3B0000}"/>
    <cellStyle name="Input 34 4 3 3" xfId="17500" xr:uid="{00000000-0005-0000-0000-00000D3B0000}"/>
    <cellStyle name="Input 34 4 4" xfId="17501" xr:uid="{00000000-0005-0000-0000-00000E3B0000}"/>
    <cellStyle name="Input 34 4 4 2" xfId="17502" xr:uid="{00000000-0005-0000-0000-00000F3B0000}"/>
    <cellStyle name="Input 34 4 5" xfId="17503" xr:uid="{00000000-0005-0000-0000-0000103B0000}"/>
    <cellStyle name="Input 34 5" xfId="17504" xr:uid="{00000000-0005-0000-0000-0000113B0000}"/>
    <cellStyle name="Input 34 5 2" xfId="17505" xr:uid="{00000000-0005-0000-0000-0000123B0000}"/>
    <cellStyle name="Input 34 5 2 2" xfId="17506" xr:uid="{00000000-0005-0000-0000-0000133B0000}"/>
    <cellStyle name="Input 34 5 2 2 2" xfId="17507" xr:uid="{00000000-0005-0000-0000-0000143B0000}"/>
    <cellStyle name="Input 34 5 2 2 2 2" xfId="17508" xr:uid="{00000000-0005-0000-0000-0000153B0000}"/>
    <cellStyle name="Input 34 5 2 2 3" xfId="17509" xr:uid="{00000000-0005-0000-0000-0000163B0000}"/>
    <cellStyle name="Input 34 5 2 3" xfId="17510" xr:uid="{00000000-0005-0000-0000-0000173B0000}"/>
    <cellStyle name="Input 34 5 2 3 2" xfId="17511" xr:uid="{00000000-0005-0000-0000-0000183B0000}"/>
    <cellStyle name="Input 34 5 2 4" xfId="17512" xr:uid="{00000000-0005-0000-0000-0000193B0000}"/>
    <cellStyle name="Input 34 5 3" xfId="17513" xr:uid="{00000000-0005-0000-0000-00001A3B0000}"/>
    <cellStyle name="Input 34 5 3 2" xfId="17514" xr:uid="{00000000-0005-0000-0000-00001B3B0000}"/>
    <cellStyle name="Input 34 5 3 2 2" xfId="17515" xr:uid="{00000000-0005-0000-0000-00001C3B0000}"/>
    <cellStyle name="Input 34 5 3 3" xfId="17516" xr:uid="{00000000-0005-0000-0000-00001D3B0000}"/>
    <cellStyle name="Input 34 5 4" xfId="17517" xr:uid="{00000000-0005-0000-0000-00001E3B0000}"/>
    <cellStyle name="Input 34 5 4 2" xfId="17518" xr:uid="{00000000-0005-0000-0000-00001F3B0000}"/>
    <cellStyle name="Input 34 5 5" xfId="17519" xr:uid="{00000000-0005-0000-0000-0000203B0000}"/>
    <cellStyle name="Input 34 6" xfId="17520" xr:uid="{00000000-0005-0000-0000-0000213B0000}"/>
    <cellStyle name="Input 34 6 2" xfId="17521" xr:uid="{00000000-0005-0000-0000-0000223B0000}"/>
    <cellStyle name="Input 34 6 2 2" xfId="17522" xr:uid="{00000000-0005-0000-0000-0000233B0000}"/>
    <cellStyle name="Input 34 6 2 2 2" xfId="17523" xr:uid="{00000000-0005-0000-0000-0000243B0000}"/>
    <cellStyle name="Input 34 6 2 2 2 2" xfId="17524" xr:uid="{00000000-0005-0000-0000-0000253B0000}"/>
    <cellStyle name="Input 34 6 2 2 3" xfId="17525" xr:uid="{00000000-0005-0000-0000-0000263B0000}"/>
    <cellStyle name="Input 34 6 2 3" xfId="17526" xr:uid="{00000000-0005-0000-0000-0000273B0000}"/>
    <cellStyle name="Input 34 6 2 3 2" xfId="17527" xr:uid="{00000000-0005-0000-0000-0000283B0000}"/>
    <cellStyle name="Input 34 6 2 4" xfId="17528" xr:uid="{00000000-0005-0000-0000-0000293B0000}"/>
    <cellStyle name="Input 34 6 3" xfId="17529" xr:uid="{00000000-0005-0000-0000-00002A3B0000}"/>
    <cellStyle name="Input 34 6 3 2" xfId="17530" xr:uid="{00000000-0005-0000-0000-00002B3B0000}"/>
    <cellStyle name="Input 34 6 3 2 2" xfId="17531" xr:uid="{00000000-0005-0000-0000-00002C3B0000}"/>
    <cellStyle name="Input 34 6 3 3" xfId="17532" xr:uid="{00000000-0005-0000-0000-00002D3B0000}"/>
    <cellStyle name="Input 34 6 4" xfId="17533" xr:uid="{00000000-0005-0000-0000-00002E3B0000}"/>
    <cellStyle name="Input 34 6 4 2" xfId="17534" xr:uid="{00000000-0005-0000-0000-00002F3B0000}"/>
    <cellStyle name="Input 34 6 5" xfId="17535" xr:uid="{00000000-0005-0000-0000-0000303B0000}"/>
    <cellStyle name="Input 34 7" xfId="17536" xr:uid="{00000000-0005-0000-0000-0000313B0000}"/>
    <cellStyle name="Input 34 7 2" xfId="17537" xr:uid="{00000000-0005-0000-0000-0000323B0000}"/>
    <cellStyle name="Input 34 7 2 2" xfId="17538" xr:uid="{00000000-0005-0000-0000-0000333B0000}"/>
    <cellStyle name="Input 34 7 2 2 2" xfId="17539" xr:uid="{00000000-0005-0000-0000-0000343B0000}"/>
    <cellStyle name="Input 34 7 2 2 2 2" xfId="17540" xr:uid="{00000000-0005-0000-0000-0000353B0000}"/>
    <cellStyle name="Input 34 7 2 2 3" xfId="17541" xr:uid="{00000000-0005-0000-0000-0000363B0000}"/>
    <cellStyle name="Input 34 7 2 3" xfId="17542" xr:uid="{00000000-0005-0000-0000-0000373B0000}"/>
    <cellStyle name="Input 34 7 2 3 2" xfId="17543" xr:uid="{00000000-0005-0000-0000-0000383B0000}"/>
    <cellStyle name="Input 34 7 2 4" xfId="17544" xr:uid="{00000000-0005-0000-0000-0000393B0000}"/>
    <cellStyle name="Input 34 7 3" xfId="17545" xr:uid="{00000000-0005-0000-0000-00003A3B0000}"/>
    <cellStyle name="Input 34 7 3 2" xfId="17546" xr:uid="{00000000-0005-0000-0000-00003B3B0000}"/>
    <cellStyle name="Input 34 7 3 2 2" xfId="17547" xr:uid="{00000000-0005-0000-0000-00003C3B0000}"/>
    <cellStyle name="Input 34 7 3 3" xfId="17548" xr:uid="{00000000-0005-0000-0000-00003D3B0000}"/>
    <cellStyle name="Input 34 7 4" xfId="17549" xr:uid="{00000000-0005-0000-0000-00003E3B0000}"/>
    <cellStyle name="Input 34 7 4 2" xfId="17550" xr:uid="{00000000-0005-0000-0000-00003F3B0000}"/>
    <cellStyle name="Input 34 7 5" xfId="17551" xr:uid="{00000000-0005-0000-0000-0000403B0000}"/>
    <cellStyle name="Input 34 8" xfId="17552" xr:uid="{00000000-0005-0000-0000-0000413B0000}"/>
    <cellStyle name="Input 34 8 2" xfId="17553" xr:uid="{00000000-0005-0000-0000-0000423B0000}"/>
    <cellStyle name="Input 34 8 2 2" xfId="17554" xr:uid="{00000000-0005-0000-0000-0000433B0000}"/>
    <cellStyle name="Input 34 8 2 2 2" xfId="17555" xr:uid="{00000000-0005-0000-0000-0000443B0000}"/>
    <cellStyle name="Input 34 8 2 2 2 2" xfId="17556" xr:uid="{00000000-0005-0000-0000-0000453B0000}"/>
    <cellStyle name="Input 34 8 2 2 3" xfId="17557" xr:uid="{00000000-0005-0000-0000-0000463B0000}"/>
    <cellStyle name="Input 34 8 2 3" xfId="17558" xr:uid="{00000000-0005-0000-0000-0000473B0000}"/>
    <cellStyle name="Input 34 8 2 3 2" xfId="17559" xr:uid="{00000000-0005-0000-0000-0000483B0000}"/>
    <cellStyle name="Input 34 8 2 4" xfId="17560" xr:uid="{00000000-0005-0000-0000-0000493B0000}"/>
    <cellStyle name="Input 34 8 3" xfId="17561" xr:uid="{00000000-0005-0000-0000-00004A3B0000}"/>
    <cellStyle name="Input 34 8 3 2" xfId="17562" xr:uid="{00000000-0005-0000-0000-00004B3B0000}"/>
    <cellStyle name="Input 34 8 3 2 2" xfId="17563" xr:uid="{00000000-0005-0000-0000-00004C3B0000}"/>
    <cellStyle name="Input 34 8 3 3" xfId="17564" xr:uid="{00000000-0005-0000-0000-00004D3B0000}"/>
    <cellStyle name="Input 34 8 4" xfId="17565" xr:uid="{00000000-0005-0000-0000-00004E3B0000}"/>
    <cellStyle name="Input 34 8 4 2" xfId="17566" xr:uid="{00000000-0005-0000-0000-00004F3B0000}"/>
    <cellStyle name="Input 34 8 5" xfId="17567" xr:uid="{00000000-0005-0000-0000-0000503B0000}"/>
    <cellStyle name="Input 34 9" xfId="17568" xr:uid="{00000000-0005-0000-0000-0000513B0000}"/>
    <cellStyle name="Input 34 9 2" xfId="17569" xr:uid="{00000000-0005-0000-0000-0000523B0000}"/>
    <cellStyle name="Input 34 9 2 2" xfId="17570" xr:uid="{00000000-0005-0000-0000-0000533B0000}"/>
    <cellStyle name="Input 34 9 2 2 2" xfId="17571" xr:uid="{00000000-0005-0000-0000-0000543B0000}"/>
    <cellStyle name="Input 34 9 2 2 2 2" xfId="17572" xr:uid="{00000000-0005-0000-0000-0000553B0000}"/>
    <cellStyle name="Input 34 9 2 2 3" xfId="17573" xr:uid="{00000000-0005-0000-0000-0000563B0000}"/>
    <cellStyle name="Input 34 9 2 3" xfId="17574" xr:uid="{00000000-0005-0000-0000-0000573B0000}"/>
    <cellStyle name="Input 34 9 2 3 2" xfId="17575" xr:uid="{00000000-0005-0000-0000-0000583B0000}"/>
    <cellStyle name="Input 34 9 2 4" xfId="17576" xr:uid="{00000000-0005-0000-0000-0000593B0000}"/>
    <cellStyle name="Input 34 9 3" xfId="17577" xr:uid="{00000000-0005-0000-0000-00005A3B0000}"/>
    <cellStyle name="Input 34 9 3 2" xfId="17578" xr:uid="{00000000-0005-0000-0000-00005B3B0000}"/>
    <cellStyle name="Input 34 9 3 2 2" xfId="17579" xr:uid="{00000000-0005-0000-0000-00005C3B0000}"/>
    <cellStyle name="Input 34 9 3 3" xfId="17580" xr:uid="{00000000-0005-0000-0000-00005D3B0000}"/>
    <cellStyle name="Input 34 9 4" xfId="17581" xr:uid="{00000000-0005-0000-0000-00005E3B0000}"/>
    <cellStyle name="Input 34 9 4 2" xfId="17582" xr:uid="{00000000-0005-0000-0000-00005F3B0000}"/>
    <cellStyle name="Input 34 9 5" xfId="17583" xr:uid="{00000000-0005-0000-0000-0000603B0000}"/>
    <cellStyle name="Input 35" xfId="1178" xr:uid="{00000000-0005-0000-0000-0000613B0000}"/>
    <cellStyle name="Input 35 10" xfId="17584" xr:uid="{00000000-0005-0000-0000-0000623B0000}"/>
    <cellStyle name="Input 35 10 2" xfId="17585" xr:uid="{00000000-0005-0000-0000-0000633B0000}"/>
    <cellStyle name="Input 35 10 2 2" xfId="17586" xr:uid="{00000000-0005-0000-0000-0000643B0000}"/>
    <cellStyle name="Input 35 10 2 2 2" xfId="17587" xr:uid="{00000000-0005-0000-0000-0000653B0000}"/>
    <cellStyle name="Input 35 10 2 3" xfId="17588" xr:uid="{00000000-0005-0000-0000-0000663B0000}"/>
    <cellStyle name="Input 35 10 3" xfId="17589" xr:uid="{00000000-0005-0000-0000-0000673B0000}"/>
    <cellStyle name="Input 35 10 3 2" xfId="17590" xr:uid="{00000000-0005-0000-0000-0000683B0000}"/>
    <cellStyle name="Input 35 10 4" xfId="17591" xr:uid="{00000000-0005-0000-0000-0000693B0000}"/>
    <cellStyle name="Input 35 11" xfId="17592" xr:uid="{00000000-0005-0000-0000-00006A3B0000}"/>
    <cellStyle name="Input 35 11 2" xfId="17593" xr:uid="{00000000-0005-0000-0000-00006B3B0000}"/>
    <cellStyle name="Input 35 11 2 2" xfId="17594" xr:uid="{00000000-0005-0000-0000-00006C3B0000}"/>
    <cellStyle name="Input 35 11 3" xfId="17595" xr:uid="{00000000-0005-0000-0000-00006D3B0000}"/>
    <cellStyle name="Input 35 12" xfId="17596" xr:uid="{00000000-0005-0000-0000-00006E3B0000}"/>
    <cellStyle name="Input 35 12 2" xfId="17597" xr:uid="{00000000-0005-0000-0000-00006F3B0000}"/>
    <cellStyle name="Input 35 13" xfId="17598" xr:uid="{00000000-0005-0000-0000-0000703B0000}"/>
    <cellStyle name="Input 35 14" xfId="17599" xr:uid="{00000000-0005-0000-0000-0000713B0000}"/>
    <cellStyle name="Input 35 2" xfId="3549" xr:uid="{00000000-0005-0000-0000-0000723B0000}"/>
    <cellStyle name="Input 35 2 2" xfId="17601" xr:uid="{00000000-0005-0000-0000-0000733B0000}"/>
    <cellStyle name="Input 35 2 2 2" xfId="17602" xr:uid="{00000000-0005-0000-0000-0000743B0000}"/>
    <cellStyle name="Input 35 2 2 2 2" xfId="17603" xr:uid="{00000000-0005-0000-0000-0000753B0000}"/>
    <cellStyle name="Input 35 2 2 2 2 2" xfId="17604" xr:uid="{00000000-0005-0000-0000-0000763B0000}"/>
    <cellStyle name="Input 35 2 2 2 3" xfId="17605" xr:uid="{00000000-0005-0000-0000-0000773B0000}"/>
    <cellStyle name="Input 35 2 2 3" xfId="17606" xr:uid="{00000000-0005-0000-0000-0000783B0000}"/>
    <cellStyle name="Input 35 2 2 3 2" xfId="17607" xr:uid="{00000000-0005-0000-0000-0000793B0000}"/>
    <cellStyle name="Input 35 2 2 4" xfId="17608" xr:uid="{00000000-0005-0000-0000-00007A3B0000}"/>
    <cellStyle name="Input 35 2 3" xfId="17609" xr:uid="{00000000-0005-0000-0000-00007B3B0000}"/>
    <cellStyle name="Input 35 2 3 2" xfId="17610" xr:uid="{00000000-0005-0000-0000-00007C3B0000}"/>
    <cellStyle name="Input 35 2 3 2 2" xfId="17611" xr:uid="{00000000-0005-0000-0000-00007D3B0000}"/>
    <cellStyle name="Input 35 2 3 3" xfId="17612" xr:uid="{00000000-0005-0000-0000-00007E3B0000}"/>
    <cellStyle name="Input 35 2 4" xfId="17613" xr:uid="{00000000-0005-0000-0000-00007F3B0000}"/>
    <cellStyle name="Input 35 2 4 2" xfId="17614" xr:uid="{00000000-0005-0000-0000-0000803B0000}"/>
    <cellStyle name="Input 35 2 5" xfId="17615" xr:uid="{00000000-0005-0000-0000-0000813B0000}"/>
    <cellStyle name="Input 35 2 6" xfId="17600" xr:uid="{00000000-0005-0000-0000-0000823B0000}"/>
    <cellStyle name="Input 35 3" xfId="17616" xr:uid="{00000000-0005-0000-0000-0000833B0000}"/>
    <cellStyle name="Input 35 3 2" xfId="17617" xr:uid="{00000000-0005-0000-0000-0000843B0000}"/>
    <cellStyle name="Input 35 3 2 2" xfId="17618" xr:uid="{00000000-0005-0000-0000-0000853B0000}"/>
    <cellStyle name="Input 35 3 2 2 2" xfId="17619" xr:uid="{00000000-0005-0000-0000-0000863B0000}"/>
    <cellStyle name="Input 35 3 2 2 2 2" xfId="17620" xr:uid="{00000000-0005-0000-0000-0000873B0000}"/>
    <cellStyle name="Input 35 3 2 2 3" xfId="17621" xr:uid="{00000000-0005-0000-0000-0000883B0000}"/>
    <cellStyle name="Input 35 3 2 3" xfId="17622" xr:uid="{00000000-0005-0000-0000-0000893B0000}"/>
    <cellStyle name="Input 35 3 2 3 2" xfId="17623" xr:uid="{00000000-0005-0000-0000-00008A3B0000}"/>
    <cellStyle name="Input 35 3 2 4" xfId="17624" xr:uid="{00000000-0005-0000-0000-00008B3B0000}"/>
    <cellStyle name="Input 35 3 3" xfId="17625" xr:uid="{00000000-0005-0000-0000-00008C3B0000}"/>
    <cellStyle name="Input 35 3 3 2" xfId="17626" xr:uid="{00000000-0005-0000-0000-00008D3B0000}"/>
    <cellStyle name="Input 35 3 3 2 2" xfId="17627" xr:uid="{00000000-0005-0000-0000-00008E3B0000}"/>
    <cellStyle name="Input 35 3 3 3" xfId="17628" xr:uid="{00000000-0005-0000-0000-00008F3B0000}"/>
    <cellStyle name="Input 35 3 4" xfId="17629" xr:uid="{00000000-0005-0000-0000-0000903B0000}"/>
    <cellStyle name="Input 35 3 4 2" xfId="17630" xr:uid="{00000000-0005-0000-0000-0000913B0000}"/>
    <cellStyle name="Input 35 3 5" xfId="17631" xr:uid="{00000000-0005-0000-0000-0000923B0000}"/>
    <cellStyle name="Input 35 4" xfId="17632" xr:uid="{00000000-0005-0000-0000-0000933B0000}"/>
    <cellStyle name="Input 35 4 2" xfId="17633" xr:uid="{00000000-0005-0000-0000-0000943B0000}"/>
    <cellStyle name="Input 35 4 2 2" xfId="17634" xr:uid="{00000000-0005-0000-0000-0000953B0000}"/>
    <cellStyle name="Input 35 4 2 2 2" xfId="17635" xr:uid="{00000000-0005-0000-0000-0000963B0000}"/>
    <cellStyle name="Input 35 4 2 2 2 2" xfId="17636" xr:uid="{00000000-0005-0000-0000-0000973B0000}"/>
    <cellStyle name="Input 35 4 2 2 3" xfId="17637" xr:uid="{00000000-0005-0000-0000-0000983B0000}"/>
    <cellStyle name="Input 35 4 2 3" xfId="17638" xr:uid="{00000000-0005-0000-0000-0000993B0000}"/>
    <cellStyle name="Input 35 4 2 3 2" xfId="17639" xr:uid="{00000000-0005-0000-0000-00009A3B0000}"/>
    <cellStyle name="Input 35 4 2 4" xfId="17640" xr:uid="{00000000-0005-0000-0000-00009B3B0000}"/>
    <cellStyle name="Input 35 4 3" xfId="17641" xr:uid="{00000000-0005-0000-0000-00009C3B0000}"/>
    <cellStyle name="Input 35 4 3 2" xfId="17642" xr:uid="{00000000-0005-0000-0000-00009D3B0000}"/>
    <cellStyle name="Input 35 4 3 2 2" xfId="17643" xr:uid="{00000000-0005-0000-0000-00009E3B0000}"/>
    <cellStyle name="Input 35 4 3 3" xfId="17644" xr:uid="{00000000-0005-0000-0000-00009F3B0000}"/>
    <cellStyle name="Input 35 4 4" xfId="17645" xr:uid="{00000000-0005-0000-0000-0000A03B0000}"/>
    <cellStyle name="Input 35 4 4 2" xfId="17646" xr:uid="{00000000-0005-0000-0000-0000A13B0000}"/>
    <cellStyle name="Input 35 4 5" xfId="17647" xr:uid="{00000000-0005-0000-0000-0000A23B0000}"/>
    <cellStyle name="Input 35 5" xfId="17648" xr:uid="{00000000-0005-0000-0000-0000A33B0000}"/>
    <cellStyle name="Input 35 5 2" xfId="17649" xr:uid="{00000000-0005-0000-0000-0000A43B0000}"/>
    <cellStyle name="Input 35 5 2 2" xfId="17650" xr:uid="{00000000-0005-0000-0000-0000A53B0000}"/>
    <cellStyle name="Input 35 5 2 2 2" xfId="17651" xr:uid="{00000000-0005-0000-0000-0000A63B0000}"/>
    <cellStyle name="Input 35 5 2 2 2 2" xfId="17652" xr:uid="{00000000-0005-0000-0000-0000A73B0000}"/>
    <cellStyle name="Input 35 5 2 2 3" xfId="17653" xr:uid="{00000000-0005-0000-0000-0000A83B0000}"/>
    <cellStyle name="Input 35 5 2 3" xfId="17654" xr:uid="{00000000-0005-0000-0000-0000A93B0000}"/>
    <cellStyle name="Input 35 5 2 3 2" xfId="17655" xr:uid="{00000000-0005-0000-0000-0000AA3B0000}"/>
    <cellStyle name="Input 35 5 2 4" xfId="17656" xr:uid="{00000000-0005-0000-0000-0000AB3B0000}"/>
    <cellStyle name="Input 35 5 3" xfId="17657" xr:uid="{00000000-0005-0000-0000-0000AC3B0000}"/>
    <cellStyle name="Input 35 5 3 2" xfId="17658" xr:uid="{00000000-0005-0000-0000-0000AD3B0000}"/>
    <cellStyle name="Input 35 5 3 2 2" xfId="17659" xr:uid="{00000000-0005-0000-0000-0000AE3B0000}"/>
    <cellStyle name="Input 35 5 3 3" xfId="17660" xr:uid="{00000000-0005-0000-0000-0000AF3B0000}"/>
    <cellStyle name="Input 35 5 4" xfId="17661" xr:uid="{00000000-0005-0000-0000-0000B03B0000}"/>
    <cellStyle name="Input 35 5 4 2" xfId="17662" xr:uid="{00000000-0005-0000-0000-0000B13B0000}"/>
    <cellStyle name="Input 35 5 5" xfId="17663" xr:uid="{00000000-0005-0000-0000-0000B23B0000}"/>
    <cellStyle name="Input 35 6" xfId="17664" xr:uid="{00000000-0005-0000-0000-0000B33B0000}"/>
    <cellStyle name="Input 35 6 2" xfId="17665" xr:uid="{00000000-0005-0000-0000-0000B43B0000}"/>
    <cellStyle name="Input 35 6 2 2" xfId="17666" xr:uid="{00000000-0005-0000-0000-0000B53B0000}"/>
    <cellStyle name="Input 35 6 2 2 2" xfId="17667" xr:uid="{00000000-0005-0000-0000-0000B63B0000}"/>
    <cellStyle name="Input 35 6 2 2 2 2" xfId="17668" xr:uid="{00000000-0005-0000-0000-0000B73B0000}"/>
    <cellStyle name="Input 35 6 2 2 3" xfId="17669" xr:uid="{00000000-0005-0000-0000-0000B83B0000}"/>
    <cellStyle name="Input 35 6 2 3" xfId="17670" xr:uid="{00000000-0005-0000-0000-0000B93B0000}"/>
    <cellStyle name="Input 35 6 2 3 2" xfId="17671" xr:uid="{00000000-0005-0000-0000-0000BA3B0000}"/>
    <cellStyle name="Input 35 6 2 4" xfId="17672" xr:uid="{00000000-0005-0000-0000-0000BB3B0000}"/>
    <cellStyle name="Input 35 6 3" xfId="17673" xr:uid="{00000000-0005-0000-0000-0000BC3B0000}"/>
    <cellStyle name="Input 35 6 3 2" xfId="17674" xr:uid="{00000000-0005-0000-0000-0000BD3B0000}"/>
    <cellStyle name="Input 35 6 3 2 2" xfId="17675" xr:uid="{00000000-0005-0000-0000-0000BE3B0000}"/>
    <cellStyle name="Input 35 6 3 3" xfId="17676" xr:uid="{00000000-0005-0000-0000-0000BF3B0000}"/>
    <cellStyle name="Input 35 6 4" xfId="17677" xr:uid="{00000000-0005-0000-0000-0000C03B0000}"/>
    <cellStyle name="Input 35 6 4 2" xfId="17678" xr:uid="{00000000-0005-0000-0000-0000C13B0000}"/>
    <cellStyle name="Input 35 6 5" xfId="17679" xr:uid="{00000000-0005-0000-0000-0000C23B0000}"/>
    <cellStyle name="Input 35 7" xfId="17680" xr:uid="{00000000-0005-0000-0000-0000C33B0000}"/>
    <cellStyle name="Input 35 7 2" xfId="17681" xr:uid="{00000000-0005-0000-0000-0000C43B0000}"/>
    <cellStyle name="Input 35 7 2 2" xfId="17682" xr:uid="{00000000-0005-0000-0000-0000C53B0000}"/>
    <cellStyle name="Input 35 7 2 2 2" xfId="17683" xr:uid="{00000000-0005-0000-0000-0000C63B0000}"/>
    <cellStyle name="Input 35 7 2 2 2 2" xfId="17684" xr:uid="{00000000-0005-0000-0000-0000C73B0000}"/>
    <cellStyle name="Input 35 7 2 2 3" xfId="17685" xr:uid="{00000000-0005-0000-0000-0000C83B0000}"/>
    <cellStyle name="Input 35 7 2 3" xfId="17686" xr:uid="{00000000-0005-0000-0000-0000C93B0000}"/>
    <cellStyle name="Input 35 7 2 3 2" xfId="17687" xr:uid="{00000000-0005-0000-0000-0000CA3B0000}"/>
    <cellStyle name="Input 35 7 2 4" xfId="17688" xr:uid="{00000000-0005-0000-0000-0000CB3B0000}"/>
    <cellStyle name="Input 35 7 3" xfId="17689" xr:uid="{00000000-0005-0000-0000-0000CC3B0000}"/>
    <cellStyle name="Input 35 7 3 2" xfId="17690" xr:uid="{00000000-0005-0000-0000-0000CD3B0000}"/>
    <cellStyle name="Input 35 7 3 2 2" xfId="17691" xr:uid="{00000000-0005-0000-0000-0000CE3B0000}"/>
    <cellStyle name="Input 35 7 3 3" xfId="17692" xr:uid="{00000000-0005-0000-0000-0000CF3B0000}"/>
    <cellStyle name="Input 35 7 4" xfId="17693" xr:uid="{00000000-0005-0000-0000-0000D03B0000}"/>
    <cellStyle name="Input 35 7 4 2" xfId="17694" xr:uid="{00000000-0005-0000-0000-0000D13B0000}"/>
    <cellStyle name="Input 35 7 5" xfId="17695" xr:uid="{00000000-0005-0000-0000-0000D23B0000}"/>
    <cellStyle name="Input 35 8" xfId="17696" xr:uid="{00000000-0005-0000-0000-0000D33B0000}"/>
    <cellStyle name="Input 35 8 2" xfId="17697" xr:uid="{00000000-0005-0000-0000-0000D43B0000}"/>
    <cellStyle name="Input 35 8 2 2" xfId="17698" xr:uid="{00000000-0005-0000-0000-0000D53B0000}"/>
    <cellStyle name="Input 35 8 2 2 2" xfId="17699" xr:uid="{00000000-0005-0000-0000-0000D63B0000}"/>
    <cellStyle name="Input 35 8 2 2 2 2" xfId="17700" xr:uid="{00000000-0005-0000-0000-0000D73B0000}"/>
    <cellStyle name="Input 35 8 2 2 3" xfId="17701" xr:uid="{00000000-0005-0000-0000-0000D83B0000}"/>
    <cellStyle name="Input 35 8 2 3" xfId="17702" xr:uid="{00000000-0005-0000-0000-0000D93B0000}"/>
    <cellStyle name="Input 35 8 2 3 2" xfId="17703" xr:uid="{00000000-0005-0000-0000-0000DA3B0000}"/>
    <cellStyle name="Input 35 8 2 4" xfId="17704" xr:uid="{00000000-0005-0000-0000-0000DB3B0000}"/>
    <cellStyle name="Input 35 8 3" xfId="17705" xr:uid="{00000000-0005-0000-0000-0000DC3B0000}"/>
    <cellStyle name="Input 35 8 3 2" xfId="17706" xr:uid="{00000000-0005-0000-0000-0000DD3B0000}"/>
    <cellStyle name="Input 35 8 3 2 2" xfId="17707" xr:uid="{00000000-0005-0000-0000-0000DE3B0000}"/>
    <cellStyle name="Input 35 8 3 3" xfId="17708" xr:uid="{00000000-0005-0000-0000-0000DF3B0000}"/>
    <cellStyle name="Input 35 8 4" xfId="17709" xr:uid="{00000000-0005-0000-0000-0000E03B0000}"/>
    <cellStyle name="Input 35 8 4 2" xfId="17710" xr:uid="{00000000-0005-0000-0000-0000E13B0000}"/>
    <cellStyle name="Input 35 8 5" xfId="17711" xr:uid="{00000000-0005-0000-0000-0000E23B0000}"/>
    <cellStyle name="Input 35 9" xfId="17712" xr:uid="{00000000-0005-0000-0000-0000E33B0000}"/>
    <cellStyle name="Input 35 9 2" xfId="17713" xr:uid="{00000000-0005-0000-0000-0000E43B0000}"/>
    <cellStyle name="Input 35 9 2 2" xfId="17714" xr:uid="{00000000-0005-0000-0000-0000E53B0000}"/>
    <cellStyle name="Input 35 9 2 2 2" xfId="17715" xr:uid="{00000000-0005-0000-0000-0000E63B0000}"/>
    <cellStyle name="Input 35 9 2 2 2 2" xfId="17716" xr:uid="{00000000-0005-0000-0000-0000E73B0000}"/>
    <cellStyle name="Input 35 9 2 2 3" xfId="17717" xr:uid="{00000000-0005-0000-0000-0000E83B0000}"/>
    <cellStyle name="Input 35 9 2 3" xfId="17718" xr:uid="{00000000-0005-0000-0000-0000E93B0000}"/>
    <cellStyle name="Input 35 9 2 3 2" xfId="17719" xr:uid="{00000000-0005-0000-0000-0000EA3B0000}"/>
    <cellStyle name="Input 35 9 2 4" xfId="17720" xr:uid="{00000000-0005-0000-0000-0000EB3B0000}"/>
    <cellStyle name="Input 35 9 3" xfId="17721" xr:uid="{00000000-0005-0000-0000-0000EC3B0000}"/>
    <cellStyle name="Input 35 9 3 2" xfId="17722" xr:uid="{00000000-0005-0000-0000-0000ED3B0000}"/>
    <cellStyle name="Input 35 9 3 2 2" xfId="17723" xr:uid="{00000000-0005-0000-0000-0000EE3B0000}"/>
    <cellStyle name="Input 35 9 3 3" xfId="17724" xr:uid="{00000000-0005-0000-0000-0000EF3B0000}"/>
    <cellStyle name="Input 35 9 4" xfId="17725" xr:uid="{00000000-0005-0000-0000-0000F03B0000}"/>
    <cellStyle name="Input 35 9 4 2" xfId="17726" xr:uid="{00000000-0005-0000-0000-0000F13B0000}"/>
    <cellStyle name="Input 35 9 5" xfId="17727" xr:uid="{00000000-0005-0000-0000-0000F23B0000}"/>
    <cellStyle name="Input 36" xfId="1179" xr:uid="{00000000-0005-0000-0000-0000F33B0000}"/>
    <cellStyle name="Input 36 10" xfId="17728" xr:uid="{00000000-0005-0000-0000-0000F43B0000}"/>
    <cellStyle name="Input 36 10 2" xfId="17729" xr:uid="{00000000-0005-0000-0000-0000F53B0000}"/>
    <cellStyle name="Input 36 10 2 2" xfId="17730" xr:uid="{00000000-0005-0000-0000-0000F63B0000}"/>
    <cellStyle name="Input 36 10 2 2 2" xfId="17731" xr:uid="{00000000-0005-0000-0000-0000F73B0000}"/>
    <cellStyle name="Input 36 10 2 3" xfId="17732" xr:uid="{00000000-0005-0000-0000-0000F83B0000}"/>
    <cellStyle name="Input 36 10 3" xfId="17733" xr:uid="{00000000-0005-0000-0000-0000F93B0000}"/>
    <cellStyle name="Input 36 10 3 2" xfId="17734" xr:uid="{00000000-0005-0000-0000-0000FA3B0000}"/>
    <cellStyle name="Input 36 10 4" xfId="17735" xr:uid="{00000000-0005-0000-0000-0000FB3B0000}"/>
    <cellStyle name="Input 36 11" xfId="17736" xr:uid="{00000000-0005-0000-0000-0000FC3B0000}"/>
    <cellStyle name="Input 36 11 2" xfId="17737" xr:uid="{00000000-0005-0000-0000-0000FD3B0000}"/>
    <cellStyle name="Input 36 11 2 2" xfId="17738" xr:uid="{00000000-0005-0000-0000-0000FE3B0000}"/>
    <cellStyle name="Input 36 11 3" xfId="17739" xr:uid="{00000000-0005-0000-0000-0000FF3B0000}"/>
    <cellStyle name="Input 36 12" xfId="17740" xr:uid="{00000000-0005-0000-0000-0000003C0000}"/>
    <cellStyle name="Input 36 12 2" xfId="17741" xr:uid="{00000000-0005-0000-0000-0000013C0000}"/>
    <cellStyle name="Input 36 13" xfId="17742" xr:uid="{00000000-0005-0000-0000-0000023C0000}"/>
    <cellStyle name="Input 36 14" xfId="17743" xr:uid="{00000000-0005-0000-0000-0000033C0000}"/>
    <cellStyle name="Input 36 2" xfId="3554" xr:uid="{00000000-0005-0000-0000-0000043C0000}"/>
    <cellStyle name="Input 36 2 2" xfId="17745" xr:uid="{00000000-0005-0000-0000-0000053C0000}"/>
    <cellStyle name="Input 36 2 2 2" xfId="17746" xr:uid="{00000000-0005-0000-0000-0000063C0000}"/>
    <cellStyle name="Input 36 2 2 2 2" xfId="17747" xr:uid="{00000000-0005-0000-0000-0000073C0000}"/>
    <cellStyle name="Input 36 2 2 2 2 2" xfId="17748" xr:uid="{00000000-0005-0000-0000-0000083C0000}"/>
    <cellStyle name="Input 36 2 2 2 3" xfId="17749" xr:uid="{00000000-0005-0000-0000-0000093C0000}"/>
    <cellStyle name="Input 36 2 2 3" xfId="17750" xr:uid="{00000000-0005-0000-0000-00000A3C0000}"/>
    <cellStyle name="Input 36 2 2 3 2" xfId="17751" xr:uid="{00000000-0005-0000-0000-00000B3C0000}"/>
    <cellStyle name="Input 36 2 2 4" xfId="17752" xr:uid="{00000000-0005-0000-0000-00000C3C0000}"/>
    <cellStyle name="Input 36 2 3" xfId="17753" xr:uid="{00000000-0005-0000-0000-00000D3C0000}"/>
    <cellStyle name="Input 36 2 3 2" xfId="17754" xr:uid="{00000000-0005-0000-0000-00000E3C0000}"/>
    <cellStyle name="Input 36 2 3 2 2" xfId="17755" xr:uid="{00000000-0005-0000-0000-00000F3C0000}"/>
    <cellStyle name="Input 36 2 3 3" xfId="17756" xr:uid="{00000000-0005-0000-0000-0000103C0000}"/>
    <cellStyle name="Input 36 2 4" xfId="17757" xr:uid="{00000000-0005-0000-0000-0000113C0000}"/>
    <cellStyle name="Input 36 2 4 2" xfId="17758" xr:uid="{00000000-0005-0000-0000-0000123C0000}"/>
    <cellStyle name="Input 36 2 5" xfId="17759" xr:uid="{00000000-0005-0000-0000-0000133C0000}"/>
    <cellStyle name="Input 36 2 6" xfId="17744" xr:uid="{00000000-0005-0000-0000-0000143C0000}"/>
    <cellStyle name="Input 36 3" xfId="17760" xr:uid="{00000000-0005-0000-0000-0000153C0000}"/>
    <cellStyle name="Input 36 3 2" xfId="17761" xr:uid="{00000000-0005-0000-0000-0000163C0000}"/>
    <cellStyle name="Input 36 3 2 2" xfId="17762" xr:uid="{00000000-0005-0000-0000-0000173C0000}"/>
    <cellStyle name="Input 36 3 2 2 2" xfId="17763" xr:uid="{00000000-0005-0000-0000-0000183C0000}"/>
    <cellStyle name="Input 36 3 2 2 2 2" xfId="17764" xr:uid="{00000000-0005-0000-0000-0000193C0000}"/>
    <cellStyle name="Input 36 3 2 2 3" xfId="17765" xr:uid="{00000000-0005-0000-0000-00001A3C0000}"/>
    <cellStyle name="Input 36 3 2 3" xfId="17766" xr:uid="{00000000-0005-0000-0000-00001B3C0000}"/>
    <cellStyle name="Input 36 3 2 3 2" xfId="17767" xr:uid="{00000000-0005-0000-0000-00001C3C0000}"/>
    <cellStyle name="Input 36 3 2 4" xfId="17768" xr:uid="{00000000-0005-0000-0000-00001D3C0000}"/>
    <cellStyle name="Input 36 3 3" xfId="17769" xr:uid="{00000000-0005-0000-0000-00001E3C0000}"/>
    <cellStyle name="Input 36 3 3 2" xfId="17770" xr:uid="{00000000-0005-0000-0000-00001F3C0000}"/>
    <cellStyle name="Input 36 3 3 2 2" xfId="17771" xr:uid="{00000000-0005-0000-0000-0000203C0000}"/>
    <cellStyle name="Input 36 3 3 3" xfId="17772" xr:uid="{00000000-0005-0000-0000-0000213C0000}"/>
    <cellStyle name="Input 36 3 4" xfId="17773" xr:uid="{00000000-0005-0000-0000-0000223C0000}"/>
    <cellStyle name="Input 36 3 4 2" xfId="17774" xr:uid="{00000000-0005-0000-0000-0000233C0000}"/>
    <cellStyle name="Input 36 3 5" xfId="17775" xr:uid="{00000000-0005-0000-0000-0000243C0000}"/>
    <cellStyle name="Input 36 4" xfId="17776" xr:uid="{00000000-0005-0000-0000-0000253C0000}"/>
    <cellStyle name="Input 36 4 2" xfId="17777" xr:uid="{00000000-0005-0000-0000-0000263C0000}"/>
    <cellStyle name="Input 36 4 2 2" xfId="17778" xr:uid="{00000000-0005-0000-0000-0000273C0000}"/>
    <cellStyle name="Input 36 4 2 2 2" xfId="17779" xr:uid="{00000000-0005-0000-0000-0000283C0000}"/>
    <cellStyle name="Input 36 4 2 2 2 2" xfId="17780" xr:uid="{00000000-0005-0000-0000-0000293C0000}"/>
    <cellStyle name="Input 36 4 2 2 3" xfId="17781" xr:uid="{00000000-0005-0000-0000-00002A3C0000}"/>
    <cellStyle name="Input 36 4 2 3" xfId="17782" xr:uid="{00000000-0005-0000-0000-00002B3C0000}"/>
    <cellStyle name="Input 36 4 2 3 2" xfId="17783" xr:uid="{00000000-0005-0000-0000-00002C3C0000}"/>
    <cellStyle name="Input 36 4 2 4" xfId="17784" xr:uid="{00000000-0005-0000-0000-00002D3C0000}"/>
    <cellStyle name="Input 36 4 3" xfId="17785" xr:uid="{00000000-0005-0000-0000-00002E3C0000}"/>
    <cellStyle name="Input 36 4 3 2" xfId="17786" xr:uid="{00000000-0005-0000-0000-00002F3C0000}"/>
    <cellStyle name="Input 36 4 3 2 2" xfId="17787" xr:uid="{00000000-0005-0000-0000-0000303C0000}"/>
    <cellStyle name="Input 36 4 3 3" xfId="17788" xr:uid="{00000000-0005-0000-0000-0000313C0000}"/>
    <cellStyle name="Input 36 4 4" xfId="17789" xr:uid="{00000000-0005-0000-0000-0000323C0000}"/>
    <cellStyle name="Input 36 4 4 2" xfId="17790" xr:uid="{00000000-0005-0000-0000-0000333C0000}"/>
    <cellStyle name="Input 36 4 5" xfId="17791" xr:uid="{00000000-0005-0000-0000-0000343C0000}"/>
    <cellStyle name="Input 36 5" xfId="17792" xr:uid="{00000000-0005-0000-0000-0000353C0000}"/>
    <cellStyle name="Input 36 5 2" xfId="17793" xr:uid="{00000000-0005-0000-0000-0000363C0000}"/>
    <cellStyle name="Input 36 5 2 2" xfId="17794" xr:uid="{00000000-0005-0000-0000-0000373C0000}"/>
    <cellStyle name="Input 36 5 2 2 2" xfId="17795" xr:uid="{00000000-0005-0000-0000-0000383C0000}"/>
    <cellStyle name="Input 36 5 2 2 2 2" xfId="17796" xr:uid="{00000000-0005-0000-0000-0000393C0000}"/>
    <cellStyle name="Input 36 5 2 2 3" xfId="17797" xr:uid="{00000000-0005-0000-0000-00003A3C0000}"/>
    <cellStyle name="Input 36 5 2 3" xfId="17798" xr:uid="{00000000-0005-0000-0000-00003B3C0000}"/>
    <cellStyle name="Input 36 5 2 3 2" xfId="17799" xr:uid="{00000000-0005-0000-0000-00003C3C0000}"/>
    <cellStyle name="Input 36 5 2 4" xfId="17800" xr:uid="{00000000-0005-0000-0000-00003D3C0000}"/>
    <cellStyle name="Input 36 5 3" xfId="17801" xr:uid="{00000000-0005-0000-0000-00003E3C0000}"/>
    <cellStyle name="Input 36 5 3 2" xfId="17802" xr:uid="{00000000-0005-0000-0000-00003F3C0000}"/>
    <cellStyle name="Input 36 5 3 2 2" xfId="17803" xr:uid="{00000000-0005-0000-0000-0000403C0000}"/>
    <cellStyle name="Input 36 5 3 3" xfId="17804" xr:uid="{00000000-0005-0000-0000-0000413C0000}"/>
    <cellStyle name="Input 36 5 4" xfId="17805" xr:uid="{00000000-0005-0000-0000-0000423C0000}"/>
    <cellStyle name="Input 36 5 4 2" xfId="17806" xr:uid="{00000000-0005-0000-0000-0000433C0000}"/>
    <cellStyle name="Input 36 5 5" xfId="17807" xr:uid="{00000000-0005-0000-0000-0000443C0000}"/>
    <cellStyle name="Input 36 6" xfId="17808" xr:uid="{00000000-0005-0000-0000-0000453C0000}"/>
    <cellStyle name="Input 36 6 2" xfId="17809" xr:uid="{00000000-0005-0000-0000-0000463C0000}"/>
    <cellStyle name="Input 36 6 2 2" xfId="17810" xr:uid="{00000000-0005-0000-0000-0000473C0000}"/>
    <cellStyle name="Input 36 6 2 2 2" xfId="17811" xr:uid="{00000000-0005-0000-0000-0000483C0000}"/>
    <cellStyle name="Input 36 6 2 2 2 2" xfId="17812" xr:uid="{00000000-0005-0000-0000-0000493C0000}"/>
    <cellStyle name="Input 36 6 2 2 3" xfId="17813" xr:uid="{00000000-0005-0000-0000-00004A3C0000}"/>
    <cellStyle name="Input 36 6 2 3" xfId="17814" xr:uid="{00000000-0005-0000-0000-00004B3C0000}"/>
    <cellStyle name="Input 36 6 2 3 2" xfId="17815" xr:uid="{00000000-0005-0000-0000-00004C3C0000}"/>
    <cellStyle name="Input 36 6 2 4" xfId="17816" xr:uid="{00000000-0005-0000-0000-00004D3C0000}"/>
    <cellStyle name="Input 36 6 3" xfId="17817" xr:uid="{00000000-0005-0000-0000-00004E3C0000}"/>
    <cellStyle name="Input 36 6 3 2" xfId="17818" xr:uid="{00000000-0005-0000-0000-00004F3C0000}"/>
    <cellStyle name="Input 36 6 3 2 2" xfId="17819" xr:uid="{00000000-0005-0000-0000-0000503C0000}"/>
    <cellStyle name="Input 36 6 3 3" xfId="17820" xr:uid="{00000000-0005-0000-0000-0000513C0000}"/>
    <cellStyle name="Input 36 6 4" xfId="17821" xr:uid="{00000000-0005-0000-0000-0000523C0000}"/>
    <cellStyle name="Input 36 6 4 2" xfId="17822" xr:uid="{00000000-0005-0000-0000-0000533C0000}"/>
    <cellStyle name="Input 36 6 5" xfId="17823" xr:uid="{00000000-0005-0000-0000-0000543C0000}"/>
    <cellStyle name="Input 36 7" xfId="17824" xr:uid="{00000000-0005-0000-0000-0000553C0000}"/>
    <cellStyle name="Input 36 7 2" xfId="17825" xr:uid="{00000000-0005-0000-0000-0000563C0000}"/>
    <cellStyle name="Input 36 7 2 2" xfId="17826" xr:uid="{00000000-0005-0000-0000-0000573C0000}"/>
    <cellStyle name="Input 36 7 2 2 2" xfId="17827" xr:uid="{00000000-0005-0000-0000-0000583C0000}"/>
    <cellStyle name="Input 36 7 2 2 2 2" xfId="17828" xr:uid="{00000000-0005-0000-0000-0000593C0000}"/>
    <cellStyle name="Input 36 7 2 2 3" xfId="17829" xr:uid="{00000000-0005-0000-0000-00005A3C0000}"/>
    <cellStyle name="Input 36 7 2 3" xfId="17830" xr:uid="{00000000-0005-0000-0000-00005B3C0000}"/>
    <cellStyle name="Input 36 7 2 3 2" xfId="17831" xr:uid="{00000000-0005-0000-0000-00005C3C0000}"/>
    <cellStyle name="Input 36 7 2 4" xfId="17832" xr:uid="{00000000-0005-0000-0000-00005D3C0000}"/>
    <cellStyle name="Input 36 7 3" xfId="17833" xr:uid="{00000000-0005-0000-0000-00005E3C0000}"/>
    <cellStyle name="Input 36 7 3 2" xfId="17834" xr:uid="{00000000-0005-0000-0000-00005F3C0000}"/>
    <cellStyle name="Input 36 7 3 2 2" xfId="17835" xr:uid="{00000000-0005-0000-0000-0000603C0000}"/>
    <cellStyle name="Input 36 7 3 3" xfId="17836" xr:uid="{00000000-0005-0000-0000-0000613C0000}"/>
    <cellStyle name="Input 36 7 4" xfId="17837" xr:uid="{00000000-0005-0000-0000-0000623C0000}"/>
    <cellStyle name="Input 36 7 4 2" xfId="17838" xr:uid="{00000000-0005-0000-0000-0000633C0000}"/>
    <cellStyle name="Input 36 7 5" xfId="17839" xr:uid="{00000000-0005-0000-0000-0000643C0000}"/>
    <cellStyle name="Input 36 8" xfId="17840" xr:uid="{00000000-0005-0000-0000-0000653C0000}"/>
    <cellStyle name="Input 36 8 2" xfId="17841" xr:uid="{00000000-0005-0000-0000-0000663C0000}"/>
    <cellStyle name="Input 36 8 2 2" xfId="17842" xr:uid="{00000000-0005-0000-0000-0000673C0000}"/>
    <cellStyle name="Input 36 8 2 2 2" xfId="17843" xr:uid="{00000000-0005-0000-0000-0000683C0000}"/>
    <cellStyle name="Input 36 8 2 2 2 2" xfId="17844" xr:uid="{00000000-0005-0000-0000-0000693C0000}"/>
    <cellStyle name="Input 36 8 2 2 3" xfId="17845" xr:uid="{00000000-0005-0000-0000-00006A3C0000}"/>
    <cellStyle name="Input 36 8 2 3" xfId="17846" xr:uid="{00000000-0005-0000-0000-00006B3C0000}"/>
    <cellStyle name="Input 36 8 2 3 2" xfId="17847" xr:uid="{00000000-0005-0000-0000-00006C3C0000}"/>
    <cellStyle name="Input 36 8 2 4" xfId="17848" xr:uid="{00000000-0005-0000-0000-00006D3C0000}"/>
    <cellStyle name="Input 36 8 3" xfId="17849" xr:uid="{00000000-0005-0000-0000-00006E3C0000}"/>
    <cellStyle name="Input 36 8 3 2" xfId="17850" xr:uid="{00000000-0005-0000-0000-00006F3C0000}"/>
    <cellStyle name="Input 36 8 3 2 2" xfId="17851" xr:uid="{00000000-0005-0000-0000-0000703C0000}"/>
    <cellStyle name="Input 36 8 3 3" xfId="17852" xr:uid="{00000000-0005-0000-0000-0000713C0000}"/>
    <cellStyle name="Input 36 8 4" xfId="17853" xr:uid="{00000000-0005-0000-0000-0000723C0000}"/>
    <cellStyle name="Input 36 8 4 2" xfId="17854" xr:uid="{00000000-0005-0000-0000-0000733C0000}"/>
    <cellStyle name="Input 36 8 5" xfId="17855" xr:uid="{00000000-0005-0000-0000-0000743C0000}"/>
    <cellStyle name="Input 36 9" xfId="17856" xr:uid="{00000000-0005-0000-0000-0000753C0000}"/>
    <cellStyle name="Input 36 9 2" xfId="17857" xr:uid="{00000000-0005-0000-0000-0000763C0000}"/>
    <cellStyle name="Input 36 9 2 2" xfId="17858" xr:uid="{00000000-0005-0000-0000-0000773C0000}"/>
    <cellStyle name="Input 36 9 2 2 2" xfId="17859" xr:uid="{00000000-0005-0000-0000-0000783C0000}"/>
    <cellStyle name="Input 36 9 2 2 2 2" xfId="17860" xr:uid="{00000000-0005-0000-0000-0000793C0000}"/>
    <cellStyle name="Input 36 9 2 2 3" xfId="17861" xr:uid="{00000000-0005-0000-0000-00007A3C0000}"/>
    <cellStyle name="Input 36 9 2 3" xfId="17862" xr:uid="{00000000-0005-0000-0000-00007B3C0000}"/>
    <cellStyle name="Input 36 9 2 3 2" xfId="17863" xr:uid="{00000000-0005-0000-0000-00007C3C0000}"/>
    <cellStyle name="Input 36 9 2 4" xfId="17864" xr:uid="{00000000-0005-0000-0000-00007D3C0000}"/>
    <cellStyle name="Input 36 9 3" xfId="17865" xr:uid="{00000000-0005-0000-0000-00007E3C0000}"/>
    <cellStyle name="Input 36 9 3 2" xfId="17866" xr:uid="{00000000-0005-0000-0000-00007F3C0000}"/>
    <cellStyle name="Input 36 9 3 2 2" xfId="17867" xr:uid="{00000000-0005-0000-0000-0000803C0000}"/>
    <cellStyle name="Input 36 9 3 3" xfId="17868" xr:uid="{00000000-0005-0000-0000-0000813C0000}"/>
    <cellStyle name="Input 36 9 4" xfId="17869" xr:uid="{00000000-0005-0000-0000-0000823C0000}"/>
    <cellStyle name="Input 36 9 4 2" xfId="17870" xr:uid="{00000000-0005-0000-0000-0000833C0000}"/>
    <cellStyle name="Input 36 9 5" xfId="17871" xr:uid="{00000000-0005-0000-0000-0000843C0000}"/>
    <cellStyle name="Input 37" xfId="1180" xr:uid="{00000000-0005-0000-0000-0000853C0000}"/>
    <cellStyle name="Input 37 10" xfId="17872" xr:uid="{00000000-0005-0000-0000-0000863C0000}"/>
    <cellStyle name="Input 37 10 2" xfId="17873" xr:uid="{00000000-0005-0000-0000-0000873C0000}"/>
    <cellStyle name="Input 37 10 2 2" xfId="17874" xr:uid="{00000000-0005-0000-0000-0000883C0000}"/>
    <cellStyle name="Input 37 10 2 2 2" xfId="17875" xr:uid="{00000000-0005-0000-0000-0000893C0000}"/>
    <cellStyle name="Input 37 10 2 3" xfId="17876" xr:uid="{00000000-0005-0000-0000-00008A3C0000}"/>
    <cellStyle name="Input 37 10 3" xfId="17877" xr:uid="{00000000-0005-0000-0000-00008B3C0000}"/>
    <cellStyle name="Input 37 10 3 2" xfId="17878" xr:uid="{00000000-0005-0000-0000-00008C3C0000}"/>
    <cellStyle name="Input 37 10 4" xfId="17879" xr:uid="{00000000-0005-0000-0000-00008D3C0000}"/>
    <cellStyle name="Input 37 11" xfId="17880" xr:uid="{00000000-0005-0000-0000-00008E3C0000}"/>
    <cellStyle name="Input 37 11 2" xfId="17881" xr:uid="{00000000-0005-0000-0000-00008F3C0000}"/>
    <cellStyle name="Input 37 11 2 2" xfId="17882" xr:uid="{00000000-0005-0000-0000-0000903C0000}"/>
    <cellStyle name="Input 37 11 3" xfId="17883" xr:uid="{00000000-0005-0000-0000-0000913C0000}"/>
    <cellStyle name="Input 37 12" xfId="17884" xr:uid="{00000000-0005-0000-0000-0000923C0000}"/>
    <cellStyle name="Input 37 12 2" xfId="17885" xr:uid="{00000000-0005-0000-0000-0000933C0000}"/>
    <cellStyle name="Input 37 13" xfId="17886" xr:uid="{00000000-0005-0000-0000-0000943C0000}"/>
    <cellStyle name="Input 37 14" xfId="17887" xr:uid="{00000000-0005-0000-0000-0000953C0000}"/>
    <cellStyle name="Input 37 2" xfId="3548" xr:uid="{00000000-0005-0000-0000-0000963C0000}"/>
    <cellStyle name="Input 37 2 2" xfId="17889" xr:uid="{00000000-0005-0000-0000-0000973C0000}"/>
    <cellStyle name="Input 37 2 2 2" xfId="17890" xr:uid="{00000000-0005-0000-0000-0000983C0000}"/>
    <cellStyle name="Input 37 2 2 2 2" xfId="17891" xr:uid="{00000000-0005-0000-0000-0000993C0000}"/>
    <cellStyle name="Input 37 2 2 2 2 2" xfId="17892" xr:uid="{00000000-0005-0000-0000-00009A3C0000}"/>
    <cellStyle name="Input 37 2 2 2 3" xfId="17893" xr:uid="{00000000-0005-0000-0000-00009B3C0000}"/>
    <cellStyle name="Input 37 2 2 3" xfId="17894" xr:uid="{00000000-0005-0000-0000-00009C3C0000}"/>
    <cellStyle name="Input 37 2 2 3 2" xfId="17895" xr:uid="{00000000-0005-0000-0000-00009D3C0000}"/>
    <cellStyle name="Input 37 2 2 4" xfId="17896" xr:uid="{00000000-0005-0000-0000-00009E3C0000}"/>
    <cellStyle name="Input 37 2 3" xfId="17897" xr:uid="{00000000-0005-0000-0000-00009F3C0000}"/>
    <cellStyle name="Input 37 2 3 2" xfId="17898" xr:uid="{00000000-0005-0000-0000-0000A03C0000}"/>
    <cellStyle name="Input 37 2 3 2 2" xfId="17899" xr:uid="{00000000-0005-0000-0000-0000A13C0000}"/>
    <cellStyle name="Input 37 2 3 3" xfId="17900" xr:uid="{00000000-0005-0000-0000-0000A23C0000}"/>
    <cellStyle name="Input 37 2 4" xfId="17901" xr:uid="{00000000-0005-0000-0000-0000A33C0000}"/>
    <cellStyle name="Input 37 2 4 2" xfId="17902" xr:uid="{00000000-0005-0000-0000-0000A43C0000}"/>
    <cellStyle name="Input 37 2 5" xfId="17903" xr:uid="{00000000-0005-0000-0000-0000A53C0000}"/>
    <cellStyle name="Input 37 2 6" xfId="17888" xr:uid="{00000000-0005-0000-0000-0000A63C0000}"/>
    <cellStyle name="Input 37 3" xfId="17904" xr:uid="{00000000-0005-0000-0000-0000A73C0000}"/>
    <cellStyle name="Input 37 3 2" xfId="17905" xr:uid="{00000000-0005-0000-0000-0000A83C0000}"/>
    <cellStyle name="Input 37 3 2 2" xfId="17906" xr:uid="{00000000-0005-0000-0000-0000A93C0000}"/>
    <cellStyle name="Input 37 3 2 2 2" xfId="17907" xr:uid="{00000000-0005-0000-0000-0000AA3C0000}"/>
    <cellStyle name="Input 37 3 2 2 2 2" xfId="17908" xr:uid="{00000000-0005-0000-0000-0000AB3C0000}"/>
    <cellStyle name="Input 37 3 2 2 3" xfId="17909" xr:uid="{00000000-0005-0000-0000-0000AC3C0000}"/>
    <cellStyle name="Input 37 3 2 3" xfId="17910" xr:uid="{00000000-0005-0000-0000-0000AD3C0000}"/>
    <cellStyle name="Input 37 3 2 3 2" xfId="17911" xr:uid="{00000000-0005-0000-0000-0000AE3C0000}"/>
    <cellStyle name="Input 37 3 2 4" xfId="17912" xr:uid="{00000000-0005-0000-0000-0000AF3C0000}"/>
    <cellStyle name="Input 37 3 3" xfId="17913" xr:uid="{00000000-0005-0000-0000-0000B03C0000}"/>
    <cellStyle name="Input 37 3 3 2" xfId="17914" xr:uid="{00000000-0005-0000-0000-0000B13C0000}"/>
    <cellStyle name="Input 37 3 3 2 2" xfId="17915" xr:uid="{00000000-0005-0000-0000-0000B23C0000}"/>
    <cellStyle name="Input 37 3 3 3" xfId="17916" xr:uid="{00000000-0005-0000-0000-0000B33C0000}"/>
    <cellStyle name="Input 37 3 4" xfId="17917" xr:uid="{00000000-0005-0000-0000-0000B43C0000}"/>
    <cellStyle name="Input 37 3 4 2" xfId="17918" xr:uid="{00000000-0005-0000-0000-0000B53C0000}"/>
    <cellStyle name="Input 37 3 5" xfId="17919" xr:uid="{00000000-0005-0000-0000-0000B63C0000}"/>
    <cellStyle name="Input 37 4" xfId="17920" xr:uid="{00000000-0005-0000-0000-0000B73C0000}"/>
    <cellStyle name="Input 37 4 2" xfId="17921" xr:uid="{00000000-0005-0000-0000-0000B83C0000}"/>
    <cellStyle name="Input 37 4 2 2" xfId="17922" xr:uid="{00000000-0005-0000-0000-0000B93C0000}"/>
    <cellStyle name="Input 37 4 2 2 2" xfId="17923" xr:uid="{00000000-0005-0000-0000-0000BA3C0000}"/>
    <cellStyle name="Input 37 4 2 2 2 2" xfId="17924" xr:uid="{00000000-0005-0000-0000-0000BB3C0000}"/>
    <cellStyle name="Input 37 4 2 2 3" xfId="17925" xr:uid="{00000000-0005-0000-0000-0000BC3C0000}"/>
    <cellStyle name="Input 37 4 2 3" xfId="17926" xr:uid="{00000000-0005-0000-0000-0000BD3C0000}"/>
    <cellStyle name="Input 37 4 2 3 2" xfId="17927" xr:uid="{00000000-0005-0000-0000-0000BE3C0000}"/>
    <cellStyle name="Input 37 4 2 4" xfId="17928" xr:uid="{00000000-0005-0000-0000-0000BF3C0000}"/>
    <cellStyle name="Input 37 4 3" xfId="17929" xr:uid="{00000000-0005-0000-0000-0000C03C0000}"/>
    <cellStyle name="Input 37 4 3 2" xfId="17930" xr:uid="{00000000-0005-0000-0000-0000C13C0000}"/>
    <cellStyle name="Input 37 4 3 2 2" xfId="17931" xr:uid="{00000000-0005-0000-0000-0000C23C0000}"/>
    <cellStyle name="Input 37 4 3 3" xfId="17932" xr:uid="{00000000-0005-0000-0000-0000C33C0000}"/>
    <cellStyle name="Input 37 4 4" xfId="17933" xr:uid="{00000000-0005-0000-0000-0000C43C0000}"/>
    <cellStyle name="Input 37 4 4 2" xfId="17934" xr:uid="{00000000-0005-0000-0000-0000C53C0000}"/>
    <cellStyle name="Input 37 4 5" xfId="17935" xr:uid="{00000000-0005-0000-0000-0000C63C0000}"/>
    <cellStyle name="Input 37 5" xfId="17936" xr:uid="{00000000-0005-0000-0000-0000C73C0000}"/>
    <cellStyle name="Input 37 5 2" xfId="17937" xr:uid="{00000000-0005-0000-0000-0000C83C0000}"/>
    <cellStyle name="Input 37 5 2 2" xfId="17938" xr:uid="{00000000-0005-0000-0000-0000C93C0000}"/>
    <cellStyle name="Input 37 5 2 2 2" xfId="17939" xr:uid="{00000000-0005-0000-0000-0000CA3C0000}"/>
    <cellStyle name="Input 37 5 2 2 2 2" xfId="17940" xr:uid="{00000000-0005-0000-0000-0000CB3C0000}"/>
    <cellStyle name="Input 37 5 2 2 3" xfId="17941" xr:uid="{00000000-0005-0000-0000-0000CC3C0000}"/>
    <cellStyle name="Input 37 5 2 3" xfId="17942" xr:uid="{00000000-0005-0000-0000-0000CD3C0000}"/>
    <cellStyle name="Input 37 5 2 3 2" xfId="17943" xr:uid="{00000000-0005-0000-0000-0000CE3C0000}"/>
    <cellStyle name="Input 37 5 2 4" xfId="17944" xr:uid="{00000000-0005-0000-0000-0000CF3C0000}"/>
    <cellStyle name="Input 37 5 3" xfId="17945" xr:uid="{00000000-0005-0000-0000-0000D03C0000}"/>
    <cellStyle name="Input 37 5 3 2" xfId="17946" xr:uid="{00000000-0005-0000-0000-0000D13C0000}"/>
    <cellStyle name="Input 37 5 3 2 2" xfId="17947" xr:uid="{00000000-0005-0000-0000-0000D23C0000}"/>
    <cellStyle name="Input 37 5 3 3" xfId="17948" xr:uid="{00000000-0005-0000-0000-0000D33C0000}"/>
    <cellStyle name="Input 37 5 4" xfId="17949" xr:uid="{00000000-0005-0000-0000-0000D43C0000}"/>
    <cellStyle name="Input 37 5 4 2" xfId="17950" xr:uid="{00000000-0005-0000-0000-0000D53C0000}"/>
    <cellStyle name="Input 37 5 5" xfId="17951" xr:uid="{00000000-0005-0000-0000-0000D63C0000}"/>
    <cellStyle name="Input 37 6" xfId="17952" xr:uid="{00000000-0005-0000-0000-0000D73C0000}"/>
    <cellStyle name="Input 37 6 2" xfId="17953" xr:uid="{00000000-0005-0000-0000-0000D83C0000}"/>
    <cellStyle name="Input 37 6 2 2" xfId="17954" xr:uid="{00000000-0005-0000-0000-0000D93C0000}"/>
    <cellStyle name="Input 37 6 2 2 2" xfId="17955" xr:uid="{00000000-0005-0000-0000-0000DA3C0000}"/>
    <cellStyle name="Input 37 6 2 2 2 2" xfId="17956" xr:uid="{00000000-0005-0000-0000-0000DB3C0000}"/>
    <cellStyle name="Input 37 6 2 2 3" xfId="17957" xr:uid="{00000000-0005-0000-0000-0000DC3C0000}"/>
    <cellStyle name="Input 37 6 2 3" xfId="17958" xr:uid="{00000000-0005-0000-0000-0000DD3C0000}"/>
    <cellStyle name="Input 37 6 2 3 2" xfId="17959" xr:uid="{00000000-0005-0000-0000-0000DE3C0000}"/>
    <cellStyle name="Input 37 6 2 4" xfId="17960" xr:uid="{00000000-0005-0000-0000-0000DF3C0000}"/>
    <cellStyle name="Input 37 6 3" xfId="17961" xr:uid="{00000000-0005-0000-0000-0000E03C0000}"/>
    <cellStyle name="Input 37 6 3 2" xfId="17962" xr:uid="{00000000-0005-0000-0000-0000E13C0000}"/>
    <cellStyle name="Input 37 6 3 2 2" xfId="17963" xr:uid="{00000000-0005-0000-0000-0000E23C0000}"/>
    <cellStyle name="Input 37 6 3 3" xfId="17964" xr:uid="{00000000-0005-0000-0000-0000E33C0000}"/>
    <cellStyle name="Input 37 6 4" xfId="17965" xr:uid="{00000000-0005-0000-0000-0000E43C0000}"/>
    <cellStyle name="Input 37 6 4 2" xfId="17966" xr:uid="{00000000-0005-0000-0000-0000E53C0000}"/>
    <cellStyle name="Input 37 6 5" xfId="17967" xr:uid="{00000000-0005-0000-0000-0000E63C0000}"/>
    <cellStyle name="Input 37 7" xfId="17968" xr:uid="{00000000-0005-0000-0000-0000E73C0000}"/>
    <cellStyle name="Input 37 7 2" xfId="17969" xr:uid="{00000000-0005-0000-0000-0000E83C0000}"/>
    <cellStyle name="Input 37 7 2 2" xfId="17970" xr:uid="{00000000-0005-0000-0000-0000E93C0000}"/>
    <cellStyle name="Input 37 7 2 2 2" xfId="17971" xr:uid="{00000000-0005-0000-0000-0000EA3C0000}"/>
    <cellStyle name="Input 37 7 2 2 2 2" xfId="17972" xr:uid="{00000000-0005-0000-0000-0000EB3C0000}"/>
    <cellStyle name="Input 37 7 2 2 3" xfId="17973" xr:uid="{00000000-0005-0000-0000-0000EC3C0000}"/>
    <cellStyle name="Input 37 7 2 3" xfId="17974" xr:uid="{00000000-0005-0000-0000-0000ED3C0000}"/>
    <cellStyle name="Input 37 7 2 3 2" xfId="17975" xr:uid="{00000000-0005-0000-0000-0000EE3C0000}"/>
    <cellStyle name="Input 37 7 2 4" xfId="17976" xr:uid="{00000000-0005-0000-0000-0000EF3C0000}"/>
    <cellStyle name="Input 37 7 3" xfId="17977" xr:uid="{00000000-0005-0000-0000-0000F03C0000}"/>
    <cellStyle name="Input 37 7 3 2" xfId="17978" xr:uid="{00000000-0005-0000-0000-0000F13C0000}"/>
    <cellStyle name="Input 37 7 3 2 2" xfId="17979" xr:uid="{00000000-0005-0000-0000-0000F23C0000}"/>
    <cellStyle name="Input 37 7 3 3" xfId="17980" xr:uid="{00000000-0005-0000-0000-0000F33C0000}"/>
    <cellStyle name="Input 37 7 4" xfId="17981" xr:uid="{00000000-0005-0000-0000-0000F43C0000}"/>
    <cellStyle name="Input 37 7 4 2" xfId="17982" xr:uid="{00000000-0005-0000-0000-0000F53C0000}"/>
    <cellStyle name="Input 37 7 5" xfId="17983" xr:uid="{00000000-0005-0000-0000-0000F63C0000}"/>
    <cellStyle name="Input 37 8" xfId="17984" xr:uid="{00000000-0005-0000-0000-0000F73C0000}"/>
    <cellStyle name="Input 37 8 2" xfId="17985" xr:uid="{00000000-0005-0000-0000-0000F83C0000}"/>
    <cellStyle name="Input 37 8 2 2" xfId="17986" xr:uid="{00000000-0005-0000-0000-0000F93C0000}"/>
    <cellStyle name="Input 37 8 2 2 2" xfId="17987" xr:uid="{00000000-0005-0000-0000-0000FA3C0000}"/>
    <cellStyle name="Input 37 8 2 2 2 2" xfId="17988" xr:uid="{00000000-0005-0000-0000-0000FB3C0000}"/>
    <cellStyle name="Input 37 8 2 2 3" xfId="17989" xr:uid="{00000000-0005-0000-0000-0000FC3C0000}"/>
    <cellStyle name="Input 37 8 2 3" xfId="17990" xr:uid="{00000000-0005-0000-0000-0000FD3C0000}"/>
    <cellStyle name="Input 37 8 2 3 2" xfId="17991" xr:uid="{00000000-0005-0000-0000-0000FE3C0000}"/>
    <cellStyle name="Input 37 8 2 4" xfId="17992" xr:uid="{00000000-0005-0000-0000-0000FF3C0000}"/>
    <cellStyle name="Input 37 8 3" xfId="17993" xr:uid="{00000000-0005-0000-0000-0000003D0000}"/>
    <cellStyle name="Input 37 8 3 2" xfId="17994" xr:uid="{00000000-0005-0000-0000-0000013D0000}"/>
    <cellStyle name="Input 37 8 3 2 2" xfId="17995" xr:uid="{00000000-0005-0000-0000-0000023D0000}"/>
    <cellStyle name="Input 37 8 3 3" xfId="17996" xr:uid="{00000000-0005-0000-0000-0000033D0000}"/>
    <cellStyle name="Input 37 8 4" xfId="17997" xr:uid="{00000000-0005-0000-0000-0000043D0000}"/>
    <cellStyle name="Input 37 8 4 2" xfId="17998" xr:uid="{00000000-0005-0000-0000-0000053D0000}"/>
    <cellStyle name="Input 37 8 5" xfId="17999" xr:uid="{00000000-0005-0000-0000-0000063D0000}"/>
    <cellStyle name="Input 37 9" xfId="18000" xr:uid="{00000000-0005-0000-0000-0000073D0000}"/>
    <cellStyle name="Input 37 9 2" xfId="18001" xr:uid="{00000000-0005-0000-0000-0000083D0000}"/>
    <cellStyle name="Input 37 9 2 2" xfId="18002" xr:uid="{00000000-0005-0000-0000-0000093D0000}"/>
    <cellStyle name="Input 37 9 2 2 2" xfId="18003" xr:uid="{00000000-0005-0000-0000-00000A3D0000}"/>
    <cellStyle name="Input 37 9 2 2 2 2" xfId="18004" xr:uid="{00000000-0005-0000-0000-00000B3D0000}"/>
    <cellStyle name="Input 37 9 2 2 3" xfId="18005" xr:uid="{00000000-0005-0000-0000-00000C3D0000}"/>
    <cellStyle name="Input 37 9 2 3" xfId="18006" xr:uid="{00000000-0005-0000-0000-00000D3D0000}"/>
    <cellStyle name="Input 37 9 2 3 2" xfId="18007" xr:uid="{00000000-0005-0000-0000-00000E3D0000}"/>
    <cellStyle name="Input 37 9 2 4" xfId="18008" xr:uid="{00000000-0005-0000-0000-00000F3D0000}"/>
    <cellStyle name="Input 37 9 3" xfId="18009" xr:uid="{00000000-0005-0000-0000-0000103D0000}"/>
    <cellStyle name="Input 37 9 3 2" xfId="18010" xr:uid="{00000000-0005-0000-0000-0000113D0000}"/>
    <cellStyle name="Input 37 9 3 2 2" xfId="18011" xr:uid="{00000000-0005-0000-0000-0000123D0000}"/>
    <cellStyle name="Input 37 9 3 3" xfId="18012" xr:uid="{00000000-0005-0000-0000-0000133D0000}"/>
    <cellStyle name="Input 37 9 4" xfId="18013" xr:uid="{00000000-0005-0000-0000-0000143D0000}"/>
    <cellStyle name="Input 37 9 4 2" xfId="18014" xr:uid="{00000000-0005-0000-0000-0000153D0000}"/>
    <cellStyle name="Input 37 9 5" xfId="18015" xr:uid="{00000000-0005-0000-0000-0000163D0000}"/>
    <cellStyle name="Input 38" xfId="1181" xr:uid="{00000000-0005-0000-0000-0000173D0000}"/>
    <cellStyle name="Input 38 10" xfId="18016" xr:uid="{00000000-0005-0000-0000-0000183D0000}"/>
    <cellStyle name="Input 38 10 2" xfId="18017" xr:uid="{00000000-0005-0000-0000-0000193D0000}"/>
    <cellStyle name="Input 38 10 2 2" xfId="18018" xr:uid="{00000000-0005-0000-0000-00001A3D0000}"/>
    <cellStyle name="Input 38 10 2 2 2" xfId="18019" xr:uid="{00000000-0005-0000-0000-00001B3D0000}"/>
    <cellStyle name="Input 38 10 2 3" xfId="18020" xr:uid="{00000000-0005-0000-0000-00001C3D0000}"/>
    <cellStyle name="Input 38 10 3" xfId="18021" xr:uid="{00000000-0005-0000-0000-00001D3D0000}"/>
    <cellStyle name="Input 38 10 3 2" xfId="18022" xr:uid="{00000000-0005-0000-0000-00001E3D0000}"/>
    <cellStyle name="Input 38 10 4" xfId="18023" xr:uid="{00000000-0005-0000-0000-00001F3D0000}"/>
    <cellStyle name="Input 38 11" xfId="18024" xr:uid="{00000000-0005-0000-0000-0000203D0000}"/>
    <cellStyle name="Input 38 11 2" xfId="18025" xr:uid="{00000000-0005-0000-0000-0000213D0000}"/>
    <cellStyle name="Input 38 11 2 2" xfId="18026" xr:uid="{00000000-0005-0000-0000-0000223D0000}"/>
    <cellStyle name="Input 38 11 3" xfId="18027" xr:uid="{00000000-0005-0000-0000-0000233D0000}"/>
    <cellStyle name="Input 38 12" xfId="18028" xr:uid="{00000000-0005-0000-0000-0000243D0000}"/>
    <cellStyle name="Input 38 12 2" xfId="18029" xr:uid="{00000000-0005-0000-0000-0000253D0000}"/>
    <cellStyle name="Input 38 13" xfId="18030" xr:uid="{00000000-0005-0000-0000-0000263D0000}"/>
    <cellStyle name="Input 38 14" xfId="18031" xr:uid="{00000000-0005-0000-0000-0000273D0000}"/>
    <cellStyle name="Input 38 2" xfId="3555" xr:uid="{00000000-0005-0000-0000-0000283D0000}"/>
    <cellStyle name="Input 38 2 2" xfId="18033" xr:uid="{00000000-0005-0000-0000-0000293D0000}"/>
    <cellStyle name="Input 38 2 2 2" xfId="18034" xr:uid="{00000000-0005-0000-0000-00002A3D0000}"/>
    <cellStyle name="Input 38 2 2 2 2" xfId="18035" xr:uid="{00000000-0005-0000-0000-00002B3D0000}"/>
    <cellStyle name="Input 38 2 2 2 2 2" xfId="18036" xr:uid="{00000000-0005-0000-0000-00002C3D0000}"/>
    <cellStyle name="Input 38 2 2 2 3" xfId="18037" xr:uid="{00000000-0005-0000-0000-00002D3D0000}"/>
    <cellStyle name="Input 38 2 2 3" xfId="18038" xr:uid="{00000000-0005-0000-0000-00002E3D0000}"/>
    <cellStyle name="Input 38 2 2 3 2" xfId="18039" xr:uid="{00000000-0005-0000-0000-00002F3D0000}"/>
    <cellStyle name="Input 38 2 2 4" xfId="18040" xr:uid="{00000000-0005-0000-0000-0000303D0000}"/>
    <cellStyle name="Input 38 2 3" xfId="18041" xr:uid="{00000000-0005-0000-0000-0000313D0000}"/>
    <cellStyle name="Input 38 2 3 2" xfId="18042" xr:uid="{00000000-0005-0000-0000-0000323D0000}"/>
    <cellStyle name="Input 38 2 3 2 2" xfId="18043" xr:uid="{00000000-0005-0000-0000-0000333D0000}"/>
    <cellStyle name="Input 38 2 3 3" xfId="18044" xr:uid="{00000000-0005-0000-0000-0000343D0000}"/>
    <cellStyle name="Input 38 2 4" xfId="18045" xr:uid="{00000000-0005-0000-0000-0000353D0000}"/>
    <cellStyle name="Input 38 2 4 2" xfId="18046" xr:uid="{00000000-0005-0000-0000-0000363D0000}"/>
    <cellStyle name="Input 38 2 5" xfId="18047" xr:uid="{00000000-0005-0000-0000-0000373D0000}"/>
    <cellStyle name="Input 38 2 6" xfId="18032" xr:uid="{00000000-0005-0000-0000-0000383D0000}"/>
    <cellStyle name="Input 38 3" xfId="18048" xr:uid="{00000000-0005-0000-0000-0000393D0000}"/>
    <cellStyle name="Input 38 3 2" xfId="18049" xr:uid="{00000000-0005-0000-0000-00003A3D0000}"/>
    <cellStyle name="Input 38 3 2 2" xfId="18050" xr:uid="{00000000-0005-0000-0000-00003B3D0000}"/>
    <cellStyle name="Input 38 3 2 2 2" xfId="18051" xr:uid="{00000000-0005-0000-0000-00003C3D0000}"/>
    <cellStyle name="Input 38 3 2 2 2 2" xfId="18052" xr:uid="{00000000-0005-0000-0000-00003D3D0000}"/>
    <cellStyle name="Input 38 3 2 2 3" xfId="18053" xr:uid="{00000000-0005-0000-0000-00003E3D0000}"/>
    <cellStyle name="Input 38 3 2 3" xfId="18054" xr:uid="{00000000-0005-0000-0000-00003F3D0000}"/>
    <cellStyle name="Input 38 3 2 3 2" xfId="18055" xr:uid="{00000000-0005-0000-0000-0000403D0000}"/>
    <cellStyle name="Input 38 3 2 4" xfId="18056" xr:uid="{00000000-0005-0000-0000-0000413D0000}"/>
    <cellStyle name="Input 38 3 3" xfId="18057" xr:uid="{00000000-0005-0000-0000-0000423D0000}"/>
    <cellStyle name="Input 38 3 3 2" xfId="18058" xr:uid="{00000000-0005-0000-0000-0000433D0000}"/>
    <cellStyle name="Input 38 3 3 2 2" xfId="18059" xr:uid="{00000000-0005-0000-0000-0000443D0000}"/>
    <cellStyle name="Input 38 3 3 3" xfId="18060" xr:uid="{00000000-0005-0000-0000-0000453D0000}"/>
    <cellStyle name="Input 38 3 4" xfId="18061" xr:uid="{00000000-0005-0000-0000-0000463D0000}"/>
    <cellStyle name="Input 38 3 4 2" xfId="18062" xr:uid="{00000000-0005-0000-0000-0000473D0000}"/>
    <cellStyle name="Input 38 3 5" xfId="18063" xr:uid="{00000000-0005-0000-0000-0000483D0000}"/>
    <cellStyle name="Input 38 4" xfId="18064" xr:uid="{00000000-0005-0000-0000-0000493D0000}"/>
    <cellStyle name="Input 38 4 2" xfId="18065" xr:uid="{00000000-0005-0000-0000-00004A3D0000}"/>
    <cellStyle name="Input 38 4 2 2" xfId="18066" xr:uid="{00000000-0005-0000-0000-00004B3D0000}"/>
    <cellStyle name="Input 38 4 2 2 2" xfId="18067" xr:uid="{00000000-0005-0000-0000-00004C3D0000}"/>
    <cellStyle name="Input 38 4 2 2 2 2" xfId="18068" xr:uid="{00000000-0005-0000-0000-00004D3D0000}"/>
    <cellStyle name="Input 38 4 2 2 3" xfId="18069" xr:uid="{00000000-0005-0000-0000-00004E3D0000}"/>
    <cellStyle name="Input 38 4 2 3" xfId="18070" xr:uid="{00000000-0005-0000-0000-00004F3D0000}"/>
    <cellStyle name="Input 38 4 2 3 2" xfId="18071" xr:uid="{00000000-0005-0000-0000-0000503D0000}"/>
    <cellStyle name="Input 38 4 2 4" xfId="18072" xr:uid="{00000000-0005-0000-0000-0000513D0000}"/>
    <cellStyle name="Input 38 4 3" xfId="18073" xr:uid="{00000000-0005-0000-0000-0000523D0000}"/>
    <cellStyle name="Input 38 4 3 2" xfId="18074" xr:uid="{00000000-0005-0000-0000-0000533D0000}"/>
    <cellStyle name="Input 38 4 3 2 2" xfId="18075" xr:uid="{00000000-0005-0000-0000-0000543D0000}"/>
    <cellStyle name="Input 38 4 3 3" xfId="18076" xr:uid="{00000000-0005-0000-0000-0000553D0000}"/>
    <cellStyle name="Input 38 4 4" xfId="18077" xr:uid="{00000000-0005-0000-0000-0000563D0000}"/>
    <cellStyle name="Input 38 4 4 2" xfId="18078" xr:uid="{00000000-0005-0000-0000-0000573D0000}"/>
    <cellStyle name="Input 38 4 5" xfId="18079" xr:uid="{00000000-0005-0000-0000-0000583D0000}"/>
    <cellStyle name="Input 38 5" xfId="18080" xr:uid="{00000000-0005-0000-0000-0000593D0000}"/>
    <cellStyle name="Input 38 5 2" xfId="18081" xr:uid="{00000000-0005-0000-0000-00005A3D0000}"/>
    <cellStyle name="Input 38 5 2 2" xfId="18082" xr:uid="{00000000-0005-0000-0000-00005B3D0000}"/>
    <cellStyle name="Input 38 5 2 2 2" xfId="18083" xr:uid="{00000000-0005-0000-0000-00005C3D0000}"/>
    <cellStyle name="Input 38 5 2 2 2 2" xfId="18084" xr:uid="{00000000-0005-0000-0000-00005D3D0000}"/>
    <cellStyle name="Input 38 5 2 2 3" xfId="18085" xr:uid="{00000000-0005-0000-0000-00005E3D0000}"/>
    <cellStyle name="Input 38 5 2 3" xfId="18086" xr:uid="{00000000-0005-0000-0000-00005F3D0000}"/>
    <cellStyle name="Input 38 5 2 3 2" xfId="18087" xr:uid="{00000000-0005-0000-0000-0000603D0000}"/>
    <cellStyle name="Input 38 5 2 4" xfId="18088" xr:uid="{00000000-0005-0000-0000-0000613D0000}"/>
    <cellStyle name="Input 38 5 3" xfId="18089" xr:uid="{00000000-0005-0000-0000-0000623D0000}"/>
    <cellStyle name="Input 38 5 3 2" xfId="18090" xr:uid="{00000000-0005-0000-0000-0000633D0000}"/>
    <cellStyle name="Input 38 5 3 2 2" xfId="18091" xr:uid="{00000000-0005-0000-0000-0000643D0000}"/>
    <cellStyle name="Input 38 5 3 3" xfId="18092" xr:uid="{00000000-0005-0000-0000-0000653D0000}"/>
    <cellStyle name="Input 38 5 4" xfId="18093" xr:uid="{00000000-0005-0000-0000-0000663D0000}"/>
    <cellStyle name="Input 38 5 4 2" xfId="18094" xr:uid="{00000000-0005-0000-0000-0000673D0000}"/>
    <cellStyle name="Input 38 5 5" xfId="18095" xr:uid="{00000000-0005-0000-0000-0000683D0000}"/>
    <cellStyle name="Input 38 6" xfId="18096" xr:uid="{00000000-0005-0000-0000-0000693D0000}"/>
    <cellStyle name="Input 38 6 2" xfId="18097" xr:uid="{00000000-0005-0000-0000-00006A3D0000}"/>
    <cellStyle name="Input 38 6 2 2" xfId="18098" xr:uid="{00000000-0005-0000-0000-00006B3D0000}"/>
    <cellStyle name="Input 38 6 2 2 2" xfId="18099" xr:uid="{00000000-0005-0000-0000-00006C3D0000}"/>
    <cellStyle name="Input 38 6 2 2 2 2" xfId="18100" xr:uid="{00000000-0005-0000-0000-00006D3D0000}"/>
    <cellStyle name="Input 38 6 2 2 3" xfId="18101" xr:uid="{00000000-0005-0000-0000-00006E3D0000}"/>
    <cellStyle name="Input 38 6 2 3" xfId="18102" xr:uid="{00000000-0005-0000-0000-00006F3D0000}"/>
    <cellStyle name="Input 38 6 2 3 2" xfId="18103" xr:uid="{00000000-0005-0000-0000-0000703D0000}"/>
    <cellStyle name="Input 38 6 2 4" xfId="18104" xr:uid="{00000000-0005-0000-0000-0000713D0000}"/>
    <cellStyle name="Input 38 6 3" xfId="18105" xr:uid="{00000000-0005-0000-0000-0000723D0000}"/>
    <cellStyle name="Input 38 6 3 2" xfId="18106" xr:uid="{00000000-0005-0000-0000-0000733D0000}"/>
    <cellStyle name="Input 38 6 3 2 2" xfId="18107" xr:uid="{00000000-0005-0000-0000-0000743D0000}"/>
    <cellStyle name="Input 38 6 3 3" xfId="18108" xr:uid="{00000000-0005-0000-0000-0000753D0000}"/>
    <cellStyle name="Input 38 6 4" xfId="18109" xr:uid="{00000000-0005-0000-0000-0000763D0000}"/>
    <cellStyle name="Input 38 6 4 2" xfId="18110" xr:uid="{00000000-0005-0000-0000-0000773D0000}"/>
    <cellStyle name="Input 38 6 5" xfId="18111" xr:uid="{00000000-0005-0000-0000-0000783D0000}"/>
    <cellStyle name="Input 38 7" xfId="18112" xr:uid="{00000000-0005-0000-0000-0000793D0000}"/>
    <cellStyle name="Input 38 7 2" xfId="18113" xr:uid="{00000000-0005-0000-0000-00007A3D0000}"/>
    <cellStyle name="Input 38 7 2 2" xfId="18114" xr:uid="{00000000-0005-0000-0000-00007B3D0000}"/>
    <cellStyle name="Input 38 7 2 2 2" xfId="18115" xr:uid="{00000000-0005-0000-0000-00007C3D0000}"/>
    <cellStyle name="Input 38 7 2 2 2 2" xfId="18116" xr:uid="{00000000-0005-0000-0000-00007D3D0000}"/>
    <cellStyle name="Input 38 7 2 2 3" xfId="18117" xr:uid="{00000000-0005-0000-0000-00007E3D0000}"/>
    <cellStyle name="Input 38 7 2 3" xfId="18118" xr:uid="{00000000-0005-0000-0000-00007F3D0000}"/>
    <cellStyle name="Input 38 7 2 3 2" xfId="18119" xr:uid="{00000000-0005-0000-0000-0000803D0000}"/>
    <cellStyle name="Input 38 7 2 4" xfId="18120" xr:uid="{00000000-0005-0000-0000-0000813D0000}"/>
    <cellStyle name="Input 38 7 3" xfId="18121" xr:uid="{00000000-0005-0000-0000-0000823D0000}"/>
    <cellStyle name="Input 38 7 3 2" xfId="18122" xr:uid="{00000000-0005-0000-0000-0000833D0000}"/>
    <cellStyle name="Input 38 7 3 2 2" xfId="18123" xr:uid="{00000000-0005-0000-0000-0000843D0000}"/>
    <cellStyle name="Input 38 7 3 3" xfId="18124" xr:uid="{00000000-0005-0000-0000-0000853D0000}"/>
    <cellStyle name="Input 38 7 4" xfId="18125" xr:uid="{00000000-0005-0000-0000-0000863D0000}"/>
    <cellStyle name="Input 38 7 4 2" xfId="18126" xr:uid="{00000000-0005-0000-0000-0000873D0000}"/>
    <cellStyle name="Input 38 7 5" xfId="18127" xr:uid="{00000000-0005-0000-0000-0000883D0000}"/>
    <cellStyle name="Input 38 8" xfId="18128" xr:uid="{00000000-0005-0000-0000-0000893D0000}"/>
    <cellStyle name="Input 38 8 2" xfId="18129" xr:uid="{00000000-0005-0000-0000-00008A3D0000}"/>
    <cellStyle name="Input 38 8 2 2" xfId="18130" xr:uid="{00000000-0005-0000-0000-00008B3D0000}"/>
    <cellStyle name="Input 38 8 2 2 2" xfId="18131" xr:uid="{00000000-0005-0000-0000-00008C3D0000}"/>
    <cellStyle name="Input 38 8 2 2 2 2" xfId="18132" xr:uid="{00000000-0005-0000-0000-00008D3D0000}"/>
    <cellStyle name="Input 38 8 2 2 3" xfId="18133" xr:uid="{00000000-0005-0000-0000-00008E3D0000}"/>
    <cellStyle name="Input 38 8 2 3" xfId="18134" xr:uid="{00000000-0005-0000-0000-00008F3D0000}"/>
    <cellStyle name="Input 38 8 2 3 2" xfId="18135" xr:uid="{00000000-0005-0000-0000-0000903D0000}"/>
    <cellStyle name="Input 38 8 2 4" xfId="18136" xr:uid="{00000000-0005-0000-0000-0000913D0000}"/>
    <cellStyle name="Input 38 8 3" xfId="18137" xr:uid="{00000000-0005-0000-0000-0000923D0000}"/>
    <cellStyle name="Input 38 8 3 2" xfId="18138" xr:uid="{00000000-0005-0000-0000-0000933D0000}"/>
    <cellStyle name="Input 38 8 3 2 2" xfId="18139" xr:uid="{00000000-0005-0000-0000-0000943D0000}"/>
    <cellStyle name="Input 38 8 3 3" xfId="18140" xr:uid="{00000000-0005-0000-0000-0000953D0000}"/>
    <cellStyle name="Input 38 8 4" xfId="18141" xr:uid="{00000000-0005-0000-0000-0000963D0000}"/>
    <cellStyle name="Input 38 8 4 2" xfId="18142" xr:uid="{00000000-0005-0000-0000-0000973D0000}"/>
    <cellStyle name="Input 38 8 5" xfId="18143" xr:uid="{00000000-0005-0000-0000-0000983D0000}"/>
    <cellStyle name="Input 38 9" xfId="18144" xr:uid="{00000000-0005-0000-0000-0000993D0000}"/>
    <cellStyle name="Input 38 9 2" xfId="18145" xr:uid="{00000000-0005-0000-0000-00009A3D0000}"/>
    <cellStyle name="Input 38 9 2 2" xfId="18146" xr:uid="{00000000-0005-0000-0000-00009B3D0000}"/>
    <cellStyle name="Input 38 9 2 2 2" xfId="18147" xr:uid="{00000000-0005-0000-0000-00009C3D0000}"/>
    <cellStyle name="Input 38 9 2 2 2 2" xfId="18148" xr:uid="{00000000-0005-0000-0000-00009D3D0000}"/>
    <cellStyle name="Input 38 9 2 2 3" xfId="18149" xr:uid="{00000000-0005-0000-0000-00009E3D0000}"/>
    <cellStyle name="Input 38 9 2 3" xfId="18150" xr:uid="{00000000-0005-0000-0000-00009F3D0000}"/>
    <cellStyle name="Input 38 9 2 3 2" xfId="18151" xr:uid="{00000000-0005-0000-0000-0000A03D0000}"/>
    <cellStyle name="Input 38 9 2 4" xfId="18152" xr:uid="{00000000-0005-0000-0000-0000A13D0000}"/>
    <cellStyle name="Input 38 9 3" xfId="18153" xr:uid="{00000000-0005-0000-0000-0000A23D0000}"/>
    <cellStyle name="Input 38 9 3 2" xfId="18154" xr:uid="{00000000-0005-0000-0000-0000A33D0000}"/>
    <cellStyle name="Input 38 9 3 2 2" xfId="18155" xr:uid="{00000000-0005-0000-0000-0000A43D0000}"/>
    <cellStyle name="Input 38 9 3 3" xfId="18156" xr:uid="{00000000-0005-0000-0000-0000A53D0000}"/>
    <cellStyle name="Input 38 9 4" xfId="18157" xr:uid="{00000000-0005-0000-0000-0000A63D0000}"/>
    <cellStyle name="Input 38 9 4 2" xfId="18158" xr:uid="{00000000-0005-0000-0000-0000A73D0000}"/>
    <cellStyle name="Input 38 9 5" xfId="18159" xr:uid="{00000000-0005-0000-0000-0000A83D0000}"/>
    <cellStyle name="Input 39" xfId="1182" xr:uid="{00000000-0005-0000-0000-0000A93D0000}"/>
    <cellStyle name="Input 39 10" xfId="18160" xr:uid="{00000000-0005-0000-0000-0000AA3D0000}"/>
    <cellStyle name="Input 39 10 2" xfId="18161" xr:uid="{00000000-0005-0000-0000-0000AB3D0000}"/>
    <cellStyle name="Input 39 10 2 2" xfId="18162" xr:uid="{00000000-0005-0000-0000-0000AC3D0000}"/>
    <cellStyle name="Input 39 10 2 2 2" xfId="18163" xr:uid="{00000000-0005-0000-0000-0000AD3D0000}"/>
    <cellStyle name="Input 39 10 2 3" xfId="18164" xr:uid="{00000000-0005-0000-0000-0000AE3D0000}"/>
    <cellStyle name="Input 39 10 3" xfId="18165" xr:uid="{00000000-0005-0000-0000-0000AF3D0000}"/>
    <cellStyle name="Input 39 10 3 2" xfId="18166" xr:uid="{00000000-0005-0000-0000-0000B03D0000}"/>
    <cellStyle name="Input 39 10 4" xfId="18167" xr:uid="{00000000-0005-0000-0000-0000B13D0000}"/>
    <cellStyle name="Input 39 11" xfId="18168" xr:uid="{00000000-0005-0000-0000-0000B23D0000}"/>
    <cellStyle name="Input 39 11 2" xfId="18169" xr:uid="{00000000-0005-0000-0000-0000B33D0000}"/>
    <cellStyle name="Input 39 11 2 2" xfId="18170" xr:uid="{00000000-0005-0000-0000-0000B43D0000}"/>
    <cellStyle name="Input 39 11 3" xfId="18171" xr:uid="{00000000-0005-0000-0000-0000B53D0000}"/>
    <cellStyle name="Input 39 12" xfId="18172" xr:uid="{00000000-0005-0000-0000-0000B63D0000}"/>
    <cellStyle name="Input 39 12 2" xfId="18173" xr:uid="{00000000-0005-0000-0000-0000B73D0000}"/>
    <cellStyle name="Input 39 13" xfId="18174" xr:uid="{00000000-0005-0000-0000-0000B83D0000}"/>
    <cellStyle name="Input 39 14" xfId="18175" xr:uid="{00000000-0005-0000-0000-0000B93D0000}"/>
    <cellStyle name="Input 39 2" xfId="3547" xr:uid="{00000000-0005-0000-0000-0000BA3D0000}"/>
    <cellStyle name="Input 39 2 2" xfId="18177" xr:uid="{00000000-0005-0000-0000-0000BB3D0000}"/>
    <cellStyle name="Input 39 2 2 2" xfId="18178" xr:uid="{00000000-0005-0000-0000-0000BC3D0000}"/>
    <cellStyle name="Input 39 2 2 2 2" xfId="18179" xr:uid="{00000000-0005-0000-0000-0000BD3D0000}"/>
    <cellStyle name="Input 39 2 2 2 2 2" xfId="18180" xr:uid="{00000000-0005-0000-0000-0000BE3D0000}"/>
    <cellStyle name="Input 39 2 2 2 3" xfId="18181" xr:uid="{00000000-0005-0000-0000-0000BF3D0000}"/>
    <cellStyle name="Input 39 2 2 3" xfId="18182" xr:uid="{00000000-0005-0000-0000-0000C03D0000}"/>
    <cellStyle name="Input 39 2 2 3 2" xfId="18183" xr:uid="{00000000-0005-0000-0000-0000C13D0000}"/>
    <cellStyle name="Input 39 2 2 4" xfId="18184" xr:uid="{00000000-0005-0000-0000-0000C23D0000}"/>
    <cellStyle name="Input 39 2 3" xfId="18185" xr:uid="{00000000-0005-0000-0000-0000C33D0000}"/>
    <cellStyle name="Input 39 2 3 2" xfId="18186" xr:uid="{00000000-0005-0000-0000-0000C43D0000}"/>
    <cellStyle name="Input 39 2 3 2 2" xfId="18187" xr:uid="{00000000-0005-0000-0000-0000C53D0000}"/>
    <cellStyle name="Input 39 2 3 3" xfId="18188" xr:uid="{00000000-0005-0000-0000-0000C63D0000}"/>
    <cellStyle name="Input 39 2 4" xfId="18189" xr:uid="{00000000-0005-0000-0000-0000C73D0000}"/>
    <cellStyle name="Input 39 2 4 2" xfId="18190" xr:uid="{00000000-0005-0000-0000-0000C83D0000}"/>
    <cellStyle name="Input 39 2 5" xfId="18191" xr:uid="{00000000-0005-0000-0000-0000C93D0000}"/>
    <cellStyle name="Input 39 2 6" xfId="18176" xr:uid="{00000000-0005-0000-0000-0000CA3D0000}"/>
    <cellStyle name="Input 39 3" xfId="18192" xr:uid="{00000000-0005-0000-0000-0000CB3D0000}"/>
    <cellStyle name="Input 39 3 2" xfId="18193" xr:uid="{00000000-0005-0000-0000-0000CC3D0000}"/>
    <cellStyle name="Input 39 3 2 2" xfId="18194" xr:uid="{00000000-0005-0000-0000-0000CD3D0000}"/>
    <cellStyle name="Input 39 3 2 2 2" xfId="18195" xr:uid="{00000000-0005-0000-0000-0000CE3D0000}"/>
    <cellStyle name="Input 39 3 2 2 2 2" xfId="18196" xr:uid="{00000000-0005-0000-0000-0000CF3D0000}"/>
    <cellStyle name="Input 39 3 2 2 3" xfId="18197" xr:uid="{00000000-0005-0000-0000-0000D03D0000}"/>
    <cellStyle name="Input 39 3 2 3" xfId="18198" xr:uid="{00000000-0005-0000-0000-0000D13D0000}"/>
    <cellStyle name="Input 39 3 2 3 2" xfId="18199" xr:uid="{00000000-0005-0000-0000-0000D23D0000}"/>
    <cellStyle name="Input 39 3 2 4" xfId="18200" xr:uid="{00000000-0005-0000-0000-0000D33D0000}"/>
    <cellStyle name="Input 39 3 3" xfId="18201" xr:uid="{00000000-0005-0000-0000-0000D43D0000}"/>
    <cellStyle name="Input 39 3 3 2" xfId="18202" xr:uid="{00000000-0005-0000-0000-0000D53D0000}"/>
    <cellStyle name="Input 39 3 3 2 2" xfId="18203" xr:uid="{00000000-0005-0000-0000-0000D63D0000}"/>
    <cellStyle name="Input 39 3 3 3" xfId="18204" xr:uid="{00000000-0005-0000-0000-0000D73D0000}"/>
    <cellStyle name="Input 39 3 4" xfId="18205" xr:uid="{00000000-0005-0000-0000-0000D83D0000}"/>
    <cellStyle name="Input 39 3 4 2" xfId="18206" xr:uid="{00000000-0005-0000-0000-0000D93D0000}"/>
    <cellStyle name="Input 39 3 5" xfId="18207" xr:uid="{00000000-0005-0000-0000-0000DA3D0000}"/>
    <cellStyle name="Input 39 4" xfId="18208" xr:uid="{00000000-0005-0000-0000-0000DB3D0000}"/>
    <cellStyle name="Input 39 4 2" xfId="18209" xr:uid="{00000000-0005-0000-0000-0000DC3D0000}"/>
    <cellStyle name="Input 39 4 2 2" xfId="18210" xr:uid="{00000000-0005-0000-0000-0000DD3D0000}"/>
    <cellStyle name="Input 39 4 2 2 2" xfId="18211" xr:uid="{00000000-0005-0000-0000-0000DE3D0000}"/>
    <cellStyle name="Input 39 4 2 2 2 2" xfId="18212" xr:uid="{00000000-0005-0000-0000-0000DF3D0000}"/>
    <cellStyle name="Input 39 4 2 2 3" xfId="18213" xr:uid="{00000000-0005-0000-0000-0000E03D0000}"/>
    <cellStyle name="Input 39 4 2 3" xfId="18214" xr:uid="{00000000-0005-0000-0000-0000E13D0000}"/>
    <cellStyle name="Input 39 4 2 3 2" xfId="18215" xr:uid="{00000000-0005-0000-0000-0000E23D0000}"/>
    <cellStyle name="Input 39 4 2 4" xfId="18216" xr:uid="{00000000-0005-0000-0000-0000E33D0000}"/>
    <cellStyle name="Input 39 4 3" xfId="18217" xr:uid="{00000000-0005-0000-0000-0000E43D0000}"/>
    <cellStyle name="Input 39 4 3 2" xfId="18218" xr:uid="{00000000-0005-0000-0000-0000E53D0000}"/>
    <cellStyle name="Input 39 4 3 2 2" xfId="18219" xr:uid="{00000000-0005-0000-0000-0000E63D0000}"/>
    <cellStyle name="Input 39 4 3 3" xfId="18220" xr:uid="{00000000-0005-0000-0000-0000E73D0000}"/>
    <cellStyle name="Input 39 4 4" xfId="18221" xr:uid="{00000000-0005-0000-0000-0000E83D0000}"/>
    <cellStyle name="Input 39 4 4 2" xfId="18222" xr:uid="{00000000-0005-0000-0000-0000E93D0000}"/>
    <cellStyle name="Input 39 4 5" xfId="18223" xr:uid="{00000000-0005-0000-0000-0000EA3D0000}"/>
    <cellStyle name="Input 39 5" xfId="18224" xr:uid="{00000000-0005-0000-0000-0000EB3D0000}"/>
    <cellStyle name="Input 39 5 2" xfId="18225" xr:uid="{00000000-0005-0000-0000-0000EC3D0000}"/>
    <cellStyle name="Input 39 5 2 2" xfId="18226" xr:uid="{00000000-0005-0000-0000-0000ED3D0000}"/>
    <cellStyle name="Input 39 5 2 2 2" xfId="18227" xr:uid="{00000000-0005-0000-0000-0000EE3D0000}"/>
    <cellStyle name="Input 39 5 2 2 2 2" xfId="18228" xr:uid="{00000000-0005-0000-0000-0000EF3D0000}"/>
    <cellStyle name="Input 39 5 2 2 3" xfId="18229" xr:uid="{00000000-0005-0000-0000-0000F03D0000}"/>
    <cellStyle name="Input 39 5 2 3" xfId="18230" xr:uid="{00000000-0005-0000-0000-0000F13D0000}"/>
    <cellStyle name="Input 39 5 2 3 2" xfId="18231" xr:uid="{00000000-0005-0000-0000-0000F23D0000}"/>
    <cellStyle name="Input 39 5 2 4" xfId="18232" xr:uid="{00000000-0005-0000-0000-0000F33D0000}"/>
    <cellStyle name="Input 39 5 3" xfId="18233" xr:uid="{00000000-0005-0000-0000-0000F43D0000}"/>
    <cellStyle name="Input 39 5 3 2" xfId="18234" xr:uid="{00000000-0005-0000-0000-0000F53D0000}"/>
    <cellStyle name="Input 39 5 3 2 2" xfId="18235" xr:uid="{00000000-0005-0000-0000-0000F63D0000}"/>
    <cellStyle name="Input 39 5 3 3" xfId="18236" xr:uid="{00000000-0005-0000-0000-0000F73D0000}"/>
    <cellStyle name="Input 39 5 4" xfId="18237" xr:uid="{00000000-0005-0000-0000-0000F83D0000}"/>
    <cellStyle name="Input 39 5 4 2" xfId="18238" xr:uid="{00000000-0005-0000-0000-0000F93D0000}"/>
    <cellStyle name="Input 39 5 5" xfId="18239" xr:uid="{00000000-0005-0000-0000-0000FA3D0000}"/>
    <cellStyle name="Input 39 6" xfId="18240" xr:uid="{00000000-0005-0000-0000-0000FB3D0000}"/>
    <cellStyle name="Input 39 6 2" xfId="18241" xr:uid="{00000000-0005-0000-0000-0000FC3D0000}"/>
    <cellStyle name="Input 39 6 2 2" xfId="18242" xr:uid="{00000000-0005-0000-0000-0000FD3D0000}"/>
    <cellStyle name="Input 39 6 2 2 2" xfId="18243" xr:uid="{00000000-0005-0000-0000-0000FE3D0000}"/>
    <cellStyle name="Input 39 6 2 2 2 2" xfId="18244" xr:uid="{00000000-0005-0000-0000-0000FF3D0000}"/>
    <cellStyle name="Input 39 6 2 2 3" xfId="18245" xr:uid="{00000000-0005-0000-0000-0000003E0000}"/>
    <cellStyle name="Input 39 6 2 3" xfId="18246" xr:uid="{00000000-0005-0000-0000-0000013E0000}"/>
    <cellStyle name="Input 39 6 2 3 2" xfId="18247" xr:uid="{00000000-0005-0000-0000-0000023E0000}"/>
    <cellStyle name="Input 39 6 2 4" xfId="18248" xr:uid="{00000000-0005-0000-0000-0000033E0000}"/>
    <cellStyle name="Input 39 6 3" xfId="18249" xr:uid="{00000000-0005-0000-0000-0000043E0000}"/>
    <cellStyle name="Input 39 6 3 2" xfId="18250" xr:uid="{00000000-0005-0000-0000-0000053E0000}"/>
    <cellStyle name="Input 39 6 3 2 2" xfId="18251" xr:uid="{00000000-0005-0000-0000-0000063E0000}"/>
    <cellStyle name="Input 39 6 3 3" xfId="18252" xr:uid="{00000000-0005-0000-0000-0000073E0000}"/>
    <cellStyle name="Input 39 6 4" xfId="18253" xr:uid="{00000000-0005-0000-0000-0000083E0000}"/>
    <cellStyle name="Input 39 6 4 2" xfId="18254" xr:uid="{00000000-0005-0000-0000-0000093E0000}"/>
    <cellStyle name="Input 39 6 5" xfId="18255" xr:uid="{00000000-0005-0000-0000-00000A3E0000}"/>
    <cellStyle name="Input 39 7" xfId="18256" xr:uid="{00000000-0005-0000-0000-00000B3E0000}"/>
    <cellStyle name="Input 39 7 2" xfId="18257" xr:uid="{00000000-0005-0000-0000-00000C3E0000}"/>
    <cellStyle name="Input 39 7 2 2" xfId="18258" xr:uid="{00000000-0005-0000-0000-00000D3E0000}"/>
    <cellStyle name="Input 39 7 2 2 2" xfId="18259" xr:uid="{00000000-0005-0000-0000-00000E3E0000}"/>
    <cellStyle name="Input 39 7 2 2 2 2" xfId="18260" xr:uid="{00000000-0005-0000-0000-00000F3E0000}"/>
    <cellStyle name="Input 39 7 2 2 3" xfId="18261" xr:uid="{00000000-0005-0000-0000-0000103E0000}"/>
    <cellStyle name="Input 39 7 2 3" xfId="18262" xr:uid="{00000000-0005-0000-0000-0000113E0000}"/>
    <cellStyle name="Input 39 7 2 3 2" xfId="18263" xr:uid="{00000000-0005-0000-0000-0000123E0000}"/>
    <cellStyle name="Input 39 7 2 4" xfId="18264" xr:uid="{00000000-0005-0000-0000-0000133E0000}"/>
    <cellStyle name="Input 39 7 3" xfId="18265" xr:uid="{00000000-0005-0000-0000-0000143E0000}"/>
    <cellStyle name="Input 39 7 3 2" xfId="18266" xr:uid="{00000000-0005-0000-0000-0000153E0000}"/>
    <cellStyle name="Input 39 7 3 2 2" xfId="18267" xr:uid="{00000000-0005-0000-0000-0000163E0000}"/>
    <cellStyle name="Input 39 7 3 3" xfId="18268" xr:uid="{00000000-0005-0000-0000-0000173E0000}"/>
    <cellStyle name="Input 39 7 4" xfId="18269" xr:uid="{00000000-0005-0000-0000-0000183E0000}"/>
    <cellStyle name="Input 39 7 4 2" xfId="18270" xr:uid="{00000000-0005-0000-0000-0000193E0000}"/>
    <cellStyle name="Input 39 7 5" xfId="18271" xr:uid="{00000000-0005-0000-0000-00001A3E0000}"/>
    <cellStyle name="Input 39 8" xfId="18272" xr:uid="{00000000-0005-0000-0000-00001B3E0000}"/>
    <cellStyle name="Input 39 8 2" xfId="18273" xr:uid="{00000000-0005-0000-0000-00001C3E0000}"/>
    <cellStyle name="Input 39 8 2 2" xfId="18274" xr:uid="{00000000-0005-0000-0000-00001D3E0000}"/>
    <cellStyle name="Input 39 8 2 2 2" xfId="18275" xr:uid="{00000000-0005-0000-0000-00001E3E0000}"/>
    <cellStyle name="Input 39 8 2 2 2 2" xfId="18276" xr:uid="{00000000-0005-0000-0000-00001F3E0000}"/>
    <cellStyle name="Input 39 8 2 2 3" xfId="18277" xr:uid="{00000000-0005-0000-0000-0000203E0000}"/>
    <cellStyle name="Input 39 8 2 3" xfId="18278" xr:uid="{00000000-0005-0000-0000-0000213E0000}"/>
    <cellStyle name="Input 39 8 2 3 2" xfId="18279" xr:uid="{00000000-0005-0000-0000-0000223E0000}"/>
    <cellStyle name="Input 39 8 2 4" xfId="18280" xr:uid="{00000000-0005-0000-0000-0000233E0000}"/>
    <cellStyle name="Input 39 8 3" xfId="18281" xr:uid="{00000000-0005-0000-0000-0000243E0000}"/>
    <cellStyle name="Input 39 8 3 2" xfId="18282" xr:uid="{00000000-0005-0000-0000-0000253E0000}"/>
    <cellStyle name="Input 39 8 3 2 2" xfId="18283" xr:uid="{00000000-0005-0000-0000-0000263E0000}"/>
    <cellStyle name="Input 39 8 3 3" xfId="18284" xr:uid="{00000000-0005-0000-0000-0000273E0000}"/>
    <cellStyle name="Input 39 8 4" xfId="18285" xr:uid="{00000000-0005-0000-0000-0000283E0000}"/>
    <cellStyle name="Input 39 8 4 2" xfId="18286" xr:uid="{00000000-0005-0000-0000-0000293E0000}"/>
    <cellStyle name="Input 39 8 5" xfId="18287" xr:uid="{00000000-0005-0000-0000-00002A3E0000}"/>
    <cellStyle name="Input 39 9" xfId="18288" xr:uid="{00000000-0005-0000-0000-00002B3E0000}"/>
    <cellStyle name="Input 39 9 2" xfId="18289" xr:uid="{00000000-0005-0000-0000-00002C3E0000}"/>
    <cellStyle name="Input 39 9 2 2" xfId="18290" xr:uid="{00000000-0005-0000-0000-00002D3E0000}"/>
    <cellStyle name="Input 39 9 2 2 2" xfId="18291" xr:uid="{00000000-0005-0000-0000-00002E3E0000}"/>
    <cellStyle name="Input 39 9 2 2 2 2" xfId="18292" xr:uid="{00000000-0005-0000-0000-00002F3E0000}"/>
    <cellStyle name="Input 39 9 2 2 3" xfId="18293" xr:uid="{00000000-0005-0000-0000-0000303E0000}"/>
    <cellStyle name="Input 39 9 2 3" xfId="18294" xr:uid="{00000000-0005-0000-0000-0000313E0000}"/>
    <cellStyle name="Input 39 9 2 3 2" xfId="18295" xr:uid="{00000000-0005-0000-0000-0000323E0000}"/>
    <cellStyle name="Input 39 9 2 4" xfId="18296" xr:uid="{00000000-0005-0000-0000-0000333E0000}"/>
    <cellStyle name="Input 39 9 3" xfId="18297" xr:uid="{00000000-0005-0000-0000-0000343E0000}"/>
    <cellStyle name="Input 39 9 3 2" xfId="18298" xr:uid="{00000000-0005-0000-0000-0000353E0000}"/>
    <cellStyle name="Input 39 9 3 2 2" xfId="18299" xr:uid="{00000000-0005-0000-0000-0000363E0000}"/>
    <cellStyle name="Input 39 9 3 3" xfId="18300" xr:uid="{00000000-0005-0000-0000-0000373E0000}"/>
    <cellStyle name="Input 39 9 4" xfId="18301" xr:uid="{00000000-0005-0000-0000-0000383E0000}"/>
    <cellStyle name="Input 39 9 4 2" xfId="18302" xr:uid="{00000000-0005-0000-0000-0000393E0000}"/>
    <cellStyle name="Input 39 9 5" xfId="18303" xr:uid="{00000000-0005-0000-0000-00003A3E0000}"/>
    <cellStyle name="Input 4" xfId="158" xr:uid="{00000000-0005-0000-0000-00003B3E0000}"/>
    <cellStyle name="Input 4 10" xfId="18304" xr:uid="{00000000-0005-0000-0000-00003C3E0000}"/>
    <cellStyle name="Input 4 10 2" xfId="18305" xr:uid="{00000000-0005-0000-0000-00003D3E0000}"/>
    <cellStyle name="Input 4 10 2 2" xfId="18306" xr:uid="{00000000-0005-0000-0000-00003E3E0000}"/>
    <cellStyle name="Input 4 10 2 2 2" xfId="18307" xr:uid="{00000000-0005-0000-0000-00003F3E0000}"/>
    <cellStyle name="Input 4 10 2 3" xfId="18308" xr:uid="{00000000-0005-0000-0000-0000403E0000}"/>
    <cellStyle name="Input 4 10 3" xfId="18309" xr:uid="{00000000-0005-0000-0000-0000413E0000}"/>
    <cellStyle name="Input 4 10 3 2" xfId="18310" xr:uid="{00000000-0005-0000-0000-0000423E0000}"/>
    <cellStyle name="Input 4 10 4" xfId="18311" xr:uid="{00000000-0005-0000-0000-0000433E0000}"/>
    <cellStyle name="Input 4 11" xfId="18312" xr:uid="{00000000-0005-0000-0000-0000443E0000}"/>
    <cellStyle name="Input 4 11 2" xfId="18313" xr:uid="{00000000-0005-0000-0000-0000453E0000}"/>
    <cellStyle name="Input 4 11 2 2" xfId="18314" xr:uid="{00000000-0005-0000-0000-0000463E0000}"/>
    <cellStyle name="Input 4 11 3" xfId="18315" xr:uid="{00000000-0005-0000-0000-0000473E0000}"/>
    <cellStyle name="Input 4 12" xfId="18316" xr:uid="{00000000-0005-0000-0000-0000483E0000}"/>
    <cellStyle name="Input 4 12 2" xfId="18317" xr:uid="{00000000-0005-0000-0000-0000493E0000}"/>
    <cellStyle name="Input 4 13" xfId="18318" xr:uid="{00000000-0005-0000-0000-00004A3E0000}"/>
    <cellStyle name="Input 4 2" xfId="3025" xr:uid="{00000000-0005-0000-0000-00004B3E0000}"/>
    <cellStyle name="Input 4 2 2" xfId="4052" xr:uid="{00000000-0005-0000-0000-00004C3E0000}"/>
    <cellStyle name="Input 4 2 2 2" xfId="18319" xr:uid="{00000000-0005-0000-0000-00004D3E0000}"/>
    <cellStyle name="Input 4 2 2 2 2" xfId="18320" xr:uid="{00000000-0005-0000-0000-00004E3E0000}"/>
    <cellStyle name="Input 4 2 2 2 2 2" xfId="18321" xr:uid="{00000000-0005-0000-0000-00004F3E0000}"/>
    <cellStyle name="Input 4 2 2 2 3" xfId="18322" xr:uid="{00000000-0005-0000-0000-0000503E0000}"/>
    <cellStyle name="Input 4 2 2 3" xfId="18323" xr:uid="{00000000-0005-0000-0000-0000513E0000}"/>
    <cellStyle name="Input 4 2 2 3 2" xfId="18324" xr:uid="{00000000-0005-0000-0000-0000523E0000}"/>
    <cellStyle name="Input 4 2 2 4" xfId="18325" xr:uid="{00000000-0005-0000-0000-0000533E0000}"/>
    <cellStyle name="Input 4 2 2 5" xfId="18326" xr:uid="{00000000-0005-0000-0000-0000543E0000}"/>
    <cellStyle name="Input 4 2 3" xfId="3834" xr:uid="{00000000-0005-0000-0000-0000553E0000}"/>
    <cellStyle name="Input 4 2 3 2" xfId="5903" xr:uid="{00000000-0005-0000-0000-0000563E0000}"/>
    <cellStyle name="Input 4 2 3 2 2" xfId="18328" xr:uid="{00000000-0005-0000-0000-0000573E0000}"/>
    <cellStyle name="Input 4 2 3 2 3" xfId="18327" xr:uid="{00000000-0005-0000-0000-0000583E0000}"/>
    <cellStyle name="Input 4 2 3 3" xfId="18329" xr:uid="{00000000-0005-0000-0000-0000593E0000}"/>
    <cellStyle name="Input 4 2 4" xfId="18330" xr:uid="{00000000-0005-0000-0000-00005A3E0000}"/>
    <cellStyle name="Input 4 2 4 2" xfId="18331" xr:uid="{00000000-0005-0000-0000-00005B3E0000}"/>
    <cellStyle name="Input 4 2 5" xfId="18332" xr:uid="{00000000-0005-0000-0000-00005C3E0000}"/>
    <cellStyle name="Input 4 3" xfId="4053" xr:uid="{00000000-0005-0000-0000-00005D3E0000}"/>
    <cellStyle name="Input 4 3 2" xfId="18333" xr:uid="{00000000-0005-0000-0000-00005E3E0000}"/>
    <cellStyle name="Input 4 3 2 2" xfId="18334" xr:uid="{00000000-0005-0000-0000-00005F3E0000}"/>
    <cellStyle name="Input 4 3 2 2 2" xfId="18335" xr:uid="{00000000-0005-0000-0000-0000603E0000}"/>
    <cellStyle name="Input 4 3 2 2 2 2" xfId="18336" xr:uid="{00000000-0005-0000-0000-0000613E0000}"/>
    <cellStyle name="Input 4 3 2 2 3" xfId="18337" xr:uid="{00000000-0005-0000-0000-0000623E0000}"/>
    <cellStyle name="Input 4 3 2 3" xfId="18338" xr:uid="{00000000-0005-0000-0000-0000633E0000}"/>
    <cellStyle name="Input 4 3 2 3 2" xfId="18339" xr:uid="{00000000-0005-0000-0000-0000643E0000}"/>
    <cellStyle name="Input 4 3 2 4" xfId="18340" xr:uid="{00000000-0005-0000-0000-0000653E0000}"/>
    <cellStyle name="Input 4 3 3" xfId="18341" xr:uid="{00000000-0005-0000-0000-0000663E0000}"/>
    <cellStyle name="Input 4 3 3 2" xfId="18342" xr:uid="{00000000-0005-0000-0000-0000673E0000}"/>
    <cellStyle name="Input 4 3 3 2 2" xfId="18343" xr:uid="{00000000-0005-0000-0000-0000683E0000}"/>
    <cellStyle name="Input 4 3 3 3" xfId="18344" xr:uid="{00000000-0005-0000-0000-0000693E0000}"/>
    <cellStyle name="Input 4 3 4" xfId="18345" xr:uid="{00000000-0005-0000-0000-00006A3E0000}"/>
    <cellStyle name="Input 4 3 4 2" xfId="18346" xr:uid="{00000000-0005-0000-0000-00006B3E0000}"/>
    <cellStyle name="Input 4 3 5" xfId="18347" xr:uid="{00000000-0005-0000-0000-00006C3E0000}"/>
    <cellStyle name="Input 4 3 6" xfId="18348" xr:uid="{00000000-0005-0000-0000-00006D3E0000}"/>
    <cellStyle name="Input 4 4" xfId="3530" xr:uid="{00000000-0005-0000-0000-00006E3E0000}"/>
    <cellStyle name="Input 4 4 2" xfId="18350" xr:uid="{00000000-0005-0000-0000-00006F3E0000}"/>
    <cellStyle name="Input 4 4 2 2" xfId="18351" xr:uid="{00000000-0005-0000-0000-0000703E0000}"/>
    <cellStyle name="Input 4 4 2 2 2" xfId="18352" xr:uid="{00000000-0005-0000-0000-0000713E0000}"/>
    <cellStyle name="Input 4 4 2 2 2 2" xfId="18353" xr:uid="{00000000-0005-0000-0000-0000723E0000}"/>
    <cellStyle name="Input 4 4 2 2 3" xfId="18354" xr:uid="{00000000-0005-0000-0000-0000733E0000}"/>
    <cellStyle name="Input 4 4 2 3" xfId="18355" xr:uid="{00000000-0005-0000-0000-0000743E0000}"/>
    <cellStyle name="Input 4 4 2 3 2" xfId="18356" xr:uid="{00000000-0005-0000-0000-0000753E0000}"/>
    <cellStyle name="Input 4 4 2 4" xfId="18357" xr:uid="{00000000-0005-0000-0000-0000763E0000}"/>
    <cellStyle name="Input 4 4 3" xfId="18358" xr:uid="{00000000-0005-0000-0000-0000773E0000}"/>
    <cellStyle name="Input 4 4 3 2" xfId="18359" xr:uid="{00000000-0005-0000-0000-0000783E0000}"/>
    <cellStyle name="Input 4 4 3 2 2" xfId="18360" xr:uid="{00000000-0005-0000-0000-0000793E0000}"/>
    <cellStyle name="Input 4 4 3 3" xfId="18361" xr:uid="{00000000-0005-0000-0000-00007A3E0000}"/>
    <cellStyle name="Input 4 4 4" xfId="18362" xr:uid="{00000000-0005-0000-0000-00007B3E0000}"/>
    <cellStyle name="Input 4 4 4 2" xfId="18363" xr:uid="{00000000-0005-0000-0000-00007C3E0000}"/>
    <cellStyle name="Input 4 4 5" xfId="18364" xr:uid="{00000000-0005-0000-0000-00007D3E0000}"/>
    <cellStyle name="Input 4 4 6" xfId="18349" xr:uid="{00000000-0005-0000-0000-00007E3E0000}"/>
    <cellStyle name="Input 4 5" xfId="18365" xr:uid="{00000000-0005-0000-0000-00007F3E0000}"/>
    <cellStyle name="Input 4 5 2" xfId="18366" xr:uid="{00000000-0005-0000-0000-0000803E0000}"/>
    <cellStyle name="Input 4 5 2 2" xfId="18367" xr:uid="{00000000-0005-0000-0000-0000813E0000}"/>
    <cellStyle name="Input 4 5 2 2 2" xfId="18368" xr:uid="{00000000-0005-0000-0000-0000823E0000}"/>
    <cellStyle name="Input 4 5 2 2 2 2" xfId="18369" xr:uid="{00000000-0005-0000-0000-0000833E0000}"/>
    <cellStyle name="Input 4 5 2 2 3" xfId="18370" xr:uid="{00000000-0005-0000-0000-0000843E0000}"/>
    <cellStyle name="Input 4 5 2 3" xfId="18371" xr:uid="{00000000-0005-0000-0000-0000853E0000}"/>
    <cellStyle name="Input 4 5 2 3 2" xfId="18372" xr:uid="{00000000-0005-0000-0000-0000863E0000}"/>
    <cellStyle name="Input 4 5 2 4" xfId="18373" xr:uid="{00000000-0005-0000-0000-0000873E0000}"/>
    <cellStyle name="Input 4 5 3" xfId="18374" xr:uid="{00000000-0005-0000-0000-0000883E0000}"/>
    <cellStyle name="Input 4 5 3 2" xfId="18375" xr:uid="{00000000-0005-0000-0000-0000893E0000}"/>
    <cellStyle name="Input 4 5 3 2 2" xfId="18376" xr:uid="{00000000-0005-0000-0000-00008A3E0000}"/>
    <cellStyle name="Input 4 5 3 3" xfId="18377" xr:uid="{00000000-0005-0000-0000-00008B3E0000}"/>
    <cellStyle name="Input 4 5 4" xfId="18378" xr:uid="{00000000-0005-0000-0000-00008C3E0000}"/>
    <cellStyle name="Input 4 5 4 2" xfId="18379" xr:uid="{00000000-0005-0000-0000-00008D3E0000}"/>
    <cellStyle name="Input 4 5 5" xfId="18380" xr:uid="{00000000-0005-0000-0000-00008E3E0000}"/>
    <cellStyle name="Input 4 6" xfId="18381" xr:uid="{00000000-0005-0000-0000-00008F3E0000}"/>
    <cellStyle name="Input 4 6 2" xfId="18382" xr:uid="{00000000-0005-0000-0000-0000903E0000}"/>
    <cellStyle name="Input 4 6 2 2" xfId="18383" xr:uid="{00000000-0005-0000-0000-0000913E0000}"/>
    <cellStyle name="Input 4 6 2 2 2" xfId="18384" xr:uid="{00000000-0005-0000-0000-0000923E0000}"/>
    <cellStyle name="Input 4 6 2 2 2 2" xfId="18385" xr:uid="{00000000-0005-0000-0000-0000933E0000}"/>
    <cellStyle name="Input 4 6 2 2 3" xfId="18386" xr:uid="{00000000-0005-0000-0000-0000943E0000}"/>
    <cellStyle name="Input 4 6 2 3" xfId="18387" xr:uid="{00000000-0005-0000-0000-0000953E0000}"/>
    <cellStyle name="Input 4 6 2 3 2" xfId="18388" xr:uid="{00000000-0005-0000-0000-0000963E0000}"/>
    <cellStyle name="Input 4 6 2 4" xfId="18389" xr:uid="{00000000-0005-0000-0000-0000973E0000}"/>
    <cellStyle name="Input 4 6 3" xfId="18390" xr:uid="{00000000-0005-0000-0000-0000983E0000}"/>
    <cellStyle name="Input 4 6 3 2" xfId="18391" xr:uid="{00000000-0005-0000-0000-0000993E0000}"/>
    <cellStyle name="Input 4 6 3 2 2" xfId="18392" xr:uid="{00000000-0005-0000-0000-00009A3E0000}"/>
    <cellStyle name="Input 4 6 3 3" xfId="18393" xr:uid="{00000000-0005-0000-0000-00009B3E0000}"/>
    <cellStyle name="Input 4 6 4" xfId="18394" xr:uid="{00000000-0005-0000-0000-00009C3E0000}"/>
    <cellStyle name="Input 4 6 4 2" xfId="18395" xr:uid="{00000000-0005-0000-0000-00009D3E0000}"/>
    <cellStyle name="Input 4 6 5" xfId="18396" xr:uid="{00000000-0005-0000-0000-00009E3E0000}"/>
    <cellStyle name="Input 4 7" xfId="18397" xr:uid="{00000000-0005-0000-0000-00009F3E0000}"/>
    <cellStyle name="Input 4 7 2" xfId="18398" xr:uid="{00000000-0005-0000-0000-0000A03E0000}"/>
    <cellStyle name="Input 4 7 2 2" xfId="18399" xr:uid="{00000000-0005-0000-0000-0000A13E0000}"/>
    <cellStyle name="Input 4 7 2 2 2" xfId="18400" xr:uid="{00000000-0005-0000-0000-0000A23E0000}"/>
    <cellStyle name="Input 4 7 2 2 2 2" xfId="18401" xr:uid="{00000000-0005-0000-0000-0000A33E0000}"/>
    <cellStyle name="Input 4 7 2 2 3" xfId="18402" xr:uid="{00000000-0005-0000-0000-0000A43E0000}"/>
    <cellStyle name="Input 4 7 2 3" xfId="18403" xr:uid="{00000000-0005-0000-0000-0000A53E0000}"/>
    <cellStyle name="Input 4 7 2 3 2" xfId="18404" xr:uid="{00000000-0005-0000-0000-0000A63E0000}"/>
    <cellStyle name="Input 4 7 2 4" xfId="18405" xr:uid="{00000000-0005-0000-0000-0000A73E0000}"/>
    <cellStyle name="Input 4 7 3" xfId="18406" xr:uid="{00000000-0005-0000-0000-0000A83E0000}"/>
    <cellStyle name="Input 4 7 3 2" xfId="18407" xr:uid="{00000000-0005-0000-0000-0000A93E0000}"/>
    <cellStyle name="Input 4 7 3 2 2" xfId="18408" xr:uid="{00000000-0005-0000-0000-0000AA3E0000}"/>
    <cellStyle name="Input 4 7 3 3" xfId="18409" xr:uid="{00000000-0005-0000-0000-0000AB3E0000}"/>
    <cellStyle name="Input 4 7 4" xfId="18410" xr:uid="{00000000-0005-0000-0000-0000AC3E0000}"/>
    <cellStyle name="Input 4 7 4 2" xfId="18411" xr:uid="{00000000-0005-0000-0000-0000AD3E0000}"/>
    <cellStyle name="Input 4 7 5" xfId="18412" xr:uid="{00000000-0005-0000-0000-0000AE3E0000}"/>
    <cellStyle name="Input 4 8" xfId="18413" xr:uid="{00000000-0005-0000-0000-0000AF3E0000}"/>
    <cellStyle name="Input 4 8 2" xfId="18414" xr:uid="{00000000-0005-0000-0000-0000B03E0000}"/>
    <cellStyle name="Input 4 8 2 2" xfId="18415" xr:uid="{00000000-0005-0000-0000-0000B13E0000}"/>
    <cellStyle name="Input 4 8 2 2 2" xfId="18416" xr:uid="{00000000-0005-0000-0000-0000B23E0000}"/>
    <cellStyle name="Input 4 8 2 2 2 2" xfId="18417" xr:uid="{00000000-0005-0000-0000-0000B33E0000}"/>
    <cellStyle name="Input 4 8 2 2 3" xfId="18418" xr:uid="{00000000-0005-0000-0000-0000B43E0000}"/>
    <cellStyle name="Input 4 8 2 3" xfId="18419" xr:uid="{00000000-0005-0000-0000-0000B53E0000}"/>
    <cellStyle name="Input 4 8 2 3 2" xfId="18420" xr:uid="{00000000-0005-0000-0000-0000B63E0000}"/>
    <cellStyle name="Input 4 8 2 4" xfId="18421" xr:uid="{00000000-0005-0000-0000-0000B73E0000}"/>
    <cellStyle name="Input 4 8 3" xfId="18422" xr:uid="{00000000-0005-0000-0000-0000B83E0000}"/>
    <cellStyle name="Input 4 8 3 2" xfId="18423" xr:uid="{00000000-0005-0000-0000-0000B93E0000}"/>
    <cellStyle name="Input 4 8 3 2 2" xfId="18424" xr:uid="{00000000-0005-0000-0000-0000BA3E0000}"/>
    <cellStyle name="Input 4 8 3 3" xfId="18425" xr:uid="{00000000-0005-0000-0000-0000BB3E0000}"/>
    <cellStyle name="Input 4 8 4" xfId="18426" xr:uid="{00000000-0005-0000-0000-0000BC3E0000}"/>
    <cellStyle name="Input 4 8 4 2" xfId="18427" xr:uid="{00000000-0005-0000-0000-0000BD3E0000}"/>
    <cellStyle name="Input 4 8 5" xfId="18428" xr:uid="{00000000-0005-0000-0000-0000BE3E0000}"/>
    <cellStyle name="Input 4 9" xfId="18429" xr:uid="{00000000-0005-0000-0000-0000BF3E0000}"/>
    <cellStyle name="Input 4 9 2" xfId="18430" xr:uid="{00000000-0005-0000-0000-0000C03E0000}"/>
    <cellStyle name="Input 4 9 2 2" xfId="18431" xr:uid="{00000000-0005-0000-0000-0000C13E0000}"/>
    <cellStyle name="Input 4 9 2 2 2" xfId="18432" xr:uid="{00000000-0005-0000-0000-0000C23E0000}"/>
    <cellStyle name="Input 4 9 2 2 2 2" xfId="18433" xr:uid="{00000000-0005-0000-0000-0000C33E0000}"/>
    <cellStyle name="Input 4 9 2 2 3" xfId="18434" xr:uid="{00000000-0005-0000-0000-0000C43E0000}"/>
    <cellStyle name="Input 4 9 2 3" xfId="18435" xr:uid="{00000000-0005-0000-0000-0000C53E0000}"/>
    <cellStyle name="Input 4 9 2 3 2" xfId="18436" xr:uid="{00000000-0005-0000-0000-0000C63E0000}"/>
    <cellStyle name="Input 4 9 2 4" xfId="18437" xr:uid="{00000000-0005-0000-0000-0000C73E0000}"/>
    <cellStyle name="Input 4 9 3" xfId="18438" xr:uid="{00000000-0005-0000-0000-0000C83E0000}"/>
    <cellStyle name="Input 4 9 3 2" xfId="18439" xr:uid="{00000000-0005-0000-0000-0000C93E0000}"/>
    <cellStyle name="Input 4 9 3 2 2" xfId="18440" xr:uid="{00000000-0005-0000-0000-0000CA3E0000}"/>
    <cellStyle name="Input 4 9 3 3" xfId="18441" xr:uid="{00000000-0005-0000-0000-0000CB3E0000}"/>
    <cellStyle name="Input 4 9 4" xfId="18442" xr:uid="{00000000-0005-0000-0000-0000CC3E0000}"/>
    <cellStyle name="Input 4 9 4 2" xfId="18443" xr:uid="{00000000-0005-0000-0000-0000CD3E0000}"/>
    <cellStyle name="Input 4 9 5" xfId="18444" xr:uid="{00000000-0005-0000-0000-0000CE3E0000}"/>
    <cellStyle name="Input 40" xfId="1183" xr:uid="{00000000-0005-0000-0000-0000CF3E0000}"/>
    <cellStyle name="Input 40 10" xfId="18445" xr:uid="{00000000-0005-0000-0000-0000D03E0000}"/>
    <cellStyle name="Input 40 10 2" xfId="18446" xr:uid="{00000000-0005-0000-0000-0000D13E0000}"/>
    <cellStyle name="Input 40 10 2 2" xfId="18447" xr:uid="{00000000-0005-0000-0000-0000D23E0000}"/>
    <cellStyle name="Input 40 10 2 2 2" xfId="18448" xr:uid="{00000000-0005-0000-0000-0000D33E0000}"/>
    <cellStyle name="Input 40 10 2 3" xfId="18449" xr:uid="{00000000-0005-0000-0000-0000D43E0000}"/>
    <cellStyle name="Input 40 10 3" xfId="18450" xr:uid="{00000000-0005-0000-0000-0000D53E0000}"/>
    <cellStyle name="Input 40 10 3 2" xfId="18451" xr:uid="{00000000-0005-0000-0000-0000D63E0000}"/>
    <cellStyle name="Input 40 10 4" xfId="18452" xr:uid="{00000000-0005-0000-0000-0000D73E0000}"/>
    <cellStyle name="Input 40 11" xfId="18453" xr:uid="{00000000-0005-0000-0000-0000D83E0000}"/>
    <cellStyle name="Input 40 11 2" xfId="18454" xr:uid="{00000000-0005-0000-0000-0000D93E0000}"/>
    <cellStyle name="Input 40 11 2 2" xfId="18455" xr:uid="{00000000-0005-0000-0000-0000DA3E0000}"/>
    <cellStyle name="Input 40 11 3" xfId="18456" xr:uid="{00000000-0005-0000-0000-0000DB3E0000}"/>
    <cellStyle name="Input 40 12" xfId="18457" xr:uid="{00000000-0005-0000-0000-0000DC3E0000}"/>
    <cellStyle name="Input 40 12 2" xfId="18458" xr:uid="{00000000-0005-0000-0000-0000DD3E0000}"/>
    <cellStyle name="Input 40 13" xfId="18459" xr:uid="{00000000-0005-0000-0000-0000DE3E0000}"/>
    <cellStyle name="Input 40 14" xfId="18460" xr:uid="{00000000-0005-0000-0000-0000DF3E0000}"/>
    <cellStyle name="Input 40 2" xfId="3556" xr:uid="{00000000-0005-0000-0000-0000E03E0000}"/>
    <cellStyle name="Input 40 2 2" xfId="18462" xr:uid="{00000000-0005-0000-0000-0000E13E0000}"/>
    <cellStyle name="Input 40 2 2 2" xfId="18463" xr:uid="{00000000-0005-0000-0000-0000E23E0000}"/>
    <cellStyle name="Input 40 2 2 2 2" xfId="18464" xr:uid="{00000000-0005-0000-0000-0000E33E0000}"/>
    <cellStyle name="Input 40 2 2 2 2 2" xfId="18465" xr:uid="{00000000-0005-0000-0000-0000E43E0000}"/>
    <cellStyle name="Input 40 2 2 2 3" xfId="18466" xr:uid="{00000000-0005-0000-0000-0000E53E0000}"/>
    <cellStyle name="Input 40 2 2 3" xfId="18467" xr:uid="{00000000-0005-0000-0000-0000E63E0000}"/>
    <cellStyle name="Input 40 2 2 3 2" xfId="18468" xr:uid="{00000000-0005-0000-0000-0000E73E0000}"/>
    <cellStyle name="Input 40 2 2 4" xfId="18469" xr:uid="{00000000-0005-0000-0000-0000E83E0000}"/>
    <cellStyle name="Input 40 2 3" xfId="18470" xr:uid="{00000000-0005-0000-0000-0000E93E0000}"/>
    <cellStyle name="Input 40 2 3 2" xfId="18471" xr:uid="{00000000-0005-0000-0000-0000EA3E0000}"/>
    <cellStyle name="Input 40 2 3 2 2" xfId="18472" xr:uid="{00000000-0005-0000-0000-0000EB3E0000}"/>
    <cellStyle name="Input 40 2 3 3" xfId="18473" xr:uid="{00000000-0005-0000-0000-0000EC3E0000}"/>
    <cellStyle name="Input 40 2 4" xfId="18474" xr:uid="{00000000-0005-0000-0000-0000ED3E0000}"/>
    <cellStyle name="Input 40 2 4 2" xfId="18475" xr:uid="{00000000-0005-0000-0000-0000EE3E0000}"/>
    <cellStyle name="Input 40 2 5" xfId="18476" xr:uid="{00000000-0005-0000-0000-0000EF3E0000}"/>
    <cellStyle name="Input 40 2 6" xfId="18461" xr:uid="{00000000-0005-0000-0000-0000F03E0000}"/>
    <cellStyle name="Input 40 3" xfId="18477" xr:uid="{00000000-0005-0000-0000-0000F13E0000}"/>
    <cellStyle name="Input 40 3 2" xfId="18478" xr:uid="{00000000-0005-0000-0000-0000F23E0000}"/>
    <cellStyle name="Input 40 3 2 2" xfId="18479" xr:uid="{00000000-0005-0000-0000-0000F33E0000}"/>
    <cellStyle name="Input 40 3 2 2 2" xfId="18480" xr:uid="{00000000-0005-0000-0000-0000F43E0000}"/>
    <cellStyle name="Input 40 3 2 2 2 2" xfId="18481" xr:uid="{00000000-0005-0000-0000-0000F53E0000}"/>
    <cellStyle name="Input 40 3 2 2 3" xfId="18482" xr:uid="{00000000-0005-0000-0000-0000F63E0000}"/>
    <cellStyle name="Input 40 3 2 3" xfId="18483" xr:uid="{00000000-0005-0000-0000-0000F73E0000}"/>
    <cellStyle name="Input 40 3 2 3 2" xfId="18484" xr:uid="{00000000-0005-0000-0000-0000F83E0000}"/>
    <cellStyle name="Input 40 3 2 4" xfId="18485" xr:uid="{00000000-0005-0000-0000-0000F93E0000}"/>
    <cellStyle name="Input 40 3 3" xfId="18486" xr:uid="{00000000-0005-0000-0000-0000FA3E0000}"/>
    <cellStyle name="Input 40 3 3 2" xfId="18487" xr:uid="{00000000-0005-0000-0000-0000FB3E0000}"/>
    <cellStyle name="Input 40 3 3 2 2" xfId="18488" xr:uid="{00000000-0005-0000-0000-0000FC3E0000}"/>
    <cellStyle name="Input 40 3 3 3" xfId="18489" xr:uid="{00000000-0005-0000-0000-0000FD3E0000}"/>
    <cellStyle name="Input 40 3 4" xfId="18490" xr:uid="{00000000-0005-0000-0000-0000FE3E0000}"/>
    <cellStyle name="Input 40 3 4 2" xfId="18491" xr:uid="{00000000-0005-0000-0000-0000FF3E0000}"/>
    <cellStyle name="Input 40 3 5" xfId="18492" xr:uid="{00000000-0005-0000-0000-0000003F0000}"/>
    <cellStyle name="Input 40 4" xfId="18493" xr:uid="{00000000-0005-0000-0000-0000013F0000}"/>
    <cellStyle name="Input 40 4 2" xfId="18494" xr:uid="{00000000-0005-0000-0000-0000023F0000}"/>
    <cellStyle name="Input 40 4 2 2" xfId="18495" xr:uid="{00000000-0005-0000-0000-0000033F0000}"/>
    <cellStyle name="Input 40 4 2 2 2" xfId="18496" xr:uid="{00000000-0005-0000-0000-0000043F0000}"/>
    <cellStyle name="Input 40 4 2 2 2 2" xfId="18497" xr:uid="{00000000-0005-0000-0000-0000053F0000}"/>
    <cellStyle name="Input 40 4 2 2 3" xfId="18498" xr:uid="{00000000-0005-0000-0000-0000063F0000}"/>
    <cellStyle name="Input 40 4 2 3" xfId="18499" xr:uid="{00000000-0005-0000-0000-0000073F0000}"/>
    <cellStyle name="Input 40 4 2 3 2" xfId="18500" xr:uid="{00000000-0005-0000-0000-0000083F0000}"/>
    <cellStyle name="Input 40 4 2 4" xfId="18501" xr:uid="{00000000-0005-0000-0000-0000093F0000}"/>
    <cellStyle name="Input 40 4 3" xfId="18502" xr:uid="{00000000-0005-0000-0000-00000A3F0000}"/>
    <cellStyle name="Input 40 4 3 2" xfId="18503" xr:uid="{00000000-0005-0000-0000-00000B3F0000}"/>
    <cellStyle name="Input 40 4 3 2 2" xfId="18504" xr:uid="{00000000-0005-0000-0000-00000C3F0000}"/>
    <cellStyle name="Input 40 4 3 3" xfId="18505" xr:uid="{00000000-0005-0000-0000-00000D3F0000}"/>
    <cellStyle name="Input 40 4 4" xfId="18506" xr:uid="{00000000-0005-0000-0000-00000E3F0000}"/>
    <cellStyle name="Input 40 4 4 2" xfId="18507" xr:uid="{00000000-0005-0000-0000-00000F3F0000}"/>
    <cellStyle name="Input 40 4 5" xfId="18508" xr:uid="{00000000-0005-0000-0000-0000103F0000}"/>
    <cellStyle name="Input 40 5" xfId="18509" xr:uid="{00000000-0005-0000-0000-0000113F0000}"/>
    <cellStyle name="Input 40 5 2" xfId="18510" xr:uid="{00000000-0005-0000-0000-0000123F0000}"/>
    <cellStyle name="Input 40 5 2 2" xfId="18511" xr:uid="{00000000-0005-0000-0000-0000133F0000}"/>
    <cellStyle name="Input 40 5 2 2 2" xfId="18512" xr:uid="{00000000-0005-0000-0000-0000143F0000}"/>
    <cellStyle name="Input 40 5 2 2 2 2" xfId="18513" xr:uid="{00000000-0005-0000-0000-0000153F0000}"/>
    <cellStyle name="Input 40 5 2 2 3" xfId="18514" xr:uid="{00000000-0005-0000-0000-0000163F0000}"/>
    <cellStyle name="Input 40 5 2 3" xfId="18515" xr:uid="{00000000-0005-0000-0000-0000173F0000}"/>
    <cellStyle name="Input 40 5 2 3 2" xfId="18516" xr:uid="{00000000-0005-0000-0000-0000183F0000}"/>
    <cellStyle name="Input 40 5 2 4" xfId="18517" xr:uid="{00000000-0005-0000-0000-0000193F0000}"/>
    <cellStyle name="Input 40 5 3" xfId="18518" xr:uid="{00000000-0005-0000-0000-00001A3F0000}"/>
    <cellStyle name="Input 40 5 3 2" xfId="18519" xr:uid="{00000000-0005-0000-0000-00001B3F0000}"/>
    <cellStyle name="Input 40 5 3 2 2" xfId="18520" xr:uid="{00000000-0005-0000-0000-00001C3F0000}"/>
    <cellStyle name="Input 40 5 3 3" xfId="18521" xr:uid="{00000000-0005-0000-0000-00001D3F0000}"/>
    <cellStyle name="Input 40 5 4" xfId="18522" xr:uid="{00000000-0005-0000-0000-00001E3F0000}"/>
    <cellStyle name="Input 40 5 4 2" xfId="18523" xr:uid="{00000000-0005-0000-0000-00001F3F0000}"/>
    <cellStyle name="Input 40 5 5" xfId="18524" xr:uid="{00000000-0005-0000-0000-0000203F0000}"/>
    <cellStyle name="Input 40 6" xfId="18525" xr:uid="{00000000-0005-0000-0000-0000213F0000}"/>
    <cellStyle name="Input 40 6 2" xfId="18526" xr:uid="{00000000-0005-0000-0000-0000223F0000}"/>
    <cellStyle name="Input 40 6 2 2" xfId="18527" xr:uid="{00000000-0005-0000-0000-0000233F0000}"/>
    <cellStyle name="Input 40 6 2 2 2" xfId="18528" xr:uid="{00000000-0005-0000-0000-0000243F0000}"/>
    <cellStyle name="Input 40 6 2 2 2 2" xfId="18529" xr:uid="{00000000-0005-0000-0000-0000253F0000}"/>
    <cellStyle name="Input 40 6 2 2 3" xfId="18530" xr:uid="{00000000-0005-0000-0000-0000263F0000}"/>
    <cellStyle name="Input 40 6 2 3" xfId="18531" xr:uid="{00000000-0005-0000-0000-0000273F0000}"/>
    <cellStyle name="Input 40 6 2 3 2" xfId="18532" xr:uid="{00000000-0005-0000-0000-0000283F0000}"/>
    <cellStyle name="Input 40 6 2 4" xfId="18533" xr:uid="{00000000-0005-0000-0000-0000293F0000}"/>
    <cellStyle name="Input 40 6 3" xfId="18534" xr:uid="{00000000-0005-0000-0000-00002A3F0000}"/>
    <cellStyle name="Input 40 6 3 2" xfId="18535" xr:uid="{00000000-0005-0000-0000-00002B3F0000}"/>
    <cellStyle name="Input 40 6 3 2 2" xfId="18536" xr:uid="{00000000-0005-0000-0000-00002C3F0000}"/>
    <cellStyle name="Input 40 6 3 3" xfId="18537" xr:uid="{00000000-0005-0000-0000-00002D3F0000}"/>
    <cellStyle name="Input 40 6 4" xfId="18538" xr:uid="{00000000-0005-0000-0000-00002E3F0000}"/>
    <cellStyle name="Input 40 6 4 2" xfId="18539" xr:uid="{00000000-0005-0000-0000-00002F3F0000}"/>
    <cellStyle name="Input 40 6 5" xfId="18540" xr:uid="{00000000-0005-0000-0000-0000303F0000}"/>
    <cellStyle name="Input 40 7" xfId="18541" xr:uid="{00000000-0005-0000-0000-0000313F0000}"/>
    <cellStyle name="Input 40 7 2" xfId="18542" xr:uid="{00000000-0005-0000-0000-0000323F0000}"/>
    <cellStyle name="Input 40 7 2 2" xfId="18543" xr:uid="{00000000-0005-0000-0000-0000333F0000}"/>
    <cellStyle name="Input 40 7 2 2 2" xfId="18544" xr:uid="{00000000-0005-0000-0000-0000343F0000}"/>
    <cellStyle name="Input 40 7 2 2 2 2" xfId="18545" xr:uid="{00000000-0005-0000-0000-0000353F0000}"/>
    <cellStyle name="Input 40 7 2 2 3" xfId="18546" xr:uid="{00000000-0005-0000-0000-0000363F0000}"/>
    <cellStyle name="Input 40 7 2 3" xfId="18547" xr:uid="{00000000-0005-0000-0000-0000373F0000}"/>
    <cellStyle name="Input 40 7 2 3 2" xfId="18548" xr:uid="{00000000-0005-0000-0000-0000383F0000}"/>
    <cellStyle name="Input 40 7 2 4" xfId="18549" xr:uid="{00000000-0005-0000-0000-0000393F0000}"/>
    <cellStyle name="Input 40 7 3" xfId="18550" xr:uid="{00000000-0005-0000-0000-00003A3F0000}"/>
    <cellStyle name="Input 40 7 3 2" xfId="18551" xr:uid="{00000000-0005-0000-0000-00003B3F0000}"/>
    <cellStyle name="Input 40 7 3 2 2" xfId="18552" xr:uid="{00000000-0005-0000-0000-00003C3F0000}"/>
    <cellStyle name="Input 40 7 3 3" xfId="18553" xr:uid="{00000000-0005-0000-0000-00003D3F0000}"/>
    <cellStyle name="Input 40 7 4" xfId="18554" xr:uid="{00000000-0005-0000-0000-00003E3F0000}"/>
    <cellStyle name="Input 40 7 4 2" xfId="18555" xr:uid="{00000000-0005-0000-0000-00003F3F0000}"/>
    <cellStyle name="Input 40 7 5" xfId="18556" xr:uid="{00000000-0005-0000-0000-0000403F0000}"/>
    <cellStyle name="Input 40 8" xfId="18557" xr:uid="{00000000-0005-0000-0000-0000413F0000}"/>
    <cellStyle name="Input 40 8 2" xfId="18558" xr:uid="{00000000-0005-0000-0000-0000423F0000}"/>
    <cellStyle name="Input 40 8 2 2" xfId="18559" xr:uid="{00000000-0005-0000-0000-0000433F0000}"/>
    <cellStyle name="Input 40 8 2 2 2" xfId="18560" xr:uid="{00000000-0005-0000-0000-0000443F0000}"/>
    <cellStyle name="Input 40 8 2 2 2 2" xfId="18561" xr:uid="{00000000-0005-0000-0000-0000453F0000}"/>
    <cellStyle name="Input 40 8 2 2 3" xfId="18562" xr:uid="{00000000-0005-0000-0000-0000463F0000}"/>
    <cellStyle name="Input 40 8 2 3" xfId="18563" xr:uid="{00000000-0005-0000-0000-0000473F0000}"/>
    <cellStyle name="Input 40 8 2 3 2" xfId="18564" xr:uid="{00000000-0005-0000-0000-0000483F0000}"/>
    <cellStyle name="Input 40 8 2 4" xfId="18565" xr:uid="{00000000-0005-0000-0000-0000493F0000}"/>
    <cellStyle name="Input 40 8 3" xfId="18566" xr:uid="{00000000-0005-0000-0000-00004A3F0000}"/>
    <cellStyle name="Input 40 8 3 2" xfId="18567" xr:uid="{00000000-0005-0000-0000-00004B3F0000}"/>
    <cellStyle name="Input 40 8 3 2 2" xfId="18568" xr:uid="{00000000-0005-0000-0000-00004C3F0000}"/>
    <cellStyle name="Input 40 8 3 3" xfId="18569" xr:uid="{00000000-0005-0000-0000-00004D3F0000}"/>
    <cellStyle name="Input 40 8 4" xfId="18570" xr:uid="{00000000-0005-0000-0000-00004E3F0000}"/>
    <cellStyle name="Input 40 8 4 2" xfId="18571" xr:uid="{00000000-0005-0000-0000-00004F3F0000}"/>
    <cellStyle name="Input 40 8 5" xfId="18572" xr:uid="{00000000-0005-0000-0000-0000503F0000}"/>
    <cellStyle name="Input 40 9" xfId="18573" xr:uid="{00000000-0005-0000-0000-0000513F0000}"/>
    <cellStyle name="Input 40 9 2" xfId="18574" xr:uid="{00000000-0005-0000-0000-0000523F0000}"/>
    <cellStyle name="Input 40 9 2 2" xfId="18575" xr:uid="{00000000-0005-0000-0000-0000533F0000}"/>
    <cellStyle name="Input 40 9 2 2 2" xfId="18576" xr:uid="{00000000-0005-0000-0000-0000543F0000}"/>
    <cellStyle name="Input 40 9 2 2 2 2" xfId="18577" xr:uid="{00000000-0005-0000-0000-0000553F0000}"/>
    <cellStyle name="Input 40 9 2 2 3" xfId="18578" xr:uid="{00000000-0005-0000-0000-0000563F0000}"/>
    <cellStyle name="Input 40 9 2 3" xfId="18579" xr:uid="{00000000-0005-0000-0000-0000573F0000}"/>
    <cellStyle name="Input 40 9 2 3 2" xfId="18580" xr:uid="{00000000-0005-0000-0000-0000583F0000}"/>
    <cellStyle name="Input 40 9 2 4" xfId="18581" xr:uid="{00000000-0005-0000-0000-0000593F0000}"/>
    <cellStyle name="Input 40 9 3" xfId="18582" xr:uid="{00000000-0005-0000-0000-00005A3F0000}"/>
    <cellStyle name="Input 40 9 3 2" xfId="18583" xr:uid="{00000000-0005-0000-0000-00005B3F0000}"/>
    <cellStyle name="Input 40 9 3 2 2" xfId="18584" xr:uid="{00000000-0005-0000-0000-00005C3F0000}"/>
    <cellStyle name="Input 40 9 3 3" xfId="18585" xr:uid="{00000000-0005-0000-0000-00005D3F0000}"/>
    <cellStyle name="Input 40 9 4" xfId="18586" xr:uid="{00000000-0005-0000-0000-00005E3F0000}"/>
    <cellStyle name="Input 40 9 4 2" xfId="18587" xr:uid="{00000000-0005-0000-0000-00005F3F0000}"/>
    <cellStyle name="Input 40 9 5" xfId="18588" xr:uid="{00000000-0005-0000-0000-0000603F0000}"/>
    <cellStyle name="Input 41" xfId="1184" xr:uid="{00000000-0005-0000-0000-0000613F0000}"/>
    <cellStyle name="Input 41 10" xfId="18589" xr:uid="{00000000-0005-0000-0000-0000623F0000}"/>
    <cellStyle name="Input 41 10 2" xfId="18590" xr:uid="{00000000-0005-0000-0000-0000633F0000}"/>
    <cellStyle name="Input 41 10 2 2" xfId="18591" xr:uid="{00000000-0005-0000-0000-0000643F0000}"/>
    <cellStyle name="Input 41 10 2 2 2" xfId="18592" xr:uid="{00000000-0005-0000-0000-0000653F0000}"/>
    <cellStyle name="Input 41 10 2 3" xfId="18593" xr:uid="{00000000-0005-0000-0000-0000663F0000}"/>
    <cellStyle name="Input 41 10 3" xfId="18594" xr:uid="{00000000-0005-0000-0000-0000673F0000}"/>
    <cellStyle name="Input 41 10 3 2" xfId="18595" xr:uid="{00000000-0005-0000-0000-0000683F0000}"/>
    <cellStyle name="Input 41 10 4" xfId="18596" xr:uid="{00000000-0005-0000-0000-0000693F0000}"/>
    <cellStyle name="Input 41 11" xfId="18597" xr:uid="{00000000-0005-0000-0000-00006A3F0000}"/>
    <cellStyle name="Input 41 11 2" xfId="18598" xr:uid="{00000000-0005-0000-0000-00006B3F0000}"/>
    <cellStyle name="Input 41 11 2 2" xfId="18599" xr:uid="{00000000-0005-0000-0000-00006C3F0000}"/>
    <cellStyle name="Input 41 11 3" xfId="18600" xr:uid="{00000000-0005-0000-0000-00006D3F0000}"/>
    <cellStyle name="Input 41 12" xfId="18601" xr:uid="{00000000-0005-0000-0000-00006E3F0000}"/>
    <cellStyle name="Input 41 12 2" xfId="18602" xr:uid="{00000000-0005-0000-0000-00006F3F0000}"/>
    <cellStyle name="Input 41 13" xfId="18603" xr:uid="{00000000-0005-0000-0000-0000703F0000}"/>
    <cellStyle name="Input 41 14" xfId="18604" xr:uid="{00000000-0005-0000-0000-0000713F0000}"/>
    <cellStyle name="Input 41 2" xfId="3546" xr:uid="{00000000-0005-0000-0000-0000723F0000}"/>
    <cellStyle name="Input 41 2 2" xfId="18606" xr:uid="{00000000-0005-0000-0000-0000733F0000}"/>
    <cellStyle name="Input 41 2 2 2" xfId="18607" xr:uid="{00000000-0005-0000-0000-0000743F0000}"/>
    <cellStyle name="Input 41 2 2 2 2" xfId="18608" xr:uid="{00000000-0005-0000-0000-0000753F0000}"/>
    <cellStyle name="Input 41 2 2 2 2 2" xfId="18609" xr:uid="{00000000-0005-0000-0000-0000763F0000}"/>
    <cellStyle name="Input 41 2 2 2 3" xfId="18610" xr:uid="{00000000-0005-0000-0000-0000773F0000}"/>
    <cellStyle name="Input 41 2 2 3" xfId="18611" xr:uid="{00000000-0005-0000-0000-0000783F0000}"/>
    <cellStyle name="Input 41 2 2 3 2" xfId="18612" xr:uid="{00000000-0005-0000-0000-0000793F0000}"/>
    <cellStyle name="Input 41 2 2 4" xfId="18613" xr:uid="{00000000-0005-0000-0000-00007A3F0000}"/>
    <cellStyle name="Input 41 2 3" xfId="18614" xr:uid="{00000000-0005-0000-0000-00007B3F0000}"/>
    <cellStyle name="Input 41 2 3 2" xfId="18615" xr:uid="{00000000-0005-0000-0000-00007C3F0000}"/>
    <cellStyle name="Input 41 2 3 2 2" xfId="18616" xr:uid="{00000000-0005-0000-0000-00007D3F0000}"/>
    <cellStyle name="Input 41 2 3 3" xfId="18617" xr:uid="{00000000-0005-0000-0000-00007E3F0000}"/>
    <cellStyle name="Input 41 2 4" xfId="18618" xr:uid="{00000000-0005-0000-0000-00007F3F0000}"/>
    <cellStyle name="Input 41 2 4 2" xfId="18619" xr:uid="{00000000-0005-0000-0000-0000803F0000}"/>
    <cellStyle name="Input 41 2 5" xfId="18620" xr:uid="{00000000-0005-0000-0000-0000813F0000}"/>
    <cellStyle name="Input 41 2 6" xfId="18605" xr:uid="{00000000-0005-0000-0000-0000823F0000}"/>
    <cellStyle name="Input 41 3" xfId="18621" xr:uid="{00000000-0005-0000-0000-0000833F0000}"/>
    <cellStyle name="Input 41 3 2" xfId="18622" xr:uid="{00000000-0005-0000-0000-0000843F0000}"/>
    <cellStyle name="Input 41 3 2 2" xfId="18623" xr:uid="{00000000-0005-0000-0000-0000853F0000}"/>
    <cellStyle name="Input 41 3 2 2 2" xfId="18624" xr:uid="{00000000-0005-0000-0000-0000863F0000}"/>
    <cellStyle name="Input 41 3 2 2 2 2" xfId="18625" xr:uid="{00000000-0005-0000-0000-0000873F0000}"/>
    <cellStyle name="Input 41 3 2 2 3" xfId="18626" xr:uid="{00000000-0005-0000-0000-0000883F0000}"/>
    <cellStyle name="Input 41 3 2 3" xfId="18627" xr:uid="{00000000-0005-0000-0000-0000893F0000}"/>
    <cellStyle name="Input 41 3 2 3 2" xfId="18628" xr:uid="{00000000-0005-0000-0000-00008A3F0000}"/>
    <cellStyle name="Input 41 3 2 4" xfId="18629" xr:uid="{00000000-0005-0000-0000-00008B3F0000}"/>
    <cellStyle name="Input 41 3 3" xfId="18630" xr:uid="{00000000-0005-0000-0000-00008C3F0000}"/>
    <cellStyle name="Input 41 3 3 2" xfId="18631" xr:uid="{00000000-0005-0000-0000-00008D3F0000}"/>
    <cellStyle name="Input 41 3 3 2 2" xfId="18632" xr:uid="{00000000-0005-0000-0000-00008E3F0000}"/>
    <cellStyle name="Input 41 3 3 3" xfId="18633" xr:uid="{00000000-0005-0000-0000-00008F3F0000}"/>
    <cellStyle name="Input 41 3 4" xfId="18634" xr:uid="{00000000-0005-0000-0000-0000903F0000}"/>
    <cellStyle name="Input 41 3 4 2" xfId="18635" xr:uid="{00000000-0005-0000-0000-0000913F0000}"/>
    <cellStyle name="Input 41 3 5" xfId="18636" xr:uid="{00000000-0005-0000-0000-0000923F0000}"/>
    <cellStyle name="Input 41 4" xfId="18637" xr:uid="{00000000-0005-0000-0000-0000933F0000}"/>
    <cellStyle name="Input 41 4 2" xfId="18638" xr:uid="{00000000-0005-0000-0000-0000943F0000}"/>
    <cellStyle name="Input 41 4 2 2" xfId="18639" xr:uid="{00000000-0005-0000-0000-0000953F0000}"/>
    <cellStyle name="Input 41 4 2 2 2" xfId="18640" xr:uid="{00000000-0005-0000-0000-0000963F0000}"/>
    <cellStyle name="Input 41 4 2 2 2 2" xfId="18641" xr:uid="{00000000-0005-0000-0000-0000973F0000}"/>
    <cellStyle name="Input 41 4 2 2 3" xfId="18642" xr:uid="{00000000-0005-0000-0000-0000983F0000}"/>
    <cellStyle name="Input 41 4 2 3" xfId="18643" xr:uid="{00000000-0005-0000-0000-0000993F0000}"/>
    <cellStyle name="Input 41 4 2 3 2" xfId="18644" xr:uid="{00000000-0005-0000-0000-00009A3F0000}"/>
    <cellStyle name="Input 41 4 2 4" xfId="18645" xr:uid="{00000000-0005-0000-0000-00009B3F0000}"/>
    <cellStyle name="Input 41 4 3" xfId="18646" xr:uid="{00000000-0005-0000-0000-00009C3F0000}"/>
    <cellStyle name="Input 41 4 3 2" xfId="18647" xr:uid="{00000000-0005-0000-0000-00009D3F0000}"/>
    <cellStyle name="Input 41 4 3 2 2" xfId="18648" xr:uid="{00000000-0005-0000-0000-00009E3F0000}"/>
    <cellStyle name="Input 41 4 3 3" xfId="18649" xr:uid="{00000000-0005-0000-0000-00009F3F0000}"/>
    <cellStyle name="Input 41 4 4" xfId="18650" xr:uid="{00000000-0005-0000-0000-0000A03F0000}"/>
    <cellStyle name="Input 41 4 4 2" xfId="18651" xr:uid="{00000000-0005-0000-0000-0000A13F0000}"/>
    <cellStyle name="Input 41 4 5" xfId="18652" xr:uid="{00000000-0005-0000-0000-0000A23F0000}"/>
    <cellStyle name="Input 41 5" xfId="18653" xr:uid="{00000000-0005-0000-0000-0000A33F0000}"/>
    <cellStyle name="Input 41 5 2" xfId="18654" xr:uid="{00000000-0005-0000-0000-0000A43F0000}"/>
    <cellStyle name="Input 41 5 2 2" xfId="18655" xr:uid="{00000000-0005-0000-0000-0000A53F0000}"/>
    <cellStyle name="Input 41 5 2 2 2" xfId="18656" xr:uid="{00000000-0005-0000-0000-0000A63F0000}"/>
    <cellStyle name="Input 41 5 2 2 2 2" xfId="18657" xr:uid="{00000000-0005-0000-0000-0000A73F0000}"/>
    <cellStyle name="Input 41 5 2 2 3" xfId="18658" xr:uid="{00000000-0005-0000-0000-0000A83F0000}"/>
    <cellStyle name="Input 41 5 2 3" xfId="18659" xr:uid="{00000000-0005-0000-0000-0000A93F0000}"/>
    <cellStyle name="Input 41 5 2 3 2" xfId="18660" xr:uid="{00000000-0005-0000-0000-0000AA3F0000}"/>
    <cellStyle name="Input 41 5 2 4" xfId="18661" xr:uid="{00000000-0005-0000-0000-0000AB3F0000}"/>
    <cellStyle name="Input 41 5 3" xfId="18662" xr:uid="{00000000-0005-0000-0000-0000AC3F0000}"/>
    <cellStyle name="Input 41 5 3 2" xfId="18663" xr:uid="{00000000-0005-0000-0000-0000AD3F0000}"/>
    <cellStyle name="Input 41 5 3 2 2" xfId="18664" xr:uid="{00000000-0005-0000-0000-0000AE3F0000}"/>
    <cellStyle name="Input 41 5 3 3" xfId="18665" xr:uid="{00000000-0005-0000-0000-0000AF3F0000}"/>
    <cellStyle name="Input 41 5 4" xfId="18666" xr:uid="{00000000-0005-0000-0000-0000B03F0000}"/>
    <cellStyle name="Input 41 5 4 2" xfId="18667" xr:uid="{00000000-0005-0000-0000-0000B13F0000}"/>
    <cellStyle name="Input 41 5 5" xfId="18668" xr:uid="{00000000-0005-0000-0000-0000B23F0000}"/>
    <cellStyle name="Input 41 6" xfId="18669" xr:uid="{00000000-0005-0000-0000-0000B33F0000}"/>
    <cellStyle name="Input 41 6 2" xfId="18670" xr:uid="{00000000-0005-0000-0000-0000B43F0000}"/>
    <cellStyle name="Input 41 6 2 2" xfId="18671" xr:uid="{00000000-0005-0000-0000-0000B53F0000}"/>
    <cellStyle name="Input 41 6 2 2 2" xfId="18672" xr:uid="{00000000-0005-0000-0000-0000B63F0000}"/>
    <cellStyle name="Input 41 6 2 2 2 2" xfId="18673" xr:uid="{00000000-0005-0000-0000-0000B73F0000}"/>
    <cellStyle name="Input 41 6 2 2 3" xfId="18674" xr:uid="{00000000-0005-0000-0000-0000B83F0000}"/>
    <cellStyle name="Input 41 6 2 3" xfId="18675" xr:uid="{00000000-0005-0000-0000-0000B93F0000}"/>
    <cellStyle name="Input 41 6 2 3 2" xfId="18676" xr:uid="{00000000-0005-0000-0000-0000BA3F0000}"/>
    <cellStyle name="Input 41 6 2 4" xfId="18677" xr:uid="{00000000-0005-0000-0000-0000BB3F0000}"/>
    <cellStyle name="Input 41 6 3" xfId="18678" xr:uid="{00000000-0005-0000-0000-0000BC3F0000}"/>
    <cellStyle name="Input 41 6 3 2" xfId="18679" xr:uid="{00000000-0005-0000-0000-0000BD3F0000}"/>
    <cellStyle name="Input 41 6 3 2 2" xfId="18680" xr:uid="{00000000-0005-0000-0000-0000BE3F0000}"/>
    <cellStyle name="Input 41 6 3 3" xfId="18681" xr:uid="{00000000-0005-0000-0000-0000BF3F0000}"/>
    <cellStyle name="Input 41 6 4" xfId="18682" xr:uid="{00000000-0005-0000-0000-0000C03F0000}"/>
    <cellStyle name="Input 41 6 4 2" xfId="18683" xr:uid="{00000000-0005-0000-0000-0000C13F0000}"/>
    <cellStyle name="Input 41 6 5" xfId="18684" xr:uid="{00000000-0005-0000-0000-0000C23F0000}"/>
    <cellStyle name="Input 41 7" xfId="18685" xr:uid="{00000000-0005-0000-0000-0000C33F0000}"/>
    <cellStyle name="Input 41 7 2" xfId="18686" xr:uid="{00000000-0005-0000-0000-0000C43F0000}"/>
    <cellStyle name="Input 41 7 2 2" xfId="18687" xr:uid="{00000000-0005-0000-0000-0000C53F0000}"/>
    <cellStyle name="Input 41 7 2 2 2" xfId="18688" xr:uid="{00000000-0005-0000-0000-0000C63F0000}"/>
    <cellStyle name="Input 41 7 2 2 2 2" xfId="18689" xr:uid="{00000000-0005-0000-0000-0000C73F0000}"/>
    <cellStyle name="Input 41 7 2 2 3" xfId="18690" xr:uid="{00000000-0005-0000-0000-0000C83F0000}"/>
    <cellStyle name="Input 41 7 2 3" xfId="18691" xr:uid="{00000000-0005-0000-0000-0000C93F0000}"/>
    <cellStyle name="Input 41 7 2 3 2" xfId="18692" xr:uid="{00000000-0005-0000-0000-0000CA3F0000}"/>
    <cellStyle name="Input 41 7 2 4" xfId="18693" xr:uid="{00000000-0005-0000-0000-0000CB3F0000}"/>
    <cellStyle name="Input 41 7 3" xfId="18694" xr:uid="{00000000-0005-0000-0000-0000CC3F0000}"/>
    <cellStyle name="Input 41 7 3 2" xfId="18695" xr:uid="{00000000-0005-0000-0000-0000CD3F0000}"/>
    <cellStyle name="Input 41 7 3 2 2" xfId="18696" xr:uid="{00000000-0005-0000-0000-0000CE3F0000}"/>
    <cellStyle name="Input 41 7 3 3" xfId="18697" xr:uid="{00000000-0005-0000-0000-0000CF3F0000}"/>
    <cellStyle name="Input 41 7 4" xfId="18698" xr:uid="{00000000-0005-0000-0000-0000D03F0000}"/>
    <cellStyle name="Input 41 7 4 2" xfId="18699" xr:uid="{00000000-0005-0000-0000-0000D13F0000}"/>
    <cellStyle name="Input 41 7 5" xfId="18700" xr:uid="{00000000-0005-0000-0000-0000D23F0000}"/>
    <cellStyle name="Input 41 8" xfId="18701" xr:uid="{00000000-0005-0000-0000-0000D33F0000}"/>
    <cellStyle name="Input 41 8 2" xfId="18702" xr:uid="{00000000-0005-0000-0000-0000D43F0000}"/>
    <cellStyle name="Input 41 8 2 2" xfId="18703" xr:uid="{00000000-0005-0000-0000-0000D53F0000}"/>
    <cellStyle name="Input 41 8 2 2 2" xfId="18704" xr:uid="{00000000-0005-0000-0000-0000D63F0000}"/>
    <cellStyle name="Input 41 8 2 2 2 2" xfId="18705" xr:uid="{00000000-0005-0000-0000-0000D73F0000}"/>
    <cellStyle name="Input 41 8 2 2 3" xfId="18706" xr:uid="{00000000-0005-0000-0000-0000D83F0000}"/>
    <cellStyle name="Input 41 8 2 3" xfId="18707" xr:uid="{00000000-0005-0000-0000-0000D93F0000}"/>
    <cellStyle name="Input 41 8 2 3 2" xfId="18708" xr:uid="{00000000-0005-0000-0000-0000DA3F0000}"/>
    <cellStyle name="Input 41 8 2 4" xfId="18709" xr:uid="{00000000-0005-0000-0000-0000DB3F0000}"/>
    <cellStyle name="Input 41 8 3" xfId="18710" xr:uid="{00000000-0005-0000-0000-0000DC3F0000}"/>
    <cellStyle name="Input 41 8 3 2" xfId="18711" xr:uid="{00000000-0005-0000-0000-0000DD3F0000}"/>
    <cellStyle name="Input 41 8 3 2 2" xfId="18712" xr:uid="{00000000-0005-0000-0000-0000DE3F0000}"/>
    <cellStyle name="Input 41 8 3 3" xfId="18713" xr:uid="{00000000-0005-0000-0000-0000DF3F0000}"/>
    <cellStyle name="Input 41 8 4" xfId="18714" xr:uid="{00000000-0005-0000-0000-0000E03F0000}"/>
    <cellStyle name="Input 41 8 4 2" xfId="18715" xr:uid="{00000000-0005-0000-0000-0000E13F0000}"/>
    <cellStyle name="Input 41 8 5" xfId="18716" xr:uid="{00000000-0005-0000-0000-0000E23F0000}"/>
    <cellStyle name="Input 41 9" xfId="18717" xr:uid="{00000000-0005-0000-0000-0000E33F0000}"/>
    <cellStyle name="Input 41 9 2" xfId="18718" xr:uid="{00000000-0005-0000-0000-0000E43F0000}"/>
    <cellStyle name="Input 41 9 2 2" xfId="18719" xr:uid="{00000000-0005-0000-0000-0000E53F0000}"/>
    <cellStyle name="Input 41 9 2 2 2" xfId="18720" xr:uid="{00000000-0005-0000-0000-0000E63F0000}"/>
    <cellStyle name="Input 41 9 2 2 2 2" xfId="18721" xr:uid="{00000000-0005-0000-0000-0000E73F0000}"/>
    <cellStyle name="Input 41 9 2 2 3" xfId="18722" xr:uid="{00000000-0005-0000-0000-0000E83F0000}"/>
    <cellStyle name="Input 41 9 2 3" xfId="18723" xr:uid="{00000000-0005-0000-0000-0000E93F0000}"/>
    <cellStyle name="Input 41 9 2 3 2" xfId="18724" xr:uid="{00000000-0005-0000-0000-0000EA3F0000}"/>
    <cellStyle name="Input 41 9 2 4" xfId="18725" xr:uid="{00000000-0005-0000-0000-0000EB3F0000}"/>
    <cellStyle name="Input 41 9 3" xfId="18726" xr:uid="{00000000-0005-0000-0000-0000EC3F0000}"/>
    <cellStyle name="Input 41 9 3 2" xfId="18727" xr:uid="{00000000-0005-0000-0000-0000ED3F0000}"/>
    <cellStyle name="Input 41 9 3 2 2" xfId="18728" xr:uid="{00000000-0005-0000-0000-0000EE3F0000}"/>
    <cellStyle name="Input 41 9 3 3" xfId="18729" xr:uid="{00000000-0005-0000-0000-0000EF3F0000}"/>
    <cellStyle name="Input 41 9 4" xfId="18730" xr:uid="{00000000-0005-0000-0000-0000F03F0000}"/>
    <cellStyle name="Input 41 9 4 2" xfId="18731" xr:uid="{00000000-0005-0000-0000-0000F13F0000}"/>
    <cellStyle name="Input 41 9 5" xfId="18732" xr:uid="{00000000-0005-0000-0000-0000F23F0000}"/>
    <cellStyle name="Input 42" xfId="1185" xr:uid="{00000000-0005-0000-0000-0000F33F0000}"/>
    <cellStyle name="Input 42 10" xfId="18733" xr:uid="{00000000-0005-0000-0000-0000F43F0000}"/>
    <cellStyle name="Input 42 10 2" xfId="18734" xr:uid="{00000000-0005-0000-0000-0000F53F0000}"/>
    <cellStyle name="Input 42 10 2 2" xfId="18735" xr:uid="{00000000-0005-0000-0000-0000F63F0000}"/>
    <cellStyle name="Input 42 10 2 2 2" xfId="18736" xr:uid="{00000000-0005-0000-0000-0000F73F0000}"/>
    <cellStyle name="Input 42 10 2 3" xfId="18737" xr:uid="{00000000-0005-0000-0000-0000F83F0000}"/>
    <cellStyle name="Input 42 10 3" xfId="18738" xr:uid="{00000000-0005-0000-0000-0000F93F0000}"/>
    <cellStyle name="Input 42 10 3 2" xfId="18739" xr:uid="{00000000-0005-0000-0000-0000FA3F0000}"/>
    <cellStyle name="Input 42 10 4" xfId="18740" xr:uid="{00000000-0005-0000-0000-0000FB3F0000}"/>
    <cellStyle name="Input 42 11" xfId="18741" xr:uid="{00000000-0005-0000-0000-0000FC3F0000}"/>
    <cellStyle name="Input 42 11 2" xfId="18742" xr:uid="{00000000-0005-0000-0000-0000FD3F0000}"/>
    <cellStyle name="Input 42 11 2 2" xfId="18743" xr:uid="{00000000-0005-0000-0000-0000FE3F0000}"/>
    <cellStyle name="Input 42 11 3" xfId="18744" xr:uid="{00000000-0005-0000-0000-0000FF3F0000}"/>
    <cellStyle name="Input 42 12" xfId="18745" xr:uid="{00000000-0005-0000-0000-000000400000}"/>
    <cellStyle name="Input 42 12 2" xfId="18746" xr:uid="{00000000-0005-0000-0000-000001400000}"/>
    <cellStyle name="Input 42 13" xfId="18747" xr:uid="{00000000-0005-0000-0000-000002400000}"/>
    <cellStyle name="Input 42 14" xfId="18748" xr:uid="{00000000-0005-0000-0000-000003400000}"/>
    <cellStyle name="Input 42 2" xfId="3557" xr:uid="{00000000-0005-0000-0000-000004400000}"/>
    <cellStyle name="Input 42 2 2" xfId="18750" xr:uid="{00000000-0005-0000-0000-000005400000}"/>
    <cellStyle name="Input 42 2 2 2" xfId="18751" xr:uid="{00000000-0005-0000-0000-000006400000}"/>
    <cellStyle name="Input 42 2 2 2 2" xfId="18752" xr:uid="{00000000-0005-0000-0000-000007400000}"/>
    <cellStyle name="Input 42 2 2 2 2 2" xfId="18753" xr:uid="{00000000-0005-0000-0000-000008400000}"/>
    <cellStyle name="Input 42 2 2 2 3" xfId="18754" xr:uid="{00000000-0005-0000-0000-000009400000}"/>
    <cellStyle name="Input 42 2 2 3" xfId="18755" xr:uid="{00000000-0005-0000-0000-00000A400000}"/>
    <cellStyle name="Input 42 2 2 3 2" xfId="18756" xr:uid="{00000000-0005-0000-0000-00000B400000}"/>
    <cellStyle name="Input 42 2 2 4" xfId="18757" xr:uid="{00000000-0005-0000-0000-00000C400000}"/>
    <cellStyle name="Input 42 2 3" xfId="18758" xr:uid="{00000000-0005-0000-0000-00000D400000}"/>
    <cellStyle name="Input 42 2 3 2" xfId="18759" xr:uid="{00000000-0005-0000-0000-00000E400000}"/>
    <cellStyle name="Input 42 2 3 2 2" xfId="18760" xr:uid="{00000000-0005-0000-0000-00000F400000}"/>
    <cellStyle name="Input 42 2 3 3" xfId="18761" xr:uid="{00000000-0005-0000-0000-000010400000}"/>
    <cellStyle name="Input 42 2 4" xfId="18762" xr:uid="{00000000-0005-0000-0000-000011400000}"/>
    <cellStyle name="Input 42 2 4 2" xfId="18763" xr:uid="{00000000-0005-0000-0000-000012400000}"/>
    <cellStyle name="Input 42 2 5" xfId="18764" xr:uid="{00000000-0005-0000-0000-000013400000}"/>
    <cellStyle name="Input 42 2 6" xfId="18749" xr:uid="{00000000-0005-0000-0000-000014400000}"/>
    <cellStyle name="Input 42 3" xfId="18765" xr:uid="{00000000-0005-0000-0000-000015400000}"/>
    <cellStyle name="Input 42 3 2" xfId="18766" xr:uid="{00000000-0005-0000-0000-000016400000}"/>
    <cellStyle name="Input 42 3 2 2" xfId="18767" xr:uid="{00000000-0005-0000-0000-000017400000}"/>
    <cellStyle name="Input 42 3 2 2 2" xfId="18768" xr:uid="{00000000-0005-0000-0000-000018400000}"/>
    <cellStyle name="Input 42 3 2 2 2 2" xfId="18769" xr:uid="{00000000-0005-0000-0000-000019400000}"/>
    <cellStyle name="Input 42 3 2 2 3" xfId="18770" xr:uid="{00000000-0005-0000-0000-00001A400000}"/>
    <cellStyle name="Input 42 3 2 3" xfId="18771" xr:uid="{00000000-0005-0000-0000-00001B400000}"/>
    <cellStyle name="Input 42 3 2 3 2" xfId="18772" xr:uid="{00000000-0005-0000-0000-00001C400000}"/>
    <cellStyle name="Input 42 3 2 4" xfId="18773" xr:uid="{00000000-0005-0000-0000-00001D400000}"/>
    <cellStyle name="Input 42 3 3" xfId="18774" xr:uid="{00000000-0005-0000-0000-00001E400000}"/>
    <cellStyle name="Input 42 3 3 2" xfId="18775" xr:uid="{00000000-0005-0000-0000-00001F400000}"/>
    <cellStyle name="Input 42 3 3 2 2" xfId="18776" xr:uid="{00000000-0005-0000-0000-000020400000}"/>
    <cellStyle name="Input 42 3 3 3" xfId="18777" xr:uid="{00000000-0005-0000-0000-000021400000}"/>
    <cellStyle name="Input 42 3 4" xfId="18778" xr:uid="{00000000-0005-0000-0000-000022400000}"/>
    <cellStyle name="Input 42 3 4 2" xfId="18779" xr:uid="{00000000-0005-0000-0000-000023400000}"/>
    <cellStyle name="Input 42 3 5" xfId="18780" xr:uid="{00000000-0005-0000-0000-000024400000}"/>
    <cellStyle name="Input 42 4" xfId="18781" xr:uid="{00000000-0005-0000-0000-000025400000}"/>
    <cellStyle name="Input 42 4 2" xfId="18782" xr:uid="{00000000-0005-0000-0000-000026400000}"/>
    <cellStyle name="Input 42 4 2 2" xfId="18783" xr:uid="{00000000-0005-0000-0000-000027400000}"/>
    <cellStyle name="Input 42 4 2 2 2" xfId="18784" xr:uid="{00000000-0005-0000-0000-000028400000}"/>
    <cellStyle name="Input 42 4 2 2 2 2" xfId="18785" xr:uid="{00000000-0005-0000-0000-000029400000}"/>
    <cellStyle name="Input 42 4 2 2 3" xfId="18786" xr:uid="{00000000-0005-0000-0000-00002A400000}"/>
    <cellStyle name="Input 42 4 2 3" xfId="18787" xr:uid="{00000000-0005-0000-0000-00002B400000}"/>
    <cellStyle name="Input 42 4 2 3 2" xfId="18788" xr:uid="{00000000-0005-0000-0000-00002C400000}"/>
    <cellStyle name="Input 42 4 2 4" xfId="18789" xr:uid="{00000000-0005-0000-0000-00002D400000}"/>
    <cellStyle name="Input 42 4 3" xfId="18790" xr:uid="{00000000-0005-0000-0000-00002E400000}"/>
    <cellStyle name="Input 42 4 3 2" xfId="18791" xr:uid="{00000000-0005-0000-0000-00002F400000}"/>
    <cellStyle name="Input 42 4 3 2 2" xfId="18792" xr:uid="{00000000-0005-0000-0000-000030400000}"/>
    <cellStyle name="Input 42 4 3 3" xfId="18793" xr:uid="{00000000-0005-0000-0000-000031400000}"/>
    <cellStyle name="Input 42 4 4" xfId="18794" xr:uid="{00000000-0005-0000-0000-000032400000}"/>
    <cellStyle name="Input 42 4 4 2" xfId="18795" xr:uid="{00000000-0005-0000-0000-000033400000}"/>
    <cellStyle name="Input 42 4 5" xfId="18796" xr:uid="{00000000-0005-0000-0000-000034400000}"/>
    <cellStyle name="Input 42 5" xfId="18797" xr:uid="{00000000-0005-0000-0000-000035400000}"/>
    <cellStyle name="Input 42 5 2" xfId="18798" xr:uid="{00000000-0005-0000-0000-000036400000}"/>
    <cellStyle name="Input 42 5 2 2" xfId="18799" xr:uid="{00000000-0005-0000-0000-000037400000}"/>
    <cellStyle name="Input 42 5 2 2 2" xfId="18800" xr:uid="{00000000-0005-0000-0000-000038400000}"/>
    <cellStyle name="Input 42 5 2 2 2 2" xfId="18801" xr:uid="{00000000-0005-0000-0000-000039400000}"/>
    <cellStyle name="Input 42 5 2 2 3" xfId="18802" xr:uid="{00000000-0005-0000-0000-00003A400000}"/>
    <cellStyle name="Input 42 5 2 3" xfId="18803" xr:uid="{00000000-0005-0000-0000-00003B400000}"/>
    <cellStyle name="Input 42 5 2 3 2" xfId="18804" xr:uid="{00000000-0005-0000-0000-00003C400000}"/>
    <cellStyle name="Input 42 5 2 4" xfId="18805" xr:uid="{00000000-0005-0000-0000-00003D400000}"/>
    <cellStyle name="Input 42 5 3" xfId="18806" xr:uid="{00000000-0005-0000-0000-00003E400000}"/>
    <cellStyle name="Input 42 5 3 2" xfId="18807" xr:uid="{00000000-0005-0000-0000-00003F400000}"/>
    <cellStyle name="Input 42 5 3 2 2" xfId="18808" xr:uid="{00000000-0005-0000-0000-000040400000}"/>
    <cellStyle name="Input 42 5 3 3" xfId="18809" xr:uid="{00000000-0005-0000-0000-000041400000}"/>
    <cellStyle name="Input 42 5 4" xfId="18810" xr:uid="{00000000-0005-0000-0000-000042400000}"/>
    <cellStyle name="Input 42 5 4 2" xfId="18811" xr:uid="{00000000-0005-0000-0000-000043400000}"/>
    <cellStyle name="Input 42 5 5" xfId="18812" xr:uid="{00000000-0005-0000-0000-000044400000}"/>
    <cellStyle name="Input 42 6" xfId="18813" xr:uid="{00000000-0005-0000-0000-000045400000}"/>
    <cellStyle name="Input 42 6 2" xfId="18814" xr:uid="{00000000-0005-0000-0000-000046400000}"/>
    <cellStyle name="Input 42 6 2 2" xfId="18815" xr:uid="{00000000-0005-0000-0000-000047400000}"/>
    <cellStyle name="Input 42 6 2 2 2" xfId="18816" xr:uid="{00000000-0005-0000-0000-000048400000}"/>
    <cellStyle name="Input 42 6 2 2 2 2" xfId="18817" xr:uid="{00000000-0005-0000-0000-000049400000}"/>
    <cellStyle name="Input 42 6 2 2 3" xfId="18818" xr:uid="{00000000-0005-0000-0000-00004A400000}"/>
    <cellStyle name="Input 42 6 2 3" xfId="18819" xr:uid="{00000000-0005-0000-0000-00004B400000}"/>
    <cellStyle name="Input 42 6 2 3 2" xfId="18820" xr:uid="{00000000-0005-0000-0000-00004C400000}"/>
    <cellStyle name="Input 42 6 2 4" xfId="18821" xr:uid="{00000000-0005-0000-0000-00004D400000}"/>
    <cellStyle name="Input 42 6 3" xfId="18822" xr:uid="{00000000-0005-0000-0000-00004E400000}"/>
    <cellStyle name="Input 42 6 3 2" xfId="18823" xr:uid="{00000000-0005-0000-0000-00004F400000}"/>
    <cellStyle name="Input 42 6 3 2 2" xfId="18824" xr:uid="{00000000-0005-0000-0000-000050400000}"/>
    <cellStyle name="Input 42 6 3 3" xfId="18825" xr:uid="{00000000-0005-0000-0000-000051400000}"/>
    <cellStyle name="Input 42 6 4" xfId="18826" xr:uid="{00000000-0005-0000-0000-000052400000}"/>
    <cellStyle name="Input 42 6 4 2" xfId="18827" xr:uid="{00000000-0005-0000-0000-000053400000}"/>
    <cellStyle name="Input 42 6 5" xfId="18828" xr:uid="{00000000-0005-0000-0000-000054400000}"/>
    <cellStyle name="Input 42 7" xfId="18829" xr:uid="{00000000-0005-0000-0000-000055400000}"/>
    <cellStyle name="Input 42 7 2" xfId="18830" xr:uid="{00000000-0005-0000-0000-000056400000}"/>
    <cellStyle name="Input 42 7 2 2" xfId="18831" xr:uid="{00000000-0005-0000-0000-000057400000}"/>
    <cellStyle name="Input 42 7 2 2 2" xfId="18832" xr:uid="{00000000-0005-0000-0000-000058400000}"/>
    <cellStyle name="Input 42 7 2 2 2 2" xfId="18833" xr:uid="{00000000-0005-0000-0000-000059400000}"/>
    <cellStyle name="Input 42 7 2 2 3" xfId="18834" xr:uid="{00000000-0005-0000-0000-00005A400000}"/>
    <cellStyle name="Input 42 7 2 3" xfId="18835" xr:uid="{00000000-0005-0000-0000-00005B400000}"/>
    <cellStyle name="Input 42 7 2 3 2" xfId="18836" xr:uid="{00000000-0005-0000-0000-00005C400000}"/>
    <cellStyle name="Input 42 7 2 4" xfId="18837" xr:uid="{00000000-0005-0000-0000-00005D400000}"/>
    <cellStyle name="Input 42 7 3" xfId="18838" xr:uid="{00000000-0005-0000-0000-00005E400000}"/>
    <cellStyle name="Input 42 7 3 2" xfId="18839" xr:uid="{00000000-0005-0000-0000-00005F400000}"/>
    <cellStyle name="Input 42 7 3 2 2" xfId="18840" xr:uid="{00000000-0005-0000-0000-000060400000}"/>
    <cellStyle name="Input 42 7 3 3" xfId="18841" xr:uid="{00000000-0005-0000-0000-000061400000}"/>
    <cellStyle name="Input 42 7 4" xfId="18842" xr:uid="{00000000-0005-0000-0000-000062400000}"/>
    <cellStyle name="Input 42 7 4 2" xfId="18843" xr:uid="{00000000-0005-0000-0000-000063400000}"/>
    <cellStyle name="Input 42 7 5" xfId="18844" xr:uid="{00000000-0005-0000-0000-000064400000}"/>
    <cellStyle name="Input 42 8" xfId="18845" xr:uid="{00000000-0005-0000-0000-000065400000}"/>
    <cellStyle name="Input 42 8 2" xfId="18846" xr:uid="{00000000-0005-0000-0000-000066400000}"/>
    <cellStyle name="Input 42 8 2 2" xfId="18847" xr:uid="{00000000-0005-0000-0000-000067400000}"/>
    <cellStyle name="Input 42 8 2 2 2" xfId="18848" xr:uid="{00000000-0005-0000-0000-000068400000}"/>
    <cellStyle name="Input 42 8 2 2 2 2" xfId="18849" xr:uid="{00000000-0005-0000-0000-000069400000}"/>
    <cellStyle name="Input 42 8 2 2 3" xfId="18850" xr:uid="{00000000-0005-0000-0000-00006A400000}"/>
    <cellStyle name="Input 42 8 2 3" xfId="18851" xr:uid="{00000000-0005-0000-0000-00006B400000}"/>
    <cellStyle name="Input 42 8 2 3 2" xfId="18852" xr:uid="{00000000-0005-0000-0000-00006C400000}"/>
    <cellStyle name="Input 42 8 2 4" xfId="18853" xr:uid="{00000000-0005-0000-0000-00006D400000}"/>
    <cellStyle name="Input 42 8 3" xfId="18854" xr:uid="{00000000-0005-0000-0000-00006E400000}"/>
    <cellStyle name="Input 42 8 3 2" xfId="18855" xr:uid="{00000000-0005-0000-0000-00006F400000}"/>
    <cellStyle name="Input 42 8 3 2 2" xfId="18856" xr:uid="{00000000-0005-0000-0000-000070400000}"/>
    <cellStyle name="Input 42 8 3 3" xfId="18857" xr:uid="{00000000-0005-0000-0000-000071400000}"/>
    <cellStyle name="Input 42 8 4" xfId="18858" xr:uid="{00000000-0005-0000-0000-000072400000}"/>
    <cellStyle name="Input 42 8 4 2" xfId="18859" xr:uid="{00000000-0005-0000-0000-000073400000}"/>
    <cellStyle name="Input 42 8 5" xfId="18860" xr:uid="{00000000-0005-0000-0000-000074400000}"/>
    <cellStyle name="Input 42 9" xfId="18861" xr:uid="{00000000-0005-0000-0000-000075400000}"/>
    <cellStyle name="Input 42 9 2" xfId="18862" xr:uid="{00000000-0005-0000-0000-000076400000}"/>
    <cellStyle name="Input 42 9 2 2" xfId="18863" xr:uid="{00000000-0005-0000-0000-000077400000}"/>
    <cellStyle name="Input 42 9 2 2 2" xfId="18864" xr:uid="{00000000-0005-0000-0000-000078400000}"/>
    <cellStyle name="Input 42 9 2 2 2 2" xfId="18865" xr:uid="{00000000-0005-0000-0000-000079400000}"/>
    <cellStyle name="Input 42 9 2 2 3" xfId="18866" xr:uid="{00000000-0005-0000-0000-00007A400000}"/>
    <cellStyle name="Input 42 9 2 3" xfId="18867" xr:uid="{00000000-0005-0000-0000-00007B400000}"/>
    <cellStyle name="Input 42 9 2 3 2" xfId="18868" xr:uid="{00000000-0005-0000-0000-00007C400000}"/>
    <cellStyle name="Input 42 9 2 4" xfId="18869" xr:uid="{00000000-0005-0000-0000-00007D400000}"/>
    <cellStyle name="Input 42 9 3" xfId="18870" xr:uid="{00000000-0005-0000-0000-00007E400000}"/>
    <cellStyle name="Input 42 9 3 2" xfId="18871" xr:uid="{00000000-0005-0000-0000-00007F400000}"/>
    <cellStyle name="Input 42 9 3 2 2" xfId="18872" xr:uid="{00000000-0005-0000-0000-000080400000}"/>
    <cellStyle name="Input 42 9 3 3" xfId="18873" xr:uid="{00000000-0005-0000-0000-000081400000}"/>
    <cellStyle name="Input 42 9 4" xfId="18874" xr:uid="{00000000-0005-0000-0000-000082400000}"/>
    <cellStyle name="Input 42 9 4 2" xfId="18875" xr:uid="{00000000-0005-0000-0000-000083400000}"/>
    <cellStyle name="Input 42 9 5" xfId="18876" xr:uid="{00000000-0005-0000-0000-000084400000}"/>
    <cellStyle name="Input 43" xfId="1186" xr:uid="{00000000-0005-0000-0000-000085400000}"/>
    <cellStyle name="Input 43 10" xfId="18877" xr:uid="{00000000-0005-0000-0000-000086400000}"/>
    <cellStyle name="Input 43 10 2" xfId="18878" xr:uid="{00000000-0005-0000-0000-000087400000}"/>
    <cellStyle name="Input 43 10 2 2" xfId="18879" xr:uid="{00000000-0005-0000-0000-000088400000}"/>
    <cellStyle name="Input 43 10 2 2 2" xfId="18880" xr:uid="{00000000-0005-0000-0000-000089400000}"/>
    <cellStyle name="Input 43 10 2 3" xfId="18881" xr:uid="{00000000-0005-0000-0000-00008A400000}"/>
    <cellStyle name="Input 43 10 3" xfId="18882" xr:uid="{00000000-0005-0000-0000-00008B400000}"/>
    <cellStyle name="Input 43 10 3 2" xfId="18883" xr:uid="{00000000-0005-0000-0000-00008C400000}"/>
    <cellStyle name="Input 43 10 4" xfId="18884" xr:uid="{00000000-0005-0000-0000-00008D400000}"/>
    <cellStyle name="Input 43 11" xfId="18885" xr:uid="{00000000-0005-0000-0000-00008E400000}"/>
    <cellStyle name="Input 43 11 2" xfId="18886" xr:uid="{00000000-0005-0000-0000-00008F400000}"/>
    <cellStyle name="Input 43 11 2 2" xfId="18887" xr:uid="{00000000-0005-0000-0000-000090400000}"/>
    <cellStyle name="Input 43 11 3" xfId="18888" xr:uid="{00000000-0005-0000-0000-000091400000}"/>
    <cellStyle name="Input 43 12" xfId="18889" xr:uid="{00000000-0005-0000-0000-000092400000}"/>
    <cellStyle name="Input 43 12 2" xfId="18890" xr:uid="{00000000-0005-0000-0000-000093400000}"/>
    <cellStyle name="Input 43 13" xfId="18891" xr:uid="{00000000-0005-0000-0000-000094400000}"/>
    <cellStyle name="Input 43 14" xfId="18892" xr:uid="{00000000-0005-0000-0000-000095400000}"/>
    <cellStyle name="Input 43 2" xfId="3545" xr:uid="{00000000-0005-0000-0000-000096400000}"/>
    <cellStyle name="Input 43 2 2" xfId="18894" xr:uid="{00000000-0005-0000-0000-000097400000}"/>
    <cellStyle name="Input 43 2 2 2" xfId="18895" xr:uid="{00000000-0005-0000-0000-000098400000}"/>
    <cellStyle name="Input 43 2 2 2 2" xfId="18896" xr:uid="{00000000-0005-0000-0000-000099400000}"/>
    <cellStyle name="Input 43 2 2 2 2 2" xfId="18897" xr:uid="{00000000-0005-0000-0000-00009A400000}"/>
    <cellStyle name="Input 43 2 2 2 3" xfId="18898" xr:uid="{00000000-0005-0000-0000-00009B400000}"/>
    <cellStyle name="Input 43 2 2 3" xfId="18899" xr:uid="{00000000-0005-0000-0000-00009C400000}"/>
    <cellStyle name="Input 43 2 2 3 2" xfId="18900" xr:uid="{00000000-0005-0000-0000-00009D400000}"/>
    <cellStyle name="Input 43 2 2 4" xfId="18901" xr:uid="{00000000-0005-0000-0000-00009E400000}"/>
    <cellStyle name="Input 43 2 3" xfId="18902" xr:uid="{00000000-0005-0000-0000-00009F400000}"/>
    <cellStyle name="Input 43 2 3 2" xfId="18903" xr:uid="{00000000-0005-0000-0000-0000A0400000}"/>
    <cellStyle name="Input 43 2 3 2 2" xfId="18904" xr:uid="{00000000-0005-0000-0000-0000A1400000}"/>
    <cellStyle name="Input 43 2 3 3" xfId="18905" xr:uid="{00000000-0005-0000-0000-0000A2400000}"/>
    <cellStyle name="Input 43 2 4" xfId="18906" xr:uid="{00000000-0005-0000-0000-0000A3400000}"/>
    <cellStyle name="Input 43 2 4 2" xfId="18907" xr:uid="{00000000-0005-0000-0000-0000A4400000}"/>
    <cellStyle name="Input 43 2 5" xfId="18908" xr:uid="{00000000-0005-0000-0000-0000A5400000}"/>
    <cellStyle name="Input 43 2 6" xfId="18893" xr:uid="{00000000-0005-0000-0000-0000A6400000}"/>
    <cellStyle name="Input 43 3" xfId="18909" xr:uid="{00000000-0005-0000-0000-0000A7400000}"/>
    <cellStyle name="Input 43 3 2" xfId="18910" xr:uid="{00000000-0005-0000-0000-0000A8400000}"/>
    <cellStyle name="Input 43 3 2 2" xfId="18911" xr:uid="{00000000-0005-0000-0000-0000A9400000}"/>
    <cellStyle name="Input 43 3 2 2 2" xfId="18912" xr:uid="{00000000-0005-0000-0000-0000AA400000}"/>
    <cellStyle name="Input 43 3 2 2 2 2" xfId="18913" xr:uid="{00000000-0005-0000-0000-0000AB400000}"/>
    <cellStyle name="Input 43 3 2 2 3" xfId="18914" xr:uid="{00000000-0005-0000-0000-0000AC400000}"/>
    <cellStyle name="Input 43 3 2 3" xfId="18915" xr:uid="{00000000-0005-0000-0000-0000AD400000}"/>
    <cellStyle name="Input 43 3 2 3 2" xfId="18916" xr:uid="{00000000-0005-0000-0000-0000AE400000}"/>
    <cellStyle name="Input 43 3 2 4" xfId="18917" xr:uid="{00000000-0005-0000-0000-0000AF400000}"/>
    <cellStyle name="Input 43 3 3" xfId="18918" xr:uid="{00000000-0005-0000-0000-0000B0400000}"/>
    <cellStyle name="Input 43 3 3 2" xfId="18919" xr:uid="{00000000-0005-0000-0000-0000B1400000}"/>
    <cellStyle name="Input 43 3 3 2 2" xfId="18920" xr:uid="{00000000-0005-0000-0000-0000B2400000}"/>
    <cellStyle name="Input 43 3 3 3" xfId="18921" xr:uid="{00000000-0005-0000-0000-0000B3400000}"/>
    <cellStyle name="Input 43 3 4" xfId="18922" xr:uid="{00000000-0005-0000-0000-0000B4400000}"/>
    <cellStyle name="Input 43 3 4 2" xfId="18923" xr:uid="{00000000-0005-0000-0000-0000B5400000}"/>
    <cellStyle name="Input 43 3 5" xfId="18924" xr:uid="{00000000-0005-0000-0000-0000B6400000}"/>
    <cellStyle name="Input 43 4" xfId="18925" xr:uid="{00000000-0005-0000-0000-0000B7400000}"/>
    <cellStyle name="Input 43 4 2" xfId="18926" xr:uid="{00000000-0005-0000-0000-0000B8400000}"/>
    <cellStyle name="Input 43 4 2 2" xfId="18927" xr:uid="{00000000-0005-0000-0000-0000B9400000}"/>
    <cellStyle name="Input 43 4 2 2 2" xfId="18928" xr:uid="{00000000-0005-0000-0000-0000BA400000}"/>
    <cellStyle name="Input 43 4 2 2 2 2" xfId="18929" xr:uid="{00000000-0005-0000-0000-0000BB400000}"/>
    <cellStyle name="Input 43 4 2 2 3" xfId="18930" xr:uid="{00000000-0005-0000-0000-0000BC400000}"/>
    <cellStyle name="Input 43 4 2 3" xfId="18931" xr:uid="{00000000-0005-0000-0000-0000BD400000}"/>
    <cellStyle name="Input 43 4 2 3 2" xfId="18932" xr:uid="{00000000-0005-0000-0000-0000BE400000}"/>
    <cellStyle name="Input 43 4 2 4" xfId="18933" xr:uid="{00000000-0005-0000-0000-0000BF400000}"/>
    <cellStyle name="Input 43 4 3" xfId="18934" xr:uid="{00000000-0005-0000-0000-0000C0400000}"/>
    <cellStyle name="Input 43 4 3 2" xfId="18935" xr:uid="{00000000-0005-0000-0000-0000C1400000}"/>
    <cellStyle name="Input 43 4 3 2 2" xfId="18936" xr:uid="{00000000-0005-0000-0000-0000C2400000}"/>
    <cellStyle name="Input 43 4 3 3" xfId="18937" xr:uid="{00000000-0005-0000-0000-0000C3400000}"/>
    <cellStyle name="Input 43 4 4" xfId="18938" xr:uid="{00000000-0005-0000-0000-0000C4400000}"/>
    <cellStyle name="Input 43 4 4 2" xfId="18939" xr:uid="{00000000-0005-0000-0000-0000C5400000}"/>
    <cellStyle name="Input 43 4 5" xfId="18940" xr:uid="{00000000-0005-0000-0000-0000C6400000}"/>
    <cellStyle name="Input 43 5" xfId="18941" xr:uid="{00000000-0005-0000-0000-0000C7400000}"/>
    <cellStyle name="Input 43 5 2" xfId="18942" xr:uid="{00000000-0005-0000-0000-0000C8400000}"/>
    <cellStyle name="Input 43 5 2 2" xfId="18943" xr:uid="{00000000-0005-0000-0000-0000C9400000}"/>
    <cellStyle name="Input 43 5 2 2 2" xfId="18944" xr:uid="{00000000-0005-0000-0000-0000CA400000}"/>
    <cellStyle name="Input 43 5 2 2 2 2" xfId="18945" xr:uid="{00000000-0005-0000-0000-0000CB400000}"/>
    <cellStyle name="Input 43 5 2 2 3" xfId="18946" xr:uid="{00000000-0005-0000-0000-0000CC400000}"/>
    <cellStyle name="Input 43 5 2 3" xfId="18947" xr:uid="{00000000-0005-0000-0000-0000CD400000}"/>
    <cellStyle name="Input 43 5 2 3 2" xfId="18948" xr:uid="{00000000-0005-0000-0000-0000CE400000}"/>
    <cellStyle name="Input 43 5 2 4" xfId="18949" xr:uid="{00000000-0005-0000-0000-0000CF400000}"/>
    <cellStyle name="Input 43 5 3" xfId="18950" xr:uid="{00000000-0005-0000-0000-0000D0400000}"/>
    <cellStyle name="Input 43 5 3 2" xfId="18951" xr:uid="{00000000-0005-0000-0000-0000D1400000}"/>
    <cellStyle name="Input 43 5 3 2 2" xfId="18952" xr:uid="{00000000-0005-0000-0000-0000D2400000}"/>
    <cellStyle name="Input 43 5 3 3" xfId="18953" xr:uid="{00000000-0005-0000-0000-0000D3400000}"/>
    <cellStyle name="Input 43 5 4" xfId="18954" xr:uid="{00000000-0005-0000-0000-0000D4400000}"/>
    <cellStyle name="Input 43 5 4 2" xfId="18955" xr:uid="{00000000-0005-0000-0000-0000D5400000}"/>
    <cellStyle name="Input 43 5 5" xfId="18956" xr:uid="{00000000-0005-0000-0000-0000D6400000}"/>
    <cellStyle name="Input 43 6" xfId="18957" xr:uid="{00000000-0005-0000-0000-0000D7400000}"/>
    <cellStyle name="Input 43 6 2" xfId="18958" xr:uid="{00000000-0005-0000-0000-0000D8400000}"/>
    <cellStyle name="Input 43 6 2 2" xfId="18959" xr:uid="{00000000-0005-0000-0000-0000D9400000}"/>
    <cellStyle name="Input 43 6 2 2 2" xfId="18960" xr:uid="{00000000-0005-0000-0000-0000DA400000}"/>
    <cellStyle name="Input 43 6 2 2 2 2" xfId="18961" xr:uid="{00000000-0005-0000-0000-0000DB400000}"/>
    <cellStyle name="Input 43 6 2 2 3" xfId="18962" xr:uid="{00000000-0005-0000-0000-0000DC400000}"/>
    <cellStyle name="Input 43 6 2 3" xfId="18963" xr:uid="{00000000-0005-0000-0000-0000DD400000}"/>
    <cellStyle name="Input 43 6 2 3 2" xfId="18964" xr:uid="{00000000-0005-0000-0000-0000DE400000}"/>
    <cellStyle name="Input 43 6 2 4" xfId="18965" xr:uid="{00000000-0005-0000-0000-0000DF400000}"/>
    <cellStyle name="Input 43 6 3" xfId="18966" xr:uid="{00000000-0005-0000-0000-0000E0400000}"/>
    <cellStyle name="Input 43 6 3 2" xfId="18967" xr:uid="{00000000-0005-0000-0000-0000E1400000}"/>
    <cellStyle name="Input 43 6 3 2 2" xfId="18968" xr:uid="{00000000-0005-0000-0000-0000E2400000}"/>
    <cellStyle name="Input 43 6 3 3" xfId="18969" xr:uid="{00000000-0005-0000-0000-0000E3400000}"/>
    <cellStyle name="Input 43 6 4" xfId="18970" xr:uid="{00000000-0005-0000-0000-0000E4400000}"/>
    <cellStyle name="Input 43 6 4 2" xfId="18971" xr:uid="{00000000-0005-0000-0000-0000E5400000}"/>
    <cellStyle name="Input 43 6 5" xfId="18972" xr:uid="{00000000-0005-0000-0000-0000E6400000}"/>
    <cellStyle name="Input 43 7" xfId="18973" xr:uid="{00000000-0005-0000-0000-0000E7400000}"/>
    <cellStyle name="Input 43 7 2" xfId="18974" xr:uid="{00000000-0005-0000-0000-0000E8400000}"/>
    <cellStyle name="Input 43 7 2 2" xfId="18975" xr:uid="{00000000-0005-0000-0000-0000E9400000}"/>
    <cellStyle name="Input 43 7 2 2 2" xfId="18976" xr:uid="{00000000-0005-0000-0000-0000EA400000}"/>
    <cellStyle name="Input 43 7 2 2 2 2" xfId="18977" xr:uid="{00000000-0005-0000-0000-0000EB400000}"/>
    <cellStyle name="Input 43 7 2 2 3" xfId="18978" xr:uid="{00000000-0005-0000-0000-0000EC400000}"/>
    <cellStyle name="Input 43 7 2 3" xfId="18979" xr:uid="{00000000-0005-0000-0000-0000ED400000}"/>
    <cellStyle name="Input 43 7 2 3 2" xfId="18980" xr:uid="{00000000-0005-0000-0000-0000EE400000}"/>
    <cellStyle name="Input 43 7 2 4" xfId="18981" xr:uid="{00000000-0005-0000-0000-0000EF400000}"/>
    <cellStyle name="Input 43 7 3" xfId="18982" xr:uid="{00000000-0005-0000-0000-0000F0400000}"/>
    <cellStyle name="Input 43 7 3 2" xfId="18983" xr:uid="{00000000-0005-0000-0000-0000F1400000}"/>
    <cellStyle name="Input 43 7 3 2 2" xfId="18984" xr:uid="{00000000-0005-0000-0000-0000F2400000}"/>
    <cellStyle name="Input 43 7 3 3" xfId="18985" xr:uid="{00000000-0005-0000-0000-0000F3400000}"/>
    <cellStyle name="Input 43 7 4" xfId="18986" xr:uid="{00000000-0005-0000-0000-0000F4400000}"/>
    <cellStyle name="Input 43 7 4 2" xfId="18987" xr:uid="{00000000-0005-0000-0000-0000F5400000}"/>
    <cellStyle name="Input 43 7 5" xfId="18988" xr:uid="{00000000-0005-0000-0000-0000F6400000}"/>
    <cellStyle name="Input 43 8" xfId="18989" xr:uid="{00000000-0005-0000-0000-0000F7400000}"/>
    <cellStyle name="Input 43 8 2" xfId="18990" xr:uid="{00000000-0005-0000-0000-0000F8400000}"/>
    <cellStyle name="Input 43 8 2 2" xfId="18991" xr:uid="{00000000-0005-0000-0000-0000F9400000}"/>
    <cellStyle name="Input 43 8 2 2 2" xfId="18992" xr:uid="{00000000-0005-0000-0000-0000FA400000}"/>
    <cellStyle name="Input 43 8 2 2 2 2" xfId="18993" xr:uid="{00000000-0005-0000-0000-0000FB400000}"/>
    <cellStyle name="Input 43 8 2 2 3" xfId="18994" xr:uid="{00000000-0005-0000-0000-0000FC400000}"/>
    <cellStyle name="Input 43 8 2 3" xfId="18995" xr:uid="{00000000-0005-0000-0000-0000FD400000}"/>
    <cellStyle name="Input 43 8 2 3 2" xfId="18996" xr:uid="{00000000-0005-0000-0000-0000FE400000}"/>
    <cellStyle name="Input 43 8 2 4" xfId="18997" xr:uid="{00000000-0005-0000-0000-0000FF400000}"/>
    <cellStyle name="Input 43 8 3" xfId="18998" xr:uid="{00000000-0005-0000-0000-000000410000}"/>
    <cellStyle name="Input 43 8 3 2" xfId="18999" xr:uid="{00000000-0005-0000-0000-000001410000}"/>
    <cellStyle name="Input 43 8 3 2 2" xfId="19000" xr:uid="{00000000-0005-0000-0000-000002410000}"/>
    <cellStyle name="Input 43 8 3 3" xfId="19001" xr:uid="{00000000-0005-0000-0000-000003410000}"/>
    <cellStyle name="Input 43 8 4" xfId="19002" xr:uid="{00000000-0005-0000-0000-000004410000}"/>
    <cellStyle name="Input 43 8 4 2" xfId="19003" xr:uid="{00000000-0005-0000-0000-000005410000}"/>
    <cellStyle name="Input 43 8 5" xfId="19004" xr:uid="{00000000-0005-0000-0000-000006410000}"/>
    <cellStyle name="Input 43 9" xfId="19005" xr:uid="{00000000-0005-0000-0000-000007410000}"/>
    <cellStyle name="Input 43 9 2" xfId="19006" xr:uid="{00000000-0005-0000-0000-000008410000}"/>
    <cellStyle name="Input 43 9 2 2" xfId="19007" xr:uid="{00000000-0005-0000-0000-000009410000}"/>
    <cellStyle name="Input 43 9 2 2 2" xfId="19008" xr:uid="{00000000-0005-0000-0000-00000A410000}"/>
    <cellStyle name="Input 43 9 2 2 2 2" xfId="19009" xr:uid="{00000000-0005-0000-0000-00000B410000}"/>
    <cellStyle name="Input 43 9 2 2 3" xfId="19010" xr:uid="{00000000-0005-0000-0000-00000C410000}"/>
    <cellStyle name="Input 43 9 2 3" xfId="19011" xr:uid="{00000000-0005-0000-0000-00000D410000}"/>
    <cellStyle name="Input 43 9 2 3 2" xfId="19012" xr:uid="{00000000-0005-0000-0000-00000E410000}"/>
    <cellStyle name="Input 43 9 2 4" xfId="19013" xr:uid="{00000000-0005-0000-0000-00000F410000}"/>
    <cellStyle name="Input 43 9 3" xfId="19014" xr:uid="{00000000-0005-0000-0000-000010410000}"/>
    <cellStyle name="Input 43 9 3 2" xfId="19015" xr:uid="{00000000-0005-0000-0000-000011410000}"/>
    <cellStyle name="Input 43 9 3 2 2" xfId="19016" xr:uid="{00000000-0005-0000-0000-000012410000}"/>
    <cellStyle name="Input 43 9 3 3" xfId="19017" xr:uid="{00000000-0005-0000-0000-000013410000}"/>
    <cellStyle name="Input 43 9 4" xfId="19018" xr:uid="{00000000-0005-0000-0000-000014410000}"/>
    <cellStyle name="Input 43 9 4 2" xfId="19019" xr:uid="{00000000-0005-0000-0000-000015410000}"/>
    <cellStyle name="Input 43 9 5" xfId="19020" xr:uid="{00000000-0005-0000-0000-000016410000}"/>
    <cellStyle name="Input 44" xfId="1187" xr:uid="{00000000-0005-0000-0000-000017410000}"/>
    <cellStyle name="Input 44 10" xfId="19021" xr:uid="{00000000-0005-0000-0000-000018410000}"/>
    <cellStyle name="Input 44 10 2" xfId="19022" xr:uid="{00000000-0005-0000-0000-000019410000}"/>
    <cellStyle name="Input 44 10 2 2" xfId="19023" xr:uid="{00000000-0005-0000-0000-00001A410000}"/>
    <cellStyle name="Input 44 10 2 2 2" xfId="19024" xr:uid="{00000000-0005-0000-0000-00001B410000}"/>
    <cellStyle name="Input 44 10 2 3" xfId="19025" xr:uid="{00000000-0005-0000-0000-00001C410000}"/>
    <cellStyle name="Input 44 10 3" xfId="19026" xr:uid="{00000000-0005-0000-0000-00001D410000}"/>
    <cellStyle name="Input 44 10 3 2" xfId="19027" xr:uid="{00000000-0005-0000-0000-00001E410000}"/>
    <cellStyle name="Input 44 10 4" xfId="19028" xr:uid="{00000000-0005-0000-0000-00001F410000}"/>
    <cellStyle name="Input 44 11" xfId="19029" xr:uid="{00000000-0005-0000-0000-000020410000}"/>
    <cellStyle name="Input 44 11 2" xfId="19030" xr:uid="{00000000-0005-0000-0000-000021410000}"/>
    <cellStyle name="Input 44 11 2 2" xfId="19031" xr:uid="{00000000-0005-0000-0000-000022410000}"/>
    <cellStyle name="Input 44 11 3" xfId="19032" xr:uid="{00000000-0005-0000-0000-000023410000}"/>
    <cellStyle name="Input 44 12" xfId="19033" xr:uid="{00000000-0005-0000-0000-000024410000}"/>
    <cellStyle name="Input 44 12 2" xfId="19034" xr:uid="{00000000-0005-0000-0000-000025410000}"/>
    <cellStyle name="Input 44 13" xfId="19035" xr:uid="{00000000-0005-0000-0000-000026410000}"/>
    <cellStyle name="Input 44 14" xfId="19036" xr:uid="{00000000-0005-0000-0000-000027410000}"/>
    <cellStyle name="Input 44 2" xfId="3558" xr:uid="{00000000-0005-0000-0000-000028410000}"/>
    <cellStyle name="Input 44 2 2" xfId="19038" xr:uid="{00000000-0005-0000-0000-000029410000}"/>
    <cellStyle name="Input 44 2 2 2" xfId="19039" xr:uid="{00000000-0005-0000-0000-00002A410000}"/>
    <cellStyle name="Input 44 2 2 2 2" xfId="19040" xr:uid="{00000000-0005-0000-0000-00002B410000}"/>
    <cellStyle name="Input 44 2 2 2 2 2" xfId="19041" xr:uid="{00000000-0005-0000-0000-00002C410000}"/>
    <cellStyle name="Input 44 2 2 2 3" xfId="19042" xr:uid="{00000000-0005-0000-0000-00002D410000}"/>
    <cellStyle name="Input 44 2 2 3" xfId="19043" xr:uid="{00000000-0005-0000-0000-00002E410000}"/>
    <cellStyle name="Input 44 2 2 3 2" xfId="19044" xr:uid="{00000000-0005-0000-0000-00002F410000}"/>
    <cellStyle name="Input 44 2 2 4" xfId="19045" xr:uid="{00000000-0005-0000-0000-000030410000}"/>
    <cellStyle name="Input 44 2 3" xfId="19046" xr:uid="{00000000-0005-0000-0000-000031410000}"/>
    <cellStyle name="Input 44 2 3 2" xfId="19047" xr:uid="{00000000-0005-0000-0000-000032410000}"/>
    <cellStyle name="Input 44 2 3 2 2" xfId="19048" xr:uid="{00000000-0005-0000-0000-000033410000}"/>
    <cellStyle name="Input 44 2 3 3" xfId="19049" xr:uid="{00000000-0005-0000-0000-000034410000}"/>
    <cellStyle name="Input 44 2 4" xfId="19050" xr:uid="{00000000-0005-0000-0000-000035410000}"/>
    <cellStyle name="Input 44 2 4 2" xfId="19051" xr:uid="{00000000-0005-0000-0000-000036410000}"/>
    <cellStyle name="Input 44 2 5" xfId="19052" xr:uid="{00000000-0005-0000-0000-000037410000}"/>
    <cellStyle name="Input 44 2 6" xfId="19037" xr:uid="{00000000-0005-0000-0000-000038410000}"/>
    <cellStyle name="Input 44 3" xfId="19053" xr:uid="{00000000-0005-0000-0000-000039410000}"/>
    <cellStyle name="Input 44 3 2" xfId="19054" xr:uid="{00000000-0005-0000-0000-00003A410000}"/>
    <cellStyle name="Input 44 3 2 2" xfId="19055" xr:uid="{00000000-0005-0000-0000-00003B410000}"/>
    <cellStyle name="Input 44 3 2 2 2" xfId="19056" xr:uid="{00000000-0005-0000-0000-00003C410000}"/>
    <cellStyle name="Input 44 3 2 2 2 2" xfId="19057" xr:uid="{00000000-0005-0000-0000-00003D410000}"/>
    <cellStyle name="Input 44 3 2 2 3" xfId="19058" xr:uid="{00000000-0005-0000-0000-00003E410000}"/>
    <cellStyle name="Input 44 3 2 3" xfId="19059" xr:uid="{00000000-0005-0000-0000-00003F410000}"/>
    <cellStyle name="Input 44 3 2 3 2" xfId="19060" xr:uid="{00000000-0005-0000-0000-000040410000}"/>
    <cellStyle name="Input 44 3 2 4" xfId="19061" xr:uid="{00000000-0005-0000-0000-000041410000}"/>
    <cellStyle name="Input 44 3 3" xfId="19062" xr:uid="{00000000-0005-0000-0000-000042410000}"/>
    <cellStyle name="Input 44 3 3 2" xfId="19063" xr:uid="{00000000-0005-0000-0000-000043410000}"/>
    <cellStyle name="Input 44 3 3 2 2" xfId="19064" xr:uid="{00000000-0005-0000-0000-000044410000}"/>
    <cellStyle name="Input 44 3 3 3" xfId="19065" xr:uid="{00000000-0005-0000-0000-000045410000}"/>
    <cellStyle name="Input 44 3 4" xfId="19066" xr:uid="{00000000-0005-0000-0000-000046410000}"/>
    <cellStyle name="Input 44 3 4 2" xfId="19067" xr:uid="{00000000-0005-0000-0000-000047410000}"/>
    <cellStyle name="Input 44 3 5" xfId="19068" xr:uid="{00000000-0005-0000-0000-000048410000}"/>
    <cellStyle name="Input 44 4" xfId="19069" xr:uid="{00000000-0005-0000-0000-000049410000}"/>
    <cellStyle name="Input 44 4 2" xfId="19070" xr:uid="{00000000-0005-0000-0000-00004A410000}"/>
    <cellStyle name="Input 44 4 2 2" xfId="19071" xr:uid="{00000000-0005-0000-0000-00004B410000}"/>
    <cellStyle name="Input 44 4 2 2 2" xfId="19072" xr:uid="{00000000-0005-0000-0000-00004C410000}"/>
    <cellStyle name="Input 44 4 2 2 2 2" xfId="19073" xr:uid="{00000000-0005-0000-0000-00004D410000}"/>
    <cellStyle name="Input 44 4 2 2 3" xfId="19074" xr:uid="{00000000-0005-0000-0000-00004E410000}"/>
    <cellStyle name="Input 44 4 2 3" xfId="19075" xr:uid="{00000000-0005-0000-0000-00004F410000}"/>
    <cellStyle name="Input 44 4 2 3 2" xfId="19076" xr:uid="{00000000-0005-0000-0000-000050410000}"/>
    <cellStyle name="Input 44 4 2 4" xfId="19077" xr:uid="{00000000-0005-0000-0000-000051410000}"/>
    <cellStyle name="Input 44 4 3" xfId="19078" xr:uid="{00000000-0005-0000-0000-000052410000}"/>
    <cellStyle name="Input 44 4 3 2" xfId="19079" xr:uid="{00000000-0005-0000-0000-000053410000}"/>
    <cellStyle name="Input 44 4 3 2 2" xfId="19080" xr:uid="{00000000-0005-0000-0000-000054410000}"/>
    <cellStyle name="Input 44 4 3 3" xfId="19081" xr:uid="{00000000-0005-0000-0000-000055410000}"/>
    <cellStyle name="Input 44 4 4" xfId="19082" xr:uid="{00000000-0005-0000-0000-000056410000}"/>
    <cellStyle name="Input 44 4 4 2" xfId="19083" xr:uid="{00000000-0005-0000-0000-000057410000}"/>
    <cellStyle name="Input 44 4 5" xfId="19084" xr:uid="{00000000-0005-0000-0000-000058410000}"/>
    <cellStyle name="Input 44 5" xfId="19085" xr:uid="{00000000-0005-0000-0000-000059410000}"/>
    <cellStyle name="Input 44 5 2" xfId="19086" xr:uid="{00000000-0005-0000-0000-00005A410000}"/>
    <cellStyle name="Input 44 5 2 2" xfId="19087" xr:uid="{00000000-0005-0000-0000-00005B410000}"/>
    <cellStyle name="Input 44 5 2 2 2" xfId="19088" xr:uid="{00000000-0005-0000-0000-00005C410000}"/>
    <cellStyle name="Input 44 5 2 2 2 2" xfId="19089" xr:uid="{00000000-0005-0000-0000-00005D410000}"/>
    <cellStyle name="Input 44 5 2 2 3" xfId="19090" xr:uid="{00000000-0005-0000-0000-00005E410000}"/>
    <cellStyle name="Input 44 5 2 3" xfId="19091" xr:uid="{00000000-0005-0000-0000-00005F410000}"/>
    <cellStyle name="Input 44 5 2 3 2" xfId="19092" xr:uid="{00000000-0005-0000-0000-000060410000}"/>
    <cellStyle name="Input 44 5 2 4" xfId="19093" xr:uid="{00000000-0005-0000-0000-000061410000}"/>
    <cellStyle name="Input 44 5 3" xfId="19094" xr:uid="{00000000-0005-0000-0000-000062410000}"/>
    <cellStyle name="Input 44 5 3 2" xfId="19095" xr:uid="{00000000-0005-0000-0000-000063410000}"/>
    <cellStyle name="Input 44 5 3 2 2" xfId="19096" xr:uid="{00000000-0005-0000-0000-000064410000}"/>
    <cellStyle name="Input 44 5 3 3" xfId="19097" xr:uid="{00000000-0005-0000-0000-000065410000}"/>
    <cellStyle name="Input 44 5 4" xfId="19098" xr:uid="{00000000-0005-0000-0000-000066410000}"/>
    <cellStyle name="Input 44 5 4 2" xfId="19099" xr:uid="{00000000-0005-0000-0000-000067410000}"/>
    <cellStyle name="Input 44 5 5" xfId="19100" xr:uid="{00000000-0005-0000-0000-000068410000}"/>
    <cellStyle name="Input 44 6" xfId="19101" xr:uid="{00000000-0005-0000-0000-000069410000}"/>
    <cellStyle name="Input 44 6 2" xfId="19102" xr:uid="{00000000-0005-0000-0000-00006A410000}"/>
    <cellStyle name="Input 44 6 2 2" xfId="19103" xr:uid="{00000000-0005-0000-0000-00006B410000}"/>
    <cellStyle name="Input 44 6 2 2 2" xfId="19104" xr:uid="{00000000-0005-0000-0000-00006C410000}"/>
    <cellStyle name="Input 44 6 2 2 2 2" xfId="19105" xr:uid="{00000000-0005-0000-0000-00006D410000}"/>
    <cellStyle name="Input 44 6 2 2 3" xfId="19106" xr:uid="{00000000-0005-0000-0000-00006E410000}"/>
    <cellStyle name="Input 44 6 2 3" xfId="19107" xr:uid="{00000000-0005-0000-0000-00006F410000}"/>
    <cellStyle name="Input 44 6 2 3 2" xfId="19108" xr:uid="{00000000-0005-0000-0000-000070410000}"/>
    <cellStyle name="Input 44 6 2 4" xfId="19109" xr:uid="{00000000-0005-0000-0000-000071410000}"/>
    <cellStyle name="Input 44 6 3" xfId="19110" xr:uid="{00000000-0005-0000-0000-000072410000}"/>
    <cellStyle name="Input 44 6 3 2" xfId="19111" xr:uid="{00000000-0005-0000-0000-000073410000}"/>
    <cellStyle name="Input 44 6 3 2 2" xfId="19112" xr:uid="{00000000-0005-0000-0000-000074410000}"/>
    <cellStyle name="Input 44 6 3 3" xfId="19113" xr:uid="{00000000-0005-0000-0000-000075410000}"/>
    <cellStyle name="Input 44 6 4" xfId="19114" xr:uid="{00000000-0005-0000-0000-000076410000}"/>
    <cellStyle name="Input 44 6 4 2" xfId="19115" xr:uid="{00000000-0005-0000-0000-000077410000}"/>
    <cellStyle name="Input 44 6 5" xfId="19116" xr:uid="{00000000-0005-0000-0000-000078410000}"/>
    <cellStyle name="Input 44 7" xfId="19117" xr:uid="{00000000-0005-0000-0000-000079410000}"/>
    <cellStyle name="Input 44 7 2" xfId="19118" xr:uid="{00000000-0005-0000-0000-00007A410000}"/>
    <cellStyle name="Input 44 7 2 2" xfId="19119" xr:uid="{00000000-0005-0000-0000-00007B410000}"/>
    <cellStyle name="Input 44 7 2 2 2" xfId="19120" xr:uid="{00000000-0005-0000-0000-00007C410000}"/>
    <cellStyle name="Input 44 7 2 2 2 2" xfId="19121" xr:uid="{00000000-0005-0000-0000-00007D410000}"/>
    <cellStyle name="Input 44 7 2 2 3" xfId="19122" xr:uid="{00000000-0005-0000-0000-00007E410000}"/>
    <cellStyle name="Input 44 7 2 3" xfId="19123" xr:uid="{00000000-0005-0000-0000-00007F410000}"/>
    <cellStyle name="Input 44 7 2 3 2" xfId="19124" xr:uid="{00000000-0005-0000-0000-000080410000}"/>
    <cellStyle name="Input 44 7 2 4" xfId="19125" xr:uid="{00000000-0005-0000-0000-000081410000}"/>
    <cellStyle name="Input 44 7 3" xfId="19126" xr:uid="{00000000-0005-0000-0000-000082410000}"/>
    <cellStyle name="Input 44 7 3 2" xfId="19127" xr:uid="{00000000-0005-0000-0000-000083410000}"/>
    <cellStyle name="Input 44 7 3 2 2" xfId="19128" xr:uid="{00000000-0005-0000-0000-000084410000}"/>
    <cellStyle name="Input 44 7 3 3" xfId="19129" xr:uid="{00000000-0005-0000-0000-000085410000}"/>
    <cellStyle name="Input 44 7 4" xfId="19130" xr:uid="{00000000-0005-0000-0000-000086410000}"/>
    <cellStyle name="Input 44 7 4 2" xfId="19131" xr:uid="{00000000-0005-0000-0000-000087410000}"/>
    <cellStyle name="Input 44 7 5" xfId="19132" xr:uid="{00000000-0005-0000-0000-000088410000}"/>
    <cellStyle name="Input 44 8" xfId="19133" xr:uid="{00000000-0005-0000-0000-000089410000}"/>
    <cellStyle name="Input 44 8 2" xfId="19134" xr:uid="{00000000-0005-0000-0000-00008A410000}"/>
    <cellStyle name="Input 44 8 2 2" xfId="19135" xr:uid="{00000000-0005-0000-0000-00008B410000}"/>
    <cellStyle name="Input 44 8 2 2 2" xfId="19136" xr:uid="{00000000-0005-0000-0000-00008C410000}"/>
    <cellStyle name="Input 44 8 2 2 2 2" xfId="19137" xr:uid="{00000000-0005-0000-0000-00008D410000}"/>
    <cellStyle name="Input 44 8 2 2 3" xfId="19138" xr:uid="{00000000-0005-0000-0000-00008E410000}"/>
    <cellStyle name="Input 44 8 2 3" xfId="19139" xr:uid="{00000000-0005-0000-0000-00008F410000}"/>
    <cellStyle name="Input 44 8 2 3 2" xfId="19140" xr:uid="{00000000-0005-0000-0000-000090410000}"/>
    <cellStyle name="Input 44 8 2 4" xfId="19141" xr:uid="{00000000-0005-0000-0000-000091410000}"/>
    <cellStyle name="Input 44 8 3" xfId="19142" xr:uid="{00000000-0005-0000-0000-000092410000}"/>
    <cellStyle name="Input 44 8 3 2" xfId="19143" xr:uid="{00000000-0005-0000-0000-000093410000}"/>
    <cellStyle name="Input 44 8 3 2 2" xfId="19144" xr:uid="{00000000-0005-0000-0000-000094410000}"/>
    <cellStyle name="Input 44 8 3 3" xfId="19145" xr:uid="{00000000-0005-0000-0000-000095410000}"/>
    <cellStyle name="Input 44 8 4" xfId="19146" xr:uid="{00000000-0005-0000-0000-000096410000}"/>
    <cellStyle name="Input 44 8 4 2" xfId="19147" xr:uid="{00000000-0005-0000-0000-000097410000}"/>
    <cellStyle name="Input 44 8 5" xfId="19148" xr:uid="{00000000-0005-0000-0000-000098410000}"/>
    <cellStyle name="Input 44 9" xfId="19149" xr:uid="{00000000-0005-0000-0000-000099410000}"/>
    <cellStyle name="Input 44 9 2" xfId="19150" xr:uid="{00000000-0005-0000-0000-00009A410000}"/>
    <cellStyle name="Input 44 9 2 2" xfId="19151" xr:uid="{00000000-0005-0000-0000-00009B410000}"/>
    <cellStyle name="Input 44 9 2 2 2" xfId="19152" xr:uid="{00000000-0005-0000-0000-00009C410000}"/>
    <cellStyle name="Input 44 9 2 2 2 2" xfId="19153" xr:uid="{00000000-0005-0000-0000-00009D410000}"/>
    <cellStyle name="Input 44 9 2 2 3" xfId="19154" xr:uid="{00000000-0005-0000-0000-00009E410000}"/>
    <cellStyle name="Input 44 9 2 3" xfId="19155" xr:uid="{00000000-0005-0000-0000-00009F410000}"/>
    <cellStyle name="Input 44 9 2 3 2" xfId="19156" xr:uid="{00000000-0005-0000-0000-0000A0410000}"/>
    <cellStyle name="Input 44 9 2 4" xfId="19157" xr:uid="{00000000-0005-0000-0000-0000A1410000}"/>
    <cellStyle name="Input 44 9 3" xfId="19158" xr:uid="{00000000-0005-0000-0000-0000A2410000}"/>
    <cellStyle name="Input 44 9 3 2" xfId="19159" xr:uid="{00000000-0005-0000-0000-0000A3410000}"/>
    <cellStyle name="Input 44 9 3 2 2" xfId="19160" xr:uid="{00000000-0005-0000-0000-0000A4410000}"/>
    <cellStyle name="Input 44 9 3 3" xfId="19161" xr:uid="{00000000-0005-0000-0000-0000A5410000}"/>
    <cellStyle name="Input 44 9 4" xfId="19162" xr:uid="{00000000-0005-0000-0000-0000A6410000}"/>
    <cellStyle name="Input 44 9 4 2" xfId="19163" xr:uid="{00000000-0005-0000-0000-0000A7410000}"/>
    <cellStyle name="Input 44 9 5" xfId="19164" xr:uid="{00000000-0005-0000-0000-0000A8410000}"/>
    <cellStyle name="Input 45" xfId="1188" xr:uid="{00000000-0005-0000-0000-0000A9410000}"/>
    <cellStyle name="Input 45 10" xfId="19165" xr:uid="{00000000-0005-0000-0000-0000AA410000}"/>
    <cellStyle name="Input 45 10 2" xfId="19166" xr:uid="{00000000-0005-0000-0000-0000AB410000}"/>
    <cellStyle name="Input 45 10 2 2" xfId="19167" xr:uid="{00000000-0005-0000-0000-0000AC410000}"/>
    <cellStyle name="Input 45 10 2 2 2" xfId="19168" xr:uid="{00000000-0005-0000-0000-0000AD410000}"/>
    <cellStyle name="Input 45 10 2 3" xfId="19169" xr:uid="{00000000-0005-0000-0000-0000AE410000}"/>
    <cellStyle name="Input 45 10 3" xfId="19170" xr:uid="{00000000-0005-0000-0000-0000AF410000}"/>
    <cellStyle name="Input 45 10 3 2" xfId="19171" xr:uid="{00000000-0005-0000-0000-0000B0410000}"/>
    <cellStyle name="Input 45 10 4" xfId="19172" xr:uid="{00000000-0005-0000-0000-0000B1410000}"/>
    <cellStyle name="Input 45 11" xfId="19173" xr:uid="{00000000-0005-0000-0000-0000B2410000}"/>
    <cellStyle name="Input 45 11 2" xfId="19174" xr:uid="{00000000-0005-0000-0000-0000B3410000}"/>
    <cellStyle name="Input 45 11 2 2" xfId="19175" xr:uid="{00000000-0005-0000-0000-0000B4410000}"/>
    <cellStyle name="Input 45 11 3" xfId="19176" xr:uid="{00000000-0005-0000-0000-0000B5410000}"/>
    <cellStyle name="Input 45 12" xfId="19177" xr:uid="{00000000-0005-0000-0000-0000B6410000}"/>
    <cellStyle name="Input 45 12 2" xfId="19178" xr:uid="{00000000-0005-0000-0000-0000B7410000}"/>
    <cellStyle name="Input 45 13" xfId="19179" xr:uid="{00000000-0005-0000-0000-0000B8410000}"/>
    <cellStyle name="Input 45 14" xfId="19180" xr:uid="{00000000-0005-0000-0000-0000B9410000}"/>
    <cellStyle name="Input 45 2" xfId="3544" xr:uid="{00000000-0005-0000-0000-0000BA410000}"/>
    <cellStyle name="Input 45 2 2" xfId="19182" xr:uid="{00000000-0005-0000-0000-0000BB410000}"/>
    <cellStyle name="Input 45 2 2 2" xfId="19183" xr:uid="{00000000-0005-0000-0000-0000BC410000}"/>
    <cellStyle name="Input 45 2 2 2 2" xfId="19184" xr:uid="{00000000-0005-0000-0000-0000BD410000}"/>
    <cellStyle name="Input 45 2 2 2 2 2" xfId="19185" xr:uid="{00000000-0005-0000-0000-0000BE410000}"/>
    <cellStyle name="Input 45 2 2 2 3" xfId="19186" xr:uid="{00000000-0005-0000-0000-0000BF410000}"/>
    <cellStyle name="Input 45 2 2 3" xfId="19187" xr:uid="{00000000-0005-0000-0000-0000C0410000}"/>
    <cellStyle name="Input 45 2 2 3 2" xfId="19188" xr:uid="{00000000-0005-0000-0000-0000C1410000}"/>
    <cellStyle name="Input 45 2 2 4" xfId="19189" xr:uid="{00000000-0005-0000-0000-0000C2410000}"/>
    <cellStyle name="Input 45 2 3" xfId="19190" xr:uid="{00000000-0005-0000-0000-0000C3410000}"/>
    <cellStyle name="Input 45 2 3 2" xfId="19191" xr:uid="{00000000-0005-0000-0000-0000C4410000}"/>
    <cellStyle name="Input 45 2 3 2 2" xfId="19192" xr:uid="{00000000-0005-0000-0000-0000C5410000}"/>
    <cellStyle name="Input 45 2 3 3" xfId="19193" xr:uid="{00000000-0005-0000-0000-0000C6410000}"/>
    <cellStyle name="Input 45 2 4" xfId="19194" xr:uid="{00000000-0005-0000-0000-0000C7410000}"/>
    <cellStyle name="Input 45 2 4 2" xfId="19195" xr:uid="{00000000-0005-0000-0000-0000C8410000}"/>
    <cellStyle name="Input 45 2 5" xfId="19196" xr:uid="{00000000-0005-0000-0000-0000C9410000}"/>
    <cellStyle name="Input 45 2 6" xfId="19181" xr:uid="{00000000-0005-0000-0000-0000CA410000}"/>
    <cellStyle name="Input 45 3" xfId="19197" xr:uid="{00000000-0005-0000-0000-0000CB410000}"/>
    <cellStyle name="Input 45 3 2" xfId="19198" xr:uid="{00000000-0005-0000-0000-0000CC410000}"/>
    <cellStyle name="Input 45 3 2 2" xfId="19199" xr:uid="{00000000-0005-0000-0000-0000CD410000}"/>
    <cellStyle name="Input 45 3 2 2 2" xfId="19200" xr:uid="{00000000-0005-0000-0000-0000CE410000}"/>
    <cellStyle name="Input 45 3 2 2 2 2" xfId="19201" xr:uid="{00000000-0005-0000-0000-0000CF410000}"/>
    <cellStyle name="Input 45 3 2 2 3" xfId="19202" xr:uid="{00000000-0005-0000-0000-0000D0410000}"/>
    <cellStyle name="Input 45 3 2 3" xfId="19203" xr:uid="{00000000-0005-0000-0000-0000D1410000}"/>
    <cellStyle name="Input 45 3 2 3 2" xfId="19204" xr:uid="{00000000-0005-0000-0000-0000D2410000}"/>
    <cellStyle name="Input 45 3 2 4" xfId="19205" xr:uid="{00000000-0005-0000-0000-0000D3410000}"/>
    <cellStyle name="Input 45 3 3" xfId="19206" xr:uid="{00000000-0005-0000-0000-0000D4410000}"/>
    <cellStyle name="Input 45 3 3 2" xfId="19207" xr:uid="{00000000-0005-0000-0000-0000D5410000}"/>
    <cellStyle name="Input 45 3 3 2 2" xfId="19208" xr:uid="{00000000-0005-0000-0000-0000D6410000}"/>
    <cellStyle name="Input 45 3 3 3" xfId="19209" xr:uid="{00000000-0005-0000-0000-0000D7410000}"/>
    <cellStyle name="Input 45 3 4" xfId="19210" xr:uid="{00000000-0005-0000-0000-0000D8410000}"/>
    <cellStyle name="Input 45 3 4 2" xfId="19211" xr:uid="{00000000-0005-0000-0000-0000D9410000}"/>
    <cellStyle name="Input 45 3 5" xfId="19212" xr:uid="{00000000-0005-0000-0000-0000DA410000}"/>
    <cellStyle name="Input 45 4" xfId="19213" xr:uid="{00000000-0005-0000-0000-0000DB410000}"/>
    <cellStyle name="Input 45 4 2" xfId="19214" xr:uid="{00000000-0005-0000-0000-0000DC410000}"/>
    <cellStyle name="Input 45 4 2 2" xfId="19215" xr:uid="{00000000-0005-0000-0000-0000DD410000}"/>
    <cellStyle name="Input 45 4 2 2 2" xfId="19216" xr:uid="{00000000-0005-0000-0000-0000DE410000}"/>
    <cellStyle name="Input 45 4 2 2 2 2" xfId="19217" xr:uid="{00000000-0005-0000-0000-0000DF410000}"/>
    <cellStyle name="Input 45 4 2 2 3" xfId="19218" xr:uid="{00000000-0005-0000-0000-0000E0410000}"/>
    <cellStyle name="Input 45 4 2 3" xfId="19219" xr:uid="{00000000-0005-0000-0000-0000E1410000}"/>
    <cellStyle name="Input 45 4 2 3 2" xfId="19220" xr:uid="{00000000-0005-0000-0000-0000E2410000}"/>
    <cellStyle name="Input 45 4 2 4" xfId="19221" xr:uid="{00000000-0005-0000-0000-0000E3410000}"/>
    <cellStyle name="Input 45 4 3" xfId="19222" xr:uid="{00000000-0005-0000-0000-0000E4410000}"/>
    <cellStyle name="Input 45 4 3 2" xfId="19223" xr:uid="{00000000-0005-0000-0000-0000E5410000}"/>
    <cellStyle name="Input 45 4 3 2 2" xfId="19224" xr:uid="{00000000-0005-0000-0000-0000E6410000}"/>
    <cellStyle name="Input 45 4 3 3" xfId="19225" xr:uid="{00000000-0005-0000-0000-0000E7410000}"/>
    <cellStyle name="Input 45 4 4" xfId="19226" xr:uid="{00000000-0005-0000-0000-0000E8410000}"/>
    <cellStyle name="Input 45 4 4 2" xfId="19227" xr:uid="{00000000-0005-0000-0000-0000E9410000}"/>
    <cellStyle name="Input 45 4 5" xfId="19228" xr:uid="{00000000-0005-0000-0000-0000EA410000}"/>
    <cellStyle name="Input 45 5" xfId="19229" xr:uid="{00000000-0005-0000-0000-0000EB410000}"/>
    <cellStyle name="Input 45 5 2" xfId="19230" xr:uid="{00000000-0005-0000-0000-0000EC410000}"/>
    <cellStyle name="Input 45 5 2 2" xfId="19231" xr:uid="{00000000-0005-0000-0000-0000ED410000}"/>
    <cellStyle name="Input 45 5 2 2 2" xfId="19232" xr:uid="{00000000-0005-0000-0000-0000EE410000}"/>
    <cellStyle name="Input 45 5 2 2 2 2" xfId="19233" xr:uid="{00000000-0005-0000-0000-0000EF410000}"/>
    <cellStyle name="Input 45 5 2 2 3" xfId="19234" xr:uid="{00000000-0005-0000-0000-0000F0410000}"/>
    <cellStyle name="Input 45 5 2 3" xfId="19235" xr:uid="{00000000-0005-0000-0000-0000F1410000}"/>
    <cellStyle name="Input 45 5 2 3 2" xfId="19236" xr:uid="{00000000-0005-0000-0000-0000F2410000}"/>
    <cellStyle name="Input 45 5 2 4" xfId="19237" xr:uid="{00000000-0005-0000-0000-0000F3410000}"/>
    <cellStyle name="Input 45 5 3" xfId="19238" xr:uid="{00000000-0005-0000-0000-0000F4410000}"/>
    <cellStyle name="Input 45 5 3 2" xfId="19239" xr:uid="{00000000-0005-0000-0000-0000F5410000}"/>
    <cellStyle name="Input 45 5 3 2 2" xfId="19240" xr:uid="{00000000-0005-0000-0000-0000F6410000}"/>
    <cellStyle name="Input 45 5 3 3" xfId="19241" xr:uid="{00000000-0005-0000-0000-0000F7410000}"/>
    <cellStyle name="Input 45 5 4" xfId="19242" xr:uid="{00000000-0005-0000-0000-0000F8410000}"/>
    <cellStyle name="Input 45 5 4 2" xfId="19243" xr:uid="{00000000-0005-0000-0000-0000F9410000}"/>
    <cellStyle name="Input 45 5 5" xfId="19244" xr:uid="{00000000-0005-0000-0000-0000FA410000}"/>
    <cellStyle name="Input 45 6" xfId="19245" xr:uid="{00000000-0005-0000-0000-0000FB410000}"/>
    <cellStyle name="Input 45 6 2" xfId="19246" xr:uid="{00000000-0005-0000-0000-0000FC410000}"/>
    <cellStyle name="Input 45 6 2 2" xfId="19247" xr:uid="{00000000-0005-0000-0000-0000FD410000}"/>
    <cellStyle name="Input 45 6 2 2 2" xfId="19248" xr:uid="{00000000-0005-0000-0000-0000FE410000}"/>
    <cellStyle name="Input 45 6 2 2 2 2" xfId="19249" xr:uid="{00000000-0005-0000-0000-0000FF410000}"/>
    <cellStyle name="Input 45 6 2 2 3" xfId="19250" xr:uid="{00000000-0005-0000-0000-000000420000}"/>
    <cellStyle name="Input 45 6 2 3" xfId="19251" xr:uid="{00000000-0005-0000-0000-000001420000}"/>
    <cellStyle name="Input 45 6 2 3 2" xfId="19252" xr:uid="{00000000-0005-0000-0000-000002420000}"/>
    <cellStyle name="Input 45 6 2 4" xfId="19253" xr:uid="{00000000-0005-0000-0000-000003420000}"/>
    <cellStyle name="Input 45 6 3" xfId="19254" xr:uid="{00000000-0005-0000-0000-000004420000}"/>
    <cellStyle name="Input 45 6 3 2" xfId="19255" xr:uid="{00000000-0005-0000-0000-000005420000}"/>
    <cellStyle name="Input 45 6 3 2 2" xfId="19256" xr:uid="{00000000-0005-0000-0000-000006420000}"/>
    <cellStyle name="Input 45 6 3 3" xfId="19257" xr:uid="{00000000-0005-0000-0000-000007420000}"/>
    <cellStyle name="Input 45 6 4" xfId="19258" xr:uid="{00000000-0005-0000-0000-000008420000}"/>
    <cellStyle name="Input 45 6 4 2" xfId="19259" xr:uid="{00000000-0005-0000-0000-000009420000}"/>
    <cellStyle name="Input 45 6 5" xfId="19260" xr:uid="{00000000-0005-0000-0000-00000A420000}"/>
    <cellStyle name="Input 45 7" xfId="19261" xr:uid="{00000000-0005-0000-0000-00000B420000}"/>
    <cellStyle name="Input 45 7 2" xfId="19262" xr:uid="{00000000-0005-0000-0000-00000C420000}"/>
    <cellStyle name="Input 45 7 2 2" xfId="19263" xr:uid="{00000000-0005-0000-0000-00000D420000}"/>
    <cellStyle name="Input 45 7 2 2 2" xfId="19264" xr:uid="{00000000-0005-0000-0000-00000E420000}"/>
    <cellStyle name="Input 45 7 2 2 2 2" xfId="19265" xr:uid="{00000000-0005-0000-0000-00000F420000}"/>
    <cellStyle name="Input 45 7 2 2 3" xfId="19266" xr:uid="{00000000-0005-0000-0000-000010420000}"/>
    <cellStyle name="Input 45 7 2 3" xfId="19267" xr:uid="{00000000-0005-0000-0000-000011420000}"/>
    <cellStyle name="Input 45 7 2 3 2" xfId="19268" xr:uid="{00000000-0005-0000-0000-000012420000}"/>
    <cellStyle name="Input 45 7 2 4" xfId="19269" xr:uid="{00000000-0005-0000-0000-000013420000}"/>
    <cellStyle name="Input 45 7 3" xfId="19270" xr:uid="{00000000-0005-0000-0000-000014420000}"/>
    <cellStyle name="Input 45 7 3 2" xfId="19271" xr:uid="{00000000-0005-0000-0000-000015420000}"/>
    <cellStyle name="Input 45 7 3 2 2" xfId="19272" xr:uid="{00000000-0005-0000-0000-000016420000}"/>
    <cellStyle name="Input 45 7 3 3" xfId="19273" xr:uid="{00000000-0005-0000-0000-000017420000}"/>
    <cellStyle name="Input 45 7 4" xfId="19274" xr:uid="{00000000-0005-0000-0000-000018420000}"/>
    <cellStyle name="Input 45 7 4 2" xfId="19275" xr:uid="{00000000-0005-0000-0000-000019420000}"/>
    <cellStyle name="Input 45 7 5" xfId="19276" xr:uid="{00000000-0005-0000-0000-00001A420000}"/>
    <cellStyle name="Input 45 8" xfId="19277" xr:uid="{00000000-0005-0000-0000-00001B420000}"/>
    <cellStyle name="Input 45 8 2" xfId="19278" xr:uid="{00000000-0005-0000-0000-00001C420000}"/>
    <cellStyle name="Input 45 8 2 2" xfId="19279" xr:uid="{00000000-0005-0000-0000-00001D420000}"/>
    <cellStyle name="Input 45 8 2 2 2" xfId="19280" xr:uid="{00000000-0005-0000-0000-00001E420000}"/>
    <cellStyle name="Input 45 8 2 2 2 2" xfId="19281" xr:uid="{00000000-0005-0000-0000-00001F420000}"/>
    <cellStyle name="Input 45 8 2 2 3" xfId="19282" xr:uid="{00000000-0005-0000-0000-000020420000}"/>
    <cellStyle name="Input 45 8 2 3" xfId="19283" xr:uid="{00000000-0005-0000-0000-000021420000}"/>
    <cellStyle name="Input 45 8 2 3 2" xfId="19284" xr:uid="{00000000-0005-0000-0000-000022420000}"/>
    <cellStyle name="Input 45 8 2 4" xfId="19285" xr:uid="{00000000-0005-0000-0000-000023420000}"/>
    <cellStyle name="Input 45 8 3" xfId="19286" xr:uid="{00000000-0005-0000-0000-000024420000}"/>
    <cellStyle name="Input 45 8 3 2" xfId="19287" xr:uid="{00000000-0005-0000-0000-000025420000}"/>
    <cellStyle name="Input 45 8 3 2 2" xfId="19288" xr:uid="{00000000-0005-0000-0000-000026420000}"/>
    <cellStyle name="Input 45 8 3 3" xfId="19289" xr:uid="{00000000-0005-0000-0000-000027420000}"/>
    <cellStyle name="Input 45 8 4" xfId="19290" xr:uid="{00000000-0005-0000-0000-000028420000}"/>
    <cellStyle name="Input 45 8 4 2" xfId="19291" xr:uid="{00000000-0005-0000-0000-000029420000}"/>
    <cellStyle name="Input 45 8 5" xfId="19292" xr:uid="{00000000-0005-0000-0000-00002A420000}"/>
    <cellStyle name="Input 45 9" xfId="19293" xr:uid="{00000000-0005-0000-0000-00002B420000}"/>
    <cellStyle name="Input 45 9 2" xfId="19294" xr:uid="{00000000-0005-0000-0000-00002C420000}"/>
    <cellStyle name="Input 45 9 2 2" xfId="19295" xr:uid="{00000000-0005-0000-0000-00002D420000}"/>
    <cellStyle name="Input 45 9 2 2 2" xfId="19296" xr:uid="{00000000-0005-0000-0000-00002E420000}"/>
    <cellStyle name="Input 45 9 2 2 2 2" xfId="19297" xr:uid="{00000000-0005-0000-0000-00002F420000}"/>
    <cellStyle name="Input 45 9 2 2 3" xfId="19298" xr:uid="{00000000-0005-0000-0000-000030420000}"/>
    <cellStyle name="Input 45 9 2 3" xfId="19299" xr:uid="{00000000-0005-0000-0000-000031420000}"/>
    <cellStyle name="Input 45 9 2 3 2" xfId="19300" xr:uid="{00000000-0005-0000-0000-000032420000}"/>
    <cellStyle name="Input 45 9 2 4" xfId="19301" xr:uid="{00000000-0005-0000-0000-000033420000}"/>
    <cellStyle name="Input 45 9 3" xfId="19302" xr:uid="{00000000-0005-0000-0000-000034420000}"/>
    <cellStyle name="Input 45 9 3 2" xfId="19303" xr:uid="{00000000-0005-0000-0000-000035420000}"/>
    <cellStyle name="Input 45 9 3 2 2" xfId="19304" xr:uid="{00000000-0005-0000-0000-000036420000}"/>
    <cellStyle name="Input 45 9 3 3" xfId="19305" xr:uid="{00000000-0005-0000-0000-000037420000}"/>
    <cellStyle name="Input 45 9 4" xfId="19306" xr:uid="{00000000-0005-0000-0000-000038420000}"/>
    <cellStyle name="Input 45 9 4 2" xfId="19307" xr:uid="{00000000-0005-0000-0000-000039420000}"/>
    <cellStyle name="Input 45 9 5" xfId="19308" xr:uid="{00000000-0005-0000-0000-00003A420000}"/>
    <cellStyle name="Input 46" xfId="1189" xr:uid="{00000000-0005-0000-0000-00003B420000}"/>
    <cellStyle name="Input 46 10" xfId="19309" xr:uid="{00000000-0005-0000-0000-00003C420000}"/>
    <cellStyle name="Input 46 10 2" xfId="19310" xr:uid="{00000000-0005-0000-0000-00003D420000}"/>
    <cellStyle name="Input 46 10 2 2" xfId="19311" xr:uid="{00000000-0005-0000-0000-00003E420000}"/>
    <cellStyle name="Input 46 10 2 2 2" xfId="19312" xr:uid="{00000000-0005-0000-0000-00003F420000}"/>
    <cellStyle name="Input 46 10 2 3" xfId="19313" xr:uid="{00000000-0005-0000-0000-000040420000}"/>
    <cellStyle name="Input 46 10 3" xfId="19314" xr:uid="{00000000-0005-0000-0000-000041420000}"/>
    <cellStyle name="Input 46 10 3 2" xfId="19315" xr:uid="{00000000-0005-0000-0000-000042420000}"/>
    <cellStyle name="Input 46 10 4" xfId="19316" xr:uid="{00000000-0005-0000-0000-000043420000}"/>
    <cellStyle name="Input 46 11" xfId="19317" xr:uid="{00000000-0005-0000-0000-000044420000}"/>
    <cellStyle name="Input 46 11 2" xfId="19318" xr:uid="{00000000-0005-0000-0000-000045420000}"/>
    <cellStyle name="Input 46 11 2 2" xfId="19319" xr:uid="{00000000-0005-0000-0000-000046420000}"/>
    <cellStyle name="Input 46 11 3" xfId="19320" xr:uid="{00000000-0005-0000-0000-000047420000}"/>
    <cellStyle name="Input 46 12" xfId="19321" xr:uid="{00000000-0005-0000-0000-000048420000}"/>
    <cellStyle name="Input 46 12 2" xfId="19322" xr:uid="{00000000-0005-0000-0000-000049420000}"/>
    <cellStyle name="Input 46 13" xfId="19323" xr:uid="{00000000-0005-0000-0000-00004A420000}"/>
    <cellStyle name="Input 46 14" xfId="19324" xr:uid="{00000000-0005-0000-0000-00004B420000}"/>
    <cellStyle name="Input 46 2" xfId="3559" xr:uid="{00000000-0005-0000-0000-00004C420000}"/>
    <cellStyle name="Input 46 2 2" xfId="19326" xr:uid="{00000000-0005-0000-0000-00004D420000}"/>
    <cellStyle name="Input 46 2 2 2" xfId="19327" xr:uid="{00000000-0005-0000-0000-00004E420000}"/>
    <cellStyle name="Input 46 2 2 2 2" xfId="19328" xr:uid="{00000000-0005-0000-0000-00004F420000}"/>
    <cellStyle name="Input 46 2 2 2 2 2" xfId="19329" xr:uid="{00000000-0005-0000-0000-000050420000}"/>
    <cellStyle name="Input 46 2 2 2 3" xfId="19330" xr:uid="{00000000-0005-0000-0000-000051420000}"/>
    <cellStyle name="Input 46 2 2 3" xfId="19331" xr:uid="{00000000-0005-0000-0000-000052420000}"/>
    <cellStyle name="Input 46 2 2 3 2" xfId="19332" xr:uid="{00000000-0005-0000-0000-000053420000}"/>
    <cellStyle name="Input 46 2 2 4" xfId="19333" xr:uid="{00000000-0005-0000-0000-000054420000}"/>
    <cellStyle name="Input 46 2 3" xfId="19334" xr:uid="{00000000-0005-0000-0000-000055420000}"/>
    <cellStyle name="Input 46 2 3 2" xfId="19335" xr:uid="{00000000-0005-0000-0000-000056420000}"/>
    <cellStyle name="Input 46 2 3 2 2" xfId="19336" xr:uid="{00000000-0005-0000-0000-000057420000}"/>
    <cellStyle name="Input 46 2 3 3" xfId="19337" xr:uid="{00000000-0005-0000-0000-000058420000}"/>
    <cellStyle name="Input 46 2 4" xfId="19338" xr:uid="{00000000-0005-0000-0000-000059420000}"/>
    <cellStyle name="Input 46 2 4 2" xfId="19339" xr:uid="{00000000-0005-0000-0000-00005A420000}"/>
    <cellStyle name="Input 46 2 5" xfId="19340" xr:uid="{00000000-0005-0000-0000-00005B420000}"/>
    <cellStyle name="Input 46 2 6" xfId="19325" xr:uid="{00000000-0005-0000-0000-00005C420000}"/>
    <cellStyle name="Input 46 3" xfId="19341" xr:uid="{00000000-0005-0000-0000-00005D420000}"/>
    <cellStyle name="Input 46 3 2" xfId="19342" xr:uid="{00000000-0005-0000-0000-00005E420000}"/>
    <cellStyle name="Input 46 3 2 2" xfId="19343" xr:uid="{00000000-0005-0000-0000-00005F420000}"/>
    <cellStyle name="Input 46 3 2 2 2" xfId="19344" xr:uid="{00000000-0005-0000-0000-000060420000}"/>
    <cellStyle name="Input 46 3 2 2 2 2" xfId="19345" xr:uid="{00000000-0005-0000-0000-000061420000}"/>
    <cellStyle name="Input 46 3 2 2 3" xfId="19346" xr:uid="{00000000-0005-0000-0000-000062420000}"/>
    <cellStyle name="Input 46 3 2 3" xfId="19347" xr:uid="{00000000-0005-0000-0000-000063420000}"/>
    <cellStyle name="Input 46 3 2 3 2" xfId="19348" xr:uid="{00000000-0005-0000-0000-000064420000}"/>
    <cellStyle name="Input 46 3 2 4" xfId="19349" xr:uid="{00000000-0005-0000-0000-000065420000}"/>
    <cellStyle name="Input 46 3 3" xfId="19350" xr:uid="{00000000-0005-0000-0000-000066420000}"/>
    <cellStyle name="Input 46 3 3 2" xfId="19351" xr:uid="{00000000-0005-0000-0000-000067420000}"/>
    <cellStyle name="Input 46 3 3 2 2" xfId="19352" xr:uid="{00000000-0005-0000-0000-000068420000}"/>
    <cellStyle name="Input 46 3 3 3" xfId="19353" xr:uid="{00000000-0005-0000-0000-000069420000}"/>
    <cellStyle name="Input 46 3 4" xfId="19354" xr:uid="{00000000-0005-0000-0000-00006A420000}"/>
    <cellStyle name="Input 46 3 4 2" xfId="19355" xr:uid="{00000000-0005-0000-0000-00006B420000}"/>
    <cellStyle name="Input 46 3 5" xfId="19356" xr:uid="{00000000-0005-0000-0000-00006C420000}"/>
    <cellStyle name="Input 46 4" xfId="19357" xr:uid="{00000000-0005-0000-0000-00006D420000}"/>
    <cellStyle name="Input 46 4 2" xfId="19358" xr:uid="{00000000-0005-0000-0000-00006E420000}"/>
    <cellStyle name="Input 46 4 2 2" xfId="19359" xr:uid="{00000000-0005-0000-0000-00006F420000}"/>
    <cellStyle name="Input 46 4 2 2 2" xfId="19360" xr:uid="{00000000-0005-0000-0000-000070420000}"/>
    <cellStyle name="Input 46 4 2 2 2 2" xfId="19361" xr:uid="{00000000-0005-0000-0000-000071420000}"/>
    <cellStyle name="Input 46 4 2 2 3" xfId="19362" xr:uid="{00000000-0005-0000-0000-000072420000}"/>
    <cellStyle name="Input 46 4 2 3" xfId="19363" xr:uid="{00000000-0005-0000-0000-000073420000}"/>
    <cellStyle name="Input 46 4 2 3 2" xfId="19364" xr:uid="{00000000-0005-0000-0000-000074420000}"/>
    <cellStyle name="Input 46 4 2 4" xfId="19365" xr:uid="{00000000-0005-0000-0000-000075420000}"/>
    <cellStyle name="Input 46 4 3" xfId="19366" xr:uid="{00000000-0005-0000-0000-000076420000}"/>
    <cellStyle name="Input 46 4 3 2" xfId="19367" xr:uid="{00000000-0005-0000-0000-000077420000}"/>
    <cellStyle name="Input 46 4 3 2 2" xfId="19368" xr:uid="{00000000-0005-0000-0000-000078420000}"/>
    <cellStyle name="Input 46 4 3 3" xfId="19369" xr:uid="{00000000-0005-0000-0000-000079420000}"/>
    <cellStyle name="Input 46 4 4" xfId="19370" xr:uid="{00000000-0005-0000-0000-00007A420000}"/>
    <cellStyle name="Input 46 4 4 2" xfId="19371" xr:uid="{00000000-0005-0000-0000-00007B420000}"/>
    <cellStyle name="Input 46 4 5" xfId="19372" xr:uid="{00000000-0005-0000-0000-00007C420000}"/>
    <cellStyle name="Input 46 5" xfId="19373" xr:uid="{00000000-0005-0000-0000-00007D420000}"/>
    <cellStyle name="Input 46 5 2" xfId="19374" xr:uid="{00000000-0005-0000-0000-00007E420000}"/>
    <cellStyle name="Input 46 5 2 2" xfId="19375" xr:uid="{00000000-0005-0000-0000-00007F420000}"/>
    <cellStyle name="Input 46 5 2 2 2" xfId="19376" xr:uid="{00000000-0005-0000-0000-000080420000}"/>
    <cellStyle name="Input 46 5 2 2 2 2" xfId="19377" xr:uid="{00000000-0005-0000-0000-000081420000}"/>
    <cellStyle name="Input 46 5 2 2 3" xfId="19378" xr:uid="{00000000-0005-0000-0000-000082420000}"/>
    <cellStyle name="Input 46 5 2 3" xfId="19379" xr:uid="{00000000-0005-0000-0000-000083420000}"/>
    <cellStyle name="Input 46 5 2 3 2" xfId="19380" xr:uid="{00000000-0005-0000-0000-000084420000}"/>
    <cellStyle name="Input 46 5 2 4" xfId="19381" xr:uid="{00000000-0005-0000-0000-000085420000}"/>
    <cellStyle name="Input 46 5 3" xfId="19382" xr:uid="{00000000-0005-0000-0000-000086420000}"/>
    <cellStyle name="Input 46 5 3 2" xfId="19383" xr:uid="{00000000-0005-0000-0000-000087420000}"/>
    <cellStyle name="Input 46 5 3 2 2" xfId="19384" xr:uid="{00000000-0005-0000-0000-000088420000}"/>
    <cellStyle name="Input 46 5 3 3" xfId="19385" xr:uid="{00000000-0005-0000-0000-000089420000}"/>
    <cellStyle name="Input 46 5 4" xfId="19386" xr:uid="{00000000-0005-0000-0000-00008A420000}"/>
    <cellStyle name="Input 46 5 4 2" xfId="19387" xr:uid="{00000000-0005-0000-0000-00008B420000}"/>
    <cellStyle name="Input 46 5 5" xfId="19388" xr:uid="{00000000-0005-0000-0000-00008C420000}"/>
    <cellStyle name="Input 46 6" xfId="19389" xr:uid="{00000000-0005-0000-0000-00008D420000}"/>
    <cellStyle name="Input 46 6 2" xfId="19390" xr:uid="{00000000-0005-0000-0000-00008E420000}"/>
    <cellStyle name="Input 46 6 2 2" xfId="19391" xr:uid="{00000000-0005-0000-0000-00008F420000}"/>
    <cellStyle name="Input 46 6 2 2 2" xfId="19392" xr:uid="{00000000-0005-0000-0000-000090420000}"/>
    <cellStyle name="Input 46 6 2 2 2 2" xfId="19393" xr:uid="{00000000-0005-0000-0000-000091420000}"/>
    <cellStyle name="Input 46 6 2 2 3" xfId="19394" xr:uid="{00000000-0005-0000-0000-000092420000}"/>
    <cellStyle name="Input 46 6 2 3" xfId="19395" xr:uid="{00000000-0005-0000-0000-000093420000}"/>
    <cellStyle name="Input 46 6 2 3 2" xfId="19396" xr:uid="{00000000-0005-0000-0000-000094420000}"/>
    <cellStyle name="Input 46 6 2 4" xfId="19397" xr:uid="{00000000-0005-0000-0000-000095420000}"/>
    <cellStyle name="Input 46 6 3" xfId="19398" xr:uid="{00000000-0005-0000-0000-000096420000}"/>
    <cellStyle name="Input 46 6 3 2" xfId="19399" xr:uid="{00000000-0005-0000-0000-000097420000}"/>
    <cellStyle name="Input 46 6 3 2 2" xfId="19400" xr:uid="{00000000-0005-0000-0000-000098420000}"/>
    <cellStyle name="Input 46 6 3 3" xfId="19401" xr:uid="{00000000-0005-0000-0000-000099420000}"/>
    <cellStyle name="Input 46 6 4" xfId="19402" xr:uid="{00000000-0005-0000-0000-00009A420000}"/>
    <cellStyle name="Input 46 6 4 2" xfId="19403" xr:uid="{00000000-0005-0000-0000-00009B420000}"/>
    <cellStyle name="Input 46 6 5" xfId="19404" xr:uid="{00000000-0005-0000-0000-00009C420000}"/>
    <cellStyle name="Input 46 7" xfId="19405" xr:uid="{00000000-0005-0000-0000-00009D420000}"/>
    <cellStyle name="Input 46 7 2" xfId="19406" xr:uid="{00000000-0005-0000-0000-00009E420000}"/>
    <cellStyle name="Input 46 7 2 2" xfId="19407" xr:uid="{00000000-0005-0000-0000-00009F420000}"/>
    <cellStyle name="Input 46 7 2 2 2" xfId="19408" xr:uid="{00000000-0005-0000-0000-0000A0420000}"/>
    <cellStyle name="Input 46 7 2 2 2 2" xfId="19409" xr:uid="{00000000-0005-0000-0000-0000A1420000}"/>
    <cellStyle name="Input 46 7 2 2 3" xfId="19410" xr:uid="{00000000-0005-0000-0000-0000A2420000}"/>
    <cellStyle name="Input 46 7 2 3" xfId="19411" xr:uid="{00000000-0005-0000-0000-0000A3420000}"/>
    <cellStyle name="Input 46 7 2 3 2" xfId="19412" xr:uid="{00000000-0005-0000-0000-0000A4420000}"/>
    <cellStyle name="Input 46 7 2 4" xfId="19413" xr:uid="{00000000-0005-0000-0000-0000A5420000}"/>
    <cellStyle name="Input 46 7 3" xfId="19414" xr:uid="{00000000-0005-0000-0000-0000A6420000}"/>
    <cellStyle name="Input 46 7 3 2" xfId="19415" xr:uid="{00000000-0005-0000-0000-0000A7420000}"/>
    <cellStyle name="Input 46 7 3 2 2" xfId="19416" xr:uid="{00000000-0005-0000-0000-0000A8420000}"/>
    <cellStyle name="Input 46 7 3 3" xfId="19417" xr:uid="{00000000-0005-0000-0000-0000A9420000}"/>
    <cellStyle name="Input 46 7 4" xfId="19418" xr:uid="{00000000-0005-0000-0000-0000AA420000}"/>
    <cellStyle name="Input 46 7 4 2" xfId="19419" xr:uid="{00000000-0005-0000-0000-0000AB420000}"/>
    <cellStyle name="Input 46 7 5" xfId="19420" xr:uid="{00000000-0005-0000-0000-0000AC420000}"/>
    <cellStyle name="Input 46 8" xfId="19421" xr:uid="{00000000-0005-0000-0000-0000AD420000}"/>
    <cellStyle name="Input 46 8 2" xfId="19422" xr:uid="{00000000-0005-0000-0000-0000AE420000}"/>
    <cellStyle name="Input 46 8 2 2" xfId="19423" xr:uid="{00000000-0005-0000-0000-0000AF420000}"/>
    <cellStyle name="Input 46 8 2 2 2" xfId="19424" xr:uid="{00000000-0005-0000-0000-0000B0420000}"/>
    <cellStyle name="Input 46 8 2 2 2 2" xfId="19425" xr:uid="{00000000-0005-0000-0000-0000B1420000}"/>
    <cellStyle name="Input 46 8 2 2 3" xfId="19426" xr:uid="{00000000-0005-0000-0000-0000B2420000}"/>
    <cellStyle name="Input 46 8 2 3" xfId="19427" xr:uid="{00000000-0005-0000-0000-0000B3420000}"/>
    <cellStyle name="Input 46 8 2 3 2" xfId="19428" xr:uid="{00000000-0005-0000-0000-0000B4420000}"/>
    <cellStyle name="Input 46 8 2 4" xfId="19429" xr:uid="{00000000-0005-0000-0000-0000B5420000}"/>
    <cellStyle name="Input 46 8 3" xfId="19430" xr:uid="{00000000-0005-0000-0000-0000B6420000}"/>
    <cellStyle name="Input 46 8 3 2" xfId="19431" xr:uid="{00000000-0005-0000-0000-0000B7420000}"/>
    <cellStyle name="Input 46 8 3 2 2" xfId="19432" xr:uid="{00000000-0005-0000-0000-0000B8420000}"/>
    <cellStyle name="Input 46 8 3 3" xfId="19433" xr:uid="{00000000-0005-0000-0000-0000B9420000}"/>
    <cellStyle name="Input 46 8 4" xfId="19434" xr:uid="{00000000-0005-0000-0000-0000BA420000}"/>
    <cellStyle name="Input 46 8 4 2" xfId="19435" xr:uid="{00000000-0005-0000-0000-0000BB420000}"/>
    <cellStyle name="Input 46 8 5" xfId="19436" xr:uid="{00000000-0005-0000-0000-0000BC420000}"/>
    <cellStyle name="Input 46 9" xfId="19437" xr:uid="{00000000-0005-0000-0000-0000BD420000}"/>
    <cellStyle name="Input 46 9 2" xfId="19438" xr:uid="{00000000-0005-0000-0000-0000BE420000}"/>
    <cellStyle name="Input 46 9 2 2" xfId="19439" xr:uid="{00000000-0005-0000-0000-0000BF420000}"/>
    <cellStyle name="Input 46 9 2 2 2" xfId="19440" xr:uid="{00000000-0005-0000-0000-0000C0420000}"/>
    <cellStyle name="Input 46 9 2 2 2 2" xfId="19441" xr:uid="{00000000-0005-0000-0000-0000C1420000}"/>
    <cellStyle name="Input 46 9 2 2 3" xfId="19442" xr:uid="{00000000-0005-0000-0000-0000C2420000}"/>
    <cellStyle name="Input 46 9 2 3" xfId="19443" xr:uid="{00000000-0005-0000-0000-0000C3420000}"/>
    <cellStyle name="Input 46 9 2 3 2" xfId="19444" xr:uid="{00000000-0005-0000-0000-0000C4420000}"/>
    <cellStyle name="Input 46 9 2 4" xfId="19445" xr:uid="{00000000-0005-0000-0000-0000C5420000}"/>
    <cellStyle name="Input 46 9 3" xfId="19446" xr:uid="{00000000-0005-0000-0000-0000C6420000}"/>
    <cellStyle name="Input 46 9 3 2" xfId="19447" xr:uid="{00000000-0005-0000-0000-0000C7420000}"/>
    <cellStyle name="Input 46 9 3 2 2" xfId="19448" xr:uid="{00000000-0005-0000-0000-0000C8420000}"/>
    <cellStyle name="Input 46 9 3 3" xfId="19449" xr:uid="{00000000-0005-0000-0000-0000C9420000}"/>
    <cellStyle name="Input 46 9 4" xfId="19450" xr:uid="{00000000-0005-0000-0000-0000CA420000}"/>
    <cellStyle name="Input 46 9 4 2" xfId="19451" xr:uid="{00000000-0005-0000-0000-0000CB420000}"/>
    <cellStyle name="Input 46 9 5" xfId="19452" xr:uid="{00000000-0005-0000-0000-0000CC420000}"/>
    <cellStyle name="Input 47" xfId="1190" xr:uid="{00000000-0005-0000-0000-0000CD420000}"/>
    <cellStyle name="Input 47 10" xfId="19453" xr:uid="{00000000-0005-0000-0000-0000CE420000}"/>
    <cellStyle name="Input 47 10 2" xfId="19454" xr:uid="{00000000-0005-0000-0000-0000CF420000}"/>
    <cellStyle name="Input 47 10 2 2" xfId="19455" xr:uid="{00000000-0005-0000-0000-0000D0420000}"/>
    <cellStyle name="Input 47 10 2 2 2" xfId="19456" xr:uid="{00000000-0005-0000-0000-0000D1420000}"/>
    <cellStyle name="Input 47 10 2 3" xfId="19457" xr:uid="{00000000-0005-0000-0000-0000D2420000}"/>
    <cellStyle name="Input 47 10 3" xfId="19458" xr:uid="{00000000-0005-0000-0000-0000D3420000}"/>
    <cellStyle name="Input 47 10 3 2" xfId="19459" xr:uid="{00000000-0005-0000-0000-0000D4420000}"/>
    <cellStyle name="Input 47 10 4" xfId="19460" xr:uid="{00000000-0005-0000-0000-0000D5420000}"/>
    <cellStyle name="Input 47 11" xfId="19461" xr:uid="{00000000-0005-0000-0000-0000D6420000}"/>
    <cellStyle name="Input 47 11 2" xfId="19462" xr:uid="{00000000-0005-0000-0000-0000D7420000}"/>
    <cellStyle name="Input 47 11 2 2" xfId="19463" xr:uid="{00000000-0005-0000-0000-0000D8420000}"/>
    <cellStyle name="Input 47 11 3" xfId="19464" xr:uid="{00000000-0005-0000-0000-0000D9420000}"/>
    <cellStyle name="Input 47 12" xfId="19465" xr:uid="{00000000-0005-0000-0000-0000DA420000}"/>
    <cellStyle name="Input 47 12 2" xfId="19466" xr:uid="{00000000-0005-0000-0000-0000DB420000}"/>
    <cellStyle name="Input 47 13" xfId="19467" xr:uid="{00000000-0005-0000-0000-0000DC420000}"/>
    <cellStyle name="Input 47 14" xfId="19468" xr:uid="{00000000-0005-0000-0000-0000DD420000}"/>
    <cellStyle name="Input 47 2" xfId="3543" xr:uid="{00000000-0005-0000-0000-0000DE420000}"/>
    <cellStyle name="Input 47 2 2" xfId="19470" xr:uid="{00000000-0005-0000-0000-0000DF420000}"/>
    <cellStyle name="Input 47 2 2 2" xfId="19471" xr:uid="{00000000-0005-0000-0000-0000E0420000}"/>
    <cellStyle name="Input 47 2 2 2 2" xfId="19472" xr:uid="{00000000-0005-0000-0000-0000E1420000}"/>
    <cellStyle name="Input 47 2 2 2 2 2" xfId="19473" xr:uid="{00000000-0005-0000-0000-0000E2420000}"/>
    <cellStyle name="Input 47 2 2 2 3" xfId="19474" xr:uid="{00000000-0005-0000-0000-0000E3420000}"/>
    <cellStyle name="Input 47 2 2 3" xfId="19475" xr:uid="{00000000-0005-0000-0000-0000E4420000}"/>
    <cellStyle name="Input 47 2 2 3 2" xfId="19476" xr:uid="{00000000-0005-0000-0000-0000E5420000}"/>
    <cellStyle name="Input 47 2 2 4" xfId="19477" xr:uid="{00000000-0005-0000-0000-0000E6420000}"/>
    <cellStyle name="Input 47 2 3" xfId="19478" xr:uid="{00000000-0005-0000-0000-0000E7420000}"/>
    <cellStyle name="Input 47 2 3 2" xfId="19479" xr:uid="{00000000-0005-0000-0000-0000E8420000}"/>
    <cellStyle name="Input 47 2 3 2 2" xfId="19480" xr:uid="{00000000-0005-0000-0000-0000E9420000}"/>
    <cellStyle name="Input 47 2 3 3" xfId="19481" xr:uid="{00000000-0005-0000-0000-0000EA420000}"/>
    <cellStyle name="Input 47 2 4" xfId="19482" xr:uid="{00000000-0005-0000-0000-0000EB420000}"/>
    <cellStyle name="Input 47 2 4 2" xfId="19483" xr:uid="{00000000-0005-0000-0000-0000EC420000}"/>
    <cellStyle name="Input 47 2 5" xfId="19484" xr:uid="{00000000-0005-0000-0000-0000ED420000}"/>
    <cellStyle name="Input 47 2 6" xfId="19469" xr:uid="{00000000-0005-0000-0000-0000EE420000}"/>
    <cellStyle name="Input 47 3" xfId="19485" xr:uid="{00000000-0005-0000-0000-0000EF420000}"/>
    <cellStyle name="Input 47 3 2" xfId="19486" xr:uid="{00000000-0005-0000-0000-0000F0420000}"/>
    <cellStyle name="Input 47 3 2 2" xfId="19487" xr:uid="{00000000-0005-0000-0000-0000F1420000}"/>
    <cellStyle name="Input 47 3 2 2 2" xfId="19488" xr:uid="{00000000-0005-0000-0000-0000F2420000}"/>
    <cellStyle name="Input 47 3 2 2 2 2" xfId="19489" xr:uid="{00000000-0005-0000-0000-0000F3420000}"/>
    <cellStyle name="Input 47 3 2 2 3" xfId="19490" xr:uid="{00000000-0005-0000-0000-0000F4420000}"/>
    <cellStyle name="Input 47 3 2 3" xfId="19491" xr:uid="{00000000-0005-0000-0000-0000F5420000}"/>
    <cellStyle name="Input 47 3 2 3 2" xfId="19492" xr:uid="{00000000-0005-0000-0000-0000F6420000}"/>
    <cellStyle name="Input 47 3 2 4" xfId="19493" xr:uid="{00000000-0005-0000-0000-0000F7420000}"/>
    <cellStyle name="Input 47 3 3" xfId="19494" xr:uid="{00000000-0005-0000-0000-0000F8420000}"/>
    <cellStyle name="Input 47 3 3 2" xfId="19495" xr:uid="{00000000-0005-0000-0000-0000F9420000}"/>
    <cellStyle name="Input 47 3 3 2 2" xfId="19496" xr:uid="{00000000-0005-0000-0000-0000FA420000}"/>
    <cellStyle name="Input 47 3 3 3" xfId="19497" xr:uid="{00000000-0005-0000-0000-0000FB420000}"/>
    <cellStyle name="Input 47 3 4" xfId="19498" xr:uid="{00000000-0005-0000-0000-0000FC420000}"/>
    <cellStyle name="Input 47 3 4 2" xfId="19499" xr:uid="{00000000-0005-0000-0000-0000FD420000}"/>
    <cellStyle name="Input 47 3 5" xfId="19500" xr:uid="{00000000-0005-0000-0000-0000FE420000}"/>
    <cellStyle name="Input 47 4" xfId="19501" xr:uid="{00000000-0005-0000-0000-0000FF420000}"/>
    <cellStyle name="Input 47 4 2" xfId="19502" xr:uid="{00000000-0005-0000-0000-000000430000}"/>
    <cellStyle name="Input 47 4 2 2" xfId="19503" xr:uid="{00000000-0005-0000-0000-000001430000}"/>
    <cellStyle name="Input 47 4 2 2 2" xfId="19504" xr:uid="{00000000-0005-0000-0000-000002430000}"/>
    <cellStyle name="Input 47 4 2 2 2 2" xfId="19505" xr:uid="{00000000-0005-0000-0000-000003430000}"/>
    <cellStyle name="Input 47 4 2 2 3" xfId="19506" xr:uid="{00000000-0005-0000-0000-000004430000}"/>
    <cellStyle name="Input 47 4 2 3" xfId="19507" xr:uid="{00000000-0005-0000-0000-000005430000}"/>
    <cellStyle name="Input 47 4 2 3 2" xfId="19508" xr:uid="{00000000-0005-0000-0000-000006430000}"/>
    <cellStyle name="Input 47 4 2 4" xfId="19509" xr:uid="{00000000-0005-0000-0000-000007430000}"/>
    <cellStyle name="Input 47 4 3" xfId="19510" xr:uid="{00000000-0005-0000-0000-000008430000}"/>
    <cellStyle name="Input 47 4 3 2" xfId="19511" xr:uid="{00000000-0005-0000-0000-000009430000}"/>
    <cellStyle name="Input 47 4 3 2 2" xfId="19512" xr:uid="{00000000-0005-0000-0000-00000A430000}"/>
    <cellStyle name="Input 47 4 3 3" xfId="19513" xr:uid="{00000000-0005-0000-0000-00000B430000}"/>
    <cellStyle name="Input 47 4 4" xfId="19514" xr:uid="{00000000-0005-0000-0000-00000C430000}"/>
    <cellStyle name="Input 47 4 4 2" xfId="19515" xr:uid="{00000000-0005-0000-0000-00000D430000}"/>
    <cellStyle name="Input 47 4 5" xfId="19516" xr:uid="{00000000-0005-0000-0000-00000E430000}"/>
    <cellStyle name="Input 47 5" xfId="19517" xr:uid="{00000000-0005-0000-0000-00000F430000}"/>
    <cellStyle name="Input 47 5 2" xfId="19518" xr:uid="{00000000-0005-0000-0000-000010430000}"/>
    <cellStyle name="Input 47 5 2 2" xfId="19519" xr:uid="{00000000-0005-0000-0000-000011430000}"/>
    <cellStyle name="Input 47 5 2 2 2" xfId="19520" xr:uid="{00000000-0005-0000-0000-000012430000}"/>
    <cellStyle name="Input 47 5 2 2 2 2" xfId="19521" xr:uid="{00000000-0005-0000-0000-000013430000}"/>
    <cellStyle name="Input 47 5 2 2 3" xfId="19522" xr:uid="{00000000-0005-0000-0000-000014430000}"/>
    <cellStyle name="Input 47 5 2 3" xfId="19523" xr:uid="{00000000-0005-0000-0000-000015430000}"/>
    <cellStyle name="Input 47 5 2 3 2" xfId="19524" xr:uid="{00000000-0005-0000-0000-000016430000}"/>
    <cellStyle name="Input 47 5 2 4" xfId="19525" xr:uid="{00000000-0005-0000-0000-000017430000}"/>
    <cellStyle name="Input 47 5 3" xfId="19526" xr:uid="{00000000-0005-0000-0000-000018430000}"/>
    <cellStyle name="Input 47 5 3 2" xfId="19527" xr:uid="{00000000-0005-0000-0000-000019430000}"/>
    <cellStyle name="Input 47 5 3 2 2" xfId="19528" xr:uid="{00000000-0005-0000-0000-00001A430000}"/>
    <cellStyle name="Input 47 5 3 3" xfId="19529" xr:uid="{00000000-0005-0000-0000-00001B430000}"/>
    <cellStyle name="Input 47 5 4" xfId="19530" xr:uid="{00000000-0005-0000-0000-00001C430000}"/>
    <cellStyle name="Input 47 5 4 2" xfId="19531" xr:uid="{00000000-0005-0000-0000-00001D430000}"/>
    <cellStyle name="Input 47 5 5" xfId="19532" xr:uid="{00000000-0005-0000-0000-00001E430000}"/>
    <cellStyle name="Input 47 6" xfId="19533" xr:uid="{00000000-0005-0000-0000-00001F430000}"/>
    <cellStyle name="Input 47 6 2" xfId="19534" xr:uid="{00000000-0005-0000-0000-000020430000}"/>
    <cellStyle name="Input 47 6 2 2" xfId="19535" xr:uid="{00000000-0005-0000-0000-000021430000}"/>
    <cellStyle name="Input 47 6 2 2 2" xfId="19536" xr:uid="{00000000-0005-0000-0000-000022430000}"/>
    <cellStyle name="Input 47 6 2 2 2 2" xfId="19537" xr:uid="{00000000-0005-0000-0000-000023430000}"/>
    <cellStyle name="Input 47 6 2 2 3" xfId="19538" xr:uid="{00000000-0005-0000-0000-000024430000}"/>
    <cellStyle name="Input 47 6 2 3" xfId="19539" xr:uid="{00000000-0005-0000-0000-000025430000}"/>
    <cellStyle name="Input 47 6 2 3 2" xfId="19540" xr:uid="{00000000-0005-0000-0000-000026430000}"/>
    <cellStyle name="Input 47 6 2 4" xfId="19541" xr:uid="{00000000-0005-0000-0000-000027430000}"/>
    <cellStyle name="Input 47 6 3" xfId="19542" xr:uid="{00000000-0005-0000-0000-000028430000}"/>
    <cellStyle name="Input 47 6 3 2" xfId="19543" xr:uid="{00000000-0005-0000-0000-000029430000}"/>
    <cellStyle name="Input 47 6 3 2 2" xfId="19544" xr:uid="{00000000-0005-0000-0000-00002A430000}"/>
    <cellStyle name="Input 47 6 3 3" xfId="19545" xr:uid="{00000000-0005-0000-0000-00002B430000}"/>
    <cellStyle name="Input 47 6 4" xfId="19546" xr:uid="{00000000-0005-0000-0000-00002C430000}"/>
    <cellStyle name="Input 47 6 4 2" xfId="19547" xr:uid="{00000000-0005-0000-0000-00002D430000}"/>
    <cellStyle name="Input 47 6 5" xfId="19548" xr:uid="{00000000-0005-0000-0000-00002E430000}"/>
    <cellStyle name="Input 47 7" xfId="19549" xr:uid="{00000000-0005-0000-0000-00002F430000}"/>
    <cellStyle name="Input 47 7 2" xfId="19550" xr:uid="{00000000-0005-0000-0000-000030430000}"/>
    <cellStyle name="Input 47 7 2 2" xfId="19551" xr:uid="{00000000-0005-0000-0000-000031430000}"/>
    <cellStyle name="Input 47 7 2 2 2" xfId="19552" xr:uid="{00000000-0005-0000-0000-000032430000}"/>
    <cellStyle name="Input 47 7 2 2 2 2" xfId="19553" xr:uid="{00000000-0005-0000-0000-000033430000}"/>
    <cellStyle name="Input 47 7 2 2 3" xfId="19554" xr:uid="{00000000-0005-0000-0000-000034430000}"/>
    <cellStyle name="Input 47 7 2 3" xfId="19555" xr:uid="{00000000-0005-0000-0000-000035430000}"/>
    <cellStyle name="Input 47 7 2 3 2" xfId="19556" xr:uid="{00000000-0005-0000-0000-000036430000}"/>
    <cellStyle name="Input 47 7 2 4" xfId="19557" xr:uid="{00000000-0005-0000-0000-000037430000}"/>
    <cellStyle name="Input 47 7 3" xfId="19558" xr:uid="{00000000-0005-0000-0000-000038430000}"/>
    <cellStyle name="Input 47 7 3 2" xfId="19559" xr:uid="{00000000-0005-0000-0000-000039430000}"/>
    <cellStyle name="Input 47 7 3 2 2" xfId="19560" xr:uid="{00000000-0005-0000-0000-00003A430000}"/>
    <cellStyle name="Input 47 7 3 3" xfId="19561" xr:uid="{00000000-0005-0000-0000-00003B430000}"/>
    <cellStyle name="Input 47 7 4" xfId="19562" xr:uid="{00000000-0005-0000-0000-00003C430000}"/>
    <cellStyle name="Input 47 7 4 2" xfId="19563" xr:uid="{00000000-0005-0000-0000-00003D430000}"/>
    <cellStyle name="Input 47 7 5" xfId="19564" xr:uid="{00000000-0005-0000-0000-00003E430000}"/>
    <cellStyle name="Input 47 8" xfId="19565" xr:uid="{00000000-0005-0000-0000-00003F430000}"/>
    <cellStyle name="Input 47 8 2" xfId="19566" xr:uid="{00000000-0005-0000-0000-000040430000}"/>
    <cellStyle name="Input 47 8 2 2" xfId="19567" xr:uid="{00000000-0005-0000-0000-000041430000}"/>
    <cellStyle name="Input 47 8 2 2 2" xfId="19568" xr:uid="{00000000-0005-0000-0000-000042430000}"/>
    <cellStyle name="Input 47 8 2 2 2 2" xfId="19569" xr:uid="{00000000-0005-0000-0000-000043430000}"/>
    <cellStyle name="Input 47 8 2 2 3" xfId="19570" xr:uid="{00000000-0005-0000-0000-000044430000}"/>
    <cellStyle name="Input 47 8 2 3" xfId="19571" xr:uid="{00000000-0005-0000-0000-000045430000}"/>
    <cellStyle name="Input 47 8 2 3 2" xfId="19572" xr:uid="{00000000-0005-0000-0000-000046430000}"/>
    <cellStyle name="Input 47 8 2 4" xfId="19573" xr:uid="{00000000-0005-0000-0000-000047430000}"/>
    <cellStyle name="Input 47 8 3" xfId="19574" xr:uid="{00000000-0005-0000-0000-000048430000}"/>
    <cellStyle name="Input 47 8 3 2" xfId="19575" xr:uid="{00000000-0005-0000-0000-000049430000}"/>
    <cellStyle name="Input 47 8 3 2 2" xfId="19576" xr:uid="{00000000-0005-0000-0000-00004A430000}"/>
    <cellStyle name="Input 47 8 3 3" xfId="19577" xr:uid="{00000000-0005-0000-0000-00004B430000}"/>
    <cellStyle name="Input 47 8 4" xfId="19578" xr:uid="{00000000-0005-0000-0000-00004C430000}"/>
    <cellStyle name="Input 47 8 4 2" xfId="19579" xr:uid="{00000000-0005-0000-0000-00004D430000}"/>
    <cellStyle name="Input 47 8 5" xfId="19580" xr:uid="{00000000-0005-0000-0000-00004E430000}"/>
    <cellStyle name="Input 47 9" xfId="19581" xr:uid="{00000000-0005-0000-0000-00004F430000}"/>
    <cellStyle name="Input 47 9 2" xfId="19582" xr:uid="{00000000-0005-0000-0000-000050430000}"/>
    <cellStyle name="Input 47 9 2 2" xfId="19583" xr:uid="{00000000-0005-0000-0000-000051430000}"/>
    <cellStyle name="Input 47 9 2 2 2" xfId="19584" xr:uid="{00000000-0005-0000-0000-000052430000}"/>
    <cellStyle name="Input 47 9 2 2 2 2" xfId="19585" xr:uid="{00000000-0005-0000-0000-000053430000}"/>
    <cellStyle name="Input 47 9 2 2 3" xfId="19586" xr:uid="{00000000-0005-0000-0000-000054430000}"/>
    <cellStyle name="Input 47 9 2 3" xfId="19587" xr:uid="{00000000-0005-0000-0000-000055430000}"/>
    <cellStyle name="Input 47 9 2 3 2" xfId="19588" xr:uid="{00000000-0005-0000-0000-000056430000}"/>
    <cellStyle name="Input 47 9 2 4" xfId="19589" xr:uid="{00000000-0005-0000-0000-000057430000}"/>
    <cellStyle name="Input 47 9 3" xfId="19590" xr:uid="{00000000-0005-0000-0000-000058430000}"/>
    <cellStyle name="Input 47 9 3 2" xfId="19591" xr:uid="{00000000-0005-0000-0000-000059430000}"/>
    <cellStyle name="Input 47 9 3 2 2" xfId="19592" xr:uid="{00000000-0005-0000-0000-00005A430000}"/>
    <cellStyle name="Input 47 9 3 3" xfId="19593" xr:uid="{00000000-0005-0000-0000-00005B430000}"/>
    <cellStyle name="Input 47 9 4" xfId="19594" xr:uid="{00000000-0005-0000-0000-00005C430000}"/>
    <cellStyle name="Input 47 9 4 2" xfId="19595" xr:uid="{00000000-0005-0000-0000-00005D430000}"/>
    <cellStyle name="Input 47 9 5" xfId="19596" xr:uid="{00000000-0005-0000-0000-00005E430000}"/>
    <cellStyle name="Input 48" xfId="1191" xr:uid="{00000000-0005-0000-0000-00005F430000}"/>
    <cellStyle name="Input 48 10" xfId="19597" xr:uid="{00000000-0005-0000-0000-000060430000}"/>
    <cellStyle name="Input 48 10 2" xfId="19598" xr:uid="{00000000-0005-0000-0000-000061430000}"/>
    <cellStyle name="Input 48 10 2 2" xfId="19599" xr:uid="{00000000-0005-0000-0000-000062430000}"/>
    <cellStyle name="Input 48 10 2 2 2" xfId="19600" xr:uid="{00000000-0005-0000-0000-000063430000}"/>
    <cellStyle name="Input 48 10 2 3" xfId="19601" xr:uid="{00000000-0005-0000-0000-000064430000}"/>
    <cellStyle name="Input 48 10 3" xfId="19602" xr:uid="{00000000-0005-0000-0000-000065430000}"/>
    <cellStyle name="Input 48 10 3 2" xfId="19603" xr:uid="{00000000-0005-0000-0000-000066430000}"/>
    <cellStyle name="Input 48 10 4" xfId="19604" xr:uid="{00000000-0005-0000-0000-000067430000}"/>
    <cellStyle name="Input 48 11" xfId="19605" xr:uid="{00000000-0005-0000-0000-000068430000}"/>
    <cellStyle name="Input 48 11 2" xfId="19606" xr:uid="{00000000-0005-0000-0000-000069430000}"/>
    <cellStyle name="Input 48 11 2 2" xfId="19607" xr:uid="{00000000-0005-0000-0000-00006A430000}"/>
    <cellStyle name="Input 48 11 3" xfId="19608" xr:uid="{00000000-0005-0000-0000-00006B430000}"/>
    <cellStyle name="Input 48 12" xfId="19609" xr:uid="{00000000-0005-0000-0000-00006C430000}"/>
    <cellStyle name="Input 48 12 2" xfId="19610" xr:uid="{00000000-0005-0000-0000-00006D430000}"/>
    <cellStyle name="Input 48 13" xfId="19611" xr:uid="{00000000-0005-0000-0000-00006E430000}"/>
    <cellStyle name="Input 48 14" xfId="19612" xr:uid="{00000000-0005-0000-0000-00006F430000}"/>
    <cellStyle name="Input 48 2" xfId="3560" xr:uid="{00000000-0005-0000-0000-000070430000}"/>
    <cellStyle name="Input 48 2 2" xfId="19614" xr:uid="{00000000-0005-0000-0000-000071430000}"/>
    <cellStyle name="Input 48 2 2 2" xfId="19615" xr:uid="{00000000-0005-0000-0000-000072430000}"/>
    <cellStyle name="Input 48 2 2 2 2" xfId="19616" xr:uid="{00000000-0005-0000-0000-000073430000}"/>
    <cellStyle name="Input 48 2 2 2 2 2" xfId="19617" xr:uid="{00000000-0005-0000-0000-000074430000}"/>
    <cellStyle name="Input 48 2 2 2 3" xfId="19618" xr:uid="{00000000-0005-0000-0000-000075430000}"/>
    <cellStyle name="Input 48 2 2 3" xfId="19619" xr:uid="{00000000-0005-0000-0000-000076430000}"/>
    <cellStyle name="Input 48 2 2 3 2" xfId="19620" xr:uid="{00000000-0005-0000-0000-000077430000}"/>
    <cellStyle name="Input 48 2 2 4" xfId="19621" xr:uid="{00000000-0005-0000-0000-000078430000}"/>
    <cellStyle name="Input 48 2 3" xfId="19622" xr:uid="{00000000-0005-0000-0000-000079430000}"/>
    <cellStyle name="Input 48 2 3 2" xfId="19623" xr:uid="{00000000-0005-0000-0000-00007A430000}"/>
    <cellStyle name="Input 48 2 3 2 2" xfId="19624" xr:uid="{00000000-0005-0000-0000-00007B430000}"/>
    <cellStyle name="Input 48 2 3 3" xfId="19625" xr:uid="{00000000-0005-0000-0000-00007C430000}"/>
    <cellStyle name="Input 48 2 4" xfId="19626" xr:uid="{00000000-0005-0000-0000-00007D430000}"/>
    <cellStyle name="Input 48 2 4 2" xfId="19627" xr:uid="{00000000-0005-0000-0000-00007E430000}"/>
    <cellStyle name="Input 48 2 5" xfId="19628" xr:uid="{00000000-0005-0000-0000-00007F430000}"/>
    <cellStyle name="Input 48 2 6" xfId="19613" xr:uid="{00000000-0005-0000-0000-000080430000}"/>
    <cellStyle name="Input 48 3" xfId="19629" xr:uid="{00000000-0005-0000-0000-000081430000}"/>
    <cellStyle name="Input 48 3 2" xfId="19630" xr:uid="{00000000-0005-0000-0000-000082430000}"/>
    <cellStyle name="Input 48 3 2 2" xfId="19631" xr:uid="{00000000-0005-0000-0000-000083430000}"/>
    <cellStyle name="Input 48 3 2 2 2" xfId="19632" xr:uid="{00000000-0005-0000-0000-000084430000}"/>
    <cellStyle name="Input 48 3 2 2 2 2" xfId="19633" xr:uid="{00000000-0005-0000-0000-000085430000}"/>
    <cellStyle name="Input 48 3 2 2 3" xfId="19634" xr:uid="{00000000-0005-0000-0000-000086430000}"/>
    <cellStyle name="Input 48 3 2 3" xfId="19635" xr:uid="{00000000-0005-0000-0000-000087430000}"/>
    <cellStyle name="Input 48 3 2 3 2" xfId="19636" xr:uid="{00000000-0005-0000-0000-000088430000}"/>
    <cellStyle name="Input 48 3 2 4" xfId="19637" xr:uid="{00000000-0005-0000-0000-000089430000}"/>
    <cellStyle name="Input 48 3 3" xfId="19638" xr:uid="{00000000-0005-0000-0000-00008A430000}"/>
    <cellStyle name="Input 48 3 3 2" xfId="19639" xr:uid="{00000000-0005-0000-0000-00008B430000}"/>
    <cellStyle name="Input 48 3 3 2 2" xfId="19640" xr:uid="{00000000-0005-0000-0000-00008C430000}"/>
    <cellStyle name="Input 48 3 3 3" xfId="19641" xr:uid="{00000000-0005-0000-0000-00008D430000}"/>
    <cellStyle name="Input 48 3 4" xfId="19642" xr:uid="{00000000-0005-0000-0000-00008E430000}"/>
    <cellStyle name="Input 48 3 4 2" xfId="19643" xr:uid="{00000000-0005-0000-0000-00008F430000}"/>
    <cellStyle name="Input 48 3 5" xfId="19644" xr:uid="{00000000-0005-0000-0000-000090430000}"/>
    <cellStyle name="Input 48 4" xfId="19645" xr:uid="{00000000-0005-0000-0000-000091430000}"/>
    <cellStyle name="Input 48 4 2" xfId="19646" xr:uid="{00000000-0005-0000-0000-000092430000}"/>
    <cellStyle name="Input 48 4 2 2" xfId="19647" xr:uid="{00000000-0005-0000-0000-000093430000}"/>
    <cellStyle name="Input 48 4 2 2 2" xfId="19648" xr:uid="{00000000-0005-0000-0000-000094430000}"/>
    <cellStyle name="Input 48 4 2 2 2 2" xfId="19649" xr:uid="{00000000-0005-0000-0000-000095430000}"/>
    <cellStyle name="Input 48 4 2 2 3" xfId="19650" xr:uid="{00000000-0005-0000-0000-000096430000}"/>
    <cellStyle name="Input 48 4 2 3" xfId="19651" xr:uid="{00000000-0005-0000-0000-000097430000}"/>
    <cellStyle name="Input 48 4 2 3 2" xfId="19652" xr:uid="{00000000-0005-0000-0000-000098430000}"/>
    <cellStyle name="Input 48 4 2 4" xfId="19653" xr:uid="{00000000-0005-0000-0000-000099430000}"/>
    <cellStyle name="Input 48 4 3" xfId="19654" xr:uid="{00000000-0005-0000-0000-00009A430000}"/>
    <cellStyle name="Input 48 4 3 2" xfId="19655" xr:uid="{00000000-0005-0000-0000-00009B430000}"/>
    <cellStyle name="Input 48 4 3 2 2" xfId="19656" xr:uid="{00000000-0005-0000-0000-00009C430000}"/>
    <cellStyle name="Input 48 4 3 3" xfId="19657" xr:uid="{00000000-0005-0000-0000-00009D430000}"/>
    <cellStyle name="Input 48 4 4" xfId="19658" xr:uid="{00000000-0005-0000-0000-00009E430000}"/>
    <cellStyle name="Input 48 4 4 2" xfId="19659" xr:uid="{00000000-0005-0000-0000-00009F430000}"/>
    <cellStyle name="Input 48 4 5" xfId="19660" xr:uid="{00000000-0005-0000-0000-0000A0430000}"/>
    <cellStyle name="Input 48 5" xfId="19661" xr:uid="{00000000-0005-0000-0000-0000A1430000}"/>
    <cellStyle name="Input 48 5 2" xfId="19662" xr:uid="{00000000-0005-0000-0000-0000A2430000}"/>
    <cellStyle name="Input 48 5 2 2" xfId="19663" xr:uid="{00000000-0005-0000-0000-0000A3430000}"/>
    <cellStyle name="Input 48 5 2 2 2" xfId="19664" xr:uid="{00000000-0005-0000-0000-0000A4430000}"/>
    <cellStyle name="Input 48 5 2 2 2 2" xfId="19665" xr:uid="{00000000-0005-0000-0000-0000A5430000}"/>
    <cellStyle name="Input 48 5 2 2 3" xfId="19666" xr:uid="{00000000-0005-0000-0000-0000A6430000}"/>
    <cellStyle name="Input 48 5 2 3" xfId="19667" xr:uid="{00000000-0005-0000-0000-0000A7430000}"/>
    <cellStyle name="Input 48 5 2 3 2" xfId="19668" xr:uid="{00000000-0005-0000-0000-0000A8430000}"/>
    <cellStyle name="Input 48 5 2 4" xfId="19669" xr:uid="{00000000-0005-0000-0000-0000A9430000}"/>
    <cellStyle name="Input 48 5 3" xfId="19670" xr:uid="{00000000-0005-0000-0000-0000AA430000}"/>
    <cellStyle name="Input 48 5 3 2" xfId="19671" xr:uid="{00000000-0005-0000-0000-0000AB430000}"/>
    <cellStyle name="Input 48 5 3 2 2" xfId="19672" xr:uid="{00000000-0005-0000-0000-0000AC430000}"/>
    <cellStyle name="Input 48 5 3 3" xfId="19673" xr:uid="{00000000-0005-0000-0000-0000AD430000}"/>
    <cellStyle name="Input 48 5 4" xfId="19674" xr:uid="{00000000-0005-0000-0000-0000AE430000}"/>
    <cellStyle name="Input 48 5 4 2" xfId="19675" xr:uid="{00000000-0005-0000-0000-0000AF430000}"/>
    <cellStyle name="Input 48 5 5" xfId="19676" xr:uid="{00000000-0005-0000-0000-0000B0430000}"/>
    <cellStyle name="Input 48 6" xfId="19677" xr:uid="{00000000-0005-0000-0000-0000B1430000}"/>
    <cellStyle name="Input 48 6 2" xfId="19678" xr:uid="{00000000-0005-0000-0000-0000B2430000}"/>
    <cellStyle name="Input 48 6 2 2" xfId="19679" xr:uid="{00000000-0005-0000-0000-0000B3430000}"/>
    <cellStyle name="Input 48 6 2 2 2" xfId="19680" xr:uid="{00000000-0005-0000-0000-0000B4430000}"/>
    <cellStyle name="Input 48 6 2 2 2 2" xfId="19681" xr:uid="{00000000-0005-0000-0000-0000B5430000}"/>
    <cellStyle name="Input 48 6 2 2 3" xfId="19682" xr:uid="{00000000-0005-0000-0000-0000B6430000}"/>
    <cellStyle name="Input 48 6 2 3" xfId="19683" xr:uid="{00000000-0005-0000-0000-0000B7430000}"/>
    <cellStyle name="Input 48 6 2 3 2" xfId="19684" xr:uid="{00000000-0005-0000-0000-0000B8430000}"/>
    <cellStyle name="Input 48 6 2 4" xfId="19685" xr:uid="{00000000-0005-0000-0000-0000B9430000}"/>
    <cellStyle name="Input 48 6 3" xfId="19686" xr:uid="{00000000-0005-0000-0000-0000BA430000}"/>
    <cellStyle name="Input 48 6 3 2" xfId="19687" xr:uid="{00000000-0005-0000-0000-0000BB430000}"/>
    <cellStyle name="Input 48 6 3 2 2" xfId="19688" xr:uid="{00000000-0005-0000-0000-0000BC430000}"/>
    <cellStyle name="Input 48 6 3 3" xfId="19689" xr:uid="{00000000-0005-0000-0000-0000BD430000}"/>
    <cellStyle name="Input 48 6 4" xfId="19690" xr:uid="{00000000-0005-0000-0000-0000BE430000}"/>
    <cellStyle name="Input 48 6 4 2" xfId="19691" xr:uid="{00000000-0005-0000-0000-0000BF430000}"/>
    <cellStyle name="Input 48 6 5" xfId="19692" xr:uid="{00000000-0005-0000-0000-0000C0430000}"/>
    <cellStyle name="Input 48 7" xfId="19693" xr:uid="{00000000-0005-0000-0000-0000C1430000}"/>
    <cellStyle name="Input 48 7 2" xfId="19694" xr:uid="{00000000-0005-0000-0000-0000C2430000}"/>
    <cellStyle name="Input 48 7 2 2" xfId="19695" xr:uid="{00000000-0005-0000-0000-0000C3430000}"/>
    <cellStyle name="Input 48 7 2 2 2" xfId="19696" xr:uid="{00000000-0005-0000-0000-0000C4430000}"/>
    <cellStyle name="Input 48 7 2 2 2 2" xfId="19697" xr:uid="{00000000-0005-0000-0000-0000C5430000}"/>
    <cellStyle name="Input 48 7 2 2 3" xfId="19698" xr:uid="{00000000-0005-0000-0000-0000C6430000}"/>
    <cellStyle name="Input 48 7 2 3" xfId="19699" xr:uid="{00000000-0005-0000-0000-0000C7430000}"/>
    <cellStyle name="Input 48 7 2 3 2" xfId="19700" xr:uid="{00000000-0005-0000-0000-0000C8430000}"/>
    <cellStyle name="Input 48 7 2 4" xfId="19701" xr:uid="{00000000-0005-0000-0000-0000C9430000}"/>
    <cellStyle name="Input 48 7 3" xfId="19702" xr:uid="{00000000-0005-0000-0000-0000CA430000}"/>
    <cellStyle name="Input 48 7 3 2" xfId="19703" xr:uid="{00000000-0005-0000-0000-0000CB430000}"/>
    <cellStyle name="Input 48 7 3 2 2" xfId="19704" xr:uid="{00000000-0005-0000-0000-0000CC430000}"/>
    <cellStyle name="Input 48 7 3 3" xfId="19705" xr:uid="{00000000-0005-0000-0000-0000CD430000}"/>
    <cellStyle name="Input 48 7 4" xfId="19706" xr:uid="{00000000-0005-0000-0000-0000CE430000}"/>
    <cellStyle name="Input 48 7 4 2" xfId="19707" xr:uid="{00000000-0005-0000-0000-0000CF430000}"/>
    <cellStyle name="Input 48 7 5" xfId="19708" xr:uid="{00000000-0005-0000-0000-0000D0430000}"/>
    <cellStyle name="Input 48 8" xfId="19709" xr:uid="{00000000-0005-0000-0000-0000D1430000}"/>
    <cellStyle name="Input 48 8 2" xfId="19710" xr:uid="{00000000-0005-0000-0000-0000D2430000}"/>
    <cellStyle name="Input 48 8 2 2" xfId="19711" xr:uid="{00000000-0005-0000-0000-0000D3430000}"/>
    <cellStyle name="Input 48 8 2 2 2" xfId="19712" xr:uid="{00000000-0005-0000-0000-0000D4430000}"/>
    <cellStyle name="Input 48 8 2 2 2 2" xfId="19713" xr:uid="{00000000-0005-0000-0000-0000D5430000}"/>
    <cellStyle name="Input 48 8 2 2 3" xfId="19714" xr:uid="{00000000-0005-0000-0000-0000D6430000}"/>
    <cellStyle name="Input 48 8 2 3" xfId="19715" xr:uid="{00000000-0005-0000-0000-0000D7430000}"/>
    <cellStyle name="Input 48 8 2 3 2" xfId="19716" xr:uid="{00000000-0005-0000-0000-0000D8430000}"/>
    <cellStyle name="Input 48 8 2 4" xfId="19717" xr:uid="{00000000-0005-0000-0000-0000D9430000}"/>
    <cellStyle name="Input 48 8 3" xfId="19718" xr:uid="{00000000-0005-0000-0000-0000DA430000}"/>
    <cellStyle name="Input 48 8 3 2" xfId="19719" xr:uid="{00000000-0005-0000-0000-0000DB430000}"/>
    <cellStyle name="Input 48 8 3 2 2" xfId="19720" xr:uid="{00000000-0005-0000-0000-0000DC430000}"/>
    <cellStyle name="Input 48 8 3 3" xfId="19721" xr:uid="{00000000-0005-0000-0000-0000DD430000}"/>
    <cellStyle name="Input 48 8 4" xfId="19722" xr:uid="{00000000-0005-0000-0000-0000DE430000}"/>
    <cellStyle name="Input 48 8 4 2" xfId="19723" xr:uid="{00000000-0005-0000-0000-0000DF430000}"/>
    <cellStyle name="Input 48 8 5" xfId="19724" xr:uid="{00000000-0005-0000-0000-0000E0430000}"/>
    <cellStyle name="Input 48 9" xfId="19725" xr:uid="{00000000-0005-0000-0000-0000E1430000}"/>
    <cellStyle name="Input 48 9 2" xfId="19726" xr:uid="{00000000-0005-0000-0000-0000E2430000}"/>
    <cellStyle name="Input 48 9 2 2" xfId="19727" xr:uid="{00000000-0005-0000-0000-0000E3430000}"/>
    <cellStyle name="Input 48 9 2 2 2" xfId="19728" xr:uid="{00000000-0005-0000-0000-0000E4430000}"/>
    <cellStyle name="Input 48 9 2 2 2 2" xfId="19729" xr:uid="{00000000-0005-0000-0000-0000E5430000}"/>
    <cellStyle name="Input 48 9 2 2 3" xfId="19730" xr:uid="{00000000-0005-0000-0000-0000E6430000}"/>
    <cellStyle name="Input 48 9 2 3" xfId="19731" xr:uid="{00000000-0005-0000-0000-0000E7430000}"/>
    <cellStyle name="Input 48 9 2 3 2" xfId="19732" xr:uid="{00000000-0005-0000-0000-0000E8430000}"/>
    <cellStyle name="Input 48 9 2 4" xfId="19733" xr:uid="{00000000-0005-0000-0000-0000E9430000}"/>
    <cellStyle name="Input 48 9 3" xfId="19734" xr:uid="{00000000-0005-0000-0000-0000EA430000}"/>
    <cellStyle name="Input 48 9 3 2" xfId="19735" xr:uid="{00000000-0005-0000-0000-0000EB430000}"/>
    <cellStyle name="Input 48 9 3 2 2" xfId="19736" xr:uid="{00000000-0005-0000-0000-0000EC430000}"/>
    <cellStyle name="Input 48 9 3 3" xfId="19737" xr:uid="{00000000-0005-0000-0000-0000ED430000}"/>
    <cellStyle name="Input 48 9 4" xfId="19738" xr:uid="{00000000-0005-0000-0000-0000EE430000}"/>
    <cellStyle name="Input 48 9 4 2" xfId="19739" xr:uid="{00000000-0005-0000-0000-0000EF430000}"/>
    <cellStyle name="Input 48 9 5" xfId="19740" xr:uid="{00000000-0005-0000-0000-0000F0430000}"/>
    <cellStyle name="Input 49" xfId="1192" xr:uid="{00000000-0005-0000-0000-0000F1430000}"/>
    <cellStyle name="Input 49 10" xfId="19741" xr:uid="{00000000-0005-0000-0000-0000F2430000}"/>
    <cellStyle name="Input 49 10 2" xfId="19742" xr:uid="{00000000-0005-0000-0000-0000F3430000}"/>
    <cellStyle name="Input 49 10 2 2" xfId="19743" xr:uid="{00000000-0005-0000-0000-0000F4430000}"/>
    <cellStyle name="Input 49 10 2 2 2" xfId="19744" xr:uid="{00000000-0005-0000-0000-0000F5430000}"/>
    <cellStyle name="Input 49 10 2 3" xfId="19745" xr:uid="{00000000-0005-0000-0000-0000F6430000}"/>
    <cellStyle name="Input 49 10 3" xfId="19746" xr:uid="{00000000-0005-0000-0000-0000F7430000}"/>
    <cellStyle name="Input 49 10 3 2" xfId="19747" xr:uid="{00000000-0005-0000-0000-0000F8430000}"/>
    <cellStyle name="Input 49 10 4" xfId="19748" xr:uid="{00000000-0005-0000-0000-0000F9430000}"/>
    <cellStyle name="Input 49 11" xfId="19749" xr:uid="{00000000-0005-0000-0000-0000FA430000}"/>
    <cellStyle name="Input 49 11 2" xfId="19750" xr:uid="{00000000-0005-0000-0000-0000FB430000}"/>
    <cellStyle name="Input 49 11 2 2" xfId="19751" xr:uid="{00000000-0005-0000-0000-0000FC430000}"/>
    <cellStyle name="Input 49 11 3" xfId="19752" xr:uid="{00000000-0005-0000-0000-0000FD430000}"/>
    <cellStyle name="Input 49 12" xfId="19753" xr:uid="{00000000-0005-0000-0000-0000FE430000}"/>
    <cellStyle name="Input 49 12 2" xfId="19754" xr:uid="{00000000-0005-0000-0000-0000FF430000}"/>
    <cellStyle name="Input 49 13" xfId="19755" xr:uid="{00000000-0005-0000-0000-000000440000}"/>
    <cellStyle name="Input 49 14" xfId="19756" xr:uid="{00000000-0005-0000-0000-000001440000}"/>
    <cellStyle name="Input 49 2" xfId="3542" xr:uid="{00000000-0005-0000-0000-000002440000}"/>
    <cellStyle name="Input 49 2 2" xfId="19758" xr:uid="{00000000-0005-0000-0000-000003440000}"/>
    <cellStyle name="Input 49 2 2 2" xfId="19759" xr:uid="{00000000-0005-0000-0000-000004440000}"/>
    <cellStyle name="Input 49 2 2 2 2" xfId="19760" xr:uid="{00000000-0005-0000-0000-000005440000}"/>
    <cellStyle name="Input 49 2 2 2 2 2" xfId="19761" xr:uid="{00000000-0005-0000-0000-000006440000}"/>
    <cellStyle name="Input 49 2 2 2 3" xfId="19762" xr:uid="{00000000-0005-0000-0000-000007440000}"/>
    <cellStyle name="Input 49 2 2 3" xfId="19763" xr:uid="{00000000-0005-0000-0000-000008440000}"/>
    <cellStyle name="Input 49 2 2 3 2" xfId="19764" xr:uid="{00000000-0005-0000-0000-000009440000}"/>
    <cellStyle name="Input 49 2 2 4" xfId="19765" xr:uid="{00000000-0005-0000-0000-00000A440000}"/>
    <cellStyle name="Input 49 2 3" xfId="19766" xr:uid="{00000000-0005-0000-0000-00000B440000}"/>
    <cellStyle name="Input 49 2 3 2" xfId="19767" xr:uid="{00000000-0005-0000-0000-00000C440000}"/>
    <cellStyle name="Input 49 2 3 2 2" xfId="19768" xr:uid="{00000000-0005-0000-0000-00000D440000}"/>
    <cellStyle name="Input 49 2 3 3" xfId="19769" xr:uid="{00000000-0005-0000-0000-00000E440000}"/>
    <cellStyle name="Input 49 2 4" xfId="19770" xr:uid="{00000000-0005-0000-0000-00000F440000}"/>
    <cellStyle name="Input 49 2 4 2" xfId="19771" xr:uid="{00000000-0005-0000-0000-000010440000}"/>
    <cellStyle name="Input 49 2 5" xfId="19772" xr:uid="{00000000-0005-0000-0000-000011440000}"/>
    <cellStyle name="Input 49 2 6" xfId="19757" xr:uid="{00000000-0005-0000-0000-000012440000}"/>
    <cellStyle name="Input 49 3" xfId="19773" xr:uid="{00000000-0005-0000-0000-000013440000}"/>
    <cellStyle name="Input 49 3 2" xfId="19774" xr:uid="{00000000-0005-0000-0000-000014440000}"/>
    <cellStyle name="Input 49 3 2 2" xfId="19775" xr:uid="{00000000-0005-0000-0000-000015440000}"/>
    <cellStyle name="Input 49 3 2 2 2" xfId="19776" xr:uid="{00000000-0005-0000-0000-000016440000}"/>
    <cellStyle name="Input 49 3 2 2 2 2" xfId="19777" xr:uid="{00000000-0005-0000-0000-000017440000}"/>
    <cellStyle name="Input 49 3 2 2 3" xfId="19778" xr:uid="{00000000-0005-0000-0000-000018440000}"/>
    <cellStyle name="Input 49 3 2 3" xfId="19779" xr:uid="{00000000-0005-0000-0000-000019440000}"/>
    <cellStyle name="Input 49 3 2 3 2" xfId="19780" xr:uid="{00000000-0005-0000-0000-00001A440000}"/>
    <cellStyle name="Input 49 3 2 4" xfId="19781" xr:uid="{00000000-0005-0000-0000-00001B440000}"/>
    <cellStyle name="Input 49 3 3" xfId="19782" xr:uid="{00000000-0005-0000-0000-00001C440000}"/>
    <cellStyle name="Input 49 3 3 2" xfId="19783" xr:uid="{00000000-0005-0000-0000-00001D440000}"/>
    <cellStyle name="Input 49 3 3 2 2" xfId="19784" xr:uid="{00000000-0005-0000-0000-00001E440000}"/>
    <cellStyle name="Input 49 3 3 3" xfId="19785" xr:uid="{00000000-0005-0000-0000-00001F440000}"/>
    <cellStyle name="Input 49 3 4" xfId="19786" xr:uid="{00000000-0005-0000-0000-000020440000}"/>
    <cellStyle name="Input 49 3 4 2" xfId="19787" xr:uid="{00000000-0005-0000-0000-000021440000}"/>
    <cellStyle name="Input 49 3 5" xfId="19788" xr:uid="{00000000-0005-0000-0000-000022440000}"/>
    <cellStyle name="Input 49 4" xfId="19789" xr:uid="{00000000-0005-0000-0000-000023440000}"/>
    <cellStyle name="Input 49 4 2" xfId="19790" xr:uid="{00000000-0005-0000-0000-000024440000}"/>
    <cellStyle name="Input 49 4 2 2" xfId="19791" xr:uid="{00000000-0005-0000-0000-000025440000}"/>
    <cellStyle name="Input 49 4 2 2 2" xfId="19792" xr:uid="{00000000-0005-0000-0000-000026440000}"/>
    <cellStyle name="Input 49 4 2 2 2 2" xfId="19793" xr:uid="{00000000-0005-0000-0000-000027440000}"/>
    <cellStyle name="Input 49 4 2 2 3" xfId="19794" xr:uid="{00000000-0005-0000-0000-000028440000}"/>
    <cellStyle name="Input 49 4 2 3" xfId="19795" xr:uid="{00000000-0005-0000-0000-000029440000}"/>
    <cellStyle name="Input 49 4 2 3 2" xfId="19796" xr:uid="{00000000-0005-0000-0000-00002A440000}"/>
    <cellStyle name="Input 49 4 2 4" xfId="19797" xr:uid="{00000000-0005-0000-0000-00002B440000}"/>
    <cellStyle name="Input 49 4 3" xfId="19798" xr:uid="{00000000-0005-0000-0000-00002C440000}"/>
    <cellStyle name="Input 49 4 3 2" xfId="19799" xr:uid="{00000000-0005-0000-0000-00002D440000}"/>
    <cellStyle name="Input 49 4 3 2 2" xfId="19800" xr:uid="{00000000-0005-0000-0000-00002E440000}"/>
    <cellStyle name="Input 49 4 3 3" xfId="19801" xr:uid="{00000000-0005-0000-0000-00002F440000}"/>
    <cellStyle name="Input 49 4 4" xfId="19802" xr:uid="{00000000-0005-0000-0000-000030440000}"/>
    <cellStyle name="Input 49 4 4 2" xfId="19803" xr:uid="{00000000-0005-0000-0000-000031440000}"/>
    <cellStyle name="Input 49 4 5" xfId="19804" xr:uid="{00000000-0005-0000-0000-000032440000}"/>
    <cellStyle name="Input 49 5" xfId="19805" xr:uid="{00000000-0005-0000-0000-000033440000}"/>
    <cellStyle name="Input 49 5 2" xfId="19806" xr:uid="{00000000-0005-0000-0000-000034440000}"/>
    <cellStyle name="Input 49 5 2 2" xfId="19807" xr:uid="{00000000-0005-0000-0000-000035440000}"/>
    <cellStyle name="Input 49 5 2 2 2" xfId="19808" xr:uid="{00000000-0005-0000-0000-000036440000}"/>
    <cellStyle name="Input 49 5 2 2 2 2" xfId="19809" xr:uid="{00000000-0005-0000-0000-000037440000}"/>
    <cellStyle name="Input 49 5 2 2 3" xfId="19810" xr:uid="{00000000-0005-0000-0000-000038440000}"/>
    <cellStyle name="Input 49 5 2 3" xfId="19811" xr:uid="{00000000-0005-0000-0000-000039440000}"/>
    <cellStyle name="Input 49 5 2 3 2" xfId="19812" xr:uid="{00000000-0005-0000-0000-00003A440000}"/>
    <cellStyle name="Input 49 5 2 4" xfId="19813" xr:uid="{00000000-0005-0000-0000-00003B440000}"/>
    <cellStyle name="Input 49 5 3" xfId="19814" xr:uid="{00000000-0005-0000-0000-00003C440000}"/>
    <cellStyle name="Input 49 5 3 2" xfId="19815" xr:uid="{00000000-0005-0000-0000-00003D440000}"/>
    <cellStyle name="Input 49 5 3 2 2" xfId="19816" xr:uid="{00000000-0005-0000-0000-00003E440000}"/>
    <cellStyle name="Input 49 5 3 3" xfId="19817" xr:uid="{00000000-0005-0000-0000-00003F440000}"/>
    <cellStyle name="Input 49 5 4" xfId="19818" xr:uid="{00000000-0005-0000-0000-000040440000}"/>
    <cellStyle name="Input 49 5 4 2" xfId="19819" xr:uid="{00000000-0005-0000-0000-000041440000}"/>
    <cellStyle name="Input 49 5 5" xfId="19820" xr:uid="{00000000-0005-0000-0000-000042440000}"/>
    <cellStyle name="Input 49 6" xfId="19821" xr:uid="{00000000-0005-0000-0000-000043440000}"/>
    <cellStyle name="Input 49 6 2" xfId="19822" xr:uid="{00000000-0005-0000-0000-000044440000}"/>
    <cellStyle name="Input 49 6 2 2" xfId="19823" xr:uid="{00000000-0005-0000-0000-000045440000}"/>
    <cellStyle name="Input 49 6 2 2 2" xfId="19824" xr:uid="{00000000-0005-0000-0000-000046440000}"/>
    <cellStyle name="Input 49 6 2 2 2 2" xfId="19825" xr:uid="{00000000-0005-0000-0000-000047440000}"/>
    <cellStyle name="Input 49 6 2 2 3" xfId="19826" xr:uid="{00000000-0005-0000-0000-000048440000}"/>
    <cellStyle name="Input 49 6 2 3" xfId="19827" xr:uid="{00000000-0005-0000-0000-000049440000}"/>
    <cellStyle name="Input 49 6 2 3 2" xfId="19828" xr:uid="{00000000-0005-0000-0000-00004A440000}"/>
    <cellStyle name="Input 49 6 2 4" xfId="19829" xr:uid="{00000000-0005-0000-0000-00004B440000}"/>
    <cellStyle name="Input 49 6 3" xfId="19830" xr:uid="{00000000-0005-0000-0000-00004C440000}"/>
    <cellStyle name="Input 49 6 3 2" xfId="19831" xr:uid="{00000000-0005-0000-0000-00004D440000}"/>
    <cellStyle name="Input 49 6 3 2 2" xfId="19832" xr:uid="{00000000-0005-0000-0000-00004E440000}"/>
    <cellStyle name="Input 49 6 3 3" xfId="19833" xr:uid="{00000000-0005-0000-0000-00004F440000}"/>
    <cellStyle name="Input 49 6 4" xfId="19834" xr:uid="{00000000-0005-0000-0000-000050440000}"/>
    <cellStyle name="Input 49 6 4 2" xfId="19835" xr:uid="{00000000-0005-0000-0000-000051440000}"/>
    <cellStyle name="Input 49 6 5" xfId="19836" xr:uid="{00000000-0005-0000-0000-000052440000}"/>
    <cellStyle name="Input 49 7" xfId="19837" xr:uid="{00000000-0005-0000-0000-000053440000}"/>
    <cellStyle name="Input 49 7 2" xfId="19838" xr:uid="{00000000-0005-0000-0000-000054440000}"/>
    <cellStyle name="Input 49 7 2 2" xfId="19839" xr:uid="{00000000-0005-0000-0000-000055440000}"/>
    <cellStyle name="Input 49 7 2 2 2" xfId="19840" xr:uid="{00000000-0005-0000-0000-000056440000}"/>
    <cellStyle name="Input 49 7 2 2 2 2" xfId="19841" xr:uid="{00000000-0005-0000-0000-000057440000}"/>
    <cellStyle name="Input 49 7 2 2 3" xfId="19842" xr:uid="{00000000-0005-0000-0000-000058440000}"/>
    <cellStyle name="Input 49 7 2 3" xfId="19843" xr:uid="{00000000-0005-0000-0000-000059440000}"/>
    <cellStyle name="Input 49 7 2 3 2" xfId="19844" xr:uid="{00000000-0005-0000-0000-00005A440000}"/>
    <cellStyle name="Input 49 7 2 4" xfId="19845" xr:uid="{00000000-0005-0000-0000-00005B440000}"/>
    <cellStyle name="Input 49 7 3" xfId="19846" xr:uid="{00000000-0005-0000-0000-00005C440000}"/>
    <cellStyle name="Input 49 7 3 2" xfId="19847" xr:uid="{00000000-0005-0000-0000-00005D440000}"/>
    <cellStyle name="Input 49 7 3 2 2" xfId="19848" xr:uid="{00000000-0005-0000-0000-00005E440000}"/>
    <cellStyle name="Input 49 7 3 3" xfId="19849" xr:uid="{00000000-0005-0000-0000-00005F440000}"/>
    <cellStyle name="Input 49 7 4" xfId="19850" xr:uid="{00000000-0005-0000-0000-000060440000}"/>
    <cellStyle name="Input 49 7 4 2" xfId="19851" xr:uid="{00000000-0005-0000-0000-000061440000}"/>
    <cellStyle name="Input 49 7 5" xfId="19852" xr:uid="{00000000-0005-0000-0000-000062440000}"/>
    <cellStyle name="Input 49 8" xfId="19853" xr:uid="{00000000-0005-0000-0000-000063440000}"/>
    <cellStyle name="Input 49 8 2" xfId="19854" xr:uid="{00000000-0005-0000-0000-000064440000}"/>
    <cellStyle name="Input 49 8 2 2" xfId="19855" xr:uid="{00000000-0005-0000-0000-000065440000}"/>
    <cellStyle name="Input 49 8 2 2 2" xfId="19856" xr:uid="{00000000-0005-0000-0000-000066440000}"/>
    <cellStyle name="Input 49 8 2 2 2 2" xfId="19857" xr:uid="{00000000-0005-0000-0000-000067440000}"/>
    <cellStyle name="Input 49 8 2 2 3" xfId="19858" xr:uid="{00000000-0005-0000-0000-000068440000}"/>
    <cellStyle name="Input 49 8 2 3" xfId="19859" xr:uid="{00000000-0005-0000-0000-000069440000}"/>
    <cellStyle name="Input 49 8 2 3 2" xfId="19860" xr:uid="{00000000-0005-0000-0000-00006A440000}"/>
    <cellStyle name="Input 49 8 2 4" xfId="19861" xr:uid="{00000000-0005-0000-0000-00006B440000}"/>
    <cellStyle name="Input 49 8 3" xfId="19862" xr:uid="{00000000-0005-0000-0000-00006C440000}"/>
    <cellStyle name="Input 49 8 3 2" xfId="19863" xr:uid="{00000000-0005-0000-0000-00006D440000}"/>
    <cellStyle name="Input 49 8 3 2 2" xfId="19864" xr:uid="{00000000-0005-0000-0000-00006E440000}"/>
    <cellStyle name="Input 49 8 3 3" xfId="19865" xr:uid="{00000000-0005-0000-0000-00006F440000}"/>
    <cellStyle name="Input 49 8 4" xfId="19866" xr:uid="{00000000-0005-0000-0000-000070440000}"/>
    <cellStyle name="Input 49 8 4 2" xfId="19867" xr:uid="{00000000-0005-0000-0000-000071440000}"/>
    <cellStyle name="Input 49 8 5" xfId="19868" xr:uid="{00000000-0005-0000-0000-000072440000}"/>
    <cellStyle name="Input 49 9" xfId="19869" xr:uid="{00000000-0005-0000-0000-000073440000}"/>
    <cellStyle name="Input 49 9 2" xfId="19870" xr:uid="{00000000-0005-0000-0000-000074440000}"/>
    <cellStyle name="Input 49 9 2 2" xfId="19871" xr:uid="{00000000-0005-0000-0000-000075440000}"/>
    <cellStyle name="Input 49 9 2 2 2" xfId="19872" xr:uid="{00000000-0005-0000-0000-000076440000}"/>
    <cellStyle name="Input 49 9 2 2 2 2" xfId="19873" xr:uid="{00000000-0005-0000-0000-000077440000}"/>
    <cellStyle name="Input 49 9 2 2 3" xfId="19874" xr:uid="{00000000-0005-0000-0000-000078440000}"/>
    <cellStyle name="Input 49 9 2 3" xfId="19875" xr:uid="{00000000-0005-0000-0000-000079440000}"/>
    <cellStyle name="Input 49 9 2 3 2" xfId="19876" xr:uid="{00000000-0005-0000-0000-00007A440000}"/>
    <cellStyle name="Input 49 9 2 4" xfId="19877" xr:uid="{00000000-0005-0000-0000-00007B440000}"/>
    <cellStyle name="Input 49 9 3" xfId="19878" xr:uid="{00000000-0005-0000-0000-00007C440000}"/>
    <cellStyle name="Input 49 9 3 2" xfId="19879" xr:uid="{00000000-0005-0000-0000-00007D440000}"/>
    <cellStyle name="Input 49 9 3 2 2" xfId="19880" xr:uid="{00000000-0005-0000-0000-00007E440000}"/>
    <cellStyle name="Input 49 9 3 3" xfId="19881" xr:uid="{00000000-0005-0000-0000-00007F440000}"/>
    <cellStyle name="Input 49 9 4" xfId="19882" xr:uid="{00000000-0005-0000-0000-000080440000}"/>
    <cellStyle name="Input 49 9 4 2" xfId="19883" xr:uid="{00000000-0005-0000-0000-000081440000}"/>
    <cellStyle name="Input 49 9 5" xfId="19884" xr:uid="{00000000-0005-0000-0000-000082440000}"/>
    <cellStyle name="Input 5" xfId="1193" xr:uid="{00000000-0005-0000-0000-000083440000}"/>
    <cellStyle name="Input 5 10" xfId="19885" xr:uid="{00000000-0005-0000-0000-000084440000}"/>
    <cellStyle name="Input 5 10 2" xfId="19886" xr:uid="{00000000-0005-0000-0000-000085440000}"/>
    <cellStyle name="Input 5 10 2 2" xfId="19887" xr:uid="{00000000-0005-0000-0000-000086440000}"/>
    <cellStyle name="Input 5 10 2 2 2" xfId="19888" xr:uid="{00000000-0005-0000-0000-000087440000}"/>
    <cellStyle name="Input 5 10 2 3" xfId="19889" xr:uid="{00000000-0005-0000-0000-000088440000}"/>
    <cellStyle name="Input 5 10 3" xfId="19890" xr:uid="{00000000-0005-0000-0000-000089440000}"/>
    <cellStyle name="Input 5 10 3 2" xfId="19891" xr:uid="{00000000-0005-0000-0000-00008A440000}"/>
    <cellStyle name="Input 5 10 4" xfId="19892" xr:uid="{00000000-0005-0000-0000-00008B440000}"/>
    <cellStyle name="Input 5 11" xfId="19893" xr:uid="{00000000-0005-0000-0000-00008C440000}"/>
    <cellStyle name="Input 5 11 2" xfId="19894" xr:uid="{00000000-0005-0000-0000-00008D440000}"/>
    <cellStyle name="Input 5 11 2 2" xfId="19895" xr:uid="{00000000-0005-0000-0000-00008E440000}"/>
    <cellStyle name="Input 5 11 3" xfId="19896" xr:uid="{00000000-0005-0000-0000-00008F440000}"/>
    <cellStyle name="Input 5 12" xfId="19897" xr:uid="{00000000-0005-0000-0000-000090440000}"/>
    <cellStyle name="Input 5 12 2" xfId="19898" xr:uid="{00000000-0005-0000-0000-000091440000}"/>
    <cellStyle name="Input 5 13" xfId="19899" xr:uid="{00000000-0005-0000-0000-000092440000}"/>
    <cellStyle name="Input 5 2" xfId="3026" xr:uid="{00000000-0005-0000-0000-000093440000}"/>
    <cellStyle name="Input 5 2 2" xfId="5892" xr:uid="{00000000-0005-0000-0000-000094440000}"/>
    <cellStyle name="Input 5 2 2 2" xfId="19901" xr:uid="{00000000-0005-0000-0000-000095440000}"/>
    <cellStyle name="Input 5 2 2 2 2" xfId="19902" xr:uid="{00000000-0005-0000-0000-000096440000}"/>
    <cellStyle name="Input 5 2 2 2 2 2" xfId="19903" xr:uid="{00000000-0005-0000-0000-000097440000}"/>
    <cellStyle name="Input 5 2 2 2 3" xfId="19904" xr:uid="{00000000-0005-0000-0000-000098440000}"/>
    <cellStyle name="Input 5 2 2 3" xfId="19905" xr:uid="{00000000-0005-0000-0000-000099440000}"/>
    <cellStyle name="Input 5 2 2 3 2" xfId="19906" xr:uid="{00000000-0005-0000-0000-00009A440000}"/>
    <cellStyle name="Input 5 2 2 4" xfId="19907" xr:uid="{00000000-0005-0000-0000-00009B440000}"/>
    <cellStyle name="Input 5 2 2 5" xfId="19900" xr:uid="{00000000-0005-0000-0000-00009C440000}"/>
    <cellStyle name="Input 5 2 3" xfId="19908" xr:uid="{00000000-0005-0000-0000-00009D440000}"/>
    <cellStyle name="Input 5 2 3 2" xfId="19909" xr:uid="{00000000-0005-0000-0000-00009E440000}"/>
    <cellStyle name="Input 5 2 3 2 2" xfId="19910" xr:uid="{00000000-0005-0000-0000-00009F440000}"/>
    <cellStyle name="Input 5 2 3 3" xfId="19911" xr:uid="{00000000-0005-0000-0000-0000A0440000}"/>
    <cellStyle name="Input 5 2 4" xfId="19912" xr:uid="{00000000-0005-0000-0000-0000A1440000}"/>
    <cellStyle name="Input 5 2 4 2" xfId="19913" xr:uid="{00000000-0005-0000-0000-0000A2440000}"/>
    <cellStyle name="Input 5 2 5" xfId="19914" xr:uid="{00000000-0005-0000-0000-0000A3440000}"/>
    <cellStyle name="Input 5 2 6" xfId="19915" xr:uid="{00000000-0005-0000-0000-0000A4440000}"/>
    <cellStyle name="Input 5 3" xfId="4055" xr:uid="{00000000-0005-0000-0000-0000A5440000}"/>
    <cellStyle name="Input 5 3 2" xfId="19916" xr:uid="{00000000-0005-0000-0000-0000A6440000}"/>
    <cellStyle name="Input 5 3 2 2" xfId="19917" xr:uid="{00000000-0005-0000-0000-0000A7440000}"/>
    <cellStyle name="Input 5 3 2 2 2" xfId="19918" xr:uid="{00000000-0005-0000-0000-0000A8440000}"/>
    <cellStyle name="Input 5 3 2 2 2 2" xfId="19919" xr:uid="{00000000-0005-0000-0000-0000A9440000}"/>
    <cellStyle name="Input 5 3 2 2 3" xfId="19920" xr:uid="{00000000-0005-0000-0000-0000AA440000}"/>
    <cellStyle name="Input 5 3 2 3" xfId="19921" xr:uid="{00000000-0005-0000-0000-0000AB440000}"/>
    <cellStyle name="Input 5 3 2 3 2" xfId="19922" xr:uid="{00000000-0005-0000-0000-0000AC440000}"/>
    <cellStyle name="Input 5 3 2 4" xfId="19923" xr:uid="{00000000-0005-0000-0000-0000AD440000}"/>
    <cellStyle name="Input 5 3 3" xfId="19924" xr:uid="{00000000-0005-0000-0000-0000AE440000}"/>
    <cellStyle name="Input 5 3 3 2" xfId="19925" xr:uid="{00000000-0005-0000-0000-0000AF440000}"/>
    <cellStyle name="Input 5 3 3 2 2" xfId="19926" xr:uid="{00000000-0005-0000-0000-0000B0440000}"/>
    <cellStyle name="Input 5 3 3 3" xfId="19927" xr:uid="{00000000-0005-0000-0000-0000B1440000}"/>
    <cellStyle name="Input 5 3 4" xfId="19928" xr:uid="{00000000-0005-0000-0000-0000B2440000}"/>
    <cellStyle name="Input 5 3 4 2" xfId="19929" xr:uid="{00000000-0005-0000-0000-0000B3440000}"/>
    <cellStyle name="Input 5 3 5" xfId="19930" xr:uid="{00000000-0005-0000-0000-0000B4440000}"/>
    <cellStyle name="Input 5 3 6" xfId="19931" xr:uid="{00000000-0005-0000-0000-0000B5440000}"/>
    <cellStyle name="Input 5 4" xfId="4054" xr:uid="{00000000-0005-0000-0000-0000B6440000}"/>
    <cellStyle name="Input 5 4 2" xfId="19932" xr:uid="{00000000-0005-0000-0000-0000B7440000}"/>
    <cellStyle name="Input 5 4 2 2" xfId="19933" xr:uid="{00000000-0005-0000-0000-0000B8440000}"/>
    <cellStyle name="Input 5 4 2 2 2" xfId="19934" xr:uid="{00000000-0005-0000-0000-0000B9440000}"/>
    <cellStyle name="Input 5 4 2 2 2 2" xfId="19935" xr:uid="{00000000-0005-0000-0000-0000BA440000}"/>
    <cellStyle name="Input 5 4 2 2 3" xfId="19936" xr:uid="{00000000-0005-0000-0000-0000BB440000}"/>
    <cellStyle name="Input 5 4 2 3" xfId="19937" xr:uid="{00000000-0005-0000-0000-0000BC440000}"/>
    <cellStyle name="Input 5 4 2 3 2" xfId="19938" xr:uid="{00000000-0005-0000-0000-0000BD440000}"/>
    <cellStyle name="Input 5 4 2 4" xfId="19939" xr:uid="{00000000-0005-0000-0000-0000BE440000}"/>
    <cellStyle name="Input 5 4 3" xfId="19940" xr:uid="{00000000-0005-0000-0000-0000BF440000}"/>
    <cellStyle name="Input 5 4 3 2" xfId="19941" xr:uid="{00000000-0005-0000-0000-0000C0440000}"/>
    <cellStyle name="Input 5 4 3 2 2" xfId="19942" xr:uid="{00000000-0005-0000-0000-0000C1440000}"/>
    <cellStyle name="Input 5 4 3 3" xfId="19943" xr:uid="{00000000-0005-0000-0000-0000C2440000}"/>
    <cellStyle name="Input 5 4 4" xfId="19944" xr:uid="{00000000-0005-0000-0000-0000C3440000}"/>
    <cellStyle name="Input 5 4 4 2" xfId="19945" xr:uid="{00000000-0005-0000-0000-0000C4440000}"/>
    <cellStyle name="Input 5 4 5" xfId="19946" xr:uid="{00000000-0005-0000-0000-0000C5440000}"/>
    <cellStyle name="Input 5 5" xfId="3527" xr:uid="{00000000-0005-0000-0000-0000C6440000}"/>
    <cellStyle name="Input 5 5 2" xfId="19948" xr:uid="{00000000-0005-0000-0000-0000C7440000}"/>
    <cellStyle name="Input 5 5 2 2" xfId="19949" xr:uid="{00000000-0005-0000-0000-0000C8440000}"/>
    <cellStyle name="Input 5 5 2 2 2" xfId="19950" xr:uid="{00000000-0005-0000-0000-0000C9440000}"/>
    <cellStyle name="Input 5 5 2 2 2 2" xfId="19951" xr:uid="{00000000-0005-0000-0000-0000CA440000}"/>
    <cellStyle name="Input 5 5 2 2 3" xfId="19952" xr:uid="{00000000-0005-0000-0000-0000CB440000}"/>
    <cellStyle name="Input 5 5 2 3" xfId="19953" xr:uid="{00000000-0005-0000-0000-0000CC440000}"/>
    <cellStyle name="Input 5 5 2 3 2" xfId="19954" xr:uid="{00000000-0005-0000-0000-0000CD440000}"/>
    <cellStyle name="Input 5 5 2 4" xfId="19955" xr:uid="{00000000-0005-0000-0000-0000CE440000}"/>
    <cellStyle name="Input 5 5 3" xfId="19956" xr:uid="{00000000-0005-0000-0000-0000CF440000}"/>
    <cellStyle name="Input 5 5 3 2" xfId="19957" xr:uid="{00000000-0005-0000-0000-0000D0440000}"/>
    <cellStyle name="Input 5 5 3 2 2" xfId="19958" xr:uid="{00000000-0005-0000-0000-0000D1440000}"/>
    <cellStyle name="Input 5 5 3 3" xfId="19959" xr:uid="{00000000-0005-0000-0000-0000D2440000}"/>
    <cellStyle name="Input 5 5 4" xfId="19960" xr:uid="{00000000-0005-0000-0000-0000D3440000}"/>
    <cellStyle name="Input 5 5 4 2" xfId="19961" xr:uid="{00000000-0005-0000-0000-0000D4440000}"/>
    <cellStyle name="Input 5 5 5" xfId="19962" xr:uid="{00000000-0005-0000-0000-0000D5440000}"/>
    <cellStyle name="Input 5 5 6" xfId="19947" xr:uid="{00000000-0005-0000-0000-0000D6440000}"/>
    <cellStyle name="Input 5 6" xfId="19963" xr:uid="{00000000-0005-0000-0000-0000D7440000}"/>
    <cellStyle name="Input 5 6 2" xfId="19964" xr:uid="{00000000-0005-0000-0000-0000D8440000}"/>
    <cellStyle name="Input 5 6 2 2" xfId="19965" xr:uid="{00000000-0005-0000-0000-0000D9440000}"/>
    <cellStyle name="Input 5 6 2 2 2" xfId="19966" xr:uid="{00000000-0005-0000-0000-0000DA440000}"/>
    <cellStyle name="Input 5 6 2 2 2 2" xfId="19967" xr:uid="{00000000-0005-0000-0000-0000DB440000}"/>
    <cellStyle name="Input 5 6 2 2 3" xfId="19968" xr:uid="{00000000-0005-0000-0000-0000DC440000}"/>
    <cellStyle name="Input 5 6 2 3" xfId="19969" xr:uid="{00000000-0005-0000-0000-0000DD440000}"/>
    <cellStyle name="Input 5 6 2 3 2" xfId="19970" xr:uid="{00000000-0005-0000-0000-0000DE440000}"/>
    <cellStyle name="Input 5 6 2 4" xfId="19971" xr:uid="{00000000-0005-0000-0000-0000DF440000}"/>
    <cellStyle name="Input 5 6 3" xfId="19972" xr:uid="{00000000-0005-0000-0000-0000E0440000}"/>
    <cellStyle name="Input 5 6 3 2" xfId="19973" xr:uid="{00000000-0005-0000-0000-0000E1440000}"/>
    <cellStyle name="Input 5 6 3 2 2" xfId="19974" xr:uid="{00000000-0005-0000-0000-0000E2440000}"/>
    <cellStyle name="Input 5 6 3 3" xfId="19975" xr:uid="{00000000-0005-0000-0000-0000E3440000}"/>
    <cellStyle name="Input 5 6 4" xfId="19976" xr:uid="{00000000-0005-0000-0000-0000E4440000}"/>
    <cellStyle name="Input 5 6 4 2" xfId="19977" xr:uid="{00000000-0005-0000-0000-0000E5440000}"/>
    <cellStyle name="Input 5 6 5" xfId="19978" xr:uid="{00000000-0005-0000-0000-0000E6440000}"/>
    <cellStyle name="Input 5 7" xfId="19979" xr:uid="{00000000-0005-0000-0000-0000E7440000}"/>
    <cellStyle name="Input 5 7 2" xfId="19980" xr:uid="{00000000-0005-0000-0000-0000E8440000}"/>
    <cellStyle name="Input 5 7 2 2" xfId="19981" xr:uid="{00000000-0005-0000-0000-0000E9440000}"/>
    <cellStyle name="Input 5 7 2 2 2" xfId="19982" xr:uid="{00000000-0005-0000-0000-0000EA440000}"/>
    <cellStyle name="Input 5 7 2 2 2 2" xfId="19983" xr:uid="{00000000-0005-0000-0000-0000EB440000}"/>
    <cellStyle name="Input 5 7 2 2 3" xfId="19984" xr:uid="{00000000-0005-0000-0000-0000EC440000}"/>
    <cellStyle name="Input 5 7 2 3" xfId="19985" xr:uid="{00000000-0005-0000-0000-0000ED440000}"/>
    <cellStyle name="Input 5 7 2 3 2" xfId="19986" xr:uid="{00000000-0005-0000-0000-0000EE440000}"/>
    <cellStyle name="Input 5 7 2 4" xfId="19987" xr:uid="{00000000-0005-0000-0000-0000EF440000}"/>
    <cellStyle name="Input 5 7 3" xfId="19988" xr:uid="{00000000-0005-0000-0000-0000F0440000}"/>
    <cellStyle name="Input 5 7 3 2" xfId="19989" xr:uid="{00000000-0005-0000-0000-0000F1440000}"/>
    <cellStyle name="Input 5 7 3 2 2" xfId="19990" xr:uid="{00000000-0005-0000-0000-0000F2440000}"/>
    <cellStyle name="Input 5 7 3 3" xfId="19991" xr:uid="{00000000-0005-0000-0000-0000F3440000}"/>
    <cellStyle name="Input 5 7 4" xfId="19992" xr:uid="{00000000-0005-0000-0000-0000F4440000}"/>
    <cellStyle name="Input 5 7 4 2" xfId="19993" xr:uid="{00000000-0005-0000-0000-0000F5440000}"/>
    <cellStyle name="Input 5 7 5" xfId="19994" xr:uid="{00000000-0005-0000-0000-0000F6440000}"/>
    <cellStyle name="Input 5 8" xfId="19995" xr:uid="{00000000-0005-0000-0000-0000F7440000}"/>
    <cellStyle name="Input 5 8 2" xfId="19996" xr:uid="{00000000-0005-0000-0000-0000F8440000}"/>
    <cellStyle name="Input 5 8 2 2" xfId="19997" xr:uid="{00000000-0005-0000-0000-0000F9440000}"/>
    <cellStyle name="Input 5 8 2 2 2" xfId="19998" xr:uid="{00000000-0005-0000-0000-0000FA440000}"/>
    <cellStyle name="Input 5 8 2 2 2 2" xfId="19999" xr:uid="{00000000-0005-0000-0000-0000FB440000}"/>
    <cellStyle name="Input 5 8 2 2 3" xfId="20000" xr:uid="{00000000-0005-0000-0000-0000FC440000}"/>
    <cellStyle name="Input 5 8 2 3" xfId="20001" xr:uid="{00000000-0005-0000-0000-0000FD440000}"/>
    <cellStyle name="Input 5 8 2 3 2" xfId="20002" xr:uid="{00000000-0005-0000-0000-0000FE440000}"/>
    <cellStyle name="Input 5 8 2 4" xfId="20003" xr:uid="{00000000-0005-0000-0000-0000FF440000}"/>
    <cellStyle name="Input 5 8 3" xfId="20004" xr:uid="{00000000-0005-0000-0000-000000450000}"/>
    <cellStyle name="Input 5 8 3 2" xfId="20005" xr:uid="{00000000-0005-0000-0000-000001450000}"/>
    <cellStyle name="Input 5 8 3 2 2" xfId="20006" xr:uid="{00000000-0005-0000-0000-000002450000}"/>
    <cellStyle name="Input 5 8 3 3" xfId="20007" xr:uid="{00000000-0005-0000-0000-000003450000}"/>
    <cellStyle name="Input 5 8 4" xfId="20008" xr:uid="{00000000-0005-0000-0000-000004450000}"/>
    <cellStyle name="Input 5 8 4 2" xfId="20009" xr:uid="{00000000-0005-0000-0000-000005450000}"/>
    <cellStyle name="Input 5 8 5" xfId="20010" xr:uid="{00000000-0005-0000-0000-000006450000}"/>
    <cellStyle name="Input 5 9" xfId="20011" xr:uid="{00000000-0005-0000-0000-000007450000}"/>
    <cellStyle name="Input 5 9 2" xfId="20012" xr:uid="{00000000-0005-0000-0000-000008450000}"/>
    <cellStyle name="Input 5 9 2 2" xfId="20013" xr:uid="{00000000-0005-0000-0000-000009450000}"/>
    <cellStyle name="Input 5 9 2 2 2" xfId="20014" xr:uid="{00000000-0005-0000-0000-00000A450000}"/>
    <cellStyle name="Input 5 9 2 2 2 2" xfId="20015" xr:uid="{00000000-0005-0000-0000-00000B450000}"/>
    <cellStyle name="Input 5 9 2 2 3" xfId="20016" xr:uid="{00000000-0005-0000-0000-00000C450000}"/>
    <cellStyle name="Input 5 9 2 3" xfId="20017" xr:uid="{00000000-0005-0000-0000-00000D450000}"/>
    <cellStyle name="Input 5 9 2 3 2" xfId="20018" xr:uid="{00000000-0005-0000-0000-00000E450000}"/>
    <cellStyle name="Input 5 9 2 4" xfId="20019" xr:uid="{00000000-0005-0000-0000-00000F450000}"/>
    <cellStyle name="Input 5 9 3" xfId="20020" xr:uid="{00000000-0005-0000-0000-000010450000}"/>
    <cellStyle name="Input 5 9 3 2" xfId="20021" xr:uid="{00000000-0005-0000-0000-000011450000}"/>
    <cellStyle name="Input 5 9 3 2 2" xfId="20022" xr:uid="{00000000-0005-0000-0000-000012450000}"/>
    <cellStyle name="Input 5 9 3 3" xfId="20023" xr:uid="{00000000-0005-0000-0000-000013450000}"/>
    <cellStyle name="Input 5 9 4" xfId="20024" xr:uid="{00000000-0005-0000-0000-000014450000}"/>
    <cellStyle name="Input 5 9 4 2" xfId="20025" xr:uid="{00000000-0005-0000-0000-000015450000}"/>
    <cellStyle name="Input 5 9 5" xfId="20026" xr:uid="{00000000-0005-0000-0000-000016450000}"/>
    <cellStyle name="Input 50" xfId="1194" xr:uid="{00000000-0005-0000-0000-000017450000}"/>
    <cellStyle name="Input 50 10" xfId="20027" xr:uid="{00000000-0005-0000-0000-000018450000}"/>
    <cellStyle name="Input 50 10 2" xfId="20028" xr:uid="{00000000-0005-0000-0000-000019450000}"/>
    <cellStyle name="Input 50 10 2 2" xfId="20029" xr:uid="{00000000-0005-0000-0000-00001A450000}"/>
    <cellStyle name="Input 50 10 2 2 2" xfId="20030" xr:uid="{00000000-0005-0000-0000-00001B450000}"/>
    <cellStyle name="Input 50 10 2 3" xfId="20031" xr:uid="{00000000-0005-0000-0000-00001C450000}"/>
    <cellStyle name="Input 50 10 3" xfId="20032" xr:uid="{00000000-0005-0000-0000-00001D450000}"/>
    <cellStyle name="Input 50 10 3 2" xfId="20033" xr:uid="{00000000-0005-0000-0000-00001E450000}"/>
    <cellStyle name="Input 50 10 4" xfId="20034" xr:uid="{00000000-0005-0000-0000-00001F450000}"/>
    <cellStyle name="Input 50 11" xfId="20035" xr:uid="{00000000-0005-0000-0000-000020450000}"/>
    <cellStyle name="Input 50 11 2" xfId="20036" xr:uid="{00000000-0005-0000-0000-000021450000}"/>
    <cellStyle name="Input 50 11 2 2" xfId="20037" xr:uid="{00000000-0005-0000-0000-000022450000}"/>
    <cellStyle name="Input 50 11 3" xfId="20038" xr:uid="{00000000-0005-0000-0000-000023450000}"/>
    <cellStyle name="Input 50 12" xfId="20039" xr:uid="{00000000-0005-0000-0000-000024450000}"/>
    <cellStyle name="Input 50 12 2" xfId="20040" xr:uid="{00000000-0005-0000-0000-000025450000}"/>
    <cellStyle name="Input 50 13" xfId="20041" xr:uid="{00000000-0005-0000-0000-000026450000}"/>
    <cellStyle name="Input 50 2" xfId="20042" xr:uid="{00000000-0005-0000-0000-000027450000}"/>
    <cellStyle name="Input 50 2 2" xfId="20043" xr:uid="{00000000-0005-0000-0000-000028450000}"/>
    <cellStyle name="Input 50 2 2 2" xfId="20044" xr:uid="{00000000-0005-0000-0000-000029450000}"/>
    <cellStyle name="Input 50 2 2 2 2" xfId="20045" xr:uid="{00000000-0005-0000-0000-00002A450000}"/>
    <cellStyle name="Input 50 2 2 2 2 2" xfId="20046" xr:uid="{00000000-0005-0000-0000-00002B450000}"/>
    <cellStyle name="Input 50 2 2 2 3" xfId="20047" xr:uid="{00000000-0005-0000-0000-00002C450000}"/>
    <cellStyle name="Input 50 2 2 3" xfId="20048" xr:uid="{00000000-0005-0000-0000-00002D450000}"/>
    <cellStyle name="Input 50 2 2 3 2" xfId="20049" xr:uid="{00000000-0005-0000-0000-00002E450000}"/>
    <cellStyle name="Input 50 2 2 4" xfId="20050" xr:uid="{00000000-0005-0000-0000-00002F450000}"/>
    <cellStyle name="Input 50 2 3" xfId="20051" xr:uid="{00000000-0005-0000-0000-000030450000}"/>
    <cellStyle name="Input 50 2 3 2" xfId="20052" xr:uid="{00000000-0005-0000-0000-000031450000}"/>
    <cellStyle name="Input 50 2 3 2 2" xfId="20053" xr:uid="{00000000-0005-0000-0000-000032450000}"/>
    <cellStyle name="Input 50 2 3 3" xfId="20054" xr:uid="{00000000-0005-0000-0000-000033450000}"/>
    <cellStyle name="Input 50 2 4" xfId="20055" xr:uid="{00000000-0005-0000-0000-000034450000}"/>
    <cellStyle name="Input 50 2 4 2" xfId="20056" xr:uid="{00000000-0005-0000-0000-000035450000}"/>
    <cellStyle name="Input 50 2 5" xfId="20057" xr:uid="{00000000-0005-0000-0000-000036450000}"/>
    <cellStyle name="Input 50 3" xfId="20058" xr:uid="{00000000-0005-0000-0000-000037450000}"/>
    <cellStyle name="Input 50 3 2" xfId="20059" xr:uid="{00000000-0005-0000-0000-000038450000}"/>
    <cellStyle name="Input 50 3 2 2" xfId="20060" xr:uid="{00000000-0005-0000-0000-000039450000}"/>
    <cellStyle name="Input 50 3 2 2 2" xfId="20061" xr:uid="{00000000-0005-0000-0000-00003A450000}"/>
    <cellStyle name="Input 50 3 2 2 2 2" xfId="20062" xr:uid="{00000000-0005-0000-0000-00003B450000}"/>
    <cellStyle name="Input 50 3 2 2 3" xfId="20063" xr:uid="{00000000-0005-0000-0000-00003C450000}"/>
    <cellStyle name="Input 50 3 2 3" xfId="20064" xr:uid="{00000000-0005-0000-0000-00003D450000}"/>
    <cellStyle name="Input 50 3 2 3 2" xfId="20065" xr:uid="{00000000-0005-0000-0000-00003E450000}"/>
    <cellStyle name="Input 50 3 2 4" xfId="20066" xr:uid="{00000000-0005-0000-0000-00003F450000}"/>
    <cellStyle name="Input 50 3 3" xfId="20067" xr:uid="{00000000-0005-0000-0000-000040450000}"/>
    <cellStyle name="Input 50 3 3 2" xfId="20068" xr:uid="{00000000-0005-0000-0000-000041450000}"/>
    <cellStyle name="Input 50 3 3 2 2" xfId="20069" xr:uid="{00000000-0005-0000-0000-000042450000}"/>
    <cellStyle name="Input 50 3 3 3" xfId="20070" xr:uid="{00000000-0005-0000-0000-000043450000}"/>
    <cellStyle name="Input 50 3 4" xfId="20071" xr:uid="{00000000-0005-0000-0000-000044450000}"/>
    <cellStyle name="Input 50 3 4 2" xfId="20072" xr:uid="{00000000-0005-0000-0000-000045450000}"/>
    <cellStyle name="Input 50 3 5" xfId="20073" xr:uid="{00000000-0005-0000-0000-000046450000}"/>
    <cellStyle name="Input 50 4" xfId="20074" xr:uid="{00000000-0005-0000-0000-000047450000}"/>
    <cellStyle name="Input 50 4 2" xfId="20075" xr:uid="{00000000-0005-0000-0000-000048450000}"/>
    <cellStyle name="Input 50 4 2 2" xfId="20076" xr:uid="{00000000-0005-0000-0000-000049450000}"/>
    <cellStyle name="Input 50 4 2 2 2" xfId="20077" xr:uid="{00000000-0005-0000-0000-00004A450000}"/>
    <cellStyle name="Input 50 4 2 2 2 2" xfId="20078" xr:uid="{00000000-0005-0000-0000-00004B450000}"/>
    <cellStyle name="Input 50 4 2 2 3" xfId="20079" xr:uid="{00000000-0005-0000-0000-00004C450000}"/>
    <cellStyle name="Input 50 4 2 3" xfId="20080" xr:uid="{00000000-0005-0000-0000-00004D450000}"/>
    <cellStyle name="Input 50 4 2 3 2" xfId="20081" xr:uid="{00000000-0005-0000-0000-00004E450000}"/>
    <cellStyle name="Input 50 4 2 4" xfId="20082" xr:uid="{00000000-0005-0000-0000-00004F450000}"/>
    <cellStyle name="Input 50 4 3" xfId="20083" xr:uid="{00000000-0005-0000-0000-000050450000}"/>
    <cellStyle name="Input 50 4 3 2" xfId="20084" xr:uid="{00000000-0005-0000-0000-000051450000}"/>
    <cellStyle name="Input 50 4 3 2 2" xfId="20085" xr:uid="{00000000-0005-0000-0000-000052450000}"/>
    <cellStyle name="Input 50 4 3 3" xfId="20086" xr:uid="{00000000-0005-0000-0000-000053450000}"/>
    <cellStyle name="Input 50 4 4" xfId="20087" xr:uid="{00000000-0005-0000-0000-000054450000}"/>
    <cellStyle name="Input 50 4 4 2" xfId="20088" xr:uid="{00000000-0005-0000-0000-000055450000}"/>
    <cellStyle name="Input 50 4 5" xfId="20089" xr:uid="{00000000-0005-0000-0000-000056450000}"/>
    <cellStyle name="Input 50 5" xfId="20090" xr:uid="{00000000-0005-0000-0000-000057450000}"/>
    <cellStyle name="Input 50 5 2" xfId="20091" xr:uid="{00000000-0005-0000-0000-000058450000}"/>
    <cellStyle name="Input 50 5 2 2" xfId="20092" xr:uid="{00000000-0005-0000-0000-000059450000}"/>
    <cellStyle name="Input 50 5 2 2 2" xfId="20093" xr:uid="{00000000-0005-0000-0000-00005A450000}"/>
    <cellStyle name="Input 50 5 2 2 2 2" xfId="20094" xr:uid="{00000000-0005-0000-0000-00005B450000}"/>
    <cellStyle name="Input 50 5 2 2 3" xfId="20095" xr:uid="{00000000-0005-0000-0000-00005C450000}"/>
    <cellStyle name="Input 50 5 2 3" xfId="20096" xr:uid="{00000000-0005-0000-0000-00005D450000}"/>
    <cellStyle name="Input 50 5 2 3 2" xfId="20097" xr:uid="{00000000-0005-0000-0000-00005E450000}"/>
    <cellStyle name="Input 50 5 2 4" xfId="20098" xr:uid="{00000000-0005-0000-0000-00005F450000}"/>
    <cellStyle name="Input 50 5 3" xfId="20099" xr:uid="{00000000-0005-0000-0000-000060450000}"/>
    <cellStyle name="Input 50 5 3 2" xfId="20100" xr:uid="{00000000-0005-0000-0000-000061450000}"/>
    <cellStyle name="Input 50 5 3 2 2" xfId="20101" xr:uid="{00000000-0005-0000-0000-000062450000}"/>
    <cellStyle name="Input 50 5 3 3" xfId="20102" xr:uid="{00000000-0005-0000-0000-000063450000}"/>
    <cellStyle name="Input 50 5 4" xfId="20103" xr:uid="{00000000-0005-0000-0000-000064450000}"/>
    <cellStyle name="Input 50 5 4 2" xfId="20104" xr:uid="{00000000-0005-0000-0000-000065450000}"/>
    <cellStyle name="Input 50 5 5" xfId="20105" xr:uid="{00000000-0005-0000-0000-000066450000}"/>
    <cellStyle name="Input 50 6" xfId="20106" xr:uid="{00000000-0005-0000-0000-000067450000}"/>
    <cellStyle name="Input 50 6 2" xfId="20107" xr:uid="{00000000-0005-0000-0000-000068450000}"/>
    <cellStyle name="Input 50 6 2 2" xfId="20108" xr:uid="{00000000-0005-0000-0000-000069450000}"/>
    <cellStyle name="Input 50 6 2 2 2" xfId="20109" xr:uid="{00000000-0005-0000-0000-00006A450000}"/>
    <cellStyle name="Input 50 6 2 2 2 2" xfId="20110" xr:uid="{00000000-0005-0000-0000-00006B450000}"/>
    <cellStyle name="Input 50 6 2 2 3" xfId="20111" xr:uid="{00000000-0005-0000-0000-00006C450000}"/>
    <cellStyle name="Input 50 6 2 3" xfId="20112" xr:uid="{00000000-0005-0000-0000-00006D450000}"/>
    <cellStyle name="Input 50 6 2 3 2" xfId="20113" xr:uid="{00000000-0005-0000-0000-00006E450000}"/>
    <cellStyle name="Input 50 6 2 4" xfId="20114" xr:uid="{00000000-0005-0000-0000-00006F450000}"/>
    <cellStyle name="Input 50 6 3" xfId="20115" xr:uid="{00000000-0005-0000-0000-000070450000}"/>
    <cellStyle name="Input 50 6 3 2" xfId="20116" xr:uid="{00000000-0005-0000-0000-000071450000}"/>
    <cellStyle name="Input 50 6 3 2 2" xfId="20117" xr:uid="{00000000-0005-0000-0000-000072450000}"/>
    <cellStyle name="Input 50 6 3 3" xfId="20118" xr:uid="{00000000-0005-0000-0000-000073450000}"/>
    <cellStyle name="Input 50 6 4" xfId="20119" xr:uid="{00000000-0005-0000-0000-000074450000}"/>
    <cellStyle name="Input 50 6 4 2" xfId="20120" xr:uid="{00000000-0005-0000-0000-000075450000}"/>
    <cellStyle name="Input 50 6 5" xfId="20121" xr:uid="{00000000-0005-0000-0000-000076450000}"/>
    <cellStyle name="Input 50 7" xfId="20122" xr:uid="{00000000-0005-0000-0000-000077450000}"/>
    <cellStyle name="Input 50 7 2" xfId="20123" xr:uid="{00000000-0005-0000-0000-000078450000}"/>
    <cellStyle name="Input 50 7 2 2" xfId="20124" xr:uid="{00000000-0005-0000-0000-000079450000}"/>
    <cellStyle name="Input 50 7 2 2 2" xfId="20125" xr:uid="{00000000-0005-0000-0000-00007A450000}"/>
    <cellStyle name="Input 50 7 2 2 2 2" xfId="20126" xr:uid="{00000000-0005-0000-0000-00007B450000}"/>
    <cellStyle name="Input 50 7 2 2 3" xfId="20127" xr:uid="{00000000-0005-0000-0000-00007C450000}"/>
    <cellStyle name="Input 50 7 2 3" xfId="20128" xr:uid="{00000000-0005-0000-0000-00007D450000}"/>
    <cellStyle name="Input 50 7 2 3 2" xfId="20129" xr:uid="{00000000-0005-0000-0000-00007E450000}"/>
    <cellStyle name="Input 50 7 2 4" xfId="20130" xr:uid="{00000000-0005-0000-0000-00007F450000}"/>
    <cellStyle name="Input 50 7 3" xfId="20131" xr:uid="{00000000-0005-0000-0000-000080450000}"/>
    <cellStyle name="Input 50 7 3 2" xfId="20132" xr:uid="{00000000-0005-0000-0000-000081450000}"/>
    <cellStyle name="Input 50 7 3 2 2" xfId="20133" xr:uid="{00000000-0005-0000-0000-000082450000}"/>
    <cellStyle name="Input 50 7 3 3" xfId="20134" xr:uid="{00000000-0005-0000-0000-000083450000}"/>
    <cellStyle name="Input 50 7 4" xfId="20135" xr:uid="{00000000-0005-0000-0000-000084450000}"/>
    <cellStyle name="Input 50 7 4 2" xfId="20136" xr:uid="{00000000-0005-0000-0000-000085450000}"/>
    <cellStyle name="Input 50 7 5" xfId="20137" xr:uid="{00000000-0005-0000-0000-000086450000}"/>
    <cellStyle name="Input 50 8" xfId="20138" xr:uid="{00000000-0005-0000-0000-000087450000}"/>
    <cellStyle name="Input 50 8 2" xfId="20139" xr:uid="{00000000-0005-0000-0000-000088450000}"/>
    <cellStyle name="Input 50 8 2 2" xfId="20140" xr:uid="{00000000-0005-0000-0000-000089450000}"/>
    <cellStyle name="Input 50 8 2 2 2" xfId="20141" xr:uid="{00000000-0005-0000-0000-00008A450000}"/>
    <cellStyle name="Input 50 8 2 2 2 2" xfId="20142" xr:uid="{00000000-0005-0000-0000-00008B450000}"/>
    <cellStyle name="Input 50 8 2 2 3" xfId="20143" xr:uid="{00000000-0005-0000-0000-00008C450000}"/>
    <cellStyle name="Input 50 8 2 3" xfId="20144" xr:uid="{00000000-0005-0000-0000-00008D450000}"/>
    <cellStyle name="Input 50 8 2 3 2" xfId="20145" xr:uid="{00000000-0005-0000-0000-00008E450000}"/>
    <cellStyle name="Input 50 8 2 4" xfId="20146" xr:uid="{00000000-0005-0000-0000-00008F450000}"/>
    <cellStyle name="Input 50 8 3" xfId="20147" xr:uid="{00000000-0005-0000-0000-000090450000}"/>
    <cellStyle name="Input 50 8 3 2" xfId="20148" xr:uid="{00000000-0005-0000-0000-000091450000}"/>
    <cellStyle name="Input 50 8 3 2 2" xfId="20149" xr:uid="{00000000-0005-0000-0000-000092450000}"/>
    <cellStyle name="Input 50 8 3 3" xfId="20150" xr:uid="{00000000-0005-0000-0000-000093450000}"/>
    <cellStyle name="Input 50 8 4" xfId="20151" xr:uid="{00000000-0005-0000-0000-000094450000}"/>
    <cellStyle name="Input 50 8 4 2" xfId="20152" xr:uid="{00000000-0005-0000-0000-000095450000}"/>
    <cellStyle name="Input 50 8 5" xfId="20153" xr:uid="{00000000-0005-0000-0000-000096450000}"/>
    <cellStyle name="Input 50 9" xfId="20154" xr:uid="{00000000-0005-0000-0000-000097450000}"/>
    <cellStyle name="Input 50 9 2" xfId="20155" xr:uid="{00000000-0005-0000-0000-000098450000}"/>
    <cellStyle name="Input 50 9 2 2" xfId="20156" xr:uid="{00000000-0005-0000-0000-000099450000}"/>
    <cellStyle name="Input 50 9 2 2 2" xfId="20157" xr:uid="{00000000-0005-0000-0000-00009A450000}"/>
    <cellStyle name="Input 50 9 2 2 2 2" xfId="20158" xr:uid="{00000000-0005-0000-0000-00009B450000}"/>
    <cellStyle name="Input 50 9 2 2 3" xfId="20159" xr:uid="{00000000-0005-0000-0000-00009C450000}"/>
    <cellStyle name="Input 50 9 2 3" xfId="20160" xr:uid="{00000000-0005-0000-0000-00009D450000}"/>
    <cellStyle name="Input 50 9 2 3 2" xfId="20161" xr:uid="{00000000-0005-0000-0000-00009E450000}"/>
    <cellStyle name="Input 50 9 2 4" xfId="20162" xr:uid="{00000000-0005-0000-0000-00009F450000}"/>
    <cellStyle name="Input 50 9 3" xfId="20163" xr:uid="{00000000-0005-0000-0000-0000A0450000}"/>
    <cellStyle name="Input 50 9 3 2" xfId="20164" xr:uid="{00000000-0005-0000-0000-0000A1450000}"/>
    <cellStyle name="Input 50 9 3 2 2" xfId="20165" xr:uid="{00000000-0005-0000-0000-0000A2450000}"/>
    <cellStyle name="Input 50 9 3 3" xfId="20166" xr:uid="{00000000-0005-0000-0000-0000A3450000}"/>
    <cellStyle name="Input 50 9 4" xfId="20167" xr:uid="{00000000-0005-0000-0000-0000A4450000}"/>
    <cellStyle name="Input 50 9 4 2" xfId="20168" xr:uid="{00000000-0005-0000-0000-0000A5450000}"/>
    <cellStyle name="Input 50 9 5" xfId="20169" xr:uid="{00000000-0005-0000-0000-0000A6450000}"/>
    <cellStyle name="Input 51" xfId="1195" xr:uid="{00000000-0005-0000-0000-0000A7450000}"/>
    <cellStyle name="Input 51 10" xfId="20170" xr:uid="{00000000-0005-0000-0000-0000A8450000}"/>
    <cellStyle name="Input 51 10 2" xfId="20171" xr:uid="{00000000-0005-0000-0000-0000A9450000}"/>
    <cellStyle name="Input 51 10 2 2" xfId="20172" xr:uid="{00000000-0005-0000-0000-0000AA450000}"/>
    <cellStyle name="Input 51 10 2 2 2" xfId="20173" xr:uid="{00000000-0005-0000-0000-0000AB450000}"/>
    <cellStyle name="Input 51 10 2 3" xfId="20174" xr:uid="{00000000-0005-0000-0000-0000AC450000}"/>
    <cellStyle name="Input 51 10 3" xfId="20175" xr:uid="{00000000-0005-0000-0000-0000AD450000}"/>
    <cellStyle name="Input 51 10 3 2" xfId="20176" xr:uid="{00000000-0005-0000-0000-0000AE450000}"/>
    <cellStyle name="Input 51 10 4" xfId="20177" xr:uid="{00000000-0005-0000-0000-0000AF450000}"/>
    <cellStyle name="Input 51 11" xfId="20178" xr:uid="{00000000-0005-0000-0000-0000B0450000}"/>
    <cellStyle name="Input 51 11 2" xfId="20179" xr:uid="{00000000-0005-0000-0000-0000B1450000}"/>
    <cellStyle name="Input 51 11 2 2" xfId="20180" xr:uid="{00000000-0005-0000-0000-0000B2450000}"/>
    <cellStyle name="Input 51 11 3" xfId="20181" xr:uid="{00000000-0005-0000-0000-0000B3450000}"/>
    <cellStyle name="Input 51 12" xfId="20182" xr:uid="{00000000-0005-0000-0000-0000B4450000}"/>
    <cellStyle name="Input 51 12 2" xfId="20183" xr:uid="{00000000-0005-0000-0000-0000B5450000}"/>
    <cellStyle name="Input 51 13" xfId="20184" xr:uid="{00000000-0005-0000-0000-0000B6450000}"/>
    <cellStyle name="Input 51 2" xfId="20185" xr:uid="{00000000-0005-0000-0000-0000B7450000}"/>
    <cellStyle name="Input 51 2 2" xfId="20186" xr:uid="{00000000-0005-0000-0000-0000B8450000}"/>
    <cellStyle name="Input 51 2 2 2" xfId="20187" xr:uid="{00000000-0005-0000-0000-0000B9450000}"/>
    <cellStyle name="Input 51 2 2 2 2" xfId="20188" xr:uid="{00000000-0005-0000-0000-0000BA450000}"/>
    <cellStyle name="Input 51 2 2 2 2 2" xfId="20189" xr:uid="{00000000-0005-0000-0000-0000BB450000}"/>
    <cellStyle name="Input 51 2 2 2 3" xfId="20190" xr:uid="{00000000-0005-0000-0000-0000BC450000}"/>
    <cellStyle name="Input 51 2 2 3" xfId="20191" xr:uid="{00000000-0005-0000-0000-0000BD450000}"/>
    <cellStyle name="Input 51 2 2 3 2" xfId="20192" xr:uid="{00000000-0005-0000-0000-0000BE450000}"/>
    <cellStyle name="Input 51 2 2 4" xfId="20193" xr:uid="{00000000-0005-0000-0000-0000BF450000}"/>
    <cellStyle name="Input 51 2 3" xfId="20194" xr:uid="{00000000-0005-0000-0000-0000C0450000}"/>
    <cellStyle name="Input 51 2 3 2" xfId="20195" xr:uid="{00000000-0005-0000-0000-0000C1450000}"/>
    <cellStyle name="Input 51 2 3 2 2" xfId="20196" xr:uid="{00000000-0005-0000-0000-0000C2450000}"/>
    <cellStyle name="Input 51 2 3 3" xfId="20197" xr:uid="{00000000-0005-0000-0000-0000C3450000}"/>
    <cellStyle name="Input 51 2 4" xfId="20198" xr:uid="{00000000-0005-0000-0000-0000C4450000}"/>
    <cellStyle name="Input 51 2 4 2" xfId="20199" xr:uid="{00000000-0005-0000-0000-0000C5450000}"/>
    <cellStyle name="Input 51 2 5" xfId="20200" xr:uid="{00000000-0005-0000-0000-0000C6450000}"/>
    <cellStyle name="Input 51 3" xfId="20201" xr:uid="{00000000-0005-0000-0000-0000C7450000}"/>
    <cellStyle name="Input 51 3 2" xfId="20202" xr:uid="{00000000-0005-0000-0000-0000C8450000}"/>
    <cellStyle name="Input 51 3 2 2" xfId="20203" xr:uid="{00000000-0005-0000-0000-0000C9450000}"/>
    <cellStyle name="Input 51 3 2 2 2" xfId="20204" xr:uid="{00000000-0005-0000-0000-0000CA450000}"/>
    <cellStyle name="Input 51 3 2 2 2 2" xfId="20205" xr:uid="{00000000-0005-0000-0000-0000CB450000}"/>
    <cellStyle name="Input 51 3 2 2 3" xfId="20206" xr:uid="{00000000-0005-0000-0000-0000CC450000}"/>
    <cellStyle name="Input 51 3 2 3" xfId="20207" xr:uid="{00000000-0005-0000-0000-0000CD450000}"/>
    <cellStyle name="Input 51 3 2 3 2" xfId="20208" xr:uid="{00000000-0005-0000-0000-0000CE450000}"/>
    <cellStyle name="Input 51 3 2 4" xfId="20209" xr:uid="{00000000-0005-0000-0000-0000CF450000}"/>
    <cellStyle name="Input 51 3 3" xfId="20210" xr:uid="{00000000-0005-0000-0000-0000D0450000}"/>
    <cellStyle name="Input 51 3 3 2" xfId="20211" xr:uid="{00000000-0005-0000-0000-0000D1450000}"/>
    <cellStyle name="Input 51 3 3 2 2" xfId="20212" xr:uid="{00000000-0005-0000-0000-0000D2450000}"/>
    <cellStyle name="Input 51 3 3 3" xfId="20213" xr:uid="{00000000-0005-0000-0000-0000D3450000}"/>
    <cellStyle name="Input 51 3 4" xfId="20214" xr:uid="{00000000-0005-0000-0000-0000D4450000}"/>
    <cellStyle name="Input 51 3 4 2" xfId="20215" xr:uid="{00000000-0005-0000-0000-0000D5450000}"/>
    <cellStyle name="Input 51 3 5" xfId="20216" xr:uid="{00000000-0005-0000-0000-0000D6450000}"/>
    <cellStyle name="Input 51 4" xfId="20217" xr:uid="{00000000-0005-0000-0000-0000D7450000}"/>
    <cellStyle name="Input 51 4 2" xfId="20218" xr:uid="{00000000-0005-0000-0000-0000D8450000}"/>
    <cellStyle name="Input 51 4 2 2" xfId="20219" xr:uid="{00000000-0005-0000-0000-0000D9450000}"/>
    <cellStyle name="Input 51 4 2 2 2" xfId="20220" xr:uid="{00000000-0005-0000-0000-0000DA450000}"/>
    <cellStyle name="Input 51 4 2 2 2 2" xfId="20221" xr:uid="{00000000-0005-0000-0000-0000DB450000}"/>
    <cellStyle name="Input 51 4 2 2 3" xfId="20222" xr:uid="{00000000-0005-0000-0000-0000DC450000}"/>
    <cellStyle name="Input 51 4 2 3" xfId="20223" xr:uid="{00000000-0005-0000-0000-0000DD450000}"/>
    <cellStyle name="Input 51 4 2 3 2" xfId="20224" xr:uid="{00000000-0005-0000-0000-0000DE450000}"/>
    <cellStyle name="Input 51 4 2 4" xfId="20225" xr:uid="{00000000-0005-0000-0000-0000DF450000}"/>
    <cellStyle name="Input 51 4 3" xfId="20226" xr:uid="{00000000-0005-0000-0000-0000E0450000}"/>
    <cellStyle name="Input 51 4 3 2" xfId="20227" xr:uid="{00000000-0005-0000-0000-0000E1450000}"/>
    <cellStyle name="Input 51 4 3 2 2" xfId="20228" xr:uid="{00000000-0005-0000-0000-0000E2450000}"/>
    <cellStyle name="Input 51 4 3 3" xfId="20229" xr:uid="{00000000-0005-0000-0000-0000E3450000}"/>
    <cellStyle name="Input 51 4 4" xfId="20230" xr:uid="{00000000-0005-0000-0000-0000E4450000}"/>
    <cellStyle name="Input 51 4 4 2" xfId="20231" xr:uid="{00000000-0005-0000-0000-0000E5450000}"/>
    <cellStyle name="Input 51 4 5" xfId="20232" xr:uid="{00000000-0005-0000-0000-0000E6450000}"/>
    <cellStyle name="Input 51 5" xfId="20233" xr:uid="{00000000-0005-0000-0000-0000E7450000}"/>
    <cellStyle name="Input 51 5 2" xfId="20234" xr:uid="{00000000-0005-0000-0000-0000E8450000}"/>
    <cellStyle name="Input 51 5 2 2" xfId="20235" xr:uid="{00000000-0005-0000-0000-0000E9450000}"/>
    <cellStyle name="Input 51 5 2 2 2" xfId="20236" xr:uid="{00000000-0005-0000-0000-0000EA450000}"/>
    <cellStyle name="Input 51 5 2 2 2 2" xfId="20237" xr:uid="{00000000-0005-0000-0000-0000EB450000}"/>
    <cellStyle name="Input 51 5 2 2 3" xfId="20238" xr:uid="{00000000-0005-0000-0000-0000EC450000}"/>
    <cellStyle name="Input 51 5 2 3" xfId="20239" xr:uid="{00000000-0005-0000-0000-0000ED450000}"/>
    <cellStyle name="Input 51 5 2 3 2" xfId="20240" xr:uid="{00000000-0005-0000-0000-0000EE450000}"/>
    <cellStyle name="Input 51 5 2 4" xfId="20241" xr:uid="{00000000-0005-0000-0000-0000EF450000}"/>
    <cellStyle name="Input 51 5 3" xfId="20242" xr:uid="{00000000-0005-0000-0000-0000F0450000}"/>
    <cellStyle name="Input 51 5 3 2" xfId="20243" xr:uid="{00000000-0005-0000-0000-0000F1450000}"/>
    <cellStyle name="Input 51 5 3 2 2" xfId="20244" xr:uid="{00000000-0005-0000-0000-0000F2450000}"/>
    <cellStyle name="Input 51 5 3 3" xfId="20245" xr:uid="{00000000-0005-0000-0000-0000F3450000}"/>
    <cellStyle name="Input 51 5 4" xfId="20246" xr:uid="{00000000-0005-0000-0000-0000F4450000}"/>
    <cellStyle name="Input 51 5 4 2" xfId="20247" xr:uid="{00000000-0005-0000-0000-0000F5450000}"/>
    <cellStyle name="Input 51 5 5" xfId="20248" xr:uid="{00000000-0005-0000-0000-0000F6450000}"/>
    <cellStyle name="Input 51 6" xfId="20249" xr:uid="{00000000-0005-0000-0000-0000F7450000}"/>
    <cellStyle name="Input 51 6 2" xfId="20250" xr:uid="{00000000-0005-0000-0000-0000F8450000}"/>
    <cellStyle name="Input 51 6 2 2" xfId="20251" xr:uid="{00000000-0005-0000-0000-0000F9450000}"/>
    <cellStyle name="Input 51 6 2 2 2" xfId="20252" xr:uid="{00000000-0005-0000-0000-0000FA450000}"/>
    <cellStyle name="Input 51 6 2 2 2 2" xfId="20253" xr:uid="{00000000-0005-0000-0000-0000FB450000}"/>
    <cellStyle name="Input 51 6 2 2 3" xfId="20254" xr:uid="{00000000-0005-0000-0000-0000FC450000}"/>
    <cellStyle name="Input 51 6 2 3" xfId="20255" xr:uid="{00000000-0005-0000-0000-0000FD450000}"/>
    <cellStyle name="Input 51 6 2 3 2" xfId="20256" xr:uid="{00000000-0005-0000-0000-0000FE450000}"/>
    <cellStyle name="Input 51 6 2 4" xfId="20257" xr:uid="{00000000-0005-0000-0000-0000FF450000}"/>
    <cellStyle name="Input 51 6 3" xfId="20258" xr:uid="{00000000-0005-0000-0000-000000460000}"/>
    <cellStyle name="Input 51 6 3 2" xfId="20259" xr:uid="{00000000-0005-0000-0000-000001460000}"/>
    <cellStyle name="Input 51 6 3 2 2" xfId="20260" xr:uid="{00000000-0005-0000-0000-000002460000}"/>
    <cellStyle name="Input 51 6 3 3" xfId="20261" xr:uid="{00000000-0005-0000-0000-000003460000}"/>
    <cellStyle name="Input 51 6 4" xfId="20262" xr:uid="{00000000-0005-0000-0000-000004460000}"/>
    <cellStyle name="Input 51 6 4 2" xfId="20263" xr:uid="{00000000-0005-0000-0000-000005460000}"/>
    <cellStyle name="Input 51 6 5" xfId="20264" xr:uid="{00000000-0005-0000-0000-000006460000}"/>
    <cellStyle name="Input 51 7" xfId="20265" xr:uid="{00000000-0005-0000-0000-000007460000}"/>
    <cellStyle name="Input 51 7 2" xfId="20266" xr:uid="{00000000-0005-0000-0000-000008460000}"/>
    <cellStyle name="Input 51 7 2 2" xfId="20267" xr:uid="{00000000-0005-0000-0000-000009460000}"/>
    <cellStyle name="Input 51 7 2 2 2" xfId="20268" xr:uid="{00000000-0005-0000-0000-00000A460000}"/>
    <cellStyle name="Input 51 7 2 2 2 2" xfId="20269" xr:uid="{00000000-0005-0000-0000-00000B460000}"/>
    <cellStyle name="Input 51 7 2 2 3" xfId="20270" xr:uid="{00000000-0005-0000-0000-00000C460000}"/>
    <cellStyle name="Input 51 7 2 3" xfId="20271" xr:uid="{00000000-0005-0000-0000-00000D460000}"/>
    <cellStyle name="Input 51 7 2 3 2" xfId="20272" xr:uid="{00000000-0005-0000-0000-00000E460000}"/>
    <cellStyle name="Input 51 7 2 4" xfId="20273" xr:uid="{00000000-0005-0000-0000-00000F460000}"/>
    <cellStyle name="Input 51 7 3" xfId="20274" xr:uid="{00000000-0005-0000-0000-000010460000}"/>
    <cellStyle name="Input 51 7 3 2" xfId="20275" xr:uid="{00000000-0005-0000-0000-000011460000}"/>
    <cellStyle name="Input 51 7 3 2 2" xfId="20276" xr:uid="{00000000-0005-0000-0000-000012460000}"/>
    <cellStyle name="Input 51 7 3 3" xfId="20277" xr:uid="{00000000-0005-0000-0000-000013460000}"/>
    <cellStyle name="Input 51 7 4" xfId="20278" xr:uid="{00000000-0005-0000-0000-000014460000}"/>
    <cellStyle name="Input 51 7 4 2" xfId="20279" xr:uid="{00000000-0005-0000-0000-000015460000}"/>
    <cellStyle name="Input 51 7 5" xfId="20280" xr:uid="{00000000-0005-0000-0000-000016460000}"/>
    <cellStyle name="Input 51 8" xfId="20281" xr:uid="{00000000-0005-0000-0000-000017460000}"/>
    <cellStyle name="Input 51 8 2" xfId="20282" xr:uid="{00000000-0005-0000-0000-000018460000}"/>
    <cellStyle name="Input 51 8 2 2" xfId="20283" xr:uid="{00000000-0005-0000-0000-000019460000}"/>
    <cellStyle name="Input 51 8 2 2 2" xfId="20284" xr:uid="{00000000-0005-0000-0000-00001A460000}"/>
    <cellStyle name="Input 51 8 2 2 2 2" xfId="20285" xr:uid="{00000000-0005-0000-0000-00001B460000}"/>
    <cellStyle name="Input 51 8 2 2 3" xfId="20286" xr:uid="{00000000-0005-0000-0000-00001C460000}"/>
    <cellStyle name="Input 51 8 2 3" xfId="20287" xr:uid="{00000000-0005-0000-0000-00001D460000}"/>
    <cellStyle name="Input 51 8 2 3 2" xfId="20288" xr:uid="{00000000-0005-0000-0000-00001E460000}"/>
    <cellStyle name="Input 51 8 2 4" xfId="20289" xr:uid="{00000000-0005-0000-0000-00001F460000}"/>
    <cellStyle name="Input 51 8 3" xfId="20290" xr:uid="{00000000-0005-0000-0000-000020460000}"/>
    <cellStyle name="Input 51 8 3 2" xfId="20291" xr:uid="{00000000-0005-0000-0000-000021460000}"/>
    <cellStyle name="Input 51 8 3 2 2" xfId="20292" xr:uid="{00000000-0005-0000-0000-000022460000}"/>
    <cellStyle name="Input 51 8 3 3" xfId="20293" xr:uid="{00000000-0005-0000-0000-000023460000}"/>
    <cellStyle name="Input 51 8 4" xfId="20294" xr:uid="{00000000-0005-0000-0000-000024460000}"/>
    <cellStyle name="Input 51 8 4 2" xfId="20295" xr:uid="{00000000-0005-0000-0000-000025460000}"/>
    <cellStyle name="Input 51 8 5" xfId="20296" xr:uid="{00000000-0005-0000-0000-000026460000}"/>
    <cellStyle name="Input 51 9" xfId="20297" xr:uid="{00000000-0005-0000-0000-000027460000}"/>
    <cellStyle name="Input 51 9 2" xfId="20298" xr:uid="{00000000-0005-0000-0000-000028460000}"/>
    <cellStyle name="Input 51 9 2 2" xfId="20299" xr:uid="{00000000-0005-0000-0000-000029460000}"/>
    <cellStyle name="Input 51 9 2 2 2" xfId="20300" xr:uid="{00000000-0005-0000-0000-00002A460000}"/>
    <cellStyle name="Input 51 9 2 2 2 2" xfId="20301" xr:uid="{00000000-0005-0000-0000-00002B460000}"/>
    <cellStyle name="Input 51 9 2 2 3" xfId="20302" xr:uid="{00000000-0005-0000-0000-00002C460000}"/>
    <cellStyle name="Input 51 9 2 3" xfId="20303" xr:uid="{00000000-0005-0000-0000-00002D460000}"/>
    <cellStyle name="Input 51 9 2 3 2" xfId="20304" xr:uid="{00000000-0005-0000-0000-00002E460000}"/>
    <cellStyle name="Input 51 9 2 4" xfId="20305" xr:uid="{00000000-0005-0000-0000-00002F460000}"/>
    <cellStyle name="Input 51 9 3" xfId="20306" xr:uid="{00000000-0005-0000-0000-000030460000}"/>
    <cellStyle name="Input 51 9 3 2" xfId="20307" xr:uid="{00000000-0005-0000-0000-000031460000}"/>
    <cellStyle name="Input 51 9 3 2 2" xfId="20308" xr:uid="{00000000-0005-0000-0000-000032460000}"/>
    <cellStyle name="Input 51 9 3 3" xfId="20309" xr:uid="{00000000-0005-0000-0000-000033460000}"/>
    <cellStyle name="Input 51 9 4" xfId="20310" xr:uid="{00000000-0005-0000-0000-000034460000}"/>
    <cellStyle name="Input 51 9 4 2" xfId="20311" xr:uid="{00000000-0005-0000-0000-000035460000}"/>
    <cellStyle name="Input 51 9 5" xfId="20312" xr:uid="{00000000-0005-0000-0000-000036460000}"/>
    <cellStyle name="Input 52" xfId="1196" xr:uid="{00000000-0005-0000-0000-000037460000}"/>
    <cellStyle name="Input 52 10" xfId="20313" xr:uid="{00000000-0005-0000-0000-000038460000}"/>
    <cellStyle name="Input 52 10 2" xfId="20314" xr:uid="{00000000-0005-0000-0000-000039460000}"/>
    <cellStyle name="Input 52 10 2 2" xfId="20315" xr:uid="{00000000-0005-0000-0000-00003A460000}"/>
    <cellStyle name="Input 52 10 2 2 2" xfId="20316" xr:uid="{00000000-0005-0000-0000-00003B460000}"/>
    <cellStyle name="Input 52 10 2 3" xfId="20317" xr:uid="{00000000-0005-0000-0000-00003C460000}"/>
    <cellStyle name="Input 52 10 3" xfId="20318" xr:uid="{00000000-0005-0000-0000-00003D460000}"/>
    <cellStyle name="Input 52 10 3 2" xfId="20319" xr:uid="{00000000-0005-0000-0000-00003E460000}"/>
    <cellStyle name="Input 52 10 4" xfId="20320" xr:uid="{00000000-0005-0000-0000-00003F460000}"/>
    <cellStyle name="Input 52 11" xfId="20321" xr:uid="{00000000-0005-0000-0000-000040460000}"/>
    <cellStyle name="Input 52 11 2" xfId="20322" xr:uid="{00000000-0005-0000-0000-000041460000}"/>
    <cellStyle name="Input 52 11 2 2" xfId="20323" xr:uid="{00000000-0005-0000-0000-000042460000}"/>
    <cellStyle name="Input 52 11 3" xfId="20324" xr:uid="{00000000-0005-0000-0000-000043460000}"/>
    <cellStyle name="Input 52 12" xfId="20325" xr:uid="{00000000-0005-0000-0000-000044460000}"/>
    <cellStyle name="Input 52 12 2" xfId="20326" xr:uid="{00000000-0005-0000-0000-000045460000}"/>
    <cellStyle name="Input 52 13" xfId="20327" xr:uid="{00000000-0005-0000-0000-000046460000}"/>
    <cellStyle name="Input 52 2" xfId="20328" xr:uid="{00000000-0005-0000-0000-000047460000}"/>
    <cellStyle name="Input 52 2 2" xfId="20329" xr:uid="{00000000-0005-0000-0000-000048460000}"/>
    <cellStyle name="Input 52 2 2 2" xfId="20330" xr:uid="{00000000-0005-0000-0000-000049460000}"/>
    <cellStyle name="Input 52 2 2 2 2" xfId="20331" xr:uid="{00000000-0005-0000-0000-00004A460000}"/>
    <cellStyle name="Input 52 2 2 2 2 2" xfId="20332" xr:uid="{00000000-0005-0000-0000-00004B460000}"/>
    <cellStyle name="Input 52 2 2 2 3" xfId="20333" xr:uid="{00000000-0005-0000-0000-00004C460000}"/>
    <cellStyle name="Input 52 2 2 3" xfId="20334" xr:uid="{00000000-0005-0000-0000-00004D460000}"/>
    <cellStyle name="Input 52 2 2 3 2" xfId="20335" xr:uid="{00000000-0005-0000-0000-00004E460000}"/>
    <cellStyle name="Input 52 2 2 4" xfId="20336" xr:uid="{00000000-0005-0000-0000-00004F460000}"/>
    <cellStyle name="Input 52 2 3" xfId="20337" xr:uid="{00000000-0005-0000-0000-000050460000}"/>
    <cellStyle name="Input 52 2 3 2" xfId="20338" xr:uid="{00000000-0005-0000-0000-000051460000}"/>
    <cellStyle name="Input 52 2 3 2 2" xfId="20339" xr:uid="{00000000-0005-0000-0000-000052460000}"/>
    <cellStyle name="Input 52 2 3 3" xfId="20340" xr:uid="{00000000-0005-0000-0000-000053460000}"/>
    <cellStyle name="Input 52 2 4" xfId="20341" xr:uid="{00000000-0005-0000-0000-000054460000}"/>
    <cellStyle name="Input 52 2 4 2" xfId="20342" xr:uid="{00000000-0005-0000-0000-000055460000}"/>
    <cellStyle name="Input 52 2 5" xfId="20343" xr:uid="{00000000-0005-0000-0000-000056460000}"/>
    <cellStyle name="Input 52 3" xfId="20344" xr:uid="{00000000-0005-0000-0000-000057460000}"/>
    <cellStyle name="Input 52 3 2" xfId="20345" xr:uid="{00000000-0005-0000-0000-000058460000}"/>
    <cellStyle name="Input 52 3 2 2" xfId="20346" xr:uid="{00000000-0005-0000-0000-000059460000}"/>
    <cellStyle name="Input 52 3 2 2 2" xfId="20347" xr:uid="{00000000-0005-0000-0000-00005A460000}"/>
    <cellStyle name="Input 52 3 2 2 2 2" xfId="20348" xr:uid="{00000000-0005-0000-0000-00005B460000}"/>
    <cellStyle name="Input 52 3 2 2 3" xfId="20349" xr:uid="{00000000-0005-0000-0000-00005C460000}"/>
    <cellStyle name="Input 52 3 2 3" xfId="20350" xr:uid="{00000000-0005-0000-0000-00005D460000}"/>
    <cellStyle name="Input 52 3 2 3 2" xfId="20351" xr:uid="{00000000-0005-0000-0000-00005E460000}"/>
    <cellStyle name="Input 52 3 2 4" xfId="20352" xr:uid="{00000000-0005-0000-0000-00005F460000}"/>
    <cellStyle name="Input 52 3 3" xfId="20353" xr:uid="{00000000-0005-0000-0000-000060460000}"/>
    <cellStyle name="Input 52 3 3 2" xfId="20354" xr:uid="{00000000-0005-0000-0000-000061460000}"/>
    <cellStyle name="Input 52 3 3 2 2" xfId="20355" xr:uid="{00000000-0005-0000-0000-000062460000}"/>
    <cellStyle name="Input 52 3 3 3" xfId="20356" xr:uid="{00000000-0005-0000-0000-000063460000}"/>
    <cellStyle name="Input 52 3 4" xfId="20357" xr:uid="{00000000-0005-0000-0000-000064460000}"/>
    <cellStyle name="Input 52 3 4 2" xfId="20358" xr:uid="{00000000-0005-0000-0000-000065460000}"/>
    <cellStyle name="Input 52 3 5" xfId="20359" xr:uid="{00000000-0005-0000-0000-000066460000}"/>
    <cellStyle name="Input 52 4" xfId="20360" xr:uid="{00000000-0005-0000-0000-000067460000}"/>
    <cellStyle name="Input 52 4 2" xfId="20361" xr:uid="{00000000-0005-0000-0000-000068460000}"/>
    <cellStyle name="Input 52 4 2 2" xfId="20362" xr:uid="{00000000-0005-0000-0000-000069460000}"/>
    <cellStyle name="Input 52 4 2 2 2" xfId="20363" xr:uid="{00000000-0005-0000-0000-00006A460000}"/>
    <cellStyle name="Input 52 4 2 2 2 2" xfId="20364" xr:uid="{00000000-0005-0000-0000-00006B460000}"/>
    <cellStyle name="Input 52 4 2 2 3" xfId="20365" xr:uid="{00000000-0005-0000-0000-00006C460000}"/>
    <cellStyle name="Input 52 4 2 3" xfId="20366" xr:uid="{00000000-0005-0000-0000-00006D460000}"/>
    <cellStyle name="Input 52 4 2 3 2" xfId="20367" xr:uid="{00000000-0005-0000-0000-00006E460000}"/>
    <cellStyle name="Input 52 4 2 4" xfId="20368" xr:uid="{00000000-0005-0000-0000-00006F460000}"/>
    <cellStyle name="Input 52 4 3" xfId="20369" xr:uid="{00000000-0005-0000-0000-000070460000}"/>
    <cellStyle name="Input 52 4 3 2" xfId="20370" xr:uid="{00000000-0005-0000-0000-000071460000}"/>
    <cellStyle name="Input 52 4 3 2 2" xfId="20371" xr:uid="{00000000-0005-0000-0000-000072460000}"/>
    <cellStyle name="Input 52 4 3 3" xfId="20372" xr:uid="{00000000-0005-0000-0000-000073460000}"/>
    <cellStyle name="Input 52 4 4" xfId="20373" xr:uid="{00000000-0005-0000-0000-000074460000}"/>
    <cellStyle name="Input 52 4 4 2" xfId="20374" xr:uid="{00000000-0005-0000-0000-000075460000}"/>
    <cellStyle name="Input 52 4 5" xfId="20375" xr:uid="{00000000-0005-0000-0000-000076460000}"/>
    <cellStyle name="Input 52 5" xfId="20376" xr:uid="{00000000-0005-0000-0000-000077460000}"/>
    <cellStyle name="Input 52 5 2" xfId="20377" xr:uid="{00000000-0005-0000-0000-000078460000}"/>
    <cellStyle name="Input 52 5 2 2" xfId="20378" xr:uid="{00000000-0005-0000-0000-000079460000}"/>
    <cellStyle name="Input 52 5 2 2 2" xfId="20379" xr:uid="{00000000-0005-0000-0000-00007A460000}"/>
    <cellStyle name="Input 52 5 2 2 2 2" xfId="20380" xr:uid="{00000000-0005-0000-0000-00007B460000}"/>
    <cellStyle name="Input 52 5 2 2 3" xfId="20381" xr:uid="{00000000-0005-0000-0000-00007C460000}"/>
    <cellStyle name="Input 52 5 2 3" xfId="20382" xr:uid="{00000000-0005-0000-0000-00007D460000}"/>
    <cellStyle name="Input 52 5 2 3 2" xfId="20383" xr:uid="{00000000-0005-0000-0000-00007E460000}"/>
    <cellStyle name="Input 52 5 2 4" xfId="20384" xr:uid="{00000000-0005-0000-0000-00007F460000}"/>
    <cellStyle name="Input 52 5 3" xfId="20385" xr:uid="{00000000-0005-0000-0000-000080460000}"/>
    <cellStyle name="Input 52 5 3 2" xfId="20386" xr:uid="{00000000-0005-0000-0000-000081460000}"/>
    <cellStyle name="Input 52 5 3 2 2" xfId="20387" xr:uid="{00000000-0005-0000-0000-000082460000}"/>
    <cellStyle name="Input 52 5 3 3" xfId="20388" xr:uid="{00000000-0005-0000-0000-000083460000}"/>
    <cellStyle name="Input 52 5 4" xfId="20389" xr:uid="{00000000-0005-0000-0000-000084460000}"/>
    <cellStyle name="Input 52 5 4 2" xfId="20390" xr:uid="{00000000-0005-0000-0000-000085460000}"/>
    <cellStyle name="Input 52 5 5" xfId="20391" xr:uid="{00000000-0005-0000-0000-000086460000}"/>
    <cellStyle name="Input 52 6" xfId="20392" xr:uid="{00000000-0005-0000-0000-000087460000}"/>
    <cellStyle name="Input 52 6 2" xfId="20393" xr:uid="{00000000-0005-0000-0000-000088460000}"/>
    <cellStyle name="Input 52 6 2 2" xfId="20394" xr:uid="{00000000-0005-0000-0000-000089460000}"/>
    <cellStyle name="Input 52 6 2 2 2" xfId="20395" xr:uid="{00000000-0005-0000-0000-00008A460000}"/>
    <cellStyle name="Input 52 6 2 2 2 2" xfId="20396" xr:uid="{00000000-0005-0000-0000-00008B460000}"/>
    <cellStyle name="Input 52 6 2 2 3" xfId="20397" xr:uid="{00000000-0005-0000-0000-00008C460000}"/>
    <cellStyle name="Input 52 6 2 3" xfId="20398" xr:uid="{00000000-0005-0000-0000-00008D460000}"/>
    <cellStyle name="Input 52 6 2 3 2" xfId="20399" xr:uid="{00000000-0005-0000-0000-00008E460000}"/>
    <cellStyle name="Input 52 6 2 4" xfId="20400" xr:uid="{00000000-0005-0000-0000-00008F460000}"/>
    <cellStyle name="Input 52 6 3" xfId="20401" xr:uid="{00000000-0005-0000-0000-000090460000}"/>
    <cellStyle name="Input 52 6 3 2" xfId="20402" xr:uid="{00000000-0005-0000-0000-000091460000}"/>
    <cellStyle name="Input 52 6 3 2 2" xfId="20403" xr:uid="{00000000-0005-0000-0000-000092460000}"/>
    <cellStyle name="Input 52 6 3 3" xfId="20404" xr:uid="{00000000-0005-0000-0000-000093460000}"/>
    <cellStyle name="Input 52 6 4" xfId="20405" xr:uid="{00000000-0005-0000-0000-000094460000}"/>
    <cellStyle name="Input 52 6 4 2" xfId="20406" xr:uid="{00000000-0005-0000-0000-000095460000}"/>
    <cellStyle name="Input 52 6 5" xfId="20407" xr:uid="{00000000-0005-0000-0000-000096460000}"/>
    <cellStyle name="Input 52 7" xfId="20408" xr:uid="{00000000-0005-0000-0000-000097460000}"/>
    <cellStyle name="Input 52 7 2" xfId="20409" xr:uid="{00000000-0005-0000-0000-000098460000}"/>
    <cellStyle name="Input 52 7 2 2" xfId="20410" xr:uid="{00000000-0005-0000-0000-000099460000}"/>
    <cellStyle name="Input 52 7 2 2 2" xfId="20411" xr:uid="{00000000-0005-0000-0000-00009A460000}"/>
    <cellStyle name="Input 52 7 2 2 2 2" xfId="20412" xr:uid="{00000000-0005-0000-0000-00009B460000}"/>
    <cellStyle name="Input 52 7 2 2 3" xfId="20413" xr:uid="{00000000-0005-0000-0000-00009C460000}"/>
    <cellStyle name="Input 52 7 2 3" xfId="20414" xr:uid="{00000000-0005-0000-0000-00009D460000}"/>
    <cellStyle name="Input 52 7 2 3 2" xfId="20415" xr:uid="{00000000-0005-0000-0000-00009E460000}"/>
    <cellStyle name="Input 52 7 2 4" xfId="20416" xr:uid="{00000000-0005-0000-0000-00009F460000}"/>
    <cellStyle name="Input 52 7 3" xfId="20417" xr:uid="{00000000-0005-0000-0000-0000A0460000}"/>
    <cellStyle name="Input 52 7 3 2" xfId="20418" xr:uid="{00000000-0005-0000-0000-0000A1460000}"/>
    <cellStyle name="Input 52 7 3 2 2" xfId="20419" xr:uid="{00000000-0005-0000-0000-0000A2460000}"/>
    <cellStyle name="Input 52 7 3 3" xfId="20420" xr:uid="{00000000-0005-0000-0000-0000A3460000}"/>
    <cellStyle name="Input 52 7 4" xfId="20421" xr:uid="{00000000-0005-0000-0000-0000A4460000}"/>
    <cellStyle name="Input 52 7 4 2" xfId="20422" xr:uid="{00000000-0005-0000-0000-0000A5460000}"/>
    <cellStyle name="Input 52 7 5" xfId="20423" xr:uid="{00000000-0005-0000-0000-0000A6460000}"/>
    <cellStyle name="Input 52 8" xfId="20424" xr:uid="{00000000-0005-0000-0000-0000A7460000}"/>
    <cellStyle name="Input 52 8 2" xfId="20425" xr:uid="{00000000-0005-0000-0000-0000A8460000}"/>
    <cellStyle name="Input 52 8 2 2" xfId="20426" xr:uid="{00000000-0005-0000-0000-0000A9460000}"/>
    <cellStyle name="Input 52 8 2 2 2" xfId="20427" xr:uid="{00000000-0005-0000-0000-0000AA460000}"/>
    <cellStyle name="Input 52 8 2 2 2 2" xfId="20428" xr:uid="{00000000-0005-0000-0000-0000AB460000}"/>
    <cellStyle name="Input 52 8 2 2 3" xfId="20429" xr:uid="{00000000-0005-0000-0000-0000AC460000}"/>
    <cellStyle name="Input 52 8 2 3" xfId="20430" xr:uid="{00000000-0005-0000-0000-0000AD460000}"/>
    <cellStyle name="Input 52 8 2 3 2" xfId="20431" xr:uid="{00000000-0005-0000-0000-0000AE460000}"/>
    <cellStyle name="Input 52 8 2 4" xfId="20432" xr:uid="{00000000-0005-0000-0000-0000AF460000}"/>
    <cellStyle name="Input 52 8 3" xfId="20433" xr:uid="{00000000-0005-0000-0000-0000B0460000}"/>
    <cellStyle name="Input 52 8 3 2" xfId="20434" xr:uid="{00000000-0005-0000-0000-0000B1460000}"/>
    <cellStyle name="Input 52 8 3 2 2" xfId="20435" xr:uid="{00000000-0005-0000-0000-0000B2460000}"/>
    <cellStyle name="Input 52 8 3 3" xfId="20436" xr:uid="{00000000-0005-0000-0000-0000B3460000}"/>
    <cellStyle name="Input 52 8 4" xfId="20437" xr:uid="{00000000-0005-0000-0000-0000B4460000}"/>
    <cellStyle name="Input 52 8 4 2" xfId="20438" xr:uid="{00000000-0005-0000-0000-0000B5460000}"/>
    <cellStyle name="Input 52 8 5" xfId="20439" xr:uid="{00000000-0005-0000-0000-0000B6460000}"/>
    <cellStyle name="Input 52 9" xfId="20440" xr:uid="{00000000-0005-0000-0000-0000B7460000}"/>
    <cellStyle name="Input 52 9 2" xfId="20441" xr:uid="{00000000-0005-0000-0000-0000B8460000}"/>
    <cellStyle name="Input 52 9 2 2" xfId="20442" xr:uid="{00000000-0005-0000-0000-0000B9460000}"/>
    <cellStyle name="Input 52 9 2 2 2" xfId="20443" xr:uid="{00000000-0005-0000-0000-0000BA460000}"/>
    <cellStyle name="Input 52 9 2 2 2 2" xfId="20444" xr:uid="{00000000-0005-0000-0000-0000BB460000}"/>
    <cellStyle name="Input 52 9 2 2 3" xfId="20445" xr:uid="{00000000-0005-0000-0000-0000BC460000}"/>
    <cellStyle name="Input 52 9 2 3" xfId="20446" xr:uid="{00000000-0005-0000-0000-0000BD460000}"/>
    <cellStyle name="Input 52 9 2 3 2" xfId="20447" xr:uid="{00000000-0005-0000-0000-0000BE460000}"/>
    <cellStyle name="Input 52 9 2 4" xfId="20448" xr:uid="{00000000-0005-0000-0000-0000BF460000}"/>
    <cellStyle name="Input 52 9 3" xfId="20449" xr:uid="{00000000-0005-0000-0000-0000C0460000}"/>
    <cellStyle name="Input 52 9 3 2" xfId="20450" xr:uid="{00000000-0005-0000-0000-0000C1460000}"/>
    <cellStyle name="Input 52 9 3 2 2" xfId="20451" xr:uid="{00000000-0005-0000-0000-0000C2460000}"/>
    <cellStyle name="Input 52 9 3 3" xfId="20452" xr:uid="{00000000-0005-0000-0000-0000C3460000}"/>
    <cellStyle name="Input 52 9 4" xfId="20453" xr:uid="{00000000-0005-0000-0000-0000C4460000}"/>
    <cellStyle name="Input 52 9 4 2" xfId="20454" xr:uid="{00000000-0005-0000-0000-0000C5460000}"/>
    <cellStyle name="Input 52 9 5" xfId="20455" xr:uid="{00000000-0005-0000-0000-0000C6460000}"/>
    <cellStyle name="Input 53" xfId="1197" xr:uid="{00000000-0005-0000-0000-0000C7460000}"/>
    <cellStyle name="Input 53 10" xfId="20456" xr:uid="{00000000-0005-0000-0000-0000C8460000}"/>
    <cellStyle name="Input 53 10 2" xfId="20457" xr:uid="{00000000-0005-0000-0000-0000C9460000}"/>
    <cellStyle name="Input 53 10 2 2" xfId="20458" xr:uid="{00000000-0005-0000-0000-0000CA460000}"/>
    <cellStyle name="Input 53 10 2 2 2" xfId="20459" xr:uid="{00000000-0005-0000-0000-0000CB460000}"/>
    <cellStyle name="Input 53 10 2 3" xfId="20460" xr:uid="{00000000-0005-0000-0000-0000CC460000}"/>
    <cellStyle name="Input 53 10 3" xfId="20461" xr:uid="{00000000-0005-0000-0000-0000CD460000}"/>
    <cellStyle name="Input 53 10 3 2" xfId="20462" xr:uid="{00000000-0005-0000-0000-0000CE460000}"/>
    <cellStyle name="Input 53 10 4" xfId="20463" xr:uid="{00000000-0005-0000-0000-0000CF460000}"/>
    <cellStyle name="Input 53 11" xfId="20464" xr:uid="{00000000-0005-0000-0000-0000D0460000}"/>
    <cellStyle name="Input 53 11 2" xfId="20465" xr:uid="{00000000-0005-0000-0000-0000D1460000}"/>
    <cellStyle name="Input 53 11 2 2" xfId="20466" xr:uid="{00000000-0005-0000-0000-0000D2460000}"/>
    <cellStyle name="Input 53 11 3" xfId="20467" xr:uid="{00000000-0005-0000-0000-0000D3460000}"/>
    <cellStyle name="Input 53 12" xfId="20468" xr:uid="{00000000-0005-0000-0000-0000D4460000}"/>
    <cellStyle name="Input 53 12 2" xfId="20469" xr:uid="{00000000-0005-0000-0000-0000D5460000}"/>
    <cellStyle name="Input 53 13" xfId="20470" xr:uid="{00000000-0005-0000-0000-0000D6460000}"/>
    <cellStyle name="Input 53 2" xfId="20471" xr:uid="{00000000-0005-0000-0000-0000D7460000}"/>
    <cellStyle name="Input 53 2 2" xfId="20472" xr:uid="{00000000-0005-0000-0000-0000D8460000}"/>
    <cellStyle name="Input 53 2 2 2" xfId="20473" xr:uid="{00000000-0005-0000-0000-0000D9460000}"/>
    <cellStyle name="Input 53 2 2 2 2" xfId="20474" xr:uid="{00000000-0005-0000-0000-0000DA460000}"/>
    <cellStyle name="Input 53 2 2 2 2 2" xfId="20475" xr:uid="{00000000-0005-0000-0000-0000DB460000}"/>
    <cellStyle name="Input 53 2 2 2 3" xfId="20476" xr:uid="{00000000-0005-0000-0000-0000DC460000}"/>
    <cellStyle name="Input 53 2 2 3" xfId="20477" xr:uid="{00000000-0005-0000-0000-0000DD460000}"/>
    <cellStyle name="Input 53 2 2 3 2" xfId="20478" xr:uid="{00000000-0005-0000-0000-0000DE460000}"/>
    <cellStyle name="Input 53 2 2 4" xfId="20479" xr:uid="{00000000-0005-0000-0000-0000DF460000}"/>
    <cellStyle name="Input 53 2 3" xfId="20480" xr:uid="{00000000-0005-0000-0000-0000E0460000}"/>
    <cellStyle name="Input 53 2 3 2" xfId="20481" xr:uid="{00000000-0005-0000-0000-0000E1460000}"/>
    <cellStyle name="Input 53 2 3 2 2" xfId="20482" xr:uid="{00000000-0005-0000-0000-0000E2460000}"/>
    <cellStyle name="Input 53 2 3 3" xfId="20483" xr:uid="{00000000-0005-0000-0000-0000E3460000}"/>
    <cellStyle name="Input 53 2 4" xfId="20484" xr:uid="{00000000-0005-0000-0000-0000E4460000}"/>
    <cellStyle name="Input 53 2 4 2" xfId="20485" xr:uid="{00000000-0005-0000-0000-0000E5460000}"/>
    <cellStyle name="Input 53 2 5" xfId="20486" xr:uid="{00000000-0005-0000-0000-0000E6460000}"/>
    <cellStyle name="Input 53 3" xfId="20487" xr:uid="{00000000-0005-0000-0000-0000E7460000}"/>
    <cellStyle name="Input 53 3 2" xfId="20488" xr:uid="{00000000-0005-0000-0000-0000E8460000}"/>
    <cellStyle name="Input 53 3 2 2" xfId="20489" xr:uid="{00000000-0005-0000-0000-0000E9460000}"/>
    <cellStyle name="Input 53 3 2 2 2" xfId="20490" xr:uid="{00000000-0005-0000-0000-0000EA460000}"/>
    <cellStyle name="Input 53 3 2 2 2 2" xfId="20491" xr:uid="{00000000-0005-0000-0000-0000EB460000}"/>
    <cellStyle name="Input 53 3 2 2 3" xfId="20492" xr:uid="{00000000-0005-0000-0000-0000EC460000}"/>
    <cellStyle name="Input 53 3 2 3" xfId="20493" xr:uid="{00000000-0005-0000-0000-0000ED460000}"/>
    <cellStyle name="Input 53 3 2 3 2" xfId="20494" xr:uid="{00000000-0005-0000-0000-0000EE460000}"/>
    <cellStyle name="Input 53 3 2 4" xfId="20495" xr:uid="{00000000-0005-0000-0000-0000EF460000}"/>
    <cellStyle name="Input 53 3 3" xfId="20496" xr:uid="{00000000-0005-0000-0000-0000F0460000}"/>
    <cellStyle name="Input 53 3 3 2" xfId="20497" xr:uid="{00000000-0005-0000-0000-0000F1460000}"/>
    <cellStyle name="Input 53 3 3 2 2" xfId="20498" xr:uid="{00000000-0005-0000-0000-0000F2460000}"/>
    <cellStyle name="Input 53 3 3 3" xfId="20499" xr:uid="{00000000-0005-0000-0000-0000F3460000}"/>
    <cellStyle name="Input 53 3 4" xfId="20500" xr:uid="{00000000-0005-0000-0000-0000F4460000}"/>
    <cellStyle name="Input 53 3 4 2" xfId="20501" xr:uid="{00000000-0005-0000-0000-0000F5460000}"/>
    <cellStyle name="Input 53 3 5" xfId="20502" xr:uid="{00000000-0005-0000-0000-0000F6460000}"/>
    <cellStyle name="Input 53 4" xfId="20503" xr:uid="{00000000-0005-0000-0000-0000F7460000}"/>
    <cellStyle name="Input 53 4 2" xfId="20504" xr:uid="{00000000-0005-0000-0000-0000F8460000}"/>
    <cellStyle name="Input 53 4 2 2" xfId="20505" xr:uid="{00000000-0005-0000-0000-0000F9460000}"/>
    <cellStyle name="Input 53 4 2 2 2" xfId="20506" xr:uid="{00000000-0005-0000-0000-0000FA460000}"/>
    <cellStyle name="Input 53 4 2 2 2 2" xfId="20507" xr:uid="{00000000-0005-0000-0000-0000FB460000}"/>
    <cellStyle name="Input 53 4 2 2 3" xfId="20508" xr:uid="{00000000-0005-0000-0000-0000FC460000}"/>
    <cellStyle name="Input 53 4 2 3" xfId="20509" xr:uid="{00000000-0005-0000-0000-0000FD460000}"/>
    <cellStyle name="Input 53 4 2 3 2" xfId="20510" xr:uid="{00000000-0005-0000-0000-0000FE460000}"/>
    <cellStyle name="Input 53 4 2 4" xfId="20511" xr:uid="{00000000-0005-0000-0000-0000FF460000}"/>
    <cellStyle name="Input 53 4 3" xfId="20512" xr:uid="{00000000-0005-0000-0000-000000470000}"/>
    <cellStyle name="Input 53 4 3 2" xfId="20513" xr:uid="{00000000-0005-0000-0000-000001470000}"/>
    <cellStyle name="Input 53 4 3 2 2" xfId="20514" xr:uid="{00000000-0005-0000-0000-000002470000}"/>
    <cellStyle name="Input 53 4 3 3" xfId="20515" xr:uid="{00000000-0005-0000-0000-000003470000}"/>
    <cellStyle name="Input 53 4 4" xfId="20516" xr:uid="{00000000-0005-0000-0000-000004470000}"/>
    <cellStyle name="Input 53 4 4 2" xfId="20517" xr:uid="{00000000-0005-0000-0000-000005470000}"/>
    <cellStyle name="Input 53 4 5" xfId="20518" xr:uid="{00000000-0005-0000-0000-000006470000}"/>
    <cellStyle name="Input 53 5" xfId="20519" xr:uid="{00000000-0005-0000-0000-000007470000}"/>
    <cellStyle name="Input 53 5 2" xfId="20520" xr:uid="{00000000-0005-0000-0000-000008470000}"/>
    <cellStyle name="Input 53 5 2 2" xfId="20521" xr:uid="{00000000-0005-0000-0000-000009470000}"/>
    <cellStyle name="Input 53 5 2 2 2" xfId="20522" xr:uid="{00000000-0005-0000-0000-00000A470000}"/>
    <cellStyle name="Input 53 5 2 2 2 2" xfId="20523" xr:uid="{00000000-0005-0000-0000-00000B470000}"/>
    <cellStyle name="Input 53 5 2 2 3" xfId="20524" xr:uid="{00000000-0005-0000-0000-00000C470000}"/>
    <cellStyle name="Input 53 5 2 3" xfId="20525" xr:uid="{00000000-0005-0000-0000-00000D470000}"/>
    <cellStyle name="Input 53 5 2 3 2" xfId="20526" xr:uid="{00000000-0005-0000-0000-00000E470000}"/>
    <cellStyle name="Input 53 5 2 4" xfId="20527" xr:uid="{00000000-0005-0000-0000-00000F470000}"/>
    <cellStyle name="Input 53 5 3" xfId="20528" xr:uid="{00000000-0005-0000-0000-000010470000}"/>
    <cellStyle name="Input 53 5 3 2" xfId="20529" xr:uid="{00000000-0005-0000-0000-000011470000}"/>
    <cellStyle name="Input 53 5 3 2 2" xfId="20530" xr:uid="{00000000-0005-0000-0000-000012470000}"/>
    <cellStyle name="Input 53 5 3 3" xfId="20531" xr:uid="{00000000-0005-0000-0000-000013470000}"/>
    <cellStyle name="Input 53 5 4" xfId="20532" xr:uid="{00000000-0005-0000-0000-000014470000}"/>
    <cellStyle name="Input 53 5 4 2" xfId="20533" xr:uid="{00000000-0005-0000-0000-000015470000}"/>
    <cellStyle name="Input 53 5 5" xfId="20534" xr:uid="{00000000-0005-0000-0000-000016470000}"/>
    <cellStyle name="Input 53 6" xfId="20535" xr:uid="{00000000-0005-0000-0000-000017470000}"/>
    <cellStyle name="Input 53 6 2" xfId="20536" xr:uid="{00000000-0005-0000-0000-000018470000}"/>
    <cellStyle name="Input 53 6 2 2" xfId="20537" xr:uid="{00000000-0005-0000-0000-000019470000}"/>
    <cellStyle name="Input 53 6 2 2 2" xfId="20538" xr:uid="{00000000-0005-0000-0000-00001A470000}"/>
    <cellStyle name="Input 53 6 2 2 2 2" xfId="20539" xr:uid="{00000000-0005-0000-0000-00001B470000}"/>
    <cellStyle name="Input 53 6 2 2 3" xfId="20540" xr:uid="{00000000-0005-0000-0000-00001C470000}"/>
    <cellStyle name="Input 53 6 2 3" xfId="20541" xr:uid="{00000000-0005-0000-0000-00001D470000}"/>
    <cellStyle name="Input 53 6 2 3 2" xfId="20542" xr:uid="{00000000-0005-0000-0000-00001E470000}"/>
    <cellStyle name="Input 53 6 2 4" xfId="20543" xr:uid="{00000000-0005-0000-0000-00001F470000}"/>
    <cellStyle name="Input 53 6 3" xfId="20544" xr:uid="{00000000-0005-0000-0000-000020470000}"/>
    <cellStyle name="Input 53 6 3 2" xfId="20545" xr:uid="{00000000-0005-0000-0000-000021470000}"/>
    <cellStyle name="Input 53 6 3 2 2" xfId="20546" xr:uid="{00000000-0005-0000-0000-000022470000}"/>
    <cellStyle name="Input 53 6 3 3" xfId="20547" xr:uid="{00000000-0005-0000-0000-000023470000}"/>
    <cellStyle name="Input 53 6 4" xfId="20548" xr:uid="{00000000-0005-0000-0000-000024470000}"/>
    <cellStyle name="Input 53 6 4 2" xfId="20549" xr:uid="{00000000-0005-0000-0000-000025470000}"/>
    <cellStyle name="Input 53 6 5" xfId="20550" xr:uid="{00000000-0005-0000-0000-000026470000}"/>
    <cellStyle name="Input 53 7" xfId="20551" xr:uid="{00000000-0005-0000-0000-000027470000}"/>
    <cellStyle name="Input 53 7 2" xfId="20552" xr:uid="{00000000-0005-0000-0000-000028470000}"/>
    <cellStyle name="Input 53 7 2 2" xfId="20553" xr:uid="{00000000-0005-0000-0000-000029470000}"/>
    <cellStyle name="Input 53 7 2 2 2" xfId="20554" xr:uid="{00000000-0005-0000-0000-00002A470000}"/>
    <cellStyle name="Input 53 7 2 2 2 2" xfId="20555" xr:uid="{00000000-0005-0000-0000-00002B470000}"/>
    <cellStyle name="Input 53 7 2 2 3" xfId="20556" xr:uid="{00000000-0005-0000-0000-00002C470000}"/>
    <cellStyle name="Input 53 7 2 3" xfId="20557" xr:uid="{00000000-0005-0000-0000-00002D470000}"/>
    <cellStyle name="Input 53 7 2 3 2" xfId="20558" xr:uid="{00000000-0005-0000-0000-00002E470000}"/>
    <cellStyle name="Input 53 7 2 4" xfId="20559" xr:uid="{00000000-0005-0000-0000-00002F470000}"/>
    <cellStyle name="Input 53 7 3" xfId="20560" xr:uid="{00000000-0005-0000-0000-000030470000}"/>
    <cellStyle name="Input 53 7 3 2" xfId="20561" xr:uid="{00000000-0005-0000-0000-000031470000}"/>
    <cellStyle name="Input 53 7 3 2 2" xfId="20562" xr:uid="{00000000-0005-0000-0000-000032470000}"/>
    <cellStyle name="Input 53 7 3 3" xfId="20563" xr:uid="{00000000-0005-0000-0000-000033470000}"/>
    <cellStyle name="Input 53 7 4" xfId="20564" xr:uid="{00000000-0005-0000-0000-000034470000}"/>
    <cellStyle name="Input 53 7 4 2" xfId="20565" xr:uid="{00000000-0005-0000-0000-000035470000}"/>
    <cellStyle name="Input 53 7 5" xfId="20566" xr:uid="{00000000-0005-0000-0000-000036470000}"/>
    <cellStyle name="Input 53 8" xfId="20567" xr:uid="{00000000-0005-0000-0000-000037470000}"/>
    <cellStyle name="Input 53 8 2" xfId="20568" xr:uid="{00000000-0005-0000-0000-000038470000}"/>
    <cellStyle name="Input 53 8 2 2" xfId="20569" xr:uid="{00000000-0005-0000-0000-000039470000}"/>
    <cellStyle name="Input 53 8 2 2 2" xfId="20570" xr:uid="{00000000-0005-0000-0000-00003A470000}"/>
    <cellStyle name="Input 53 8 2 2 2 2" xfId="20571" xr:uid="{00000000-0005-0000-0000-00003B470000}"/>
    <cellStyle name="Input 53 8 2 2 3" xfId="20572" xr:uid="{00000000-0005-0000-0000-00003C470000}"/>
    <cellStyle name="Input 53 8 2 3" xfId="20573" xr:uid="{00000000-0005-0000-0000-00003D470000}"/>
    <cellStyle name="Input 53 8 2 3 2" xfId="20574" xr:uid="{00000000-0005-0000-0000-00003E470000}"/>
    <cellStyle name="Input 53 8 2 4" xfId="20575" xr:uid="{00000000-0005-0000-0000-00003F470000}"/>
    <cellStyle name="Input 53 8 3" xfId="20576" xr:uid="{00000000-0005-0000-0000-000040470000}"/>
    <cellStyle name="Input 53 8 3 2" xfId="20577" xr:uid="{00000000-0005-0000-0000-000041470000}"/>
    <cellStyle name="Input 53 8 3 2 2" xfId="20578" xr:uid="{00000000-0005-0000-0000-000042470000}"/>
    <cellStyle name="Input 53 8 3 3" xfId="20579" xr:uid="{00000000-0005-0000-0000-000043470000}"/>
    <cellStyle name="Input 53 8 4" xfId="20580" xr:uid="{00000000-0005-0000-0000-000044470000}"/>
    <cellStyle name="Input 53 8 4 2" xfId="20581" xr:uid="{00000000-0005-0000-0000-000045470000}"/>
    <cellStyle name="Input 53 8 5" xfId="20582" xr:uid="{00000000-0005-0000-0000-000046470000}"/>
    <cellStyle name="Input 53 9" xfId="20583" xr:uid="{00000000-0005-0000-0000-000047470000}"/>
    <cellStyle name="Input 53 9 2" xfId="20584" xr:uid="{00000000-0005-0000-0000-000048470000}"/>
    <cellStyle name="Input 53 9 2 2" xfId="20585" xr:uid="{00000000-0005-0000-0000-000049470000}"/>
    <cellStyle name="Input 53 9 2 2 2" xfId="20586" xr:uid="{00000000-0005-0000-0000-00004A470000}"/>
    <cellStyle name="Input 53 9 2 2 2 2" xfId="20587" xr:uid="{00000000-0005-0000-0000-00004B470000}"/>
    <cellStyle name="Input 53 9 2 2 3" xfId="20588" xr:uid="{00000000-0005-0000-0000-00004C470000}"/>
    <cellStyle name="Input 53 9 2 3" xfId="20589" xr:uid="{00000000-0005-0000-0000-00004D470000}"/>
    <cellStyle name="Input 53 9 2 3 2" xfId="20590" xr:uid="{00000000-0005-0000-0000-00004E470000}"/>
    <cellStyle name="Input 53 9 2 4" xfId="20591" xr:uid="{00000000-0005-0000-0000-00004F470000}"/>
    <cellStyle name="Input 53 9 3" xfId="20592" xr:uid="{00000000-0005-0000-0000-000050470000}"/>
    <cellStyle name="Input 53 9 3 2" xfId="20593" xr:uid="{00000000-0005-0000-0000-000051470000}"/>
    <cellStyle name="Input 53 9 3 2 2" xfId="20594" xr:uid="{00000000-0005-0000-0000-000052470000}"/>
    <cellStyle name="Input 53 9 3 3" xfId="20595" xr:uid="{00000000-0005-0000-0000-000053470000}"/>
    <cellStyle name="Input 53 9 4" xfId="20596" xr:uid="{00000000-0005-0000-0000-000054470000}"/>
    <cellStyle name="Input 53 9 4 2" xfId="20597" xr:uid="{00000000-0005-0000-0000-000055470000}"/>
    <cellStyle name="Input 53 9 5" xfId="20598" xr:uid="{00000000-0005-0000-0000-000056470000}"/>
    <cellStyle name="Input 54" xfId="1198" xr:uid="{00000000-0005-0000-0000-000057470000}"/>
    <cellStyle name="Input 54 10" xfId="20599" xr:uid="{00000000-0005-0000-0000-000058470000}"/>
    <cellStyle name="Input 54 10 2" xfId="20600" xr:uid="{00000000-0005-0000-0000-000059470000}"/>
    <cellStyle name="Input 54 10 2 2" xfId="20601" xr:uid="{00000000-0005-0000-0000-00005A470000}"/>
    <cellStyle name="Input 54 10 2 2 2" xfId="20602" xr:uid="{00000000-0005-0000-0000-00005B470000}"/>
    <cellStyle name="Input 54 10 2 3" xfId="20603" xr:uid="{00000000-0005-0000-0000-00005C470000}"/>
    <cellStyle name="Input 54 10 3" xfId="20604" xr:uid="{00000000-0005-0000-0000-00005D470000}"/>
    <cellStyle name="Input 54 10 3 2" xfId="20605" xr:uid="{00000000-0005-0000-0000-00005E470000}"/>
    <cellStyle name="Input 54 10 4" xfId="20606" xr:uid="{00000000-0005-0000-0000-00005F470000}"/>
    <cellStyle name="Input 54 11" xfId="20607" xr:uid="{00000000-0005-0000-0000-000060470000}"/>
    <cellStyle name="Input 54 11 2" xfId="20608" xr:uid="{00000000-0005-0000-0000-000061470000}"/>
    <cellStyle name="Input 54 11 2 2" xfId="20609" xr:uid="{00000000-0005-0000-0000-000062470000}"/>
    <cellStyle name="Input 54 11 3" xfId="20610" xr:uid="{00000000-0005-0000-0000-000063470000}"/>
    <cellStyle name="Input 54 12" xfId="20611" xr:uid="{00000000-0005-0000-0000-000064470000}"/>
    <cellStyle name="Input 54 12 2" xfId="20612" xr:uid="{00000000-0005-0000-0000-000065470000}"/>
    <cellStyle name="Input 54 13" xfId="20613" xr:uid="{00000000-0005-0000-0000-000066470000}"/>
    <cellStyle name="Input 54 2" xfId="20614" xr:uid="{00000000-0005-0000-0000-000067470000}"/>
    <cellStyle name="Input 54 2 2" xfId="20615" xr:uid="{00000000-0005-0000-0000-000068470000}"/>
    <cellStyle name="Input 54 2 2 2" xfId="20616" xr:uid="{00000000-0005-0000-0000-000069470000}"/>
    <cellStyle name="Input 54 2 2 2 2" xfId="20617" xr:uid="{00000000-0005-0000-0000-00006A470000}"/>
    <cellStyle name="Input 54 2 2 2 2 2" xfId="20618" xr:uid="{00000000-0005-0000-0000-00006B470000}"/>
    <cellStyle name="Input 54 2 2 2 3" xfId="20619" xr:uid="{00000000-0005-0000-0000-00006C470000}"/>
    <cellStyle name="Input 54 2 2 3" xfId="20620" xr:uid="{00000000-0005-0000-0000-00006D470000}"/>
    <cellStyle name="Input 54 2 2 3 2" xfId="20621" xr:uid="{00000000-0005-0000-0000-00006E470000}"/>
    <cellStyle name="Input 54 2 2 4" xfId="20622" xr:uid="{00000000-0005-0000-0000-00006F470000}"/>
    <cellStyle name="Input 54 2 3" xfId="20623" xr:uid="{00000000-0005-0000-0000-000070470000}"/>
    <cellStyle name="Input 54 2 3 2" xfId="20624" xr:uid="{00000000-0005-0000-0000-000071470000}"/>
    <cellStyle name="Input 54 2 3 2 2" xfId="20625" xr:uid="{00000000-0005-0000-0000-000072470000}"/>
    <cellStyle name="Input 54 2 3 3" xfId="20626" xr:uid="{00000000-0005-0000-0000-000073470000}"/>
    <cellStyle name="Input 54 2 4" xfId="20627" xr:uid="{00000000-0005-0000-0000-000074470000}"/>
    <cellStyle name="Input 54 2 4 2" xfId="20628" xr:uid="{00000000-0005-0000-0000-000075470000}"/>
    <cellStyle name="Input 54 2 5" xfId="20629" xr:uid="{00000000-0005-0000-0000-000076470000}"/>
    <cellStyle name="Input 54 3" xfId="20630" xr:uid="{00000000-0005-0000-0000-000077470000}"/>
    <cellStyle name="Input 54 3 2" xfId="20631" xr:uid="{00000000-0005-0000-0000-000078470000}"/>
    <cellStyle name="Input 54 3 2 2" xfId="20632" xr:uid="{00000000-0005-0000-0000-000079470000}"/>
    <cellStyle name="Input 54 3 2 2 2" xfId="20633" xr:uid="{00000000-0005-0000-0000-00007A470000}"/>
    <cellStyle name="Input 54 3 2 2 2 2" xfId="20634" xr:uid="{00000000-0005-0000-0000-00007B470000}"/>
    <cellStyle name="Input 54 3 2 2 3" xfId="20635" xr:uid="{00000000-0005-0000-0000-00007C470000}"/>
    <cellStyle name="Input 54 3 2 3" xfId="20636" xr:uid="{00000000-0005-0000-0000-00007D470000}"/>
    <cellStyle name="Input 54 3 2 3 2" xfId="20637" xr:uid="{00000000-0005-0000-0000-00007E470000}"/>
    <cellStyle name="Input 54 3 2 4" xfId="20638" xr:uid="{00000000-0005-0000-0000-00007F470000}"/>
    <cellStyle name="Input 54 3 3" xfId="20639" xr:uid="{00000000-0005-0000-0000-000080470000}"/>
    <cellStyle name="Input 54 3 3 2" xfId="20640" xr:uid="{00000000-0005-0000-0000-000081470000}"/>
    <cellStyle name="Input 54 3 3 2 2" xfId="20641" xr:uid="{00000000-0005-0000-0000-000082470000}"/>
    <cellStyle name="Input 54 3 3 3" xfId="20642" xr:uid="{00000000-0005-0000-0000-000083470000}"/>
    <cellStyle name="Input 54 3 4" xfId="20643" xr:uid="{00000000-0005-0000-0000-000084470000}"/>
    <cellStyle name="Input 54 3 4 2" xfId="20644" xr:uid="{00000000-0005-0000-0000-000085470000}"/>
    <cellStyle name="Input 54 3 5" xfId="20645" xr:uid="{00000000-0005-0000-0000-000086470000}"/>
    <cellStyle name="Input 54 4" xfId="20646" xr:uid="{00000000-0005-0000-0000-000087470000}"/>
    <cellStyle name="Input 54 4 2" xfId="20647" xr:uid="{00000000-0005-0000-0000-000088470000}"/>
    <cellStyle name="Input 54 4 2 2" xfId="20648" xr:uid="{00000000-0005-0000-0000-000089470000}"/>
    <cellStyle name="Input 54 4 2 2 2" xfId="20649" xr:uid="{00000000-0005-0000-0000-00008A470000}"/>
    <cellStyle name="Input 54 4 2 2 2 2" xfId="20650" xr:uid="{00000000-0005-0000-0000-00008B470000}"/>
    <cellStyle name="Input 54 4 2 2 3" xfId="20651" xr:uid="{00000000-0005-0000-0000-00008C470000}"/>
    <cellStyle name="Input 54 4 2 3" xfId="20652" xr:uid="{00000000-0005-0000-0000-00008D470000}"/>
    <cellStyle name="Input 54 4 2 3 2" xfId="20653" xr:uid="{00000000-0005-0000-0000-00008E470000}"/>
    <cellStyle name="Input 54 4 2 4" xfId="20654" xr:uid="{00000000-0005-0000-0000-00008F470000}"/>
    <cellStyle name="Input 54 4 3" xfId="20655" xr:uid="{00000000-0005-0000-0000-000090470000}"/>
    <cellStyle name="Input 54 4 3 2" xfId="20656" xr:uid="{00000000-0005-0000-0000-000091470000}"/>
    <cellStyle name="Input 54 4 3 2 2" xfId="20657" xr:uid="{00000000-0005-0000-0000-000092470000}"/>
    <cellStyle name="Input 54 4 3 3" xfId="20658" xr:uid="{00000000-0005-0000-0000-000093470000}"/>
    <cellStyle name="Input 54 4 4" xfId="20659" xr:uid="{00000000-0005-0000-0000-000094470000}"/>
    <cellStyle name="Input 54 4 4 2" xfId="20660" xr:uid="{00000000-0005-0000-0000-000095470000}"/>
    <cellStyle name="Input 54 4 5" xfId="20661" xr:uid="{00000000-0005-0000-0000-000096470000}"/>
    <cellStyle name="Input 54 5" xfId="20662" xr:uid="{00000000-0005-0000-0000-000097470000}"/>
    <cellStyle name="Input 54 5 2" xfId="20663" xr:uid="{00000000-0005-0000-0000-000098470000}"/>
    <cellStyle name="Input 54 5 2 2" xfId="20664" xr:uid="{00000000-0005-0000-0000-000099470000}"/>
    <cellStyle name="Input 54 5 2 2 2" xfId="20665" xr:uid="{00000000-0005-0000-0000-00009A470000}"/>
    <cellStyle name="Input 54 5 2 2 2 2" xfId="20666" xr:uid="{00000000-0005-0000-0000-00009B470000}"/>
    <cellStyle name="Input 54 5 2 2 3" xfId="20667" xr:uid="{00000000-0005-0000-0000-00009C470000}"/>
    <cellStyle name="Input 54 5 2 3" xfId="20668" xr:uid="{00000000-0005-0000-0000-00009D470000}"/>
    <cellStyle name="Input 54 5 2 3 2" xfId="20669" xr:uid="{00000000-0005-0000-0000-00009E470000}"/>
    <cellStyle name="Input 54 5 2 4" xfId="20670" xr:uid="{00000000-0005-0000-0000-00009F470000}"/>
    <cellStyle name="Input 54 5 3" xfId="20671" xr:uid="{00000000-0005-0000-0000-0000A0470000}"/>
    <cellStyle name="Input 54 5 3 2" xfId="20672" xr:uid="{00000000-0005-0000-0000-0000A1470000}"/>
    <cellStyle name="Input 54 5 3 2 2" xfId="20673" xr:uid="{00000000-0005-0000-0000-0000A2470000}"/>
    <cellStyle name="Input 54 5 3 3" xfId="20674" xr:uid="{00000000-0005-0000-0000-0000A3470000}"/>
    <cellStyle name="Input 54 5 4" xfId="20675" xr:uid="{00000000-0005-0000-0000-0000A4470000}"/>
    <cellStyle name="Input 54 5 4 2" xfId="20676" xr:uid="{00000000-0005-0000-0000-0000A5470000}"/>
    <cellStyle name="Input 54 5 5" xfId="20677" xr:uid="{00000000-0005-0000-0000-0000A6470000}"/>
    <cellStyle name="Input 54 6" xfId="20678" xr:uid="{00000000-0005-0000-0000-0000A7470000}"/>
    <cellStyle name="Input 54 6 2" xfId="20679" xr:uid="{00000000-0005-0000-0000-0000A8470000}"/>
    <cellStyle name="Input 54 6 2 2" xfId="20680" xr:uid="{00000000-0005-0000-0000-0000A9470000}"/>
    <cellStyle name="Input 54 6 2 2 2" xfId="20681" xr:uid="{00000000-0005-0000-0000-0000AA470000}"/>
    <cellStyle name="Input 54 6 2 2 2 2" xfId="20682" xr:uid="{00000000-0005-0000-0000-0000AB470000}"/>
    <cellStyle name="Input 54 6 2 2 3" xfId="20683" xr:uid="{00000000-0005-0000-0000-0000AC470000}"/>
    <cellStyle name="Input 54 6 2 3" xfId="20684" xr:uid="{00000000-0005-0000-0000-0000AD470000}"/>
    <cellStyle name="Input 54 6 2 3 2" xfId="20685" xr:uid="{00000000-0005-0000-0000-0000AE470000}"/>
    <cellStyle name="Input 54 6 2 4" xfId="20686" xr:uid="{00000000-0005-0000-0000-0000AF470000}"/>
    <cellStyle name="Input 54 6 3" xfId="20687" xr:uid="{00000000-0005-0000-0000-0000B0470000}"/>
    <cellStyle name="Input 54 6 3 2" xfId="20688" xr:uid="{00000000-0005-0000-0000-0000B1470000}"/>
    <cellStyle name="Input 54 6 3 2 2" xfId="20689" xr:uid="{00000000-0005-0000-0000-0000B2470000}"/>
    <cellStyle name="Input 54 6 3 3" xfId="20690" xr:uid="{00000000-0005-0000-0000-0000B3470000}"/>
    <cellStyle name="Input 54 6 4" xfId="20691" xr:uid="{00000000-0005-0000-0000-0000B4470000}"/>
    <cellStyle name="Input 54 6 4 2" xfId="20692" xr:uid="{00000000-0005-0000-0000-0000B5470000}"/>
    <cellStyle name="Input 54 6 5" xfId="20693" xr:uid="{00000000-0005-0000-0000-0000B6470000}"/>
    <cellStyle name="Input 54 7" xfId="20694" xr:uid="{00000000-0005-0000-0000-0000B7470000}"/>
    <cellStyle name="Input 54 7 2" xfId="20695" xr:uid="{00000000-0005-0000-0000-0000B8470000}"/>
    <cellStyle name="Input 54 7 2 2" xfId="20696" xr:uid="{00000000-0005-0000-0000-0000B9470000}"/>
    <cellStyle name="Input 54 7 2 2 2" xfId="20697" xr:uid="{00000000-0005-0000-0000-0000BA470000}"/>
    <cellStyle name="Input 54 7 2 2 2 2" xfId="20698" xr:uid="{00000000-0005-0000-0000-0000BB470000}"/>
    <cellStyle name="Input 54 7 2 2 3" xfId="20699" xr:uid="{00000000-0005-0000-0000-0000BC470000}"/>
    <cellStyle name="Input 54 7 2 3" xfId="20700" xr:uid="{00000000-0005-0000-0000-0000BD470000}"/>
    <cellStyle name="Input 54 7 2 3 2" xfId="20701" xr:uid="{00000000-0005-0000-0000-0000BE470000}"/>
    <cellStyle name="Input 54 7 2 4" xfId="20702" xr:uid="{00000000-0005-0000-0000-0000BF470000}"/>
    <cellStyle name="Input 54 7 3" xfId="20703" xr:uid="{00000000-0005-0000-0000-0000C0470000}"/>
    <cellStyle name="Input 54 7 3 2" xfId="20704" xr:uid="{00000000-0005-0000-0000-0000C1470000}"/>
    <cellStyle name="Input 54 7 3 2 2" xfId="20705" xr:uid="{00000000-0005-0000-0000-0000C2470000}"/>
    <cellStyle name="Input 54 7 3 3" xfId="20706" xr:uid="{00000000-0005-0000-0000-0000C3470000}"/>
    <cellStyle name="Input 54 7 4" xfId="20707" xr:uid="{00000000-0005-0000-0000-0000C4470000}"/>
    <cellStyle name="Input 54 7 4 2" xfId="20708" xr:uid="{00000000-0005-0000-0000-0000C5470000}"/>
    <cellStyle name="Input 54 7 5" xfId="20709" xr:uid="{00000000-0005-0000-0000-0000C6470000}"/>
    <cellStyle name="Input 54 8" xfId="20710" xr:uid="{00000000-0005-0000-0000-0000C7470000}"/>
    <cellStyle name="Input 54 8 2" xfId="20711" xr:uid="{00000000-0005-0000-0000-0000C8470000}"/>
    <cellStyle name="Input 54 8 2 2" xfId="20712" xr:uid="{00000000-0005-0000-0000-0000C9470000}"/>
    <cellStyle name="Input 54 8 2 2 2" xfId="20713" xr:uid="{00000000-0005-0000-0000-0000CA470000}"/>
    <cellStyle name="Input 54 8 2 2 2 2" xfId="20714" xr:uid="{00000000-0005-0000-0000-0000CB470000}"/>
    <cellStyle name="Input 54 8 2 2 3" xfId="20715" xr:uid="{00000000-0005-0000-0000-0000CC470000}"/>
    <cellStyle name="Input 54 8 2 3" xfId="20716" xr:uid="{00000000-0005-0000-0000-0000CD470000}"/>
    <cellStyle name="Input 54 8 2 3 2" xfId="20717" xr:uid="{00000000-0005-0000-0000-0000CE470000}"/>
    <cellStyle name="Input 54 8 2 4" xfId="20718" xr:uid="{00000000-0005-0000-0000-0000CF470000}"/>
    <cellStyle name="Input 54 8 3" xfId="20719" xr:uid="{00000000-0005-0000-0000-0000D0470000}"/>
    <cellStyle name="Input 54 8 3 2" xfId="20720" xr:uid="{00000000-0005-0000-0000-0000D1470000}"/>
    <cellStyle name="Input 54 8 3 2 2" xfId="20721" xr:uid="{00000000-0005-0000-0000-0000D2470000}"/>
    <cellStyle name="Input 54 8 3 3" xfId="20722" xr:uid="{00000000-0005-0000-0000-0000D3470000}"/>
    <cellStyle name="Input 54 8 4" xfId="20723" xr:uid="{00000000-0005-0000-0000-0000D4470000}"/>
    <cellStyle name="Input 54 8 4 2" xfId="20724" xr:uid="{00000000-0005-0000-0000-0000D5470000}"/>
    <cellStyle name="Input 54 8 5" xfId="20725" xr:uid="{00000000-0005-0000-0000-0000D6470000}"/>
    <cellStyle name="Input 54 9" xfId="20726" xr:uid="{00000000-0005-0000-0000-0000D7470000}"/>
    <cellStyle name="Input 54 9 2" xfId="20727" xr:uid="{00000000-0005-0000-0000-0000D8470000}"/>
    <cellStyle name="Input 54 9 2 2" xfId="20728" xr:uid="{00000000-0005-0000-0000-0000D9470000}"/>
    <cellStyle name="Input 54 9 2 2 2" xfId="20729" xr:uid="{00000000-0005-0000-0000-0000DA470000}"/>
    <cellStyle name="Input 54 9 2 2 2 2" xfId="20730" xr:uid="{00000000-0005-0000-0000-0000DB470000}"/>
    <cellStyle name="Input 54 9 2 2 3" xfId="20731" xr:uid="{00000000-0005-0000-0000-0000DC470000}"/>
    <cellStyle name="Input 54 9 2 3" xfId="20732" xr:uid="{00000000-0005-0000-0000-0000DD470000}"/>
    <cellStyle name="Input 54 9 2 3 2" xfId="20733" xr:uid="{00000000-0005-0000-0000-0000DE470000}"/>
    <cellStyle name="Input 54 9 2 4" xfId="20734" xr:uid="{00000000-0005-0000-0000-0000DF470000}"/>
    <cellStyle name="Input 54 9 3" xfId="20735" xr:uid="{00000000-0005-0000-0000-0000E0470000}"/>
    <cellStyle name="Input 54 9 3 2" xfId="20736" xr:uid="{00000000-0005-0000-0000-0000E1470000}"/>
    <cellStyle name="Input 54 9 3 2 2" xfId="20737" xr:uid="{00000000-0005-0000-0000-0000E2470000}"/>
    <cellStyle name="Input 54 9 3 3" xfId="20738" xr:uid="{00000000-0005-0000-0000-0000E3470000}"/>
    <cellStyle name="Input 54 9 4" xfId="20739" xr:uid="{00000000-0005-0000-0000-0000E4470000}"/>
    <cellStyle name="Input 54 9 4 2" xfId="20740" xr:uid="{00000000-0005-0000-0000-0000E5470000}"/>
    <cellStyle name="Input 54 9 5" xfId="20741" xr:uid="{00000000-0005-0000-0000-0000E6470000}"/>
    <cellStyle name="Input 55" xfId="1199" xr:uid="{00000000-0005-0000-0000-0000E7470000}"/>
    <cellStyle name="Input 55 10" xfId="20742" xr:uid="{00000000-0005-0000-0000-0000E8470000}"/>
    <cellStyle name="Input 55 10 2" xfId="20743" xr:uid="{00000000-0005-0000-0000-0000E9470000}"/>
    <cellStyle name="Input 55 10 2 2" xfId="20744" xr:uid="{00000000-0005-0000-0000-0000EA470000}"/>
    <cellStyle name="Input 55 10 2 2 2" xfId="20745" xr:uid="{00000000-0005-0000-0000-0000EB470000}"/>
    <cellStyle name="Input 55 10 2 3" xfId="20746" xr:uid="{00000000-0005-0000-0000-0000EC470000}"/>
    <cellStyle name="Input 55 10 3" xfId="20747" xr:uid="{00000000-0005-0000-0000-0000ED470000}"/>
    <cellStyle name="Input 55 10 3 2" xfId="20748" xr:uid="{00000000-0005-0000-0000-0000EE470000}"/>
    <cellStyle name="Input 55 10 4" xfId="20749" xr:uid="{00000000-0005-0000-0000-0000EF470000}"/>
    <cellStyle name="Input 55 11" xfId="20750" xr:uid="{00000000-0005-0000-0000-0000F0470000}"/>
    <cellStyle name="Input 55 11 2" xfId="20751" xr:uid="{00000000-0005-0000-0000-0000F1470000}"/>
    <cellStyle name="Input 55 11 2 2" xfId="20752" xr:uid="{00000000-0005-0000-0000-0000F2470000}"/>
    <cellStyle name="Input 55 11 3" xfId="20753" xr:uid="{00000000-0005-0000-0000-0000F3470000}"/>
    <cellStyle name="Input 55 12" xfId="20754" xr:uid="{00000000-0005-0000-0000-0000F4470000}"/>
    <cellStyle name="Input 55 12 2" xfId="20755" xr:uid="{00000000-0005-0000-0000-0000F5470000}"/>
    <cellStyle name="Input 55 13" xfId="20756" xr:uid="{00000000-0005-0000-0000-0000F6470000}"/>
    <cellStyle name="Input 55 2" xfId="20757" xr:uid="{00000000-0005-0000-0000-0000F7470000}"/>
    <cellStyle name="Input 55 2 2" xfId="20758" xr:uid="{00000000-0005-0000-0000-0000F8470000}"/>
    <cellStyle name="Input 55 2 2 2" xfId="20759" xr:uid="{00000000-0005-0000-0000-0000F9470000}"/>
    <cellStyle name="Input 55 2 2 2 2" xfId="20760" xr:uid="{00000000-0005-0000-0000-0000FA470000}"/>
    <cellStyle name="Input 55 2 2 2 2 2" xfId="20761" xr:uid="{00000000-0005-0000-0000-0000FB470000}"/>
    <cellStyle name="Input 55 2 2 2 3" xfId="20762" xr:uid="{00000000-0005-0000-0000-0000FC470000}"/>
    <cellStyle name="Input 55 2 2 3" xfId="20763" xr:uid="{00000000-0005-0000-0000-0000FD470000}"/>
    <cellStyle name="Input 55 2 2 3 2" xfId="20764" xr:uid="{00000000-0005-0000-0000-0000FE470000}"/>
    <cellStyle name="Input 55 2 2 4" xfId="20765" xr:uid="{00000000-0005-0000-0000-0000FF470000}"/>
    <cellStyle name="Input 55 2 3" xfId="20766" xr:uid="{00000000-0005-0000-0000-000000480000}"/>
    <cellStyle name="Input 55 2 3 2" xfId="20767" xr:uid="{00000000-0005-0000-0000-000001480000}"/>
    <cellStyle name="Input 55 2 3 2 2" xfId="20768" xr:uid="{00000000-0005-0000-0000-000002480000}"/>
    <cellStyle name="Input 55 2 3 3" xfId="20769" xr:uid="{00000000-0005-0000-0000-000003480000}"/>
    <cellStyle name="Input 55 2 4" xfId="20770" xr:uid="{00000000-0005-0000-0000-000004480000}"/>
    <cellStyle name="Input 55 2 4 2" xfId="20771" xr:uid="{00000000-0005-0000-0000-000005480000}"/>
    <cellStyle name="Input 55 2 5" xfId="20772" xr:uid="{00000000-0005-0000-0000-000006480000}"/>
    <cellStyle name="Input 55 3" xfId="20773" xr:uid="{00000000-0005-0000-0000-000007480000}"/>
    <cellStyle name="Input 55 3 2" xfId="20774" xr:uid="{00000000-0005-0000-0000-000008480000}"/>
    <cellStyle name="Input 55 3 2 2" xfId="20775" xr:uid="{00000000-0005-0000-0000-000009480000}"/>
    <cellStyle name="Input 55 3 2 2 2" xfId="20776" xr:uid="{00000000-0005-0000-0000-00000A480000}"/>
    <cellStyle name="Input 55 3 2 2 2 2" xfId="20777" xr:uid="{00000000-0005-0000-0000-00000B480000}"/>
    <cellStyle name="Input 55 3 2 2 3" xfId="20778" xr:uid="{00000000-0005-0000-0000-00000C480000}"/>
    <cellStyle name="Input 55 3 2 3" xfId="20779" xr:uid="{00000000-0005-0000-0000-00000D480000}"/>
    <cellStyle name="Input 55 3 2 3 2" xfId="20780" xr:uid="{00000000-0005-0000-0000-00000E480000}"/>
    <cellStyle name="Input 55 3 2 4" xfId="20781" xr:uid="{00000000-0005-0000-0000-00000F480000}"/>
    <cellStyle name="Input 55 3 3" xfId="20782" xr:uid="{00000000-0005-0000-0000-000010480000}"/>
    <cellStyle name="Input 55 3 3 2" xfId="20783" xr:uid="{00000000-0005-0000-0000-000011480000}"/>
    <cellStyle name="Input 55 3 3 2 2" xfId="20784" xr:uid="{00000000-0005-0000-0000-000012480000}"/>
    <cellStyle name="Input 55 3 3 3" xfId="20785" xr:uid="{00000000-0005-0000-0000-000013480000}"/>
    <cellStyle name="Input 55 3 4" xfId="20786" xr:uid="{00000000-0005-0000-0000-000014480000}"/>
    <cellStyle name="Input 55 3 4 2" xfId="20787" xr:uid="{00000000-0005-0000-0000-000015480000}"/>
    <cellStyle name="Input 55 3 5" xfId="20788" xr:uid="{00000000-0005-0000-0000-000016480000}"/>
    <cellStyle name="Input 55 4" xfId="20789" xr:uid="{00000000-0005-0000-0000-000017480000}"/>
    <cellStyle name="Input 55 4 2" xfId="20790" xr:uid="{00000000-0005-0000-0000-000018480000}"/>
    <cellStyle name="Input 55 4 2 2" xfId="20791" xr:uid="{00000000-0005-0000-0000-000019480000}"/>
    <cellStyle name="Input 55 4 2 2 2" xfId="20792" xr:uid="{00000000-0005-0000-0000-00001A480000}"/>
    <cellStyle name="Input 55 4 2 2 2 2" xfId="20793" xr:uid="{00000000-0005-0000-0000-00001B480000}"/>
    <cellStyle name="Input 55 4 2 2 3" xfId="20794" xr:uid="{00000000-0005-0000-0000-00001C480000}"/>
    <cellStyle name="Input 55 4 2 3" xfId="20795" xr:uid="{00000000-0005-0000-0000-00001D480000}"/>
    <cellStyle name="Input 55 4 2 3 2" xfId="20796" xr:uid="{00000000-0005-0000-0000-00001E480000}"/>
    <cellStyle name="Input 55 4 2 4" xfId="20797" xr:uid="{00000000-0005-0000-0000-00001F480000}"/>
    <cellStyle name="Input 55 4 3" xfId="20798" xr:uid="{00000000-0005-0000-0000-000020480000}"/>
    <cellStyle name="Input 55 4 3 2" xfId="20799" xr:uid="{00000000-0005-0000-0000-000021480000}"/>
    <cellStyle name="Input 55 4 3 2 2" xfId="20800" xr:uid="{00000000-0005-0000-0000-000022480000}"/>
    <cellStyle name="Input 55 4 3 3" xfId="20801" xr:uid="{00000000-0005-0000-0000-000023480000}"/>
    <cellStyle name="Input 55 4 4" xfId="20802" xr:uid="{00000000-0005-0000-0000-000024480000}"/>
    <cellStyle name="Input 55 4 4 2" xfId="20803" xr:uid="{00000000-0005-0000-0000-000025480000}"/>
    <cellStyle name="Input 55 4 5" xfId="20804" xr:uid="{00000000-0005-0000-0000-000026480000}"/>
    <cellStyle name="Input 55 5" xfId="20805" xr:uid="{00000000-0005-0000-0000-000027480000}"/>
    <cellStyle name="Input 55 5 2" xfId="20806" xr:uid="{00000000-0005-0000-0000-000028480000}"/>
    <cellStyle name="Input 55 5 2 2" xfId="20807" xr:uid="{00000000-0005-0000-0000-000029480000}"/>
    <cellStyle name="Input 55 5 2 2 2" xfId="20808" xr:uid="{00000000-0005-0000-0000-00002A480000}"/>
    <cellStyle name="Input 55 5 2 2 2 2" xfId="20809" xr:uid="{00000000-0005-0000-0000-00002B480000}"/>
    <cellStyle name="Input 55 5 2 2 3" xfId="20810" xr:uid="{00000000-0005-0000-0000-00002C480000}"/>
    <cellStyle name="Input 55 5 2 3" xfId="20811" xr:uid="{00000000-0005-0000-0000-00002D480000}"/>
    <cellStyle name="Input 55 5 2 3 2" xfId="20812" xr:uid="{00000000-0005-0000-0000-00002E480000}"/>
    <cellStyle name="Input 55 5 2 4" xfId="20813" xr:uid="{00000000-0005-0000-0000-00002F480000}"/>
    <cellStyle name="Input 55 5 3" xfId="20814" xr:uid="{00000000-0005-0000-0000-000030480000}"/>
    <cellStyle name="Input 55 5 3 2" xfId="20815" xr:uid="{00000000-0005-0000-0000-000031480000}"/>
    <cellStyle name="Input 55 5 3 2 2" xfId="20816" xr:uid="{00000000-0005-0000-0000-000032480000}"/>
    <cellStyle name="Input 55 5 3 3" xfId="20817" xr:uid="{00000000-0005-0000-0000-000033480000}"/>
    <cellStyle name="Input 55 5 4" xfId="20818" xr:uid="{00000000-0005-0000-0000-000034480000}"/>
    <cellStyle name="Input 55 5 4 2" xfId="20819" xr:uid="{00000000-0005-0000-0000-000035480000}"/>
    <cellStyle name="Input 55 5 5" xfId="20820" xr:uid="{00000000-0005-0000-0000-000036480000}"/>
    <cellStyle name="Input 55 6" xfId="20821" xr:uid="{00000000-0005-0000-0000-000037480000}"/>
    <cellStyle name="Input 55 6 2" xfId="20822" xr:uid="{00000000-0005-0000-0000-000038480000}"/>
    <cellStyle name="Input 55 6 2 2" xfId="20823" xr:uid="{00000000-0005-0000-0000-000039480000}"/>
    <cellStyle name="Input 55 6 2 2 2" xfId="20824" xr:uid="{00000000-0005-0000-0000-00003A480000}"/>
    <cellStyle name="Input 55 6 2 2 2 2" xfId="20825" xr:uid="{00000000-0005-0000-0000-00003B480000}"/>
    <cellStyle name="Input 55 6 2 2 3" xfId="20826" xr:uid="{00000000-0005-0000-0000-00003C480000}"/>
    <cellStyle name="Input 55 6 2 3" xfId="20827" xr:uid="{00000000-0005-0000-0000-00003D480000}"/>
    <cellStyle name="Input 55 6 2 3 2" xfId="20828" xr:uid="{00000000-0005-0000-0000-00003E480000}"/>
    <cellStyle name="Input 55 6 2 4" xfId="20829" xr:uid="{00000000-0005-0000-0000-00003F480000}"/>
    <cellStyle name="Input 55 6 3" xfId="20830" xr:uid="{00000000-0005-0000-0000-000040480000}"/>
    <cellStyle name="Input 55 6 3 2" xfId="20831" xr:uid="{00000000-0005-0000-0000-000041480000}"/>
    <cellStyle name="Input 55 6 3 2 2" xfId="20832" xr:uid="{00000000-0005-0000-0000-000042480000}"/>
    <cellStyle name="Input 55 6 3 3" xfId="20833" xr:uid="{00000000-0005-0000-0000-000043480000}"/>
    <cellStyle name="Input 55 6 4" xfId="20834" xr:uid="{00000000-0005-0000-0000-000044480000}"/>
    <cellStyle name="Input 55 6 4 2" xfId="20835" xr:uid="{00000000-0005-0000-0000-000045480000}"/>
    <cellStyle name="Input 55 6 5" xfId="20836" xr:uid="{00000000-0005-0000-0000-000046480000}"/>
    <cellStyle name="Input 55 7" xfId="20837" xr:uid="{00000000-0005-0000-0000-000047480000}"/>
    <cellStyle name="Input 55 7 2" xfId="20838" xr:uid="{00000000-0005-0000-0000-000048480000}"/>
    <cellStyle name="Input 55 7 2 2" xfId="20839" xr:uid="{00000000-0005-0000-0000-000049480000}"/>
    <cellStyle name="Input 55 7 2 2 2" xfId="20840" xr:uid="{00000000-0005-0000-0000-00004A480000}"/>
    <cellStyle name="Input 55 7 2 2 2 2" xfId="20841" xr:uid="{00000000-0005-0000-0000-00004B480000}"/>
    <cellStyle name="Input 55 7 2 2 3" xfId="20842" xr:uid="{00000000-0005-0000-0000-00004C480000}"/>
    <cellStyle name="Input 55 7 2 3" xfId="20843" xr:uid="{00000000-0005-0000-0000-00004D480000}"/>
    <cellStyle name="Input 55 7 2 3 2" xfId="20844" xr:uid="{00000000-0005-0000-0000-00004E480000}"/>
    <cellStyle name="Input 55 7 2 4" xfId="20845" xr:uid="{00000000-0005-0000-0000-00004F480000}"/>
    <cellStyle name="Input 55 7 3" xfId="20846" xr:uid="{00000000-0005-0000-0000-000050480000}"/>
    <cellStyle name="Input 55 7 3 2" xfId="20847" xr:uid="{00000000-0005-0000-0000-000051480000}"/>
    <cellStyle name="Input 55 7 3 2 2" xfId="20848" xr:uid="{00000000-0005-0000-0000-000052480000}"/>
    <cellStyle name="Input 55 7 3 3" xfId="20849" xr:uid="{00000000-0005-0000-0000-000053480000}"/>
    <cellStyle name="Input 55 7 4" xfId="20850" xr:uid="{00000000-0005-0000-0000-000054480000}"/>
    <cellStyle name="Input 55 7 4 2" xfId="20851" xr:uid="{00000000-0005-0000-0000-000055480000}"/>
    <cellStyle name="Input 55 7 5" xfId="20852" xr:uid="{00000000-0005-0000-0000-000056480000}"/>
    <cellStyle name="Input 55 8" xfId="20853" xr:uid="{00000000-0005-0000-0000-000057480000}"/>
    <cellStyle name="Input 55 8 2" xfId="20854" xr:uid="{00000000-0005-0000-0000-000058480000}"/>
    <cellStyle name="Input 55 8 2 2" xfId="20855" xr:uid="{00000000-0005-0000-0000-000059480000}"/>
    <cellStyle name="Input 55 8 2 2 2" xfId="20856" xr:uid="{00000000-0005-0000-0000-00005A480000}"/>
    <cellStyle name="Input 55 8 2 2 2 2" xfId="20857" xr:uid="{00000000-0005-0000-0000-00005B480000}"/>
    <cellStyle name="Input 55 8 2 2 3" xfId="20858" xr:uid="{00000000-0005-0000-0000-00005C480000}"/>
    <cellStyle name="Input 55 8 2 3" xfId="20859" xr:uid="{00000000-0005-0000-0000-00005D480000}"/>
    <cellStyle name="Input 55 8 2 3 2" xfId="20860" xr:uid="{00000000-0005-0000-0000-00005E480000}"/>
    <cellStyle name="Input 55 8 2 4" xfId="20861" xr:uid="{00000000-0005-0000-0000-00005F480000}"/>
    <cellStyle name="Input 55 8 3" xfId="20862" xr:uid="{00000000-0005-0000-0000-000060480000}"/>
    <cellStyle name="Input 55 8 3 2" xfId="20863" xr:uid="{00000000-0005-0000-0000-000061480000}"/>
    <cellStyle name="Input 55 8 3 2 2" xfId="20864" xr:uid="{00000000-0005-0000-0000-000062480000}"/>
    <cellStyle name="Input 55 8 3 3" xfId="20865" xr:uid="{00000000-0005-0000-0000-000063480000}"/>
    <cellStyle name="Input 55 8 4" xfId="20866" xr:uid="{00000000-0005-0000-0000-000064480000}"/>
    <cellStyle name="Input 55 8 4 2" xfId="20867" xr:uid="{00000000-0005-0000-0000-000065480000}"/>
    <cellStyle name="Input 55 8 5" xfId="20868" xr:uid="{00000000-0005-0000-0000-000066480000}"/>
    <cellStyle name="Input 55 9" xfId="20869" xr:uid="{00000000-0005-0000-0000-000067480000}"/>
    <cellStyle name="Input 55 9 2" xfId="20870" xr:uid="{00000000-0005-0000-0000-000068480000}"/>
    <cellStyle name="Input 55 9 2 2" xfId="20871" xr:uid="{00000000-0005-0000-0000-000069480000}"/>
    <cellStyle name="Input 55 9 2 2 2" xfId="20872" xr:uid="{00000000-0005-0000-0000-00006A480000}"/>
    <cellStyle name="Input 55 9 2 2 2 2" xfId="20873" xr:uid="{00000000-0005-0000-0000-00006B480000}"/>
    <cellStyle name="Input 55 9 2 2 3" xfId="20874" xr:uid="{00000000-0005-0000-0000-00006C480000}"/>
    <cellStyle name="Input 55 9 2 3" xfId="20875" xr:uid="{00000000-0005-0000-0000-00006D480000}"/>
    <cellStyle name="Input 55 9 2 3 2" xfId="20876" xr:uid="{00000000-0005-0000-0000-00006E480000}"/>
    <cellStyle name="Input 55 9 2 4" xfId="20877" xr:uid="{00000000-0005-0000-0000-00006F480000}"/>
    <cellStyle name="Input 55 9 3" xfId="20878" xr:uid="{00000000-0005-0000-0000-000070480000}"/>
    <cellStyle name="Input 55 9 3 2" xfId="20879" xr:uid="{00000000-0005-0000-0000-000071480000}"/>
    <cellStyle name="Input 55 9 3 2 2" xfId="20880" xr:uid="{00000000-0005-0000-0000-000072480000}"/>
    <cellStyle name="Input 55 9 3 3" xfId="20881" xr:uid="{00000000-0005-0000-0000-000073480000}"/>
    <cellStyle name="Input 55 9 4" xfId="20882" xr:uid="{00000000-0005-0000-0000-000074480000}"/>
    <cellStyle name="Input 55 9 4 2" xfId="20883" xr:uid="{00000000-0005-0000-0000-000075480000}"/>
    <cellStyle name="Input 55 9 5" xfId="20884" xr:uid="{00000000-0005-0000-0000-000076480000}"/>
    <cellStyle name="Input 56" xfId="1200" xr:uid="{00000000-0005-0000-0000-000077480000}"/>
    <cellStyle name="Input 56 10" xfId="20885" xr:uid="{00000000-0005-0000-0000-000078480000}"/>
    <cellStyle name="Input 56 10 2" xfId="20886" xr:uid="{00000000-0005-0000-0000-000079480000}"/>
    <cellStyle name="Input 56 10 2 2" xfId="20887" xr:uid="{00000000-0005-0000-0000-00007A480000}"/>
    <cellStyle name="Input 56 10 2 2 2" xfId="20888" xr:uid="{00000000-0005-0000-0000-00007B480000}"/>
    <cellStyle name="Input 56 10 2 3" xfId="20889" xr:uid="{00000000-0005-0000-0000-00007C480000}"/>
    <cellStyle name="Input 56 10 3" xfId="20890" xr:uid="{00000000-0005-0000-0000-00007D480000}"/>
    <cellStyle name="Input 56 10 3 2" xfId="20891" xr:uid="{00000000-0005-0000-0000-00007E480000}"/>
    <cellStyle name="Input 56 10 4" xfId="20892" xr:uid="{00000000-0005-0000-0000-00007F480000}"/>
    <cellStyle name="Input 56 11" xfId="20893" xr:uid="{00000000-0005-0000-0000-000080480000}"/>
    <cellStyle name="Input 56 11 2" xfId="20894" xr:uid="{00000000-0005-0000-0000-000081480000}"/>
    <cellStyle name="Input 56 11 2 2" xfId="20895" xr:uid="{00000000-0005-0000-0000-000082480000}"/>
    <cellStyle name="Input 56 11 3" xfId="20896" xr:uid="{00000000-0005-0000-0000-000083480000}"/>
    <cellStyle name="Input 56 12" xfId="20897" xr:uid="{00000000-0005-0000-0000-000084480000}"/>
    <cellStyle name="Input 56 12 2" xfId="20898" xr:uid="{00000000-0005-0000-0000-000085480000}"/>
    <cellStyle name="Input 56 13" xfId="20899" xr:uid="{00000000-0005-0000-0000-000086480000}"/>
    <cellStyle name="Input 56 2" xfId="20900" xr:uid="{00000000-0005-0000-0000-000087480000}"/>
    <cellStyle name="Input 56 2 2" xfId="20901" xr:uid="{00000000-0005-0000-0000-000088480000}"/>
    <cellStyle name="Input 56 2 2 2" xfId="20902" xr:uid="{00000000-0005-0000-0000-000089480000}"/>
    <cellStyle name="Input 56 2 2 2 2" xfId="20903" xr:uid="{00000000-0005-0000-0000-00008A480000}"/>
    <cellStyle name="Input 56 2 2 2 2 2" xfId="20904" xr:uid="{00000000-0005-0000-0000-00008B480000}"/>
    <cellStyle name="Input 56 2 2 2 3" xfId="20905" xr:uid="{00000000-0005-0000-0000-00008C480000}"/>
    <cellStyle name="Input 56 2 2 3" xfId="20906" xr:uid="{00000000-0005-0000-0000-00008D480000}"/>
    <cellStyle name="Input 56 2 2 3 2" xfId="20907" xr:uid="{00000000-0005-0000-0000-00008E480000}"/>
    <cellStyle name="Input 56 2 2 4" xfId="20908" xr:uid="{00000000-0005-0000-0000-00008F480000}"/>
    <cellStyle name="Input 56 2 3" xfId="20909" xr:uid="{00000000-0005-0000-0000-000090480000}"/>
    <cellStyle name="Input 56 2 3 2" xfId="20910" xr:uid="{00000000-0005-0000-0000-000091480000}"/>
    <cellStyle name="Input 56 2 3 2 2" xfId="20911" xr:uid="{00000000-0005-0000-0000-000092480000}"/>
    <cellStyle name="Input 56 2 3 3" xfId="20912" xr:uid="{00000000-0005-0000-0000-000093480000}"/>
    <cellStyle name="Input 56 2 4" xfId="20913" xr:uid="{00000000-0005-0000-0000-000094480000}"/>
    <cellStyle name="Input 56 2 4 2" xfId="20914" xr:uid="{00000000-0005-0000-0000-000095480000}"/>
    <cellStyle name="Input 56 2 5" xfId="20915" xr:uid="{00000000-0005-0000-0000-000096480000}"/>
    <cellStyle name="Input 56 3" xfId="20916" xr:uid="{00000000-0005-0000-0000-000097480000}"/>
    <cellStyle name="Input 56 3 2" xfId="20917" xr:uid="{00000000-0005-0000-0000-000098480000}"/>
    <cellStyle name="Input 56 3 2 2" xfId="20918" xr:uid="{00000000-0005-0000-0000-000099480000}"/>
    <cellStyle name="Input 56 3 2 2 2" xfId="20919" xr:uid="{00000000-0005-0000-0000-00009A480000}"/>
    <cellStyle name="Input 56 3 2 2 2 2" xfId="20920" xr:uid="{00000000-0005-0000-0000-00009B480000}"/>
    <cellStyle name="Input 56 3 2 2 3" xfId="20921" xr:uid="{00000000-0005-0000-0000-00009C480000}"/>
    <cellStyle name="Input 56 3 2 3" xfId="20922" xr:uid="{00000000-0005-0000-0000-00009D480000}"/>
    <cellStyle name="Input 56 3 2 3 2" xfId="20923" xr:uid="{00000000-0005-0000-0000-00009E480000}"/>
    <cellStyle name="Input 56 3 2 4" xfId="20924" xr:uid="{00000000-0005-0000-0000-00009F480000}"/>
    <cellStyle name="Input 56 3 3" xfId="20925" xr:uid="{00000000-0005-0000-0000-0000A0480000}"/>
    <cellStyle name="Input 56 3 3 2" xfId="20926" xr:uid="{00000000-0005-0000-0000-0000A1480000}"/>
    <cellStyle name="Input 56 3 3 2 2" xfId="20927" xr:uid="{00000000-0005-0000-0000-0000A2480000}"/>
    <cellStyle name="Input 56 3 3 3" xfId="20928" xr:uid="{00000000-0005-0000-0000-0000A3480000}"/>
    <cellStyle name="Input 56 3 4" xfId="20929" xr:uid="{00000000-0005-0000-0000-0000A4480000}"/>
    <cellStyle name="Input 56 3 4 2" xfId="20930" xr:uid="{00000000-0005-0000-0000-0000A5480000}"/>
    <cellStyle name="Input 56 3 5" xfId="20931" xr:uid="{00000000-0005-0000-0000-0000A6480000}"/>
    <cellStyle name="Input 56 4" xfId="20932" xr:uid="{00000000-0005-0000-0000-0000A7480000}"/>
    <cellStyle name="Input 56 4 2" xfId="20933" xr:uid="{00000000-0005-0000-0000-0000A8480000}"/>
    <cellStyle name="Input 56 4 2 2" xfId="20934" xr:uid="{00000000-0005-0000-0000-0000A9480000}"/>
    <cellStyle name="Input 56 4 2 2 2" xfId="20935" xr:uid="{00000000-0005-0000-0000-0000AA480000}"/>
    <cellStyle name="Input 56 4 2 2 2 2" xfId="20936" xr:uid="{00000000-0005-0000-0000-0000AB480000}"/>
    <cellStyle name="Input 56 4 2 2 3" xfId="20937" xr:uid="{00000000-0005-0000-0000-0000AC480000}"/>
    <cellStyle name="Input 56 4 2 3" xfId="20938" xr:uid="{00000000-0005-0000-0000-0000AD480000}"/>
    <cellStyle name="Input 56 4 2 3 2" xfId="20939" xr:uid="{00000000-0005-0000-0000-0000AE480000}"/>
    <cellStyle name="Input 56 4 2 4" xfId="20940" xr:uid="{00000000-0005-0000-0000-0000AF480000}"/>
    <cellStyle name="Input 56 4 3" xfId="20941" xr:uid="{00000000-0005-0000-0000-0000B0480000}"/>
    <cellStyle name="Input 56 4 3 2" xfId="20942" xr:uid="{00000000-0005-0000-0000-0000B1480000}"/>
    <cellStyle name="Input 56 4 3 2 2" xfId="20943" xr:uid="{00000000-0005-0000-0000-0000B2480000}"/>
    <cellStyle name="Input 56 4 3 3" xfId="20944" xr:uid="{00000000-0005-0000-0000-0000B3480000}"/>
    <cellStyle name="Input 56 4 4" xfId="20945" xr:uid="{00000000-0005-0000-0000-0000B4480000}"/>
    <cellStyle name="Input 56 4 4 2" xfId="20946" xr:uid="{00000000-0005-0000-0000-0000B5480000}"/>
    <cellStyle name="Input 56 4 5" xfId="20947" xr:uid="{00000000-0005-0000-0000-0000B6480000}"/>
    <cellStyle name="Input 56 5" xfId="20948" xr:uid="{00000000-0005-0000-0000-0000B7480000}"/>
    <cellStyle name="Input 56 5 2" xfId="20949" xr:uid="{00000000-0005-0000-0000-0000B8480000}"/>
    <cellStyle name="Input 56 5 2 2" xfId="20950" xr:uid="{00000000-0005-0000-0000-0000B9480000}"/>
    <cellStyle name="Input 56 5 2 2 2" xfId="20951" xr:uid="{00000000-0005-0000-0000-0000BA480000}"/>
    <cellStyle name="Input 56 5 2 2 2 2" xfId="20952" xr:uid="{00000000-0005-0000-0000-0000BB480000}"/>
    <cellStyle name="Input 56 5 2 2 3" xfId="20953" xr:uid="{00000000-0005-0000-0000-0000BC480000}"/>
    <cellStyle name="Input 56 5 2 3" xfId="20954" xr:uid="{00000000-0005-0000-0000-0000BD480000}"/>
    <cellStyle name="Input 56 5 2 3 2" xfId="20955" xr:uid="{00000000-0005-0000-0000-0000BE480000}"/>
    <cellStyle name="Input 56 5 2 4" xfId="20956" xr:uid="{00000000-0005-0000-0000-0000BF480000}"/>
    <cellStyle name="Input 56 5 3" xfId="20957" xr:uid="{00000000-0005-0000-0000-0000C0480000}"/>
    <cellStyle name="Input 56 5 3 2" xfId="20958" xr:uid="{00000000-0005-0000-0000-0000C1480000}"/>
    <cellStyle name="Input 56 5 3 2 2" xfId="20959" xr:uid="{00000000-0005-0000-0000-0000C2480000}"/>
    <cellStyle name="Input 56 5 3 3" xfId="20960" xr:uid="{00000000-0005-0000-0000-0000C3480000}"/>
    <cellStyle name="Input 56 5 4" xfId="20961" xr:uid="{00000000-0005-0000-0000-0000C4480000}"/>
    <cellStyle name="Input 56 5 4 2" xfId="20962" xr:uid="{00000000-0005-0000-0000-0000C5480000}"/>
    <cellStyle name="Input 56 5 5" xfId="20963" xr:uid="{00000000-0005-0000-0000-0000C6480000}"/>
    <cellStyle name="Input 56 6" xfId="20964" xr:uid="{00000000-0005-0000-0000-0000C7480000}"/>
    <cellStyle name="Input 56 6 2" xfId="20965" xr:uid="{00000000-0005-0000-0000-0000C8480000}"/>
    <cellStyle name="Input 56 6 2 2" xfId="20966" xr:uid="{00000000-0005-0000-0000-0000C9480000}"/>
    <cellStyle name="Input 56 6 2 2 2" xfId="20967" xr:uid="{00000000-0005-0000-0000-0000CA480000}"/>
    <cellStyle name="Input 56 6 2 2 2 2" xfId="20968" xr:uid="{00000000-0005-0000-0000-0000CB480000}"/>
    <cellStyle name="Input 56 6 2 2 3" xfId="20969" xr:uid="{00000000-0005-0000-0000-0000CC480000}"/>
    <cellStyle name="Input 56 6 2 3" xfId="20970" xr:uid="{00000000-0005-0000-0000-0000CD480000}"/>
    <cellStyle name="Input 56 6 2 3 2" xfId="20971" xr:uid="{00000000-0005-0000-0000-0000CE480000}"/>
    <cellStyle name="Input 56 6 2 4" xfId="20972" xr:uid="{00000000-0005-0000-0000-0000CF480000}"/>
    <cellStyle name="Input 56 6 3" xfId="20973" xr:uid="{00000000-0005-0000-0000-0000D0480000}"/>
    <cellStyle name="Input 56 6 3 2" xfId="20974" xr:uid="{00000000-0005-0000-0000-0000D1480000}"/>
    <cellStyle name="Input 56 6 3 2 2" xfId="20975" xr:uid="{00000000-0005-0000-0000-0000D2480000}"/>
    <cellStyle name="Input 56 6 3 3" xfId="20976" xr:uid="{00000000-0005-0000-0000-0000D3480000}"/>
    <cellStyle name="Input 56 6 4" xfId="20977" xr:uid="{00000000-0005-0000-0000-0000D4480000}"/>
    <cellStyle name="Input 56 6 4 2" xfId="20978" xr:uid="{00000000-0005-0000-0000-0000D5480000}"/>
    <cellStyle name="Input 56 6 5" xfId="20979" xr:uid="{00000000-0005-0000-0000-0000D6480000}"/>
    <cellStyle name="Input 56 7" xfId="20980" xr:uid="{00000000-0005-0000-0000-0000D7480000}"/>
    <cellStyle name="Input 56 7 2" xfId="20981" xr:uid="{00000000-0005-0000-0000-0000D8480000}"/>
    <cellStyle name="Input 56 7 2 2" xfId="20982" xr:uid="{00000000-0005-0000-0000-0000D9480000}"/>
    <cellStyle name="Input 56 7 2 2 2" xfId="20983" xr:uid="{00000000-0005-0000-0000-0000DA480000}"/>
    <cellStyle name="Input 56 7 2 2 2 2" xfId="20984" xr:uid="{00000000-0005-0000-0000-0000DB480000}"/>
    <cellStyle name="Input 56 7 2 2 3" xfId="20985" xr:uid="{00000000-0005-0000-0000-0000DC480000}"/>
    <cellStyle name="Input 56 7 2 3" xfId="20986" xr:uid="{00000000-0005-0000-0000-0000DD480000}"/>
    <cellStyle name="Input 56 7 2 3 2" xfId="20987" xr:uid="{00000000-0005-0000-0000-0000DE480000}"/>
    <cellStyle name="Input 56 7 2 4" xfId="20988" xr:uid="{00000000-0005-0000-0000-0000DF480000}"/>
    <cellStyle name="Input 56 7 3" xfId="20989" xr:uid="{00000000-0005-0000-0000-0000E0480000}"/>
    <cellStyle name="Input 56 7 3 2" xfId="20990" xr:uid="{00000000-0005-0000-0000-0000E1480000}"/>
    <cellStyle name="Input 56 7 3 2 2" xfId="20991" xr:uid="{00000000-0005-0000-0000-0000E2480000}"/>
    <cellStyle name="Input 56 7 3 3" xfId="20992" xr:uid="{00000000-0005-0000-0000-0000E3480000}"/>
    <cellStyle name="Input 56 7 4" xfId="20993" xr:uid="{00000000-0005-0000-0000-0000E4480000}"/>
    <cellStyle name="Input 56 7 4 2" xfId="20994" xr:uid="{00000000-0005-0000-0000-0000E5480000}"/>
    <cellStyle name="Input 56 7 5" xfId="20995" xr:uid="{00000000-0005-0000-0000-0000E6480000}"/>
    <cellStyle name="Input 56 8" xfId="20996" xr:uid="{00000000-0005-0000-0000-0000E7480000}"/>
    <cellStyle name="Input 56 8 2" xfId="20997" xr:uid="{00000000-0005-0000-0000-0000E8480000}"/>
    <cellStyle name="Input 56 8 2 2" xfId="20998" xr:uid="{00000000-0005-0000-0000-0000E9480000}"/>
    <cellStyle name="Input 56 8 2 2 2" xfId="20999" xr:uid="{00000000-0005-0000-0000-0000EA480000}"/>
    <cellStyle name="Input 56 8 2 2 2 2" xfId="21000" xr:uid="{00000000-0005-0000-0000-0000EB480000}"/>
    <cellStyle name="Input 56 8 2 2 3" xfId="21001" xr:uid="{00000000-0005-0000-0000-0000EC480000}"/>
    <cellStyle name="Input 56 8 2 3" xfId="21002" xr:uid="{00000000-0005-0000-0000-0000ED480000}"/>
    <cellStyle name="Input 56 8 2 3 2" xfId="21003" xr:uid="{00000000-0005-0000-0000-0000EE480000}"/>
    <cellStyle name="Input 56 8 2 4" xfId="21004" xr:uid="{00000000-0005-0000-0000-0000EF480000}"/>
    <cellStyle name="Input 56 8 3" xfId="21005" xr:uid="{00000000-0005-0000-0000-0000F0480000}"/>
    <cellStyle name="Input 56 8 3 2" xfId="21006" xr:uid="{00000000-0005-0000-0000-0000F1480000}"/>
    <cellStyle name="Input 56 8 3 2 2" xfId="21007" xr:uid="{00000000-0005-0000-0000-0000F2480000}"/>
    <cellStyle name="Input 56 8 3 3" xfId="21008" xr:uid="{00000000-0005-0000-0000-0000F3480000}"/>
    <cellStyle name="Input 56 8 4" xfId="21009" xr:uid="{00000000-0005-0000-0000-0000F4480000}"/>
    <cellStyle name="Input 56 8 4 2" xfId="21010" xr:uid="{00000000-0005-0000-0000-0000F5480000}"/>
    <cellStyle name="Input 56 8 5" xfId="21011" xr:uid="{00000000-0005-0000-0000-0000F6480000}"/>
    <cellStyle name="Input 56 9" xfId="21012" xr:uid="{00000000-0005-0000-0000-0000F7480000}"/>
    <cellStyle name="Input 56 9 2" xfId="21013" xr:uid="{00000000-0005-0000-0000-0000F8480000}"/>
    <cellStyle name="Input 56 9 2 2" xfId="21014" xr:uid="{00000000-0005-0000-0000-0000F9480000}"/>
    <cellStyle name="Input 56 9 2 2 2" xfId="21015" xr:uid="{00000000-0005-0000-0000-0000FA480000}"/>
    <cellStyle name="Input 56 9 2 2 2 2" xfId="21016" xr:uid="{00000000-0005-0000-0000-0000FB480000}"/>
    <cellStyle name="Input 56 9 2 2 3" xfId="21017" xr:uid="{00000000-0005-0000-0000-0000FC480000}"/>
    <cellStyle name="Input 56 9 2 3" xfId="21018" xr:uid="{00000000-0005-0000-0000-0000FD480000}"/>
    <cellStyle name="Input 56 9 2 3 2" xfId="21019" xr:uid="{00000000-0005-0000-0000-0000FE480000}"/>
    <cellStyle name="Input 56 9 2 4" xfId="21020" xr:uid="{00000000-0005-0000-0000-0000FF480000}"/>
    <cellStyle name="Input 56 9 3" xfId="21021" xr:uid="{00000000-0005-0000-0000-000000490000}"/>
    <cellStyle name="Input 56 9 3 2" xfId="21022" xr:uid="{00000000-0005-0000-0000-000001490000}"/>
    <cellStyle name="Input 56 9 3 2 2" xfId="21023" xr:uid="{00000000-0005-0000-0000-000002490000}"/>
    <cellStyle name="Input 56 9 3 3" xfId="21024" xr:uid="{00000000-0005-0000-0000-000003490000}"/>
    <cellStyle name="Input 56 9 4" xfId="21025" xr:uid="{00000000-0005-0000-0000-000004490000}"/>
    <cellStyle name="Input 56 9 4 2" xfId="21026" xr:uid="{00000000-0005-0000-0000-000005490000}"/>
    <cellStyle name="Input 56 9 5" xfId="21027" xr:uid="{00000000-0005-0000-0000-000006490000}"/>
    <cellStyle name="Input 57" xfId="1201" xr:uid="{00000000-0005-0000-0000-000007490000}"/>
    <cellStyle name="Input 57 10" xfId="21028" xr:uid="{00000000-0005-0000-0000-000008490000}"/>
    <cellStyle name="Input 57 10 2" xfId="21029" xr:uid="{00000000-0005-0000-0000-000009490000}"/>
    <cellStyle name="Input 57 10 2 2" xfId="21030" xr:uid="{00000000-0005-0000-0000-00000A490000}"/>
    <cellStyle name="Input 57 10 2 2 2" xfId="21031" xr:uid="{00000000-0005-0000-0000-00000B490000}"/>
    <cellStyle name="Input 57 10 2 3" xfId="21032" xr:uid="{00000000-0005-0000-0000-00000C490000}"/>
    <cellStyle name="Input 57 10 3" xfId="21033" xr:uid="{00000000-0005-0000-0000-00000D490000}"/>
    <cellStyle name="Input 57 10 3 2" xfId="21034" xr:uid="{00000000-0005-0000-0000-00000E490000}"/>
    <cellStyle name="Input 57 10 4" xfId="21035" xr:uid="{00000000-0005-0000-0000-00000F490000}"/>
    <cellStyle name="Input 57 11" xfId="21036" xr:uid="{00000000-0005-0000-0000-000010490000}"/>
    <cellStyle name="Input 57 11 2" xfId="21037" xr:uid="{00000000-0005-0000-0000-000011490000}"/>
    <cellStyle name="Input 57 11 2 2" xfId="21038" xr:uid="{00000000-0005-0000-0000-000012490000}"/>
    <cellStyle name="Input 57 11 3" xfId="21039" xr:uid="{00000000-0005-0000-0000-000013490000}"/>
    <cellStyle name="Input 57 12" xfId="21040" xr:uid="{00000000-0005-0000-0000-000014490000}"/>
    <cellStyle name="Input 57 12 2" xfId="21041" xr:uid="{00000000-0005-0000-0000-000015490000}"/>
    <cellStyle name="Input 57 13" xfId="21042" xr:uid="{00000000-0005-0000-0000-000016490000}"/>
    <cellStyle name="Input 57 2" xfId="21043" xr:uid="{00000000-0005-0000-0000-000017490000}"/>
    <cellStyle name="Input 57 2 2" xfId="21044" xr:uid="{00000000-0005-0000-0000-000018490000}"/>
    <cellStyle name="Input 57 2 2 2" xfId="21045" xr:uid="{00000000-0005-0000-0000-000019490000}"/>
    <cellStyle name="Input 57 2 2 2 2" xfId="21046" xr:uid="{00000000-0005-0000-0000-00001A490000}"/>
    <cellStyle name="Input 57 2 2 2 2 2" xfId="21047" xr:uid="{00000000-0005-0000-0000-00001B490000}"/>
    <cellStyle name="Input 57 2 2 2 3" xfId="21048" xr:uid="{00000000-0005-0000-0000-00001C490000}"/>
    <cellStyle name="Input 57 2 2 3" xfId="21049" xr:uid="{00000000-0005-0000-0000-00001D490000}"/>
    <cellStyle name="Input 57 2 2 3 2" xfId="21050" xr:uid="{00000000-0005-0000-0000-00001E490000}"/>
    <cellStyle name="Input 57 2 2 4" xfId="21051" xr:uid="{00000000-0005-0000-0000-00001F490000}"/>
    <cellStyle name="Input 57 2 3" xfId="21052" xr:uid="{00000000-0005-0000-0000-000020490000}"/>
    <cellStyle name="Input 57 2 3 2" xfId="21053" xr:uid="{00000000-0005-0000-0000-000021490000}"/>
    <cellStyle name="Input 57 2 3 2 2" xfId="21054" xr:uid="{00000000-0005-0000-0000-000022490000}"/>
    <cellStyle name="Input 57 2 3 3" xfId="21055" xr:uid="{00000000-0005-0000-0000-000023490000}"/>
    <cellStyle name="Input 57 2 4" xfId="21056" xr:uid="{00000000-0005-0000-0000-000024490000}"/>
    <cellStyle name="Input 57 2 4 2" xfId="21057" xr:uid="{00000000-0005-0000-0000-000025490000}"/>
    <cellStyle name="Input 57 2 5" xfId="21058" xr:uid="{00000000-0005-0000-0000-000026490000}"/>
    <cellStyle name="Input 57 3" xfId="21059" xr:uid="{00000000-0005-0000-0000-000027490000}"/>
    <cellStyle name="Input 57 3 2" xfId="21060" xr:uid="{00000000-0005-0000-0000-000028490000}"/>
    <cellStyle name="Input 57 3 2 2" xfId="21061" xr:uid="{00000000-0005-0000-0000-000029490000}"/>
    <cellStyle name="Input 57 3 2 2 2" xfId="21062" xr:uid="{00000000-0005-0000-0000-00002A490000}"/>
    <cellStyle name="Input 57 3 2 2 2 2" xfId="21063" xr:uid="{00000000-0005-0000-0000-00002B490000}"/>
    <cellStyle name="Input 57 3 2 2 3" xfId="21064" xr:uid="{00000000-0005-0000-0000-00002C490000}"/>
    <cellStyle name="Input 57 3 2 3" xfId="21065" xr:uid="{00000000-0005-0000-0000-00002D490000}"/>
    <cellStyle name="Input 57 3 2 3 2" xfId="21066" xr:uid="{00000000-0005-0000-0000-00002E490000}"/>
    <cellStyle name="Input 57 3 2 4" xfId="21067" xr:uid="{00000000-0005-0000-0000-00002F490000}"/>
    <cellStyle name="Input 57 3 3" xfId="21068" xr:uid="{00000000-0005-0000-0000-000030490000}"/>
    <cellStyle name="Input 57 3 3 2" xfId="21069" xr:uid="{00000000-0005-0000-0000-000031490000}"/>
    <cellStyle name="Input 57 3 3 2 2" xfId="21070" xr:uid="{00000000-0005-0000-0000-000032490000}"/>
    <cellStyle name="Input 57 3 3 3" xfId="21071" xr:uid="{00000000-0005-0000-0000-000033490000}"/>
    <cellStyle name="Input 57 3 4" xfId="21072" xr:uid="{00000000-0005-0000-0000-000034490000}"/>
    <cellStyle name="Input 57 3 4 2" xfId="21073" xr:uid="{00000000-0005-0000-0000-000035490000}"/>
    <cellStyle name="Input 57 3 5" xfId="21074" xr:uid="{00000000-0005-0000-0000-000036490000}"/>
    <cellStyle name="Input 57 4" xfId="21075" xr:uid="{00000000-0005-0000-0000-000037490000}"/>
    <cellStyle name="Input 57 4 2" xfId="21076" xr:uid="{00000000-0005-0000-0000-000038490000}"/>
    <cellStyle name="Input 57 4 2 2" xfId="21077" xr:uid="{00000000-0005-0000-0000-000039490000}"/>
    <cellStyle name="Input 57 4 2 2 2" xfId="21078" xr:uid="{00000000-0005-0000-0000-00003A490000}"/>
    <cellStyle name="Input 57 4 2 2 2 2" xfId="21079" xr:uid="{00000000-0005-0000-0000-00003B490000}"/>
    <cellStyle name="Input 57 4 2 2 3" xfId="21080" xr:uid="{00000000-0005-0000-0000-00003C490000}"/>
    <cellStyle name="Input 57 4 2 3" xfId="21081" xr:uid="{00000000-0005-0000-0000-00003D490000}"/>
    <cellStyle name="Input 57 4 2 3 2" xfId="21082" xr:uid="{00000000-0005-0000-0000-00003E490000}"/>
    <cellStyle name="Input 57 4 2 4" xfId="21083" xr:uid="{00000000-0005-0000-0000-00003F490000}"/>
    <cellStyle name="Input 57 4 3" xfId="21084" xr:uid="{00000000-0005-0000-0000-000040490000}"/>
    <cellStyle name="Input 57 4 3 2" xfId="21085" xr:uid="{00000000-0005-0000-0000-000041490000}"/>
    <cellStyle name="Input 57 4 3 2 2" xfId="21086" xr:uid="{00000000-0005-0000-0000-000042490000}"/>
    <cellStyle name="Input 57 4 3 3" xfId="21087" xr:uid="{00000000-0005-0000-0000-000043490000}"/>
    <cellStyle name="Input 57 4 4" xfId="21088" xr:uid="{00000000-0005-0000-0000-000044490000}"/>
    <cellStyle name="Input 57 4 4 2" xfId="21089" xr:uid="{00000000-0005-0000-0000-000045490000}"/>
    <cellStyle name="Input 57 4 5" xfId="21090" xr:uid="{00000000-0005-0000-0000-000046490000}"/>
    <cellStyle name="Input 57 5" xfId="21091" xr:uid="{00000000-0005-0000-0000-000047490000}"/>
    <cellStyle name="Input 57 5 2" xfId="21092" xr:uid="{00000000-0005-0000-0000-000048490000}"/>
    <cellStyle name="Input 57 5 2 2" xfId="21093" xr:uid="{00000000-0005-0000-0000-000049490000}"/>
    <cellStyle name="Input 57 5 2 2 2" xfId="21094" xr:uid="{00000000-0005-0000-0000-00004A490000}"/>
    <cellStyle name="Input 57 5 2 2 2 2" xfId="21095" xr:uid="{00000000-0005-0000-0000-00004B490000}"/>
    <cellStyle name="Input 57 5 2 2 3" xfId="21096" xr:uid="{00000000-0005-0000-0000-00004C490000}"/>
    <cellStyle name="Input 57 5 2 3" xfId="21097" xr:uid="{00000000-0005-0000-0000-00004D490000}"/>
    <cellStyle name="Input 57 5 2 3 2" xfId="21098" xr:uid="{00000000-0005-0000-0000-00004E490000}"/>
    <cellStyle name="Input 57 5 2 4" xfId="21099" xr:uid="{00000000-0005-0000-0000-00004F490000}"/>
    <cellStyle name="Input 57 5 3" xfId="21100" xr:uid="{00000000-0005-0000-0000-000050490000}"/>
    <cellStyle name="Input 57 5 3 2" xfId="21101" xr:uid="{00000000-0005-0000-0000-000051490000}"/>
    <cellStyle name="Input 57 5 3 2 2" xfId="21102" xr:uid="{00000000-0005-0000-0000-000052490000}"/>
    <cellStyle name="Input 57 5 3 3" xfId="21103" xr:uid="{00000000-0005-0000-0000-000053490000}"/>
    <cellStyle name="Input 57 5 4" xfId="21104" xr:uid="{00000000-0005-0000-0000-000054490000}"/>
    <cellStyle name="Input 57 5 4 2" xfId="21105" xr:uid="{00000000-0005-0000-0000-000055490000}"/>
    <cellStyle name="Input 57 5 5" xfId="21106" xr:uid="{00000000-0005-0000-0000-000056490000}"/>
    <cellStyle name="Input 57 6" xfId="21107" xr:uid="{00000000-0005-0000-0000-000057490000}"/>
    <cellStyle name="Input 57 6 2" xfId="21108" xr:uid="{00000000-0005-0000-0000-000058490000}"/>
    <cellStyle name="Input 57 6 2 2" xfId="21109" xr:uid="{00000000-0005-0000-0000-000059490000}"/>
    <cellStyle name="Input 57 6 2 2 2" xfId="21110" xr:uid="{00000000-0005-0000-0000-00005A490000}"/>
    <cellStyle name="Input 57 6 2 2 2 2" xfId="21111" xr:uid="{00000000-0005-0000-0000-00005B490000}"/>
    <cellStyle name="Input 57 6 2 2 3" xfId="21112" xr:uid="{00000000-0005-0000-0000-00005C490000}"/>
    <cellStyle name="Input 57 6 2 3" xfId="21113" xr:uid="{00000000-0005-0000-0000-00005D490000}"/>
    <cellStyle name="Input 57 6 2 3 2" xfId="21114" xr:uid="{00000000-0005-0000-0000-00005E490000}"/>
    <cellStyle name="Input 57 6 2 4" xfId="21115" xr:uid="{00000000-0005-0000-0000-00005F490000}"/>
    <cellStyle name="Input 57 6 3" xfId="21116" xr:uid="{00000000-0005-0000-0000-000060490000}"/>
    <cellStyle name="Input 57 6 3 2" xfId="21117" xr:uid="{00000000-0005-0000-0000-000061490000}"/>
    <cellStyle name="Input 57 6 3 2 2" xfId="21118" xr:uid="{00000000-0005-0000-0000-000062490000}"/>
    <cellStyle name="Input 57 6 3 3" xfId="21119" xr:uid="{00000000-0005-0000-0000-000063490000}"/>
    <cellStyle name="Input 57 6 4" xfId="21120" xr:uid="{00000000-0005-0000-0000-000064490000}"/>
    <cellStyle name="Input 57 6 4 2" xfId="21121" xr:uid="{00000000-0005-0000-0000-000065490000}"/>
    <cellStyle name="Input 57 6 5" xfId="21122" xr:uid="{00000000-0005-0000-0000-000066490000}"/>
    <cellStyle name="Input 57 7" xfId="21123" xr:uid="{00000000-0005-0000-0000-000067490000}"/>
    <cellStyle name="Input 57 7 2" xfId="21124" xr:uid="{00000000-0005-0000-0000-000068490000}"/>
    <cellStyle name="Input 57 7 2 2" xfId="21125" xr:uid="{00000000-0005-0000-0000-000069490000}"/>
    <cellStyle name="Input 57 7 2 2 2" xfId="21126" xr:uid="{00000000-0005-0000-0000-00006A490000}"/>
    <cellStyle name="Input 57 7 2 2 2 2" xfId="21127" xr:uid="{00000000-0005-0000-0000-00006B490000}"/>
    <cellStyle name="Input 57 7 2 2 3" xfId="21128" xr:uid="{00000000-0005-0000-0000-00006C490000}"/>
    <cellStyle name="Input 57 7 2 3" xfId="21129" xr:uid="{00000000-0005-0000-0000-00006D490000}"/>
    <cellStyle name="Input 57 7 2 3 2" xfId="21130" xr:uid="{00000000-0005-0000-0000-00006E490000}"/>
    <cellStyle name="Input 57 7 2 4" xfId="21131" xr:uid="{00000000-0005-0000-0000-00006F490000}"/>
    <cellStyle name="Input 57 7 3" xfId="21132" xr:uid="{00000000-0005-0000-0000-000070490000}"/>
    <cellStyle name="Input 57 7 3 2" xfId="21133" xr:uid="{00000000-0005-0000-0000-000071490000}"/>
    <cellStyle name="Input 57 7 3 2 2" xfId="21134" xr:uid="{00000000-0005-0000-0000-000072490000}"/>
    <cellStyle name="Input 57 7 3 3" xfId="21135" xr:uid="{00000000-0005-0000-0000-000073490000}"/>
    <cellStyle name="Input 57 7 4" xfId="21136" xr:uid="{00000000-0005-0000-0000-000074490000}"/>
    <cellStyle name="Input 57 7 4 2" xfId="21137" xr:uid="{00000000-0005-0000-0000-000075490000}"/>
    <cellStyle name="Input 57 7 5" xfId="21138" xr:uid="{00000000-0005-0000-0000-000076490000}"/>
    <cellStyle name="Input 57 8" xfId="21139" xr:uid="{00000000-0005-0000-0000-000077490000}"/>
    <cellStyle name="Input 57 8 2" xfId="21140" xr:uid="{00000000-0005-0000-0000-000078490000}"/>
    <cellStyle name="Input 57 8 2 2" xfId="21141" xr:uid="{00000000-0005-0000-0000-000079490000}"/>
    <cellStyle name="Input 57 8 2 2 2" xfId="21142" xr:uid="{00000000-0005-0000-0000-00007A490000}"/>
    <cellStyle name="Input 57 8 2 2 2 2" xfId="21143" xr:uid="{00000000-0005-0000-0000-00007B490000}"/>
    <cellStyle name="Input 57 8 2 2 3" xfId="21144" xr:uid="{00000000-0005-0000-0000-00007C490000}"/>
    <cellStyle name="Input 57 8 2 3" xfId="21145" xr:uid="{00000000-0005-0000-0000-00007D490000}"/>
    <cellStyle name="Input 57 8 2 3 2" xfId="21146" xr:uid="{00000000-0005-0000-0000-00007E490000}"/>
    <cellStyle name="Input 57 8 2 4" xfId="21147" xr:uid="{00000000-0005-0000-0000-00007F490000}"/>
    <cellStyle name="Input 57 8 3" xfId="21148" xr:uid="{00000000-0005-0000-0000-000080490000}"/>
    <cellStyle name="Input 57 8 3 2" xfId="21149" xr:uid="{00000000-0005-0000-0000-000081490000}"/>
    <cellStyle name="Input 57 8 3 2 2" xfId="21150" xr:uid="{00000000-0005-0000-0000-000082490000}"/>
    <cellStyle name="Input 57 8 3 3" xfId="21151" xr:uid="{00000000-0005-0000-0000-000083490000}"/>
    <cellStyle name="Input 57 8 4" xfId="21152" xr:uid="{00000000-0005-0000-0000-000084490000}"/>
    <cellStyle name="Input 57 8 4 2" xfId="21153" xr:uid="{00000000-0005-0000-0000-000085490000}"/>
    <cellStyle name="Input 57 8 5" xfId="21154" xr:uid="{00000000-0005-0000-0000-000086490000}"/>
    <cellStyle name="Input 57 9" xfId="21155" xr:uid="{00000000-0005-0000-0000-000087490000}"/>
    <cellStyle name="Input 57 9 2" xfId="21156" xr:uid="{00000000-0005-0000-0000-000088490000}"/>
    <cellStyle name="Input 57 9 2 2" xfId="21157" xr:uid="{00000000-0005-0000-0000-000089490000}"/>
    <cellStyle name="Input 57 9 2 2 2" xfId="21158" xr:uid="{00000000-0005-0000-0000-00008A490000}"/>
    <cellStyle name="Input 57 9 2 2 2 2" xfId="21159" xr:uid="{00000000-0005-0000-0000-00008B490000}"/>
    <cellStyle name="Input 57 9 2 2 3" xfId="21160" xr:uid="{00000000-0005-0000-0000-00008C490000}"/>
    <cellStyle name="Input 57 9 2 3" xfId="21161" xr:uid="{00000000-0005-0000-0000-00008D490000}"/>
    <cellStyle name="Input 57 9 2 3 2" xfId="21162" xr:uid="{00000000-0005-0000-0000-00008E490000}"/>
    <cellStyle name="Input 57 9 2 4" xfId="21163" xr:uid="{00000000-0005-0000-0000-00008F490000}"/>
    <cellStyle name="Input 57 9 3" xfId="21164" xr:uid="{00000000-0005-0000-0000-000090490000}"/>
    <cellStyle name="Input 57 9 3 2" xfId="21165" xr:uid="{00000000-0005-0000-0000-000091490000}"/>
    <cellStyle name="Input 57 9 3 2 2" xfId="21166" xr:uid="{00000000-0005-0000-0000-000092490000}"/>
    <cellStyle name="Input 57 9 3 3" xfId="21167" xr:uid="{00000000-0005-0000-0000-000093490000}"/>
    <cellStyle name="Input 57 9 4" xfId="21168" xr:uid="{00000000-0005-0000-0000-000094490000}"/>
    <cellStyle name="Input 57 9 4 2" xfId="21169" xr:uid="{00000000-0005-0000-0000-000095490000}"/>
    <cellStyle name="Input 57 9 5" xfId="21170" xr:uid="{00000000-0005-0000-0000-000096490000}"/>
    <cellStyle name="Input 58" xfId="3016" xr:uid="{00000000-0005-0000-0000-000097490000}"/>
    <cellStyle name="Input 58 10" xfId="21171" xr:uid="{00000000-0005-0000-0000-000098490000}"/>
    <cellStyle name="Input 58 10 2" xfId="21172" xr:uid="{00000000-0005-0000-0000-000099490000}"/>
    <cellStyle name="Input 58 10 2 2" xfId="21173" xr:uid="{00000000-0005-0000-0000-00009A490000}"/>
    <cellStyle name="Input 58 10 2 2 2" xfId="21174" xr:uid="{00000000-0005-0000-0000-00009B490000}"/>
    <cellStyle name="Input 58 10 2 3" xfId="21175" xr:uid="{00000000-0005-0000-0000-00009C490000}"/>
    <cellStyle name="Input 58 10 3" xfId="21176" xr:uid="{00000000-0005-0000-0000-00009D490000}"/>
    <cellStyle name="Input 58 10 3 2" xfId="21177" xr:uid="{00000000-0005-0000-0000-00009E490000}"/>
    <cellStyle name="Input 58 10 4" xfId="21178" xr:uid="{00000000-0005-0000-0000-00009F490000}"/>
    <cellStyle name="Input 58 11" xfId="21179" xr:uid="{00000000-0005-0000-0000-0000A0490000}"/>
    <cellStyle name="Input 58 11 2" xfId="21180" xr:uid="{00000000-0005-0000-0000-0000A1490000}"/>
    <cellStyle name="Input 58 11 2 2" xfId="21181" xr:uid="{00000000-0005-0000-0000-0000A2490000}"/>
    <cellStyle name="Input 58 11 3" xfId="21182" xr:uid="{00000000-0005-0000-0000-0000A3490000}"/>
    <cellStyle name="Input 58 12" xfId="21183" xr:uid="{00000000-0005-0000-0000-0000A4490000}"/>
    <cellStyle name="Input 58 12 2" xfId="21184" xr:uid="{00000000-0005-0000-0000-0000A5490000}"/>
    <cellStyle name="Input 58 13" xfId="21185" xr:uid="{00000000-0005-0000-0000-0000A6490000}"/>
    <cellStyle name="Input 58 2" xfId="21186" xr:uid="{00000000-0005-0000-0000-0000A7490000}"/>
    <cellStyle name="Input 58 2 2" xfId="21187" xr:uid="{00000000-0005-0000-0000-0000A8490000}"/>
    <cellStyle name="Input 58 2 2 2" xfId="21188" xr:uid="{00000000-0005-0000-0000-0000A9490000}"/>
    <cellStyle name="Input 58 2 2 2 2" xfId="21189" xr:uid="{00000000-0005-0000-0000-0000AA490000}"/>
    <cellStyle name="Input 58 2 2 2 2 2" xfId="21190" xr:uid="{00000000-0005-0000-0000-0000AB490000}"/>
    <cellStyle name="Input 58 2 2 2 3" xfId="21191" xr:uid="{00000000-0005-0000-0000-0000AC490000}"/>
    <cellStyle name="Input 58 2 2 3" xfId="21192" xr:uid="{00000000-0005-0000-0000-0000AD490000}"/>
    <cellStyle name="Input 58 2 2 3 2" xfId="21193" xr:uid="{00000000-0005-0000-0000-0000AE490000}"/>
    <cellStyle name="Input 58 2 2 4" xfId="21194" xr:uid="{00000000-0005-0000-0000-0000AF490000}"/>
    <cellStyle name="Input 58 2 3" xfId="21195" xr:uid="{00000000-0005-0000-0000-0000B0490000}"/>
    <cellStyle name="Input 58 2 3 2" xfId="21196" xr:uid="{00000000-0005-0000-0000-0000B1490000}"/>
    <cellStyle name="Input 58 2 3 2 2" xfId="21197" xr:uid="{00000000-0005-0000-0000-0000B2490000}"/>
    <cellStyle name="Input 58 2 3 3" xfId="21198" xr:uid="{00000000-0005-0000-0000-0000B3490000}"/>
    <cellStyle name="Input 58 2 4" xfId="21199" xr:uid="{00000000-0005-0000-0000-0000B4490000}"/>
    <cellStyle name="Input 58 2 4 2" xfId="21200" xr:uid="{00000000-0005-0000-0000-0000B5490000}"/>
    <cellStyle name="Input 58 2 5" xfId="21201" xr:uid="{00000000-0005-0000-0000-0000B6490000}"/>
    <cellStyle name="Input 58 3" xfId="21202" xr:uid="{00000000-0005-0000-0000-0000B7490000}"/>
    <cellStyle name="Input 58 3 2" xfId="21203" xr:uid="{00000000-0005-0000-0000-0000B8490000}"/>
    <cellStyle name="Input 58 3 2 2" xfId="21204" xr:uid="{00000000-0005-0000-0000-0000B9490000}"/>
    <cellStyle name="Input 58 3 2 2 2" xfId="21205" xr:uid="{00000000-0005-0000-0000-0000BA490000}"/>
    <cellStyle name="Input 58 3 2 2 2 2" xfId="21206" xr:uid="{00000000-0005-0000-0000-0000BB490000}"/>
    <cellStyle name="Input 58 3 2 2 3" xfId="21207" xr:uid="{00000000-0005-0000-0000-0000BC490000}"/>
    <cellStyle name="Input 58 3 2 3" xfId="21208" xr:uid="{00000000-0005-0000-0000-0000BD490000}"/>
    <cellStyle name="Input 58 3 2 3 2" xfId="21209" xr:uid="{00000000-0005-0000-0000-0000BE490000}"/>
    <cellStyle name="Input 58 3 2 4" xfId="21210" xr:uid="{00000000-0005-0000-0000-0000BF490000}"/>
    <cellStyle name="Input 58 3 3" xfId="21211" xr:uid="{00000000-0005-0000-0000-0000C0490000}"/>
    <cellStyle name="Input 58 3 3 2" xfId="21212" xr:uid="{00000000-0005-0000-0000-0000C1490000}"/>
    <cellStyle name="Input 58 3 3 2 2" xfId="21213" xr:uid="{00000000-0005-0000-0000-0000C2490000}"/>
    <cellStyle name="Input 58 3 3 3" xfId="21214" xr:uid="{00000000-0005-0000-0000-0000C3490000}"/>
    <cellStyle name="Input 58 3 4" xfId="21215" xr:uid="{00000000-0005-0000-0000-0000C4490000}"/>
    <cellStyle name="Input 58 3 4 2" xfId="21216" xr:uid="{00000000-0005-0000-0000-0000C5490000}"/>
    <cellStyle name="Input 58 3 5" xfId="21217" xr:uid="{00000000-0005-0000-0000-0000C6490000}"/>
    <cellStyle name="Input 58 4" xfId="21218" xr:uid="{00000000-0005-0000-0000-0000C7490000}"/>
    <cellStyle name="Input 58 4 2" xfId="21219" xr:uid="{00000000-0005-0000-0000-0000C8490000}"/>
    <cellStyle name="Input 58 4 2 2" xfId="21220" xr:uid="{00000000-0005-0000-0000-0000C9490000}"/>
    <cellStyle name="Input 58 4 2 2 2" xfId="21221" xr:uid="{00000000-0005-0000-0000-0000CA490000}"/>
    <cellStyle name="Input 58 4 2 2 2 2" xfId="21222" xr:uid="{00000000-0005-0000-0000-0000CB490000}"/>
    <cellStyle name="Input 58 4 2 2 3" xfId="21223" xr:uid="{00000000-0005-0000-0000-0000CC490000}"/>
    <cellStyle name="Input 58 4 2 3" xfId="21224" xr:uid="{00000000-0005-0000-0000-0000CD490000}"/>
    <cellStyle name="Input 58 4 2 3 2" xfId="21225" xr:uid="{00000000-0005-0000-0000-0000CE490000}"/>
    <cellStyle name="Input 58 4 2 4" xfId="21226" xr:uid="{00000000-0005-0000-0000-0000CF490000}"/>
    <cellStyle name="Input 58 4 3" xfId="21227" xr:uid="{00000000-0005-0000-0000-0000D0490000}"/>
    <cellStyle name="Input 58 4 3 2" xfId="21228" xr:uid="{00000000-0005-0000-0000-0000D1490000}"/>
    <cellStyle name="Input 58 4 3 2 2" xfId="21229" xr:uid="{00000000-0005-0000-0000-0000D2490000}"/>
    <cellStyle name="Input 58 4 3 3" xfId="21230" xr:uid="{00000000-0005-0000-0000-0000D3490000}"/>
    <cellStyle name="Input 58 4 4" xfId="21231" xr:uid="{00000000-0005-0000-0000-0000D4490000}"/>
    <cellStyle name="Input 58 4 4 2" xfId="21232" xr:uid="{00000000-0005-0000-0000-0000D5490000}"/>
    <cellStyle name="Input 58 4 5" xfId="21233" xr:uid="{00000000-0005-0000-0000-0000D6490000}"/>
    <cellStyle name="Input 58 5" xfId="21234" xr:uid="{00000000-0005-0000-0000-0000D7490000}"/>
    <cellStyle name="Input 58 5 2" xfId="21235" xr:uid="{00000000-0005-0000-0000-0000D8490000}"/>
    <cellStyle name="Input 58 5 2 2" xfId="21236" xr:uid="{00000000-0005-0000-0000-0000D9490000}"/>
    <cellStyle name="Input 58 5 2 2 2" xfId="21237" xr:uid="{00000000-0005-0000-0000-0000DA490000}"/>
    <cellStyle name="Input 58 5 2 2 2 2" xfId="21238" xr:uid="{00000000-0005-0000-0000-0000DB490000}"/>
    <cellStyle name="Input 58 5 2 2 3" xfId="21239" xr:uid="{00000000-0005-0000-0000-0000DC490000}"/>
    <cellStyle name="Input 58 5 2 3" xfId="21240" xr:uid="{00000000-0005-0000-0000-0000DD490000}"/>
    <cellStyle name="Input 58 5 2 3 2" xfId="21241" xr:uid="{00000000-0005-0000-0000-0000DE490000}"/>
    <cellStyle name="Input 58 5 2 4" xfId="21242" xr:uid="{00000000-0005-0000-0000-0000DF490000}"/>
    <cellStyle name="Input 58 5 3" xfId="21243" xr:uid="{00000000-0005-0000-0000-0000E0490000}"/>
    <cellStyle name="Input 58 5 3 2" xfId="21244" xr:uid="{00000000-0005-0000-0000-0000E1490000}"/>
    <cellStyle name="Input 58 5 3 2 2" xfId="21245" xr:uid="{00000000-0005-0000-0000-0000E2490000}"/>
    <cellStyle name="Input 58 5 3 3" xfId="21246" xr:uid="{00000000-0005-0000-0000-0000E3490000}"/>
    <cellStyle name="Input 58 5 4" xfId="21247" xr:uid="{00000000-0005-0000-0000-0000E4490000}"/>
    <cellStyle name="Input 58 5 4 2" xfId="21248" xr:uid="{00000000-0005-0000-0000-0000E5490000}"/>
    <cellStyle name="Input 58 5 5" xfId="21249" xr:uid="{00000000-0005-0000-0000-0000E6490000}"/>
    <cellStyle name="Input 58 6" xfId="21250" xr:uid="{00000000-0005-0000-0000-0000E7490000}"/>
    <cellStyle name="Input 58 6 2" xfId="21251" xr:uid="{00000000-0005-0000-0000-0000E8490000}"/>
    <cellStyle name="Input 58 6 2 2" xfId="21252" xr:uid="{00000000-0005-0000-0000-0000E9490000}"/>
    <cellStyle name="Input 58 6 2 2 2" xfId="21253" xr:uid="{00000000-0005-0000-0000-0000EA490000}"/>
    <cellStyle name="Input 58 6 2 2 2 2" xfId="21254" xr:uid="{00000000-0005-0000-0000-0000EB490000}"/>
    <cellStyle name="Input 58 6 2 2 3" xfId="21255" xr:uid="{00000000-0005-0000-0000-0000EC490000}"/>
    <cellStyle name="Input 58 6 2 3" xfId="21256" xr:uid="{00000000-0005-0000-0000-0000ED490000}"/>
    <cellStyle name="Input 58 6 2 3 2" xfId="21257" xr:uid="{00000000-0005-0000-0000-0000EE490000}"/>
    <cellStyle name="Input 58 6 2 4" xfId="21258" xr:uid="{00000000-0005-0000-0000-0000EF490000}"/>
    <cellStyle name="Input 58 6 3" xfId="21259" xr:uid="{00000000-0005-0000-0000-0000F0490000}"/>
    <cellStyle name="Input 58 6 3 2" xfId="21260" xr:uid="{00000000-0005-0000-0000-0000F1490000}"/>
    <cellStyle name="Input 58 6 3 2 2" xfId="21261" xr:uid="{00000000-0005-0000-0000-0000F2490000}"/>
    <cellStyle name="Input 58 6 3 3" xfId="21262" xr:uid="{00000000-0005-0000-0000-0000F3490000}"/>
    <cellStyle name="Input 58 6 4" xfId="21263" xr:uid="{00000000-0005-0000-0000-0000F4490000}"/>
    <cellStyle name="Input 58 6 4 2" xfId="21264" xr:uid="{00000000-0005-0000-0000-0000F5490000}"/>
    <cellStyle name="Input 58 6 5" xfId="21265" xr:uid="{00000000-0005-0000-0000-0000F6490000}"/>
    <cellStyle name="Input 58 7" xfId="21266" xr:uid="{00000000-0005-0000-0000-0000F7490000}"/>
    <cellStyle name="Input 58 7 2" xfId="21267" xr:uid="{00000000-0005-0000-0000-0000F8490000}"/>
    <cellStyle name="Input 58 7 2 2" xfId="21268" xr:uid="{00000000-0005-0000-0000-0000F9490000}"/>
    <cellStyle name="Input 58 7 2 2 2" xfId="21269" xr:uid="{00000000-0005-0000-0000-0000FA490000}"/>
    <cellStyle name="Input 58 7 2 2 2 2" xfId="21270" xr:uid="{00000000-0005-0000-0000-0000FB490000}"/>
    <cellStyle name="Input 58 7 2 2 3" xfId="21271" xr:uid="{00000000-0005-0000-0000-0000FC490000}"/>
    <cellStyle name="Input 58 7 2 3" xfId="21272" xr:uid="{00000000-0005-0000-0000-0000FD490000}"/>
    <cellStyle name="Input 58 7 2 3 2" xfId="21273" xr:uid="{00000000-0005-0000-0000-0000FE490000}"/>
    <cellStyle name="Input 58 7 2 4" xfId="21274" xr:uid="{00000000-0005-0000-0000-0000FF490000}"/>
    <cellStyle name="Input 58 7 3" xfId="21275" xr:uid="{00000000-0005-0000-0000-0000004A0000}"/>
    <cellStyle name="Input 58 7 3 2" xfId="21276" xr:uid="{00000000-0005-0000-0000-0000014A0000}"/>
    <cellStyle name="Input 58 7 3 2 2" xfId="21277" xr:uid="{00000000-0005-0000-0000-0000024A0000}"/>
    <cellStyle name="Input 58 7 3 3" xfId="21278" xr:uid="{00000000-0005-0000-0000-0000034A0000}"/>
    <cellStyle name="Input 58 7 4" xfId="21279" xr:uid="{00000000-0005-0000-0000-0000044A0000}"/>
    <cellStyle name="Input 58 7 4 2" xfId="21280" xr:uid="{00000000-0005-0000-0000-0000054A0000}"/>
    <cellStyle name="Input 58 7 5" xfId="21281" xr:uid="{00000000-0005-0000-0000-0000064A0000}"/>
    <cellStyle name="Input 58 8" xfId="21282" xr:uid="{00000000-0005-0000-0000-0000074A0000}"/>
    <cellStyle name="Input 58 8 2" xfId="21283" xr:uid="{00000000-0005-0000-0000-0000084A0000}"/>
    <cellStyle name="Input 58 8 2 2" xfId="21284" xr:uid="{00000000-0005-0000-0000-0000094A0000}"/>
    <cellStyle name="Input 58 8 2 2 2" xfId="21285" xr:uid="{00000000-0005-0000-0000-00000A4A0000}"/>
    <cellStyle name="Input 58 8 2 2 2 2" xfId="21286" xr:uid="{00000000-0005-0000-0000-00000B4A0000}"/>
    <cellStyle name="Input 58 8 2 2 3" xfId="21287" xr:uid="{00000000-0005-0000-0000-00000C4A0000}"/>
    <cellStyle name="Input 58 8 2 3" xfId="21288" xr:uid="{00000000-0005-0000-0000-00000D4A0000}"/>
    <cellStyle name="Input 58 8 2 3 2" xfId="21289" xr:uid="{00000000-0005-0000-0000-00000E4A0000}"/>
    <cellStyle name="Input 58 8 2 4" xfId="21290" xr:uid="{00000000-0005-0000-0000-00000F4A0000}"/>
    <cellStyle name="Input 58 8 3" xfId="21291" xr:uid="{00000000-0005-0000-0000-0000104A0000}"/>
    <cellStyle name="Input 58 8 3 2" xfId="21292" xr:uid="{00000000-0005-0000-0000-0000114A0000}"/>
    <cellStyle name="Input 58 8 3 2 2" xfId="21293" xr:uid="{00000000-0005-0000-0000-0000124A0000}"/>
    <cellStyle name="Input 58 8 3 3" xfId="21294" xr:uid="{00000000-0005-0000-0000-0000134A0000}"/>
    <cellStyle name="Input 58 8 4" xfId="21295" xr:uid="{00000000-0005-0000-0000-0000144A0000}"/>
    <cellStyle name="Input 58 8 4 2" xfId="21296" xr:uid="{00000000-0005-0000-0000-0000154A0000}"/>
    <cellStyle name="Input 58 8 5" xfId="21297" xr:uid="{00000000-0005-0000-0000-0000164A0000}"/>
    <cellStyle name="Input 58 9" xfId="21298" xr:uid="{00000000-0005-0000-0000-0000174A0000}"/>
    <cellStyle name="Input 58 9 2" xfId="21299" xr:uid="{00000000-0005-0000-0000-0000184A0000}"/>
    <cellStyle name="Input 58 9 2 2" xfId="21300" xr:uid="{00000000-0005-0000-0000-0000194A0000}"/>
    <cellStyle name="Input 58 9 2 2 2" xfId="21301" xr:uid="{00000000-0005-0000-0000-00001A4A0000}"/>
    <cellStyle name="Input 58 9 2 2 2 2" xfId="21302" xr:uid="{00000000-0005-0000-0000-00001B4A0000}"/>
    <cellStyle name="Input 58 9 2 2 3" xfId="21303" xr:uid="{00000000-0005-0000-0000-00001C4A0000}"/>
    <cellStyle name="Input 58 9 2 3" xfId="21304" xr:uid="{00000000-0005-0000-0000-00001D4A0000}"/>
    <cellStyle name="Input 58 9 2 3 2" xfId="21305" xr:uid="{00000000-0005-0000-0000-00001E4A0000}"/>
    <cellStyle name="Input 58 9 2 4" xfId="21306" xr:uid="{00000000-0005-0000-0000-00001F4A0000}"/>
    <cellStyle name="Input 58 9 3" xfId="21307" xr:uid="{00000000-0005-0000-0000-0000204A0000}"/>
    <cellStyle name="Input 58 9 3 2" xfId="21308" xr:uid="{00000000-0005-0000-0000-0000214A0000}"/>
    <cellStyle name="Input 58 9 3 2 2" xfId="21309" xr:uid="{00000000-0005-0000-0000-0000224A0000}"/>
    <cellStyle name="Input 58 9 3 3" xfId="21310" xr:uid="{00000000-0005-0000-0000-0000234A0000}"/>
    <cellStyle name="Input 58 9 4" xfId="21311" xr:uid="{00000000-0005-0000-0000-0000244A0000}"/>
    <cellStyle name="Input 58 9 4 2" xfId="21312" xr:uid="{00000000-0005-0000-0000-0000254A0000}"/>
    <cellStyle name="Input 58 9 5" xfId="21313" xr:uid="{00000000-0005-0000-0000-0000264A0000}"/>
    <cellStyle name="Input 59" xfId="2666" xr:uid="{00000000-0005-0000-0000-0000274A0000}"/>
    <cellStyle name="Input 59 10" xfId="21314" xr:uid="{00000000-0005-0000-0000-0000284A0000}"/>
    <cellStyle name="Input 59 10 2" xfId="21315" xr:uid="{00000000-0005-0000-0000-0000294A0000}"/>
    <cellStyle name="Input 59 10 2 2" xfId="21316" xr:uid="{00000000-0005-0000-0000-00002A4A0000}"/>
    <cellStyle name="Input 59 10 2 2 2" xfId="21317" xr:uid="{00000000-0005-0000-0000-00002B4A0000}"/>
    <cellStyle name="Input 59 10 2 3" xfId="21318" xr:uid="{00000000-0005-0000-0000-00002C4A0000}"/>
    <cellStyle name="Input 59 10 3" xfId="21319" xr:uid="{00000000-0005-0000-0000-00002D4A0000}"/>
    <cellStyle name="Input 59 10 3 2" xfId="21320" xr:uid="{00000000-0005-0000-0000-00002E4A0000}"/>
    <cellStyle name="Input 59 10 4" xfId="21321" xr:uid="{00000000-0005-0000-0000-00002F4A0000}"/>
    <cellStyle name="Input 59 11" xfId="21322" xr:uid="{00000000-0005-0000-0000-0000304A0000}"/>
    <cellStyle name="Input 59 11 2" xfId="21323" xr:uid="{00000000-0005-0000-0000-0000314A0000}"/>
    <cellStyle name="Input 59 11 2 2" xfId="21324" xr:uid="{00000000-0005-0000-0000-0000324A0000}"/>
    <cellStyle name="Input 59 11 3" xfId="21325" xr:uid="{00000000-0005-0000-0000-0000334A0000}"/>
    <cellStyle name="Input 59 12" xfId="21326" xr:uid="{00000000-0005-0000-0000-0000344A0000}"/>
    <cellStyle name="Input 59 12 2" xfId="21327" xr:uid="{00000000-0005-0000-0000-0000354A0000}"/>
    <cellStyle name="Input 59 13" xfId="21328" xr:uid="{00000000-0005-0000-0000-0000364A0000}"/>
    <cellStyle name="Input 59 2" xfId="21329" xr:uid="{00000000-0005-0000-0000-0000374A0000}"/>
    <cellStyle name="Input 59 2 2" xfId="21330" xr:uid="{00000000-0005-0000-0000-0000384A0000}"/>
    <cellStyle name="Input 59 2 2 2" xfId="21331" xr:uid="{00000000-0005-0000-0000-0000394A0000}"/>
    <cellStyle name="Input 59 2 2 2 2" xfId="21332" xr:uid="{00000000-0005-0000-0000-00003A4A0000}"/>
    <cellStyle name="Input 59 2 2 2 2 2" xfId="21333" xr:uid="{00000000-0005-0000-0000-00003B4A0000}"/>
    <cellStyle name="Input 59 2 2 2 3" xfId="21334" xr:uid="{00000000-0005-0000-0000-00003C4A0000}"/>
    <cellStyle name="Input 59 2 2 3" xfId="21335" xr:uid="{00000000-0005-0000-0000-00003D4A0000}"/>
    <cellStyle name="Input 59 2 2 3 2" xfId="21336" xr:uid="{00000000-0005-0000-0000-00003E4A0000}"/>
    <cellStyle name="Input 59 2 2 4" xfId="21337" xr:uid="{00000000-0005-0000-0000-00003F4A0000}"/>
    <cellStyle name="Input 59 2 3" xfId="21338" xr:uid="{00000000-0005-0000-0000-0000404A0000}"/>
    <cellStyle name="Input 59 2 3 2" xfId="21339" xr:uid="{00000000-0005-0000-0000-0000414A0000}"/>
    <cellStyle name="Input 59 2 3 2 2" xfId="21340" xr:uid="{00000000-0005-0000-0000-0000424A0000}"/>
    <cellStyle name="Input 59 2 3 3" xfId="21341" xr:uid="{00000000-0005-0000-0000-0000434A0000}"/>
    <cellStyle name="Input 59 2 4" xfId="21342" xr:uid="{00000000-0005-0000-0000-0000444A0000}"/>
    <cellStyle name="Input 59 2 4 2" xfId="21343" xr:uid="{00000000-0005-0000-0000-0000454A0000}"/>
    <cellStyle name="Input 59 2 5" xfId="21344" xr:uid="{00000000-0005-0000-0000-0000464A0000}"/>
    <cellStyle name="Input 59 3" xfId="21345" xr:uid="{00000000-0005-0000-0000-0000474A0000}"/>
    <cellStyle name="Input 59 3 2" xfId="21346" xr:uid="{00000000-0005-0000-0000-0000484A0000}"/>
    <cellStyle name="Input 59 3 2 2" xfId="21347" xr:uid="{00000000-0005-0000-0000-0000494A0000}"/>
    <cellStyle name="Input 59 3 2 2 2" xfId="21348" xr:uid="{00000000-0005-0000-0000-00004A4A0000}"/>
    <cellStyle name="Input 59 3 2 2 2 2" xfId="21349" xr:uid="{00000000-0005-0000-0000-00004B4A0000}"/>
    <cellStyle name="Input 59 3 2 2 3" xfId="21350" xr:uid="{00000000-0005-0000-0000-00004C4A0000}"/>
    <cellStyle name="Input 59 3 2 3" xfId="21351" xr:uid="{00000000-0005-0000-0000-00004D4A0000}"/>
    <cellStyle name="Input 59 3 2 3 2" xfId="21352" xr:uid="{00000000-0005-0000-0000-00004E4A0000}"/>
    <cellStyle name="Input 59 3 2 4" xfId="21353" xr:uid="{00000000-0005-0000-0000-00004F4A0000}"/>
    <cellStyle name="Input 59 3 3" xfId="21354" xr:uid="{00000000-0005-0000-0000-0000504A0000}"/>
    <cellStyle name="Input 59 3 3 2" xfId="21355" xr:uid="{00000000-0005-0000-0000-0000514A0000}"/>
    <cellStyle name="Input 59 3 3 2 2" xfId="21356" xr:uid="{00000000-0005-0000-0000-0000524A0000}"/>
    <cellStyle name="Input 59 3 3 3" xfId="21357" xr:uid="{00000000-0005-0000-0000-0000534A0000}"/>
    <cellStyle name="Input 59 3 4" xfId="21358" xr:uid="{00000000-0005-0000-0000-0000544A0000}"/>
    <cellStyle name="Input 59 3 4 2" xfId="21359" xr:uid="{00000000-0005-0000-0000-0000554A0000}"/>
    <cellStyle name="Input 59 3 5" xfId="21360" xr:uid="{00000000-0005-0000-0000-0000564A0000}"/>
    <cellStyle name="Input 59 4" xfId="21361" xr:uid="{00000000-0005-0000-0000-0000574A0000}"/>
    <cellStyle name="Input 59 4 2" xfId="21362" xr:uid="{00000000-0005-0000-0000-0000584A0000}"/>
    <cellStyle name="Input 59 4 2 2" xfId="21363" xr:uid="{00000000-0005-0000-0000-0000594A0000}"/>
    <cellStyle name="Input 59 4 2 2 2" xfId="21364" xr:uid="{00000000-0005-0000-0000-00005A4A0000}"/>
    <cellStyle name="Input 59 4 2 2 2 2" xfId="21365" xr:uid="{00000000-0005-0000-0000-00005B4A0000}"/>
    <cellStyle name="Input 59 4 2 2 3" xfId="21366" xr:uid="{00000000-0005-0000-0000-00005C4A0000}"/>
    <cellStyle name="Input 59 4 2 3" xfId="21367" xr:uid="{00000000-0005-0000-0000-00005D4A0000}"/>
    <cellStyle name="Input 59 4 2 3 2" xfId="21368" xr:uid="{00000000-0005-0000-0000-00005E4A0000}"/>
    <cellStyle name="Input 59 4 2 4" xfId="21369" xr:uid="{00000000-0005-0000-0000-00005F4A0000}"/>
    <cellStyle name="Input 59 4 3" xfId="21370" xr:uid="{00000000-0005-0000-0000-0000604A0000}"/>
    <cellStyle name="Input 59 4 3 2" xfId="21371" xr:uid="{00000000-0005-0000-0000-0000614A0000}"/>
    <cellStyle name="Input 59 4 3 2 2" xfId="21372" xr:uid="{00000000-0005-0000-0000-0000624A0000}"/>
    <cellStyle name="Input 59 4 3 3" xfId="21373" xr:uid="{00000000-0005-0000-0000-0000634A0000}"/>
    <cellStyle name="Input 59 4 4" xfId="21374" xr:uid="{00000000-0005-0000-0000-0000644A0000}"/>
    <cellStyle name="Input 59 4 4 2" xfId="21375" xr:uid="{00000000-0005-0000-0000-0000654A0000}"/>
    <cellStyle name="Input 59 4 5" xfId="21376" xr:uid="{00000000-0005-0000-0000-0000664A0000}"/>
    <cellStyle name="Input 59 5" xfId="21377" xr:uid="{00000000-0005-0000-0000-0000674A0000}"/>
    <cellStyle name="Input 59 5 2" xfId="21378" xr:uid="{00000000-0005-0000-0000-0000684A0000}"/>
    <cellStyle name="Input 59 5 2 2" xfId="21379" xr:uid="{00000000-0005-0000-0000-0000694A0000}"/>
    <cellStyle name="Input 59 5 2 2 2" xfId="21380" xr:uid="{00000000-0005-0000-0000-00006A4A0000}"/>
    <cellStyle name="Input 59 5 2 2 2 2" xfId="21381" xr:uid="{00000000-0005-0000-0000-00006B4A0000}"/>
    <cellStyle name="Input 59 5 2 2 3" xfId="21382" xr:uid="{00000000-0005-0000-0000-00006C4A0000}"/>
    <cellStyle name="Input 59 5 2 3" xfId="21383" xr:uid="{00000000-0005-0000-0000-00006D4A0000}"/>
    <cellStyle name="Input 59 5 2 3 2" xfId="21384" xr:uid="{00000000-0005-0000-0000-00006E4A0000}"/>
    <cellStyle name="Input 59 5 2 4" xfId="21385" xr:uid="{00000000-0005-0000-0000-00006F4A0000}"/>
    <cellStyle name="Input 59 5 3" xfId="21386" xr:uid="{00000000-0005-0000-0000-0000704A0000}"/>
    <cellStyle name="Input 59 5 3 2" xfId="21387" xr:uid="{00000000-0005-0000-0000-0000714A0000}"/>
    <cellStyle name="Input 59 5 3 2 2" xfId="21388" xr:uid="{00000000-0005-0000-0000-0000724A0000}"/>
    <cellStyle name="Input 59 5 3 3" xfId="21389" xr:uid="{00000000-0005-0000-0000-0000734A0000}"/>
    <cellStyle name="Input 59 5 4" xfId="21390" xr:uid="{00000000-0005-0000-0000-0000744A0000}"/>
    <cellStyle name="Input 59 5 4 2" xfId="21391" xr:uid="{00000000-0005-0000-0000-0000754A0000}"/>
    <cellStyle name="Input 59 5 5" xfId="21392" xr:uid="{00000000-0005-0000-0000-0000764A0000}"/>
    <cellStyle name="Input 59 6" xfId="21393" xr:uid="{00000000-0005-0000-0000-0000774A0000}"/>
    <cellStyle name="Input 59 6 2" xfId="21394" xr:uid="{00000000-0005-0000-0000-0000784A0000}"/>
    <cellStyle name="Input 59 6 2 2" xfId="21395" xr:uid="{00000000-0005-0000-0000-0000794A0000}"/>
    <cellStyle name="Input 59 6 2 2 2" xfId="21396" xr:uid="{00000000-0005-0000-0000-00007A4A0000}"/>
    <cellStyle name="Input 59 6 2 2 2 2" xfId="21397" xr:uid="{00000000-0005-0000-0000-00007B4A0000}"/>
    <cellStyle name="Input 59 6 2 2 3" xfId="21398" xr:uid="{00000000-0005-0000-0000-00007C4A0000}"/>
    <cellStyle name="Input 59 6 2 3" xfId="21399" xr:uid="{00000000-0005-0000-0000-00007D4A0000}"/>
    <cellStyle name="Input 59 6 2 3 2" xfId="21400" xr:uid="{00000000-0005-0000-0000-00007E4A0000}"/>
    <cellStyle name="Input 59 6 2 4" xfId="21401" xr:uid="{00000000-0005-0000-0000-00007F4A0000}"/>
    <cellStyle name="Input 59 6 3" xfId="21402" xr:uid="{00000000-0005-0000-0000-0000804A0000}"/>
    <cellStyle name="Input 59 6 3 2" xfId="21403" xr:uid="{00000000-0005-0000-0000-0000814A0000}"/>
    <cellStyle name="Input 59 6 3 2 2" xfId="21404" xr:uid="{00000000-0005-0000-0000-0000824A0000}"/>
    <cellStyle name="Input 59 6 3 3" xfId="21405" xr:uid="{00000000-0005-0000-0000-0000834A0000}"/>
    <cellStyle name="Input 59 6 4" xfId="21406" xr:uid="{00000000-0005-0000-0000-0000844A0000}"/>
    <cellStyle name="Input 59 6 4 2" xfId="21407" xr:uid="{00000000-0005-0000-0000-0000854A0000}"/>
    <cellStyle name="Input 59 6 5" xfId="21408" xr:uid="{00000000-0005-0000-0000-0000864A0000}"/>
    <cellStyle name="Input 59 7" xfId="21409" xr:uid="{00000000-0005-0000-0000-0000874A0000}"/>
    <cellStyle name="Input 59 7 2" xfId="21410" xr:uid="{00000000-0005-0000-0000-0000884A0000}"/>
    <cellStyle name="Input 59 7 2 2" xfId="21411" xr:uid="{00000000-0005-0000-0000-0000894A0000}"/>
    <cellStyle name="Input 59 7 2 2 2" xfId="21412" xr:uid="{00000000-0005-0000-0000-00008A4A0000}"/>
    <cellStyle name="Input 59 7 2 2 2 2" xfId="21413" xr:uid="{00000000-0005-0000-0000-00008B4A0000}"/>
    <cellStyle name="Input 59 7 2 2 3" xfId="21414" xr:uid="{00000000-0005-0000-0000-00008C4A0000}"/>
    <cellStyle name="Input 59 7 2 3" xfId="21415" xr:uid="{00000000-0005-0000-0000-00008D4A0000}"/>
    <cellStyle name="Input 59 7 2 3 2" xfId="21416" xr:uid="{00000000-0005-0000-0000-00008E4A0000}"/>
    <cellStyle name="Input 59 7 2 4" xfId="21417" xr:uid="{00000000-0005-0000-0000-00008F4A0000}"/>
    <cellStyle name="Input 59 7 3" xfId="21418" xr:uid="{00000000-0005-0000-0000-0000904A0000}"/>
    <cellStyle name="Input 59 7 3 2" xfId="21419" xr:uid="{00000000-0005-0000-0000-0000914A0000}"/>
    <cellStyle name="Input 59 7 3 2 2" xfId="21420" xr:uid="{00000000-0005-0000-0000-0000924A0000}"/>
    <cellStyle name="Input 59 7 3 3" xfId="21421" xr:uid="{00000000-0005-0000-0000-0000934A0000}"/>
    <cellStyle name="Input 59 7 4" xfId="21422" xr:uid="{00000000-0005-0000-0000-0000944A0000}"/>
    <cellStyle name="Input 59 7 4 2" xfId="21423" xr:uid="{00000000-0005-0000-0000-0000954A0000}"/>
    <cellStyle name="Input 59 7 5" xfId="21424" xr:uid="{00000000-0005-0000-0000-0000964A0000}"/>
    <cellStyle name="Input 59 8" xfId="21425" xr:uid="{00000000-0005-0000-0000-0000974A0000}"/>
    <cellStyle name="Input 59 8 2" xfId="21426" xr:uid="{00000000-0005-0000-0000-0000984A0000}"/>
    <cellStyle name="Input 59 8 2 2" xfId="21427" xr:uid="{00000000-0005-0000-0000-0000994A0000}"/>
    <cellStyle name="Input 59 8 2 2 2" xfId="21428" xr:uid="{00000000-0005-0000-0000-00009A4A0000}"/>
    <cellStyle name="Input 59 8 2 2 2 2" xfId="21429" xr:uid="{00000000-0005-0000-0000-00009B4A0000}"/>
    <cellStyle name="Input 59 8 2 2 3" xfId="21430" xr:uid="{00000000-0005-0000-0000-00009C4A0000}"/>
    <cellStyle name="Input 59 8 2 3" xfId="21431" xr:uid="{00000000-0005-0000-0000-00009D4A0000}"/>
    <cellStyle name="Input 59 8 2 3 2" xfId="21432" xr:uid="{00000000-0005-0000-0000-00009E4A0000}"/>
    <cellStyle name="Input 59 8 2 4" xfId="21433" xr:uid="{00000000-0005-0000-0000-00009F4A0000}"/>
    <cellStyle name="Input 59 8 3" xfId="21434" xr:uid="{00000000-0005-0000-0000-0000A04A0000}"/>
    <cellStyle name="Input 59 8 3 2" xfId="21435" xr:uid="{00000000-0005-0000-0000-0000A14A0000}"/>
    <cellStyle name="Input 59 8 3 2 2" xfId="21436" xr:uid="{00000000-0005-0000-0000-0000A24A0000}"/>
    <cellStyle name="Input 59 8 3 3" xfId="21437" xr:uid="{00000000-0005-0000-0000-0000A34A0000}"/>
    <cellStyle name="Input 59 8 4" xfId="21438" xr:uid="{00000000-0005-0000-0000-0000A44A0000}"/>
    <cellStyle name="Input 59 8 4 2" xfId="21439" xr:uid="{00000000-0005-0000-0000-0000A54A0000}"/>
    <cellStyle name="Input 59 8 5" xfId="21440" xr:uid="{00000000-0005-0000-0000-0000A64A0000}"/>
    <cellStyle name="Input 59 9" xfId="21441" xr:uid="{00000000-0005-0000-0000-0000A74A0000}"/>
    <cellStyle name="Input 59 9 2" xfId="21442" xr:uid="{00000000-0005-0000-0000-0000A84A0000}"/>
    <cellStyle name="Input 59 9 2 2" xfId="21443" xr:uid="{00000000-0005-0000-0000-0000A94A0000}"/>
    <cellStyle name="Input 59 9 2 2 2" xfId="21444" xr:uid="{00000000-0005-0000-0000-0000AA4A0000}"/>
    <cellStyle name="Input 59 9 2 2 2 2" xfId="21445" xr:uid="{00000000-0005-0000-0000-0000AB4A0000}"/>
    <cellStyle name="Input 59 9 2 2 3" xfId="21446" xr:uid="{00000000-0005-0000-0000-0000AC4A0000}"/>
    <cellStyle name="Input 59 9 2 3" xfId="21447" xr:uid="{00000000-0005-0000-0000-0000AD4A0000}"/>
    <cellStyle name="Input 59 9 2 3 2" xfId="21448" xr:uid="{00000000-0005-0000-0000-0000AE4A0000}"/>
    <cellStyle name="Input 59 9 2 4" xfId="21449" xr:uid="{00000000-0005-0000-0000-0000AF4A0000}"/>
    <cellStyle name="Input 59 9 3" xfId="21450" xr:uid="{00000000-0005-0000-0000-0000B04A0000}"/>
    <cellStyle name="Input 59 9 3 2" xfId="21451" xr:uid="{00000000-0005-0000-0000-0000B14A0000}"/>
    <cellStyle name="Input 59 9 3 2 2" xfId="21452" xr:uid="{00000000-0005-0000-0000-0000B24A0000}"/>
    <cellStyle name="Input 59 9 3 3" xfId="21453" xr:uid="{00000000-0005-0000-0000-0000B34A0000}"/>
    <cellStyle name="Input 59 9 4" xfId="21454" xr:uid="{00000000-0005-0000-0000-0000B44A0000}"/>
    <cellStyle name="Input 59 9 4 2" xfId="21455" xr:uid="{00000000-0005-0000-0000-0000B54A0000}"/>
    <cellStyle name="Input 59 9 5" xfId="21456" xr:uid="{00000000-0005-0000-0000-0000B64A0000}"/>
    <cellStyle name="Input 6" xfId="1202" xr:uid="{00000000-0005-0000-0000-0000B74A0000}"/>
    <cellStyle name="Input 6 10" xfId="21457" xr:uid="{00000000-0005-0000-0000-0000B84A0000}"/>
    <cellStyle name="Input 6 10 2" xfId="21458" xr:uid="{00000000-0005-0000-0000-0000B94A0000}"/>
    <cellStyle name="Input 6 10 2 2" xfId="21459" xr:uid="{00000000-0005-0000-0000-0000BA4A0000}"/>
    <cellStyle name="Input 6 10 2 2 2" xfId="21460" xr:uid="{00000000-0005-0000-0000-0000BB4A0000}"/>
    <cellStyle name="Input 6 10 2 3" xfId="21461" xr:uid="{00000000-0005-0000-0000-0000BC4A0000}"/>
    <cellStyle name="Input 6 10 3" xfId="21462" xr:uid="{00000000-0005-0000-0000-0000BD4A0000}"/>
    <cellStyle name="Input 6 10 3 2" xfId="21463" xr:uid="{00000000-0005-0000-0000-0000BE4A0000}"/>
    <cellStyle name="Input 6 10 4" xfId="21464" xr:uid="{00000000-0005-0000-0000-0000BF4A0000}"/>
    <cellStyle name="Input 6 11" xfId="21465" xr:uid="{00000000-0005-0000-0000-0000C04A0000}"/>
    <cellStyle name="Input 6 11 2" xfId="21466" xr:uid="{00000000-0005-0000-0000-0000C14A0000}"/>
    <cellStyle name="Input 6 11 2 2" xfId="21467" xr:uid="{00000000-0005-0000-0000-0000C24A0000}"/>
    <cellStyle name="Input 6 11 3" xfId="21468" xr:uid="{00000000-0005-0000-0000-0000C34A0000}"/>
    <cellStyle name="Input 6 12" xfId="21469" xr:uid="{00000000-0005-0000-0000-0000C44A0000}"/>
    <cellStyle name="Input 6 12 2" xfId="21470" xr:uid="{00000000-0005-0000-0000-0000C54A0000}"/>
    <cellStyle name="Input 6 13" xfId="21471" xr:uid="{00000000-0005-0000-0000-0000C64A0000}"/>
    <cellStyle name="Input 6 2" xfId="3027" xr:uid="{00000000-0005-0000-0000-0000C74A0000}"/>
    <cellStyle name="Input 6 2 2" xfId="5901" xr:uid="{00000000-0005-0000-0000-0000C84A0000}"/>
    <cellStyle name="Input 6 2 2 2" xfId="21473" xr:uid="{00000000-0005-0000-0000-0000C94A0000}"/>
    <cellStyle name="Input 6 2 2 2 2" xfId="21474" xr:uid="{00000000-0005-0000-0000-0000CA4A0000}"/>
    <cellStyle name="Input 6 2 2 2 2 2" xfId="21475" xr:uid="{00000000-0005-0000-0000-0000CB4A0000}"/>
    <cellStyle name="Input 6 2 2 2 3" xfId="21476" xr:uid="{00000000-0005-0000-0000-0000CC4A0000}"/>
    <cellStyle name="Input 6 2 2 3" xfId="21477" xr:uid="{00000000-0005-0000-0000-0000CD4A0000}"/>
    <cellStyle name="Input 6 2 2 3 2" xfId="21478" xr:uid="{00000000-0005-0000-0000-0000CE4A0000}"/>
    <cellStyle name="Input 6 2 2 4" xfId="21479" xr:uid="{00000000-0005-0000-0000-0000CF4A0000}"/>
    <cellStyle name="Input 6 2 2 5" xfId="21472" xr:uid="{00000000-0005-0000-0000-0000D04A0000}"/>
    <cellStyle name="Input 6 2 3" xfId="21480" xr:uid="{00000000-0005-0000-0000-0000D14A0000}"/>
    <cellStyle name="Input 6 2 3 2" xfId="21481" xr:uid="{00000000-0005-0000-0000-0000D24A0000}"/>
    <cellStyle name="Input 6 2 3 2 2" xfId="21482" xr:uid="{00000000-0005-0000-0000-0000D34A0000}"/>
    <cellStyle name="Input 6 2 3 3" xfId="21483" xr:uid="{00000000-0005-0000-0000-0000D44A0000}"/>
    <cellStyle name="Input 6 2 4" xfId="21484" xr:uid="{00000000-0005-0000-0000-0000D54A0000}"/>
    <cellStyle name="Input 6 2 4 2" xfId="21485" xr:uid="{00000000-0005-0000-0000-0000D64A0000}"/>
    <cellStyle name="Input 6 2 5" xfId="21486" xr:uid="{00000000-0005-0000-0000-0000D74A0000}"/>
    <cellStyle name="Input 6 2 6" xfId="21487" xr:uid="{00000000-0005-0000-0000-0000D84A0000}"/>
    <cellStyle name="Input 6 3" xfId="4057" xr:uid="{00000000-0005-0000-0000-0000D94A0000}"/>
    <cellStyle name="Input 6 3 2" xfId="21488" xr:uid="{00000000-0005-0000-0000-0000DA4A0000}"/>
    <cellStyle name="Input 6 3 2 2" xfId="21489" xr:uid="{00000000-0005-0000-0000-0000DB4A0000}"/>
    <cellStyle name="Input 6 3 2 2 2" xfId="21490" xr:uid="{00000000-0005-0000-0000-0000DC4A0000}"/>
    <cellStyle name="Input 6 3 2 2 2 2" xfId="21491" xr:uid="{00000000-0005-0000-0000-0000DD4A0000}"/>
    <cellStyle name="Input 6 3 2 2 3" xfId="21492" xr:uid="{00000000-0005-0000-0000-0000DE4A0000}"/>
    <cellStyle name="Input 6 3 2 3" xfId="21493" xr:uid="{00000000-0005-0000-0000-0000DF4A0000}"/>
    <cellStyle name="Input 6 3 2 3 2" xfId="21494" xr:uid="{00000000-0005-0000-0000-0000E04A0000}"/>
    <cellStyle name="Input 6 3 2 4" xfId="21495" xr:uid="{00000000-0005-0000-0000-0000E14A0000}"/>
    <cellStyle name="Input 6 3 3" xfId="21496" xr:uid="{00000000-0005-0000-0000-0000E24A0000}"/>
    <cellStyle name="Input 6 3 3 2" xfId="21497" xr:uid="{00000000-0005-0000-0000-0000E34A0000}"/>
    <cellStyle name="Input 6 3 3 2 2" xfId="21498" xr:uid="{00000000-0005-0000-0000-0000E44A0000}"/>
    <cellStyle name="Input 6 3 3 3" xfId="21499" xr:uid="{00000000-0005-0000-0000-0000E54A0000}"/>
    <cellStyle name="Input 6 3 4" xfId="21500" xr:uid="{00000000-0005-0000-0000-0000E64A0000}"/>
    <cellStyle name="Input 6 3 4 2" xfId="21501" xr:uid="{00000000-0005-0000-0000-0000E74A0000}"/>
    <cellStyle name="Input 6 3 5" xfId="21502" xr:uid="{00000000-0005-0000-0000-0000E84A0000}"/>
    <cellStyle name="Input 6 3 6" xfId="21503" xr:uid="{00000000-0005-0000-0000-0000E94A0000}"/>
    <cellStyle name="Input 6 4" xfId="4056" xr:uid="{00000000-0005-0000-0000-0000EA4A0000}"/>
    <cellStyle name="Input 6 4 2" xfId="21504" xr:uid="{00000000-0005-0000-0000-0000EB4A0000}"/>
    <cellStyle name="Input 6 4 2 2" xfId="21505" xr:uid="{00000000-0005-0000-0000-0000EC4A0000}"/>
    <cellStyle name="Input 6 4 2 2 2" xfId="21506" xr:uid="{00000000-0005-0000-0000-0000ED4A0000}"/>
    <cellStyle name="Input 6 4 2 2 2 2" xfId="21507" xr:uid="{00000000-0005-0000-0000-0000EE4A0000}"/>
    <cellStyle name="Input 6 4 2 2 3" xfId="21508" xr:uid="{00000000-0005-0000-0000-0000EF4A0000}"/>
    <cellStyle name="Input 6 4 2 3" xfId="21509" xr:uid="{00000000-0005-0000-0000-0000F04A0000}"/>
    <cellStyle name="Input 6 4 2 3 2" xfId="21510" xr:uid="{00000000-0005-0000-0000-0000F14A0000}"/>
    <cellStyle name="Input 6 4 2 4" xfId="21511" xr:uid="{00000000-0005-0000-0000-0000F24A0000}"/>
    <cellStyle name="Input 6 4 3" xfId="21512" xr:uid="{00000000-0005-0000-0000-0000F34A0000}"/>
    <cellStyle name="Input 6 4 3 2" xfId="21513" xr:uid="{00000000-0005-0000-0000-0000F44A0000}"/>
    <cellStyle name="Input 6 4 3 2 2" xfId="21514" xr:uid="{00000000-0005-0000-0000-0000F54A0000}"/>
    <cellStyle name="Input 6 4 3 3" xfId="21515" xr:uid="{00000000-0005-0000-0000-0000F64A0000}"/>
    <cellStyle name="Input 6 4 4" xfId="21516" xr:uid="{00000000-0005-0000-0000-0000F74A0000}"/>
    <cellStyle name="Input 6 4 4 2" xfId="21517" xr:uid="{00000000-0005-0000-0000-0000F84A0000}"/>
    <cellStyle name="Input 6 4 5" xfId="21518" xr:uid="{00000000-0005-0000-0000-0000F94A0000}"/>
    <cellStyle name="Input 6 5" xfId="3531" xr:uid="{00000000-0005-0000-0000-0000FA4A0000}"/>
    <cellStyle name="Input 6 5 2" xfId="21520" xr:uid="{00000000-0005-0000-0000-0000FB4A0000}"/>
    <cellStyle name="Input 6 5 2 2" xfId="21521" xr:uid="{00000000-0005-0000-0000-0000FC4A0000}"/>
    <cellStyle name="Input 6 5 2 2 2" xfId="21522" xr:uid="{00000000-0005-0000-0000-0000FD4A0000}"/>
    <cellStyle name="Input 6 5 2 2 2 2" xfId="21523" xr:uid="{00000000-0005-0000-0000-0000FE4A0000}"/>
    <cellStyle name="Input 6 5 2 2 3" xfId="21524" xr:uid="{00000000-0005-0000-0000-0000FF4A0000}"/>
    <cellStyle name="Input 6 5 2 3" xfId="21525" xr:uid="{00000000-0005-0000-0000-0000004B0000}"/>
    <cellStyle name="Input 6 5 2 3 2" xfId="21526" xr:uid="{00000000-0005-0000-0000-0000014B0000}"/>
    <cellStyle name="Input 6 5 2 4" xfId="21527" xr:uid="{00000000-0005-0000-0000-0000024B0000}"/>
    <cellStyle name="Input 6 5 3" xfId="21528" xr:uid="{00000000-0005-0000-0000-0000034B0000}"/>
    <cellStyle name="Input 6 5 3 2" xfId="21529" xr:uid="{00000000-0005-0000-0000-0000044B0000}"/>
    <cellStyle name="Input 6 5 3 2 2" xfId="21530" xr:uid="{00000000-0005-0000-0000-0000054B0000}"/>
    <cellStyle name="Input 6 5 3 3" xfId="21531" xr:uid="{00000000-0005-0000-0000-0000064B0000}"/>
    <cellStyle name="Input 6 5 4" xfId="21532" xr:uid="{00000000-0005-0000-0000-0000074B0000}"/>
    <cellStyle name="Input 6 5 4 2" xfId="21533" xr:uid="{00000000-0005-0000-0000-0000084B0000}"/>
    <cellStyle name="Input 6 5 5" xfId="21534" xr:uid="{00000000-0005-0000-0000-0000094B0000}"/>
    <cellStyle name="Input 6 5 6" xfId="21519" xr:uid="{00000000-0005-0000-0000-00000A4B0000}"/>
    <cellStyle name="Input 6 6" xfId="21535" xr:uid="{00000000-0005-0000-0000-00000B4B0000}"/>
    <cellStyle name="Input 6 6 2" xfId="21536" xr:uid="{00000000-0005-0000-0000-00000C4B0000}"/>
    <cellStyle name="Input 6 6 2 2" xfId="21537" xr:uid="{00000000-0005-0000-0000-00000D4B0000}"/>
    <cellStyle name="Input 6 6 2 2 2" xfId="21538" xr:uid="{00000000-0005-0000-0000-00000E4B0000}"/>
    <cellStyle name="Input 6 6 2 2 2 2" xfId="21539" xr:uid="{00000000-0005-0000-0000-00000F4B0000}"/>
    <cellStyle name="Input 6 6 2 2 3" xfId="21540" xr:uid="{00000000-0005-0000-0000-0000104B0000}"/>
    <cellStyle name="Input 6 6 2 3" xfId="21541" xr:uid="{00000000-0005-0000-0000-0000114B0000}"/>
    <cellStyle name="Input 6 6 2 3 2" xfId="21542" xr:uid="{00000000-0005-0000-0000-0000124B0000}"/>
    <cellStyle name="Input 6 6 2 4" xfId="21543" xr:uid="{00000000-0005-0000-0000-0000134B0000}"/>
    <cellStyle name="Input 6 6 3" xfId="21544" xr:uid="{00000000-0005-0000-0000-0000144B0000}"/>
    <cellStyle name="Input 6 6 3 2" xfId="21545" xr:uid="{00000000-0005-0000-0000-0000154B0000}"/>
    <cellStyle name="Input 6 6 3 2 2" xfId="21546" xr:uid="{00000000-0005-0000-0000-0000164B0000}"/>
    <cellStyle name="Input 6 6 3 3" xfId="21547" xr:uid="{00000000-0005-0000-0000-0000174B0000}"/>
    <cellStyle name="Input 6 6 4" xfId="21548" xr:uid="{00000000-0005-0000-0000-0000184B0000}"/>
    <cellStyle name="Input 6 6 4 2" xfId="21549" xr:uid="{00000000-0005-0000-0000-0000194B0000}"/>
    <cellStyle name="Input 6 6 5" xfId="21550" xr:uid="{00000000-0005-0000-0000-00001A4B0000}"/>
    <cellStyle name="Input 6 7" xfId="21551" xr:uid="{00000000-0005-0000-0000-00001B4B0000}"/>
    <cellStyle name="Input 6 7 2" xfId="21552" xr:uid="{00000000-0005-0000-0000-00001C4B0000}"/>
    <cellStyle name="Input 6 7 2 2" xfId="21553" xr:uid="{00000000-0005-0000-0000-00001D4B0000}"/>
    <cellStyle name="Input 6 7 2 2 2" xfId="21554" xr:uid="{00000000-0005-0000-0000-00001E4B0000}"/>
    <cellStyle name="Input 6 7 2 2 2 2" xfId="21555" xr:uid="{00000000-0005-0000-0000-00001F4B0000}"/>
    <cellStyle name="Input 6 7 2 2 3" xfId="21556" xr:uid="{00000000-0005-0000-0000-0000204B0000}"/>
    <cellStyle name="Input 6 7 2 3" xfId="21557" xr:uid="{00000000-0005-0000-0000-0000214B0000}"/>
    <cellStyle name="Input 6 7 2 3 2" xfId="21558" xr:uid="{00000000-0005-0000-0000-0000224B0000}"/>
    <cellStyle name="Input 6 7 2 4" xfId="21559" xr:uid="{00000000-0005-0000-0000-0000234B0000}"/>
    <cellStyle name="Input 6 7 3" xfId="21560" xr:uid="{00000000-0005-0000-0000-0000244B0000}"/>
    <cellStyle name="Input 6 7 3 2" xfId="21561" xr:uid="{00000000-0005-0000-0000-0000254B0000}"/>
    <cellStyle name="Input 6 7 3 2 2" xfId="21562" xr:uid="{00000000-0005-0000-0000-0000264B0000}"/>
    <cellStyle name="Input 6 7 3 3" xfId="21563" xr:uid="{00000000-0005-0000-0000-0000274B0000}"/>
    <cellStyle name="Input 6 7 4" xfId="21564" xr:uid="{00000000-0005-0000-0000-0000284B0000}"/>
    <cellStyle name="Input 6 7 4 2" xfId="21565" xr:uid="{00000000-0005-0000-0000-0000294B0000}"/>
    <cellStyle name="Input 6 7 5" xfId="21566" xr:uid="{00000000-0005-0000-0000-00002A4B0000}"/>
    <cellStyle name="Input 6 8" xfId="21567" xr:uid="{00000000-0005-0000-0000-00002B4B0000}"/>
    <cellStyle name="Input 6 8 2" xfId="21568" xr:uid="{00000000-0005-0000-0000-00002C4B0000}"/>
    <cellStyle name="Input 6 8 2 2" xfId="21569" xr:uid="{00000000-0005-0000-0000-00002D4B0000}"/>
    <cellStyle name="Input 6 8 2 2 2" xfId="21570" xr:uid="{00000000-0005-0000-0000-00002E4B0000}"/>
    <cellStyle name="Input 6 8 2 2 2 2" xfId="21571" xr:uid="{00000000-0005-0000-0000-00002F4B0000}"/>
    <cellStyle name="Input 6 8 2 2 3" xfId="21572" xr:uid="{00000000-0005-0000-0000-0000304B0000}"/>
    <cellStyle name="Input 6 8 2 3" xfId="21573" xr:uid="{00000000-0005-0000-0000-0000314B0000}"/>
    <cellStyle name="Input 6 8 2 3 2" xfId="21574" xr:uid="{00000000-0005-0000-0000-0000324B0000}"/>
    <cellStyle name="Input 6 8 2 4" xfId="21575" xr:uid="{00000000-0005-0000-0000-0000334B0000}"/>
    <cellStyle name="Input 6 8 3" xfId="21576" xr:uid="{00000000-0005-0000-0000-0000344B0000}"/>
    <cellStyle name="Input 6 8 3 2" xfId="21577" xr:uid="{00000000-0005-0000-0000-0000354B0000}"/>
    <cellStyle name="Input 6 8 3 2 2" xfId="21578" xr:uid="{00000000-0005-0000-0000-0000364B0000}"/>
    <cellStyle name="Input 6 8 3 3" xfId="21579" xr:uid="{00000000-0005-0000-0000-0000374B0000}"/>
    <cellStyle name="Input 6 8 4" xfId="21580" xr:uid="{00000000-0005-0000-0000-0000384B0000}"/>
    <cellStyle name="Input 6 8 4 2" xfId="21581" xr:uid="{00000000-0005-0000-0000-0000394B0000}"/>
    <cellStyle name="Input 6 8 5" xfId="21582" xr:uid="{00000000-0005-0000-0000-00003A4B0000}"/>
    <cellStyle name="Input 6 9" xfId="21583" xr:uid="{00000000-0005-0000-0000-00003B4B0000}"/>
    <cellStyle name="Input 6 9 2" xfId="21584" xr:uid="{00000000-0005-0000-0000-00003C4B0000}"/>
    <cellStyle name="Input 6 9 2 2" xfId="21585" xr:uid="{00000000-0005-0000-0000-00003D4B0000}"/>
    <cellStyle name="Input 6 9 2 2 2" xfId="21586" xr:uid="{00000000-0005-0000-0000-00003E4B0000}"/>
    <cellStyle name="Input 6 9 2 2 2 2" xfId="21587" xr:uid="{00000000-0005-0000-0000-00003F4B0000}"/>
    <cellStyle name="Input 6 9 2 2 3" xfId="21588" xr:uid="{00000000-0005-0000-0000-0000404B0000}"/>
    <cellStyle name="Input 6 9 2 3" xfId="21589" xr:uid="{00000000-0005-0000-0000-0000414B0000}"/>
    <cellStyle name="Input 6 9 2 3 2" xfId="21590" xr:uid="{00000000-0005-0000-0000-0000424B0000}"/>
    <cellStyle name="Input 6 9 2 4" xfId="21591" xr:uid="{00000000-0005-0000-0000-0000434B0000}"/>
    <cellStyle name="Input 6 9 3" xfId="21592" xr:uid="{00000000-0005-0000-0000-0000444B0000}"/>
    <cellStyle name="Input 6 9 3 2" xfId="21593" xr:uid="{00000000-0005-0000-0000-0000454B0000}"/>
    <cellStyle name="Input 6 9 3 2 2" xfId="21594" xr:uid="{00000000-0005-0000-0000-0000464B0000}"/>
    <cellStyle name="Input 6 9 3 3" xfId="21595" xr:uid="{00000000-0005-0000-0000-0000474B0000}"/>
    <cellStyle name="Input 6 9 4" xfId="21596" xr:uid="{00000000-0005-0000-0000-0000484B0000}"/>
    <cellStyle name="Input 6 9 4 2" xfId="21597" xr:uid="{00000000-0005-0000-0000-0000494B0000}"/>
    <cellStyle name="Input 6 9 5" xfId="21598" xr:uid="{00000000-0005-0000-0000-00004A4B0000}"/>
    <cellStyle name="Input 60" xfId="3355" xr:uid="{00000000-0005-0000-0000-00004B4B0000}"/>
    <cellStyle name="Input 60 10" xfId="21599" xr:uid="{00000000-0005-0000-0000-00004C4B0000}"/>
    <cellStyle name="Input 60 10 2" xfId="21600" xr:uid="{00000000-0005-0000-0000-00004D4B0000}"/>
    <cellStyle name="Input 60 10 2 2" xfId="21601" xr:uid="{00000000-0005-0000-0000-00004E4B0000}"/>
    <cellStyle name="Input 60 10 2 2 2" xfId="21602" xr:uid="{00000000-0005-0000-0000-00004F4B0000}"/>
    <cellStyle name="Input 60 10 2 3" xfId="21603" xr:uid="{00000000-0005-0000-0000-0000504B0000}"/>
    <cellStyle name="Input 60 10 3" xfId="21604" xr:uid="{00000000-0005-0000-0000-0000514B0000}"/>
    <cellStyle name="Input 60 10 3 2" xfId="21605" xr:uid="{00000000-0005-0000-0000-0000524B0000}"/>
    <cellStyle name="Input 60 10 4" xfId="21606" xr:uid="{00000000-0005-0000-0000-0000534B0000}"/>
    <cellStyle name="Input 60 11" xfId="21607" xr:uid="{00000000-0005-0000-0000-0000544B0000}"/>
    <cellStyle name="Input 60 11 2" xfId="21608" xr:uid="{00000000-0005-0000-0000-0000554B0000}"/>
    <cellStyle name="Input 60 11 2 2" xfId="21609" xr:uid="{00000000-0005-0000-0000-0000564B0000}"/>
    <cellStyle name="Input 60 11 3" xfId="21610" xr:uid="{00000000-0005-0000-0000-0000574B0000}"/>
    <cellStyle name="Input 60 12" xfId="21611" xr:uid="{00000000-0005-0000-0000-0000584B0000}"/>
    <cellStyle name="Input 60 12 2" xfId="21612" xr:uid="{00000000-0005-0000-0000-0000594B0000}"/>
    <cellStyle name="Input 60 13" xfId="21613" xr:uid="{00000000-0005-0000-0000-00005A4B0000}"/>
    <cellStyle name="Input 60 2" xfId="21614" xr:uid="{00000000-0005-0000-0000-00005B4B0000}"/>
    <cellStyle name="Input 60 2 2" xfId="21615" xr:uid="{00000000-0005-0000-0000-00005C4B0000}"/>
    <cellStyle name="Input 60 2 2 2" xfId="21616" xr:uid="{00000000-0005-0000-0000-00005D4B0000}"/>
    <cellStyle name="Input 60 2 2 2 2" xfId="21617" xr:uid="{00000000-0005-0000-0000-00005E4B0000}"/>
    <cellStyle name="Input 60 2 2 2 2 2" xfId="21618" xr:uid="{00000000-0005-0000-0000-00005F4B0000}"/>
    <cellStyle name="Input 60 2 2 2 3" xfId="21619" xr:uid="{00000000-0005-0000-0000-0000604B0000}"/>
    <cellStyle name="Input 60 2 2 3" xfId="21620" xr:uid="{00000000-0005-0000-0000-0000614B0000}"/>
    <cellStyle name="Input 60 2 2 3 2" xfId="21621" xr:uid="{00000000-0005-0000-0000-0000624B0000}"/>
    <cellStyle name="Input 60 2 2 4" xfId="21622" xr:uid="{00000000-0005-0000-0000-0000634B0000}"/>
    <cellStyle name="Input 60 2 3" xfId="21623" xr:uid="{00000000-0005-0000-0000-0000644B0000}"/>
    <cellStyle name="Input 60 2 3 2" xfId="21624" xr:uid="{00000000-0005-0000-0000-0000654B0000}"/>
    <cellStyle name="Input 60 2 3 2 2" xfId="21625" xr:uid="{00000000-0005-0000-0000-0000664B0000}"/>
    <cellStyle name="Input 60 2 3 3" xfId="21626" xr:uid="{00000000-0005-0000-0000-0000674B0000}"/>
    <cellStyle name="Input 60 2 4" xfId="21627" xr:uid="{00000000-0005-0000-0000-0000684B0000}"/>
    <cellStyle name="Input 60 2 4 2" xfId="21628" xr:uid="{00000000-0005-0000-0000-0000694B0000}"/>
    <cellStyle name="Input 60 2 5" xfId="21629" xr:uid="{00000000-0005-0000-0000-00006A4B0000}"/>
    <cellStyle name="Input 60 3" xfId="21630" xr:uid="{00000000-0005-0000-0000-00006B4B0000}"/>
    <cellStyle name="Input 60 3 2" xfId="21631" xr:uid="{00000000-0005-0000-0000-00006C4B0000}"/>
    <cellStyle name="Input 60 3 2 2" xfId="21632" xr:uid="{00000000-0005-0000-0000-00006D4B0000}"/>
    <cellStyle name="Input 60 3 2 2 2" xfId="21633" xr:uid="{00000000-0005-0000-0000-00006E4B0000}"/>
    <cellStyle name="Input 60 3 2 2 2 2" xfId="21634" xr:uid="{00000000-0005-0000-0000-00006F4B0000}"/>
    <cellStyle name="Input 60 3 2 2 3" xfId="21635" xr:uid="{00000000-0005-0000-0000-0000704B0000}"/>
    <cellStyle name="Input 60 3 2 3" xfId="21636" xr:uid="{00000000-0005-0000-0000-0000714B0000}"/>
    <cellStyle name="Input 60 3 2 3 2" xfId="21637" xr:uid="{00000000-0005-0000-0000-0000724B0000}"/>
    <cellStyle name="Input 60 3 2 4" xfId="21638" xr:uid="{00000000-0005-0000-0000-0000734B0000}"/>
    <cellStyle name="Input 60 3 3" xfId="21639" xr:uid="{00000000-0005-0000-0000-0000744B0000}"/>
    <cellStyle name="Input 60 3 3 2" xfId="21640" xr:uid="{00000000-0005-0000-0000-0000754B0000}"/>
    <cellStyle name="Input 60 3 3 2 2" xfId="21641" xr:uid="{00000000-0005-0000-0000-0000764B0000}"/>
    <cellStyle name="Input 60 3 3 3" xfId="21642" xr:uid="{00000000-0005-0000-0000-0000774B0000}"/>
    <cellStyle name="Input 60 3 4" xfId="21643" xr:uid="{00000000-0005-0000-0000-0000784B0000}"/>
    <cellStyle name="Input 60 3 4 2" xfId="21644" xr:uid="{00000000-0005-0000-0000-0000794B0000}"/>
    <cellStyle name="Input 60 3 5" xfId="21645" xr:uid="{00000000-0005-0000-0000-00007A4B0000}"/>
    <cellStyle name="Input 60 4" xfId="21646" xr:uid="{00000000-0005-0000-0000-00007B4B0000}"/>
    <cellStyle name="Input 60 4 2" xfId="21647" xr:uid="{00000000-0005-0000-0000-00007C4B0000}"/>
    <cellStyle name="Input 60 4 2 2" xfId="21648" xr:uid="{00000000-0005-0000-0000-00007D4B0000}"/>
    <cellStyle name="Input 60 4 2 2 2" xfId="21649" xr:uid="{00000000-0005-0000-0000-00007E4B0000}"/>
    <cellStyle name="Input 60 4 2 2 2 2" xfId="21650" xr:uid="{00000000-0005-0000-0000-00007F4B0000}"/>
    <cellStyle name="Input 60 4 2 2 3" xfId="21651" xr:uid="{00000000-0005-0000-0000-0000804B0000}"/>
    <cellStyle name="Input 60 4 2 3" xfId="21652" xr:uid="{00000000-0005-0000-0000-0000814B0000}"/>
    <cellStyle name="Input 60 4 2 3 2" xfId="21653" xr:uid="{00000000-0005-0000-0000-0000824B0000}"/>
    <cellStyle name="Input 60 4 2 4" xfId="21654" xr:uid="{00000000-0005-0000-0000-0000834B0000}"/>
    <cellStyle name="Input 60 4 3" xfId="21655" xr:uid="{00000000-0005-0000-0000-0000844B0000}"/>
    <cellStyle name="Input 60 4 3 2" xfId="21656" xr:uid="{00000000-0005-0000-0000-0000854B0000}"/>
    <cellStyle name="Input 60 4 3 2 2" xfId="21657" xr:uid="{00000000-0005-0000-0000-0000864B0000}"/>
    <cellStyle name="Input 60 4 3 3" xfId="21658" xr:uid="{00000000-0005-0000-0000-0000874B0000}"/>
    <cellStyle name="Input 60 4 4" xfId="21659" xr:uid="{00000000-0005-0000-0000-0000884B0000}"/>
    <cellStyle name="Input 60 4 4 2" xfId="21660" xr:uid="{00000000-0005-0000-0000-0000894B0000}"/>
    <cellStyle name="Input 60 4 5" xfId="21661" xr:uid="{00000000-0005-0000-0000-00008A4B0000}"/>
    <cellStyle name="Input 60 5" xfId="21662" xr:uid="{00000000-0005-0000-0000-00008B4B0000}"/>
    <cellStyle name="Input 60 5 2" xfId="21663" xr:uid="{00000000-0005-0000-0000-00008C4B0000}"/>
    <cellStyle name="Input 60 5 2 2" xfId="21664" xr:uid="{00000000-0005-0000-0000-00008D4B0000}"/>
    <cellStyle name="Input 60 5 2 2 2" xfId="21665" xr:uid="{00000000-0005-0000-0000-00008E4B0000}"/>
    <cellStyle name="Input 60 5 2 2 2 2" xfId="21666" xr:uid="{00000000-0005-0000-0000-00008F4B0000}"/>
    <cellStyle name="Input 60 5 2 2 3" xfId="21667" xr:uid="{00000000-0005-0000-0000-0000904B0000}"/>
    <cellStyle name="Input 60 5 2 3" xfId="21668" xr:uid="{00000000-0005-0000-0000-0000914B0000}"/>
    <cellStyle name="Input 60 5 2 3 2" xfId="21669" xr:uid="{00000000-0005-0000-0000-0000924B0000}"/>
    <cellStyle name="Input 60 5 2 4" xfId="21670" xr:uid="{00000000-0005-0000-0000-0000934B0000}"/>
    <cellStyle name="Input 60 5 3" xfId="21671" xr:uid="{00000000-0005-0000-0000-0000944B0000}"/>
    <cellStyle name="Input 60 5 3 2" xfId="21672" xr:uid="{00000000-0005-0000-0000-0000954B0000}"/>
    <cellStyle name="Input 60 5 3 2 2" xfId="21673" xr:uid="{00000000-0005-0000-0000-0000964B0000}"/>
    <cellStyle name="Input 60 5 3 3" xfId="21674" xr:uid="{00000000-0005-0000-0000-0000974B0000}"/>
    <cellStyle name="Input 60 5 4" xfId="21675" xr:uid="{00000000-0005-0000-0000-0000984B0000}"/>
    <cellStyle name="Input 60 5 4 2" xfId="21676" xr:uid="{00000000-0005-0000-0000-0000994B0000}"/>
    <cellStyle name="Input 60 5 5" xfId="21677" xr:uid="{00000000-0005-0000-0000-00009A4B0000}"/>
    <cellStyle name="Input 60 6" xfId="21678" xr:uid="{00000000-0005-0000-0000-00009B4B0000}"/>
    <cellStyle name="Input 60 6 2" xfId="21679" xr:uid="{00000000-0005-0000-0000-00009C4B0000}"/>
    <cellStyle name="Input 60 6 2 2" xfId="21680" xr:uid="{00000000-0005-0000-0000-00009D4B0000}"/>
    <cellStyle name="Input 60 6 2 2 2" xfId="21681" xr:uid="{00000000-0005-0000-0000-00009E4B0000}"/>
    <cellStyle name="Input 60 6 2 2 2 2" xfId="21682" xr:uid="{00000000-0005-0000-0000-00009F4B0000}"/>
    <cellStyle name="Input 60 6 2 2 3" xfId="21683" xr:uid="{00000000-0005-0000-0000-0000A04B0000}"/>
    <cellStyle name="Input 60 6 2 3" xfId="21684" xr:uid="{00000000-0005-0000-0000-0000A14B0000}"/>
    <cellStyle name="Input 60 6 2 3 2" xfId="21685" xr:uid="{00000000-0005-0000-0000-0000A24B0000}"/>
    <cellStyle name="Input 60 6 2 4" xfId="21686" xr:uid="{00000000-0005-0000-0000-0000A34B0000}"/>
    <cellStyle name="Input 60 6 3" xfId="21687" xr:uid="{00000000-0005-0000-0000-0000A44B0000}"/>
    <cellStyle name="Input 60 6 3 2" xfId="21688" xr:uid="{00000000-0005-0000-0000-0000A54B0000}"/>
    <cellStyle name="Input 60 6 3 2 2" xfId="21689" xr:uid="{00000000-0005-0000-0000-0000A64B0000}"/>
    <cellStyle name="Input 60 6 3 3" xfId="21690" xr:uid="{00000000-0005-0000-0000-0000A74B0000}"/>
    <cellStyle name="Input 60 6 4" xfId="21691" xr:uid="{00000000-0005-0000-0000-0000A84B0000}"/>
    <cellStyle name="Input 60 6 4 2" xfId="21692" xr:uid="{00000000-0005-0000-0000-0000A94B0000}"/>
    <cellStyle name="Input 60 6 5" xfId="21693" xr:uid="{00000000-0005-0000-0000-0000AA4B0000}"/>
    <cellStyle name="Input 60 7" xfId="21694" xr:uid="{00000000-0005-0000-0000-0000AB4B0000}"/>
    <cellStyle name="Input 60 7 2" xfId="21695" xr:uid="{00000000-0005-0000-0000-0000AC4B0000}"/>
    <cellStyle name="Input 60 7 2 2" xfId="21696" xr:uid="{00000000-0005-0000-0000-0000AD4B0000}"/>
    <cellStyle name="Input 60 7 2 2 2" xfId="21697" xr:uid="{00000000-0005-0000-0000-0000AE4B0000}"/>
    <cellStyle name="Input 60 7 2 2 2 2" xfId="21698" xr:uid="{00000000-0005-0000-0000-0000AF4B0000}"/>
    <cellStyle name="Input 60 7 2 2 3" xfId="21699" xr:uid="{00000000-0005-0000-0000-0000B04B0000}"/>
    <cellStyle name="Input 60 7 2 3" xfId="21700" xr:uid="{00000000-0005-0000-0000-0000B14B0000}"/>
    <cellStyle name="Input 60 7 2 3 2" xfId="21701" xr:uid="{00000000-0005-0000-0000-0000B24B0000}"/>
    <cellStyle name="Input 60 7 2 4" xfId="21702" xr:uid="{00000000-0005-0000-0000-0000B34B0000}"/>
    <cellStyle name="Input 60 7 3" xfId="21703" xr:uid="{00000000-0005-0000-0000-0000B44B0000}"/>
    <cellStyle name="Input 60 7 3 2" xfId="21704" xr:uid="{00000000-0005-0000-0000-0000B54B0000}"/>
    <cellStyle name="Input 60 7 3 2 2" xfId="21705" xr:uid="{00000000-0005-0000-0000-0000B64B0000}"/>
    <cellStyle name="Input 60 7 3 3" xfId="21706" xr:uid="{00000000-0005-0000-0000-0000B74B0000}"/>
    <cellStyle name="Input 60 7 4" xfId="21707" xr:uid="{00000000-0005-0000-0000-0000B84B0000}"/>
    <cellStyle name="Input 60 7 4 2" xfId="21708" xr:uid="{00000000-0005-0000-0000-0000B94B0000}"/>
    <cellStyle name="Input 60 7 5" xfId="21709" xr:uid="{00000000-0005-0000-0000-0000BA4B0000}"/>
    <cellStyle name="Input 60 8" xfId="21710" xr:uid="{00000000-0005-0000-0000-0000BB4B0000}"/>
    <cellStyle name="Input 60 8 2" xfId="21711" xr:uid="{00000000-0005-0000-0000-0000BC4B0000}"/>
    <cellStyle name="Input 60 8 2 2" xfId="21712" xr:uid="{00000000-0005-0000-0000-0000BD4B0000}"/>
    <cellStyle name="Input 60 8 2 2 2" xfId="21713" xr:uid="{00000000-0005-0000-0000-0000BE4B0000}"/>
    <cellStyle name="Input 60 8 2 2 2 2" xfId="21714" xr:uid="{00000000-0005-0000-0000-0000BF4B0000}"/>
    <cellStyle name="Input 60 8 2 2 3" xfId="21715" xr:uid="{00000000-0005-0000-0000-0000C04B0000}"/>
    <cellStyle name="Input 60 8 2 3" xfId="21716" xr:uid="{00000000-0005-0000-0000-0000C14B0000}"/>
    <cellStyle name="Input 60 8 2 3 2" xfId="21717" xr:uid="{00000000-0005-0000-0000-0000C24B0000}"/>
    <cellStyle name="Input 60 8 2 4" xfId="21718" xr:uid="{00000000-0005-0000-0000-0000C34B0000}"/>
    <cellStyle name="Input 60 8 3" xfId="21719" xr:uid="{00000000-0005-0000-0000-0000C44B0000}"/>
    <cellStyle name="Input 60 8 3 2" xfId="21720" xr:uid="{00000000-0005-0000-0000-0000C54B0000}"/>
    <cellStyle name="Input 60 8 3 2 2" xfId="21721" xr:uid="{00000000-0005-0000-0000-0000C64B0000}"/>
    <cellStyle name="Input 60 8 3 3" xfId="21722" xr:uid="{00000000-0005-0000-0000-0000C74B0000}"/>
    <cellStyle name="Input 60 8 4" xfId="21723" xr:uid="{00000000-0005-0000-0000-0000C84B0000}"/>
    <cellStyle name="Input 60 8 4 2" xfId="21724" xr:uid="{00000000-0005-0000-0000-0000C94B0000}"/>
    <cellStyle name="Input 60 8 5" xfId="21725" xr:uid="{00000000-0005-0000-0000-0000CA4B0000}"/>
    <cellStyle name="Input 60 9" xfId="21726" xr:uid="{00000000-0005-0000-0000-0000CB4B0000}"/>
    <cellStyle name="Input 60 9 2" xfId="21727" xr:uid="{00000000-0005-0000-0000-0000CC4B0000}"/>
    <cellStyle name="Input 60 9 2 2" xfId="21728" xr:uid="{00000000-0005-0000-0000-0000CD4B0000}"/>
    <cellStyle name="Input 60 9 2 2 2" xfId="21729" xr:uid="{00000000-0005-0000-0000-0000CE4B0000}"/>
    <cellStyle name="Input 60 9 2 2 2 2" xfId="21730" xr:uid="{00000000-0005-0000-0000-0000CF4B0000}"/>
    <cellStyle name="Input 60 9 2 2 3" xfId="21731" xr:uid="{00000000-0005-0000-0000-0000D04B0000}"/>
    <cellStyle name="Input 60 9 2 3" xfId="21732" xr:uid="{00000000-0005-0000-0000-0000D14B0000}"/>
    <cellStyle name="Input 60 9 2 3 2" xfId="21733" xr:uid="{00000000-0005-0000-0000-0000D24B0000}"/>
    <cellStyle name="Input 60 9 2 4" xfId="21734" xr:uid="{00000000-0005-0000-0000-0000D34B0000}"/>
    <cellStyle name="Input 60 9 3" xfId="21735" xr:uid="{00000000-0005-0000-0000-0000D44B0000}"/>
    <cellStyle name="Input 60 9 3 2" xfId="21736" xr:uid="{00000000-0005-0000-0000-0000D54B0000}"/>
    <cellStyle name="Input 60 9 3 2 2" xfId="21737" xr:uid="{00000000-0005-0000-0000-0000D64B0000}"/>
    <cellStyle name="Input 60 9 3 3" xfId="21738" xr:uid="{00000000-0005-0000-0000-0000D74B0000}"/>
    <cellStyle name="Input 60 9 4" xfId="21739" xr:uid="{00000000-0005-0000-0000-0000D84B0000}"/>
    <cellStyle name="Input 60 9 4 2" xfId="21740" xr:uid="{00000000-0005-0000-0000-0000D94B0000}"/>
    <cellStyle name="Input 60 9 5" xfId="21741" xr:uid="{00000000-0005-0000-0000-0000DA4B0000}"/>
    <cellStyle name="Input 61" xfId="2672" xr:uid="{00000000-0005-0000-0000-0000DB4B0000}"/>
    <cellStyle name="Input 61 10" xfId="21742" xr:uid="{00000000-0005-0000-0000-0000DC4B0000}"/>
    <cellStyle name="Input 61 10 2" xfId="21743" xr:uid="{00000000-0005-0000-0000-0000DD4B0000}"/>
    <cellStyle name="Input 61 10 2 2" xfId="21744" xr:uid="{00000000-0005-0000-0000-0000DE4B0000}"/>
    <cellStyle name="Input 61 10 2 2 2" xfId="21745" xr:uid="{00000000-0005-0000-0000-0000DF4B0000}"/>
    <cellStyle name="Input 61 10 2 3" xfId="21746" xr:uid="{00000000-0005-0000-0000-0000E04B0000}"/>
    <cellStyle name="Input 61 10 3" xfId="21747" xr:uid="{00000000-0005-0000-0000-0000E14B0000}"/>
    <cellStyle name="Input 61 10 3 2" xfId="21748" xr:uid="{00000000-0005-0000-0000-0000E24B0000}"/>
    <cellStyle name="Input 61 10 4" xfId="21749" xr:uid="{00000000-0005-0000-0000-0000E34B0000}"/>
    <cellStyle name="Input 61 11" xfId="21750" xr:uid="{00000000-0005-0000-0000-0000E44B0000}"/>
    <cellStyle name="Input 61 11 2" xfId="21751" xr:uid="{00000000-0005-0000-0000-0000E54B0000}"/>
    <cellStyle name="Input 61 11 2 2" xfId="21752" xr:uid="{00000000-0005-0000-0000-0000E64B0000}"/>
    <cellStyle name="Input 61 11 3" xfId="21753" xr:uid="{00000000-0005-0000-0000-0000E74B0000}"/>
    <cellStyle name="Input 61 12" xfId="21754" xr:uid="{00000000-0005-0000-0000-0000E84B0000}"/>
    <cellStyle name="Input 61 12 2" xfId="21755" xr:uid="{00000000-0005-0000-0000-0000E94B0000}"/>
    <cellStyle name="Input 61 13" xfId="21756" xr:uid="{00000000-0005-0000-0000-0000EA4B0000}"/>
    <cellStyle name="Input 61 2" xfId="21757" xr:uid="{00000000-0005-0000-0000-0000EB4B0000}"/>
    <cellStyle name="Input 61 2 2" xfId="21758" xr:uid="{00000000-0005-0000-0000-0000EC4B0000}"/>
    <cellStyle name="Input 61 2 2 2" xfId="21759" xr:uid="{00000000-0005-0000-0000-0000ED4B0000}"/>
    <cellStyle name="Input 61 2 2 2 2" xfId="21760" xr:uid="{00000000-0005-0000-0000-0000EE4B0000}"/>
    <cellStyle name="Input 61 2 2 2 2 2" xfId="21761" xr:uid="{00000000-0005-0000-0000-0000EF4B0000}"/>
    <cellStyle name="Input 61 2 2 2 3" xfId="21762" xr:uid="{00000000-0005-0000-0000-0000F04B0000}"/>
    <cellStyle name="Input 61 2 2 3" xfId="21763" xr:uid="{00000000-0005-0000-0000-0000F14B0000}"/>
    <cellStyle name="Input 61 2 2 3 2" xfId="21764" xr:uid="{00000000-0005-0000-0000-0000F24B0000}"/>
    <cellStyle name="Input 61 2 2 4" xfId="21765" xr:uid="{00000000-0005-0000-0000-0000F34B0000}"/>
    <cellStyle name="Input 61 2 3" xfId="21766" xr:uid="{00000000-0005-0000-0000-0000F44B0000}"/>
    <cellStyle name="Input 61 2 3 2" xfId="21767" xr:uid="{00000000-0005-0000-0000-0000F54B0000}"/>
    <cellStyle name="Input 61 2 3 2 2" xfId="21768" xr:uid="{00000000-0005-0000-0000-0000F64B0000}"/>
    <cellStyle name="Input 61 2 3 3" xfId="21769" xr:uid="{00000000-0005-0000-0000-0000F74B0000}"/>
    <cellStyle name="Input 61 2 4" xfId="21770" xr:uid="{00000000-0005-0000-0000-0000F84B0000}"/>
    <cellStyle name="Input 61 2 4 2" xfId="21771" xr:uid="{00000000-0005-0000-0000-0000F94B0000}"/>
    <cellStyle name="Input 61 2 5" xfId="21772" xr:uid="{00000000-0005-0000-0000-0000FA4B0000}"/>
    <cellStyle name="Input 61 3" xfId="21773" xr:uid="{00000000-0005-0000-0000-0000FB4B0000}"/>
    <cellStyle name="Input 61 3 2" xfId="21774" xr:uid="{00000000-0005-0000-0000-0000FC4B0000}"/>
    <cellStyle name="Input 61 3 2 2" xfId="21775" xr:uid="{00000000-0005-0000-0000-0000FD4B0000}"/>
    <cellStyle name="Input 61 3 2 2 2" xfId="21776" xr:uid="{00000000-0005-0000-0000-0000FE4B0000}"/>
    <cellStyle name="Input 61 3 2 2 2 2" xfId="21777" xr:uid="{00000000-0005-0000-0000-0000FF4B0000}"/>
    <cellStyle name="Input 61 3 2 2 3" xfId="21778" xr:uid="{00000000-0005-0000-0000-0000004C0000}"/>
    <cellStyle name="Input 61 3 2 3" xfId="21779" xr:uid="{00000000-0005-0000-0000-0000014C0000}"/>
    <cellStyle name="Input 61 3 2 3 2" xfId="21780" xr:uid="{00000000-0005-0000-0000-0000024C0000}"/>
    <cellStyle name="Input 61 3 2 4" xfId="21781" xr:uid="{00000000-0005-0000-0000-0000034C0000}"/>
    <cellStyle name="Input 61 3 3" xfId="21782" xr:uid="{00000000-0005-0000-0000-0000044C0000}"/>
    <cellStyle name="Input 61 3 3 2" xfId="21783" xr:uid="{00000000-0005-0000-0000-0000054C0000}"/>
    <cellStyle name="Input 61 3 3 2 2" xfId="21784" xr:uid="{00000000-0005-0000-0000-0000064C0000}"/>
    <cellStyle name="Input 61 3 3 3" xfId="21785" xr:uid="{00000000-0005-0000-0000-0000074C0000}"/>
    <cellStyle name="Input 61 3 4" xfId="21786" xr:uid="{00000000-0005-0000-0000-0000084C0000}"/>
    <cellStyle name="Input 61 3 4 2" xfId="21787" xr:uid="{00000000-0005-0000-0000-0000094C0000}"/>
    <cellStyle name="Input 61 3 5" xfId="21788" xr:uid="{00000000-0005-0000-0000-00000A4C0000}"/>
    <cellStyle name="Input 61 4" xfId="21789" xr:uid="{00000000-0005-0000-0000-00000B4C0000}"/>
    <cellStyle name="Input 61 4 2" xfId="21790" xr:uid="{00000000-0005-0000-0000-00000C4C0000}"/>
    <cellStyle name="Input 61 4 2 2" xfId="21791" xr:uid="{00000000-0005-0000-0000-00000D4C0000}"/>
    <cellStyle name="Input 61 4 2 2 2" xfId="21792" xr:uid="{00000000-0005-0000-0000-00000E4C0000}"/>
    <cellStyle name="Input 61 4 2 2 2 2" xfId="21793" xr:uid="{00000000-0005-0000-0000-00000F4C0000}"/>
    <cellStyle name="Input 61 4 2 2 3" xfId="21794" xr:uid="{00000000-0005-0000-0000-0000104C0000}"/>
    <cellStyle name="Input 61 4 2 3" xfId="21795" xr:uid="{00000000-0005-0000-0000-0000114C0000}"/>
    <cellStyle name="Input 61 4 2 3 2" xfId="21796" xr:uid="{00000000-0005-0000-0000-0000124C0000}"/>
    <cellStyle name="Input 61 4 2 4" xfId="21797" xr:uid="{00000000-0005-0000-0000-0000134C0000}"/>
    <cellStyle name="Input 61 4 3" xfId="21798" xr:uid="{00000000-0005-0000-0000-0000144C0000}"/>
    <cellStyle name="Input 61 4 3 2" xfId="21799" xr:uid="{00000000-0005-0000-0000-0000154C0000}"/>
    <cellStyle name="Input 61 4 3 2 2" xfId="21800" xr:uid="{00000000-0005-0000-0000-0000164C0000}"/>
    <cellStyle name="Input 61 4 3 3" xfId="21801" xr:uid="{00000000-0005-0000-0000-0000174C0000}"/>
    <cellStyle name="Input 61 4 4" xfId="21802" xr:uid="{00000000-0005-0000-0000-0000184C0000}"/>
    <cellStyle name="Input 61 4 4 2" xfId="21803" xr:uid="{00000000-0005-0000-0000-0000194C0000}"/>
    <cellStyle name="Input 61 4 5" xfId="21804" xr:uid="{00000000-0005-0000-0000-00001A4C0000}"/>
    <cellStyle name="Input 61 5" xfId="21805" xr:uid="{00000000-0005-0000-0000-00001B4C0000}"/>
    <cellStyle name="Input 61 5 2" xfId="21806" xr:uid="{00000000-0005-0000-0000-00001C4C0000}"/>
    <cellStyle name="Input 61 5 2 2" xfId="21807" xr:uid="{00000000-0005-0000-0000-00001D4C0000}"/>
    <cellStyle name="Input 61 5 2 2 2" xfId="21808" xr:uid="{00000000-0005-0000-0000-00001E4C0000}"/>
    <cellStyle name="Input 61 5 2 2 2 2" xfId="21809" xr:uid="{00000000-0005-0000-0000-00001F4C0000}"/>
    <cellStyle name="Input 61 5 2 2 3" xfId="21810" xr:uid="{00000000-0005-0000-0000-0000204C0000}"/>
    <cellStyle name="Input 61 5 2 3" xfId="21811" xr:uid="{00000000-0005-0000-0000-0000214C0000}"/>
    <cellStyle name="Input 61 5 2 3 2" xfId="21812" xr:uid="{00000000-0005-0000-0000-0000224C0000}"/>
    <cellStyle name="Input 61 5 2 4" xfId="21813" xr:uid="{00000000-0005-0000-0000-0000234C0000}"/>
    <cellStyle name="Input 61 5 3" xfId="21814" xr:uid="{00000000-0005-0000-0000-0000244C0000}"/>
    <cellStyle name="Input 61 5 3 2" xfId="21815" xr:uid="{00000000-0005-0000-0000-0000254C0000}"/>
    <cellStyle name="Input 61 5 3 2 2" xfId="21816" xr:uid="{00000000-0005-0000-0000-0000264C0000}"/>
    <cellStyle name="Input 61 5 3 3" xfId="21817" xr:uid="{00000000-0005-0000-0000-0000274C0000}"/>
    <cellStyle name="Input 61 5 4" xfId="21818" xr:uid="{00000000-0005-0000-0000-0000284C0000}"/>
    <cellStyle name="Input 61 5 4 2" xfId="21819" xr:uid="{00000000-0005-0000-0000-0000294C0000}"/>
    <cellStyle name="Input 61 5 5" xfId="21820" xr:uid="{00000000-0005-0000-0000-00002A4C0000}"/>
    <cellStyle name="Input 61 6" xfId="21821" xr:uid="{00000000-0005-0000-0000-00002B4C0000}"/>
    <cellStyle name="Input 61 6 2" xfId="21822" xr:uid="{00000000-0005-0000-0000-00002C4C0000}"/>
    <cellStyle name="Input 61 6 2 2" xfId="21823" xr:uid="{00000000-0005-0000-0000-00002D4C0000}"/>
    <cellStyle name="Input 61 6 2 2 2" xfId="21824" xr:uid="{00000000-0005-0000-0000-00002E4C0000}"/>
    <cellStyle name="Input 61 6 2 2 2 2" xfId="21825" xr:uid="{00000000-0005-0000-0000-00002F4C0000}"/>
    <cellStyle name="Input 61 6 2 2 3" xfId="21826" xr:uid="{00000000-0005-0000-0000-0000304C0000}"/>
    <cellStyle name="Input 61 6 2 3" xfId="21827" xr:uid="{00000000-0005-0000-0000-0000314C0000}"/>
    <cellStyle name="Input 61 6 2 3 2" xfId="21828" xr:uid="{00000000-0005-0000-0000-0000324C0000}"/>
    <cellStyle name="Input 61 6 2 4" xfId="21829" xr:uid="{00000000-0005-0000-0000-0000334C0000}"/>
    <cellStyle name="Input 61 6 3" xfId="21830" xr:uid="{00000000-0005-0000-0000-0000344C0000}"/>
    <cellStyle name="Input 61 6 3 2" xfId="21831" xr:uid="{00000000-0005-0000-0000-0000354C0000}"/>
    <cellStyle name="Input 61 6 3 2 2" xfId="21832" xr:uid="{00000000-0005-0000-0000-0000364C0000}"/>
    <cellStyle name="Input 61 6 3 3" xfId="21833" xr:uid="{00000000-0005-0000-0000-0000374C0000}"/>
    <cellStyle name="Input 61 6 4" xfId="21834" xr:uid="{00000000-0005-0000-0000-0000384C0000}"/>
    <cellStyle name="Input 61 6 4 2" xfId="21835" xr:uid="{00000000-0005-0000-0000-0000394C0000}"/>
    <cellStyle name="Input 61 6 5" xfId="21836" xr:uid="{00000000-0005-0000-0000-00003A4C0000}"/>
    <cellStyle name="Input 61 7" xfId="21837" xr:uid="{00000000-0005-0000-0000-00003B4C0000}"/>
    <cellStyle name="Input 61 7 2" xfId="21838" xr:uid="{00000000-0005-0000-0000-00003C4C0000}"/>
    <cellStyle name="Input 61 7 2 2" xfId="21839" xr:uid="{00000000-0005-0000-0000-00003D4C0000}"/>
    <cellStyle name="Input 61 7 2 2 2" xfId="21840" xr:uid="{00000000-0005-0000-0000-00003E4C0000}"/>
    <cellStyle name="Input 61 7 2 2 2 2" xfId="21841" xr:uid="{00000000-0005-0000-0000-00003F4C0000}"/>
    <cellStyle name="Input 61 7 2 2 3" xfId="21842" xr:uid="{00000000-0005-0000-0000-0000404C0000}"/>
    <cellStyle name="Input 61 7 2 3" xfId="21843" xr:uid="{00000000-0005-0000-0000-0000414C0000}"/>
    <cellStyle name="Input 61 7 2 3 2" xfId="21844" xr:uid="{00000000-0005-0000-0000-0000424C0000}"/>
    <cellStyle name="Input 61 7 2 4" xfId="21845" xr:uid="{00000000-0005-0000-0000-0000434C0000}"/>
    <cellStyle name="Input 61 7 3" xfId="21846" xr:uid="{00000000-0005-0000-0000-0000444C0000}"/>
    <cellStyle name="Input 61 7 3 2" xfId="21847" xr:uid="{00000000-0005-0000-0000-0000454C0000}"/>
    <cellStyle name="Input 61 7 3 2 2" xfId="21848" xr:uid="{00000000-0005-0000-0000-0000464C0000}"/>
    <cellStyle name="Input 61 7 3 3" xfId="21849" xr:uid="{00000000-0005-0000-0000-0000474C0000}"/>
    <cellStyle name="Input 61 7 4" xfId="21850" xr:uid="{00000000-0005-0000-0000-0000484C0000}"/>
    <cellStyle name="Input 61 7 4 2" xfId="21851" xr:uid="{00000000-0005-0000-0000-0000494C0000}"/>
    <cellStyle name="Input 61 7 5" xfId="21852" xr:uid="{00000000-0005-0000-0000-00004A4C0000}"/>
    <cellStyle name="Input 61 8" xfId="21853" xr:uid="{00000000-0005-0000-0000-00004B4C0000}"/>
    <cellStyle name="Input 61 8 2" xfId="21854" xr:uid="{00000000-0005-0000-0000-00004C4C0000}"/>
    <cellStyle name="Input 61 8 2 2" xfId="21855" xr:uid="{00000000-0005-0000-0000-00004D4C0000}"/>
    <cellStyle name="Input 61 8 2 2 2" xfId="21856" xr:uid="{00000000-0005-0000-0000-00004E4C0000}"/>
    <cellStyle name="Input 61 8 2 2 2 2" xfId="21857" xr:uid="{00000000-0005-0000-0000-00004F4C0000}"/>
    <cellStyle name="Input 61 8 2 2 3" xfId="21858" xr:uid="{00000000-0005-0000-0000-0000504C0000}"/>
    <cellStyle name="Input 61 8 2 3" xfId="21859" xr:uid="{00000000-0005-0000-0000-0000514C0000}"/>
    <cellStyle name="Input 61 8 2 3 2" xfId="21860" xr:uid="{00000000-0005-0000-0000-0000524C0000}"/>
    <cellStyle name="Input 61 8 2 4" xfId="21861" xr:uid="{00000000-0005-0000-0000-0000534C0000}"/>
    <cellStyle name="Input 61 8 3" xfId="21862" xr:uid="{00000000-0005-0000-0000-0000544C0000}"/>
    <cellStyle name="Input 61 8 3 2" xfId="21863" xr:uid="{00000000-0005-0000-0000-0000554C0000}"/>
    <cellStyle name="Input 61 8 3 2 2" xfId="21864" xr:uid="{00000000-0005-0000-0000-0000564C0000}"/>
    <cellStyle name="Input 61 8 3 3" xfId="21865" xr:uid="{00000000-0005-0000-0000-0000574C0000}"/>
    <cellStyle name="Input 61 8 4" xfId="21866" xr:uid="{00000000-0005-0000-0000-0000584C0000}"/>
    <cellStyle name="Input 61 8 4 2" xfId="21867" xr:uid="{00000000-0005-0000-0000-0000594C0000}"/>
    <cellStyle name="Input 61 8 5" xfId="21868" xr:uid="{00000000-0005-0000-0000-00005A4C0000}"/>
    <cellStyle name="Input 61 9" xfId="21869" xr:uid="{00000000-0005-0000-0000-00005B4C0000}"/>
    <cellStyle name="Input 61 9 2" xfId="21870" xr:uid="{00000000-0005-0000-0000-00005C4C0000}"/>
    <cellStyle name="Input 61 9 2 2" xfId="21871" xr:uid="{00000000-0005-0000-0000-00005D4C0000}"/>
    <cellStyle name="Input 61 9 2 2 2" xfId="21872" xr:uid="{00000000-0005-0000-0000-00005E4C0000}"/>
    <cellStyle name="Input 61 9 2 2 2 2" xfId="21873" xr:uid="{00000000-0005-0000-0000-00005F4C0000}"/>
    <cellStyle name="Input 61 9 2 2 3" xfId="21874" xr:uid="{00000000-0005-0000-0000-0000604C0000}"/>
    <cellStyle name="Input 61 9 2 3" xfId="21875" xr:uid="{00000000-0005-0000-0000-0000614C0000}"/>
    <cellStyle name="Input 61 9 2 3 2" xfId="21876" xr:uid="{00000000-0005-0000-0000-0000624C0000}"/>
    <cellStyle name="Input 61 9 2 4" xfId="21877" xr:uid="{00000000-0005-0000-0000-0000634C0000}"/>
    <cellStyle name="Input 61 9 3" xfId="21878" xr:uid="{00000000-0005-0000-0000-0000644C0000}"/>
    <cellStyle name="Input 61 9 3 2" xfId="21879" xr:uid="{00000000-0005-0000-0000-0000654C0000}"/>
    <cellStyle name="Input 61 9 3 2 2" xfId="21880" xr:uid="{00000000-0005-0000-0000-0000664C0000}"/>
    <cellStyle name="Input 61 9 3 3" xfId="21881" xr:uid="{00000000-0005-0000-0000-0000674C0000}"/>
    <cellStyle name="Input 61 9 4" xfId="21882" xr:uid="{00000000-0005-0000-0000-0000684C0000}"/>
    <cellStyle name="Input 61 9 4 2" xfId="21883" xr:uid="{00000000-0005-0000-0000-0000694C0000}"/>
    <cellStyle name="Input 61 9 5" xfId="21884" xr:uid="{00000000-0005-0000-0000-00006A4C0000}"/>
    <cellStyle name="Input 62" xfId="3356" xr:uid="{00000000-0005-0000-0000-00006B4C0000}"/>
    <cellStyle name="Input 62 10" xfId="21885" xr:uid="{00000000-0005-0000-0000-00006C4C0000}"/>
    <cellStyle name="Input 62 10 2" xfId="21886" xr:uid="{00000000-0005-0000-0000-00006D4C0000}"/>
    <cellStyle name="Input 62 10 2 2" xfId="21887" xr:uid="{00000000-0005-0000-0000-00006E4C0000}"/>
    <cellStyle name="Input 62 10 2 2 2" xfId="21888" xr:uid="{00000000-0005-0000-0000-00006F4C0000}"/>
    <cellStyle name="Input 62 10 2 3" xfId="21889" xr:uid="{00000000-0005-0000-0000-0000704C0000}"/>
    <cellStyle name="Input 62 10 3" xfId="21890" xr:uid="{00000000-0005-0000-0000-0000714C0000}"/>
    <cellStyle name="Input 62 10 3 2" xfId="21891" xr:uid="{00000000-0005-0000-0000-0000724C0000}"/>
    <cellStyle name="Input 62 10 4" xfId="21892" xr:uid="{00000000-0005-0000-0000-0000734C0000}"/>
    <cellStyle name="Input 62 11" xfId="21893" xr:uid="{00000000-0005-0000-0000-0000744C0000}"/>
    <cellStyle name="Input 62 11 2" xfId="21894" xr:uid="{00000000-0005-0000-0000-0000754C0000}"/>
    <cellStyle name="Input 62 11 2 2" xfId="21895" xr:uid="{00000000-0005-0000-0000-0000764C0000}"/>
    <cellStyle name="Input 62 11 3" xfId="21896" xr:uid="{00000000-0005-0000-0000-0000774C0000}"/>
    <cellStyle name="Input 62 12" xfId="21897" xr:uid="{00000000-0005-0000-0000-0000784C0000}"/>
    <cellStyle name="Input 62 12 2" xfId="21898" xr:uid="{00000000-0005-0000-0000-0000794C0000}"/>
    <cellStyle name="Input 62 13" xfId="21899" xr:uid="{00000000-0005-0000-0000-00007A4C0000}"/>
    <cellStyle name="Input 62 2" xfId="21900" xr:uid="{00000000-0005-0000-0000-00007B4C0000}"/>
    <cellStyle name="Input 62 2 2" xfId="21901" xr:uid="{00000000-0005-0000-0000-00007C4C0000}"/>
    <cellStyle name="Input 62 2 2 2" xfId="21902" xr:uid="{00000000-0005-0000-0000-00007D4C0000}"/>
    <cellStyle name="Input 62 2 2 2 2" xfId="21903" xr:uid="{00000000-0005-0000-0000-00007E4C0000}"/>
    <cellStyle name="Input 62 2 2 2 2 2" xfId="21904" xr:uid="{00000000-0005-0000-0000-00007F4C0000}"/>
    <cellStyle name="Input 62 2 2 2 3" xfId="21905" xr:uid="{00000000-0005-0000-0000-0000804C0000}"/>
    <cellStyle name="Input 62 2 2 3" xfId="21906" xr:uid="{00000000-0005-0000-0000-0000814C0000}"/>
    <cellStyle name="Input 62 2 2 3 2" xfId="21907" xr:uid="{00000000-0005-0000-0000-0000824C0000}"/>
    <cellStyle name="Input 62 2 2 4" xfId="21908" xr:uid="{00000000-0005-0000-0000-0000834C0000}"/>
    <cellStyle name="Input 62 2 3" xfId="21909" xr:uid="{00000000-0005-0000-0000-0000844C0000}"/>
    <cellStyle name="Input 62 2 3 2" xfId="21910" xr:uid="{00000000-0005-0000-0000-0000854C0000}"/>
    <cellStyle name="Input 62 2 3 2 2" xfId="21911" xr:uid="{00000000-0005-0000-0000-0000864C0000}"/>
    <cellStyle name="Input 62 2 3 3" xfId="21912" xr:uid="{00000000-0005-0000-0000-0000874C0000}"/>
    <cellStyle name="Input 62 2 4" xfId="21913" xr:uid="{00000000-0005-0000-0000-0000884C0000}"/>
    <cellStyle name="Input 62 2 4 2" xfId="21914" xr:uid="{00000000-0005-0000-0000-0000894C0000}"/>
    <cellStyle name="Input 62 2 5" xfId="21915" xr:uid="{00000000-0005-0000-0000-00008A4C0000}"/>
    <cellStyle name="Input 62 3" xfId="21916" xr:uid="{00000000-0005-0000-0000-00008B4C0000}"/>
    <cellStyle name="Input 62 3 2" xfId="21917" xr:uid="{00000000-0005-0000-0000-00008C4C0000}"/>
    <cellStyle name="Input 62 3 2 2" xfId="21918" xr:uid="{00000000-0005-0000-0000-00008D4C0000}"/>
    <cellStyle name="Input 62 3 2 2 2" xfId="21919" xr:uid="{00000000-0005-0000-0000-00008E4C0000}"/>
    <cellStyle name="Input 62 3 2 2 2 2" xfId="21920" xr:uid="{00000000-0005-0000-0000-00008F4C0000}"/>
    <cellStyle name="Input 62 3 2 2 3" xfId="21921" xr:uid="{00000000-0005-0000-0000-0000904C0000}"/>
    <cellStyle name="Input 62 3 2 3" xfId="21922" xr:uid="{00000000-0005-0000-0000-0000914C0000}"/>
    <cellStyle name="Input 62 3 2 3 2" xfId="21923" xr:uid="{00000000-0005-0000-0000-0000924C0000}"/>
    <cellStyle name="Input 62 3 2 4" xfId="21924" xr:uid="{00000000-0005-0000-0000-0000934C0000}"/>
    <cellStyle name="Input 62 3 3" xfId="21925" xr:uid="{00000000-0005-0000-0000-0000944C0000}"/>
    <cellStyle name="Input 62 3 3 2" xfId="21926" xr:uid="{00000000-0005-0000-0000-0000954C0000}"/>
    <cellStyle name="Input 62 3 3 2 2" xfId="21927" xr:uid="{00000000-0005-0000-0000-0000964C0000}"/>
    <cellStyle name="Input 62 3 3 3" xfId="21928" xr:uid="{00000000-0005-0000-0000-0000974C0000}"/>
    <cellStyle name="Input 62 3 4" xfId="21929" xr:uid="{00000000-0005-0000-0000-0000984C0000}"/>
    <cellStyle name="Input 62 3 4 2" xfId="21930" xr:uid="{00000000-0005-0000-0000-0000994C0000}"/>
    <cellStyle name="Input 62 3 5" xfId="21931" xr:uid="{00000000-0005-0000-0000-00009A4C0000}"/>
    <cellStyle name="Input 62 4" xfId="21932" xr:uid="{00000000-0005-0000-0000-00009B4C0000}"/>
    <cellStyle name="Input 62 4 2" xfId="21933" xr:uid="{00000000-0005-0000-0000-00009C4C0000}"/>
    <cellStyle name="Input 62 4 2 2" xfId="21934" xr:uid="{00000000-0005-0000-0000-00009D4C0000}"/>
    <cellStyle name="Input 62 4 2 2 2" xfId="21935" xr:uid="{00000000-0005-0000-0000-00009E4C0000}"/>
    <cellStyle name="Input 62 4 2 2 2 2" xfId="21936" xr:uid="{00000000-0005-0000-0000-00009F4C0000}"/>
    <cellStyle name="Input 62 4 2 2 3" xfId="21937" xr:uid="{00000000-0005-0000-0000-0000A04C0000}"/>
    <cellStyle name="Input 62 4 2 3" xfId="21938" xr:uid="{00000000-0005-0000-0000-0000A14C0000}"/>
    <cellStyle name="Input 62 4 2 3 2" xfId="21939" xr:uid="{00000000-0005-0000-0000-0000A24C0000}"/>
    <cellStyle name="Input 62 4 2 4" xfId="21940" xr:uid="{00000000-0005-0000-0000-0000A34C0000}"/>
    <cellStyle name="Input 62 4 3" xfId="21941" xr:uid="{00000000-0005-0000-0000-0000A44C0000}"/>
    <cellStyle name="Input 62 4 3 2" xfId="21942" xr:uid="{00000000-0005-0000-0000-0000A54C0000}"/>
    <cellStyle name="Input 62 4 3 2 2" xfId="21943" xr:uid="{00000000-0005-0000-0000-0000A64C0000}"/>
    <cellStyle name="Input 62 4 3 3" xfId="21944" xr:uid="{00000000-0005-0000-0000-0000A74C0000}"/>
    <cellStyle name="Input 62 4 4" xfId="21945" xr:uid="{00000000-0005-0000-0000-0000A84C0000}"/>
    <cellStyle name="Input 62 4 4 2" xfId="21946" xr:uid="{00000000-0005-0000-0000-0000A94C0000}"/>
    <cellStyle name="Input 62 4 5" xfId="21947" xr:uid="{00000000-0005-0000-0000-0000AA4C0000}"/>
    <cellStyle name="Input 62 5" xfId="21948" xr:uid="{00000000-0005-0000-0000-0000AB4C0000}"/>
    <cellStyle name="Input 62 5 2" xfId="21949" xr:uid="{00000000-0005-0000-0000-0000AC4C0000}"/>
    <cellStyle name="Input 62 5 2 2" xfId="21950" xr:uid="{00000000-0005-0000-0000-0000AD4C0000}"/>
    <cellStyle name="Input 62 5 2 2 2" xfId="21951" xr:uid="{00000000-0005-0000-0000-0000AE4C0000}"/>
    <cellStyle name="Input 62 5 2 2 2 2" xfId="21952" xr:uid="{00000000-0005-0000-0000-0000AF4C0000}"/>
    <cellStyle name="Input 62 5 2 2 3" xfId="21953" xr:uid="{00000000-0005-0000-0000-0000B04C0000}"/>
    <cellStyle name="Input 62 5 2 3" xfId="21954" xr:uid="{00000000-0005-0000-0000-0000B14C0000}"/>
    <cellStyle name="Input 62 5 2 3 2" xfId="21955" xr:uid="{00000000-0005-0000-0000-0000B24C0000}"/>
    <cellStyle name="Input 62 5 2 4" xfId="21956" xr:uid="{00000000-0005-0000-0000-0000B34C0000}"/>
    <cellStyle name="Input 62 5 3" xfId="21957" xr:uid="{00000000-0005-0000-0000-0000B44C0000}"/>
    <cellStyle name="Input 62 5 3 2" xfId="21958" xr:uid="{00000000-0005-0000-0000-0000B54C0000}"/>
    <cellStyle name="Input 62 5 3 2 2" xfId="21959" xr:uid="{00000000-0005-0000-0000-0000B64C0000}"/>
    <cellStyle name="Input 62 5 3 3" xfId="21960" xr:uid="{00000000-0005-0000-0000-0000B74C0000}"/>
    <cellStyle name="Input 62 5 4" xfId="21961" xr:uid="{00000000-0005-0000-0000-0000B84C0000}"/>
    <cellStyle name="Input 62 5 4 2" xfId="21962" xr:uid="{00000000-0005-0000-0000-0000B94C0000}"/>
    <cellStyle name="Input 62 5 5" xfId="21963" xr:uid="{00000000-0005-0000-0000-0000BA4C0000}"/>
    <cellStyle name="Input 62 6" xfId="21964" xr:uid="{00000000-0005-0000-0000-0000BB4C0000}"/>
    <cellStyle name="Input 62 6 2" xfId="21965" xr:uid="{00000000-0005-0000-0000-0000BC4C0000}"/>
    <cellStyle name="Input 62 6 2 2" xfId="21966" xr:uid="{00000000-0005-0000-0000-0000BD4C0000}"/>
    <cellStyle name="Input 62 6 2 2 2" xfId="21967" xr:uid="{00000000-0005-0000-0000-0000BE4C0000}"/>
    <cellStyle name="Input 62 6 2 2 2 2" xfId="21968" xr:uid="{00000000-0005-0000-0000-0000BF4C0000}"/>
    <cellStyle name="Input 62 6 2 2 3" xfId="21969" xr:uid="{00000000-0005-0000-0000-0000C04C0000}"/>
    <cellStyle name="Input 62 6 2 3" xfId="21970" xr:uid="{00000000-0005-0000-0000-0000C14C0000}"/>
    <cellStyle name="Input 62 6 2 3 2" xfId="21971" xr:uid="{00000000-0005-0000-0000-0000C24C0000}"/>
    <cellStyle name="Input 62 6 2 4" xfId="21972" xr:uid="{00000000-0005-0000-0000-0000C34C0000}"/>
    <cellStyle name="Input 62 6 3" xfId="21973" xr:uid="{00000000-0005-0000-0000-0000C44C0000}"/>
    <cellStyle name="Input 62 6 3 2" xfId="21974" xr:uid="{00000000-0005-0000-0000-0000C54C0000}"/>
    <cellStyle name="Input 62 6 3 2 2" xfId="21975" xr:uid="{00000000-0005-0000-0000-0000C64C0000}"/>
    <cellStyle name="Input 62 6 3 3" xfId="21976" xr:uid="{00000000-0005-0000-0000-0000C74C0000}"/>
    <cellStyle name="Input 62 6 4" xfId="21977" xr:uid="{00000000-0005-0000-0000-0000C84C0000}"/>
    <cellStyle name="Input 62 6 4 2" xfId="21978" xr:uid="{00000000-0005-0000-0000-0000C94C0000}"/>
    <cellStyle name="Input 62 6 5" xfId="21979" xr:uid="{00000000-0005-0000-0000-0000CA4C0000}"/>
    <cellStyle name="Input 62 7" xfId="21980" xr:uid="{00000000-0005-0000-0000-0000CB4C0000}"/>
    <cellStyle name="Input 62 7 2" xfId="21981" xr:uid="{00000000-0005-0000-0000-0000CC4C0000}"/>
    <cellStyle name="Input 62 7 2 2" xfId="21982" xr:uid="{00000000-0005-0000-0000-0000CD4C0000}"/>
    <cellStyle name="Input 62 7 2 2 2" xfId="21983" xr:uid="{00000000-0005-0000-0000-0000CE4C0000}"/>
    <cellStyle name="Input 62 7 2 2 2 2" xfId="21984" xr:uid="{00000000-0005-0000-0000-0000CF4C0000}"/>
    <cellStyle name="Input 62 7 2 2 3" xfId="21985" xr:uid="{00000000-0005-0000-0000-0000D04C0000}"/>
    <cellStyle name="Input 62 7 2 3" xfId="21986" xr:uid="{00000000-0005-0000-0000-0000D14C0000}"/>
    <cellStyle name="Input 62 7 2 3 2" xfId="21987" xr:uid="{00000000-0005-0000-0000-0000D24C0000}"/>
    <cellStyle name="Input 62 7 2 4" xfId="21988" xr:uid="{00000000-0005-0000-0000-0000D34C0000}"/>
    <cellStyle name="Input 62 7 3" xfId="21989" xr:uid="{00000000-0005-0000-0000-0000D44C0000}"/>
    <cellStyle name="Input 62 7 3 2" xfId="21990" xr:uid="{00000000-0005-0000-0000-0000D54C0000}"/>
    <cellStyle name="Input 62 7 3 2 2" xfId="21991" xr:uid="{00000000-0005-0000-0000-0000D64C0000}"/>
    <cellStyle name="Input 62 7 3 3" xfId="21992" xr:uid="{00000000-0005-0000-0000-0000D74C0000}"/>
    <cellStyle name="Input 62 7 4" xfId="21993" xr:uid="{00000000-0005-0000-0000-0000D84C0000}"/>
    <cellStyle name="Input 62 7 4 2" xfId="21994" xr:uid="{00000000-0005-0000-0000-0000D94C0000}"/>
    <cellStyle name="Input 62 7 5" xfId="21995" xr:uid="{00000000-0005-0000-0000-0000DA4C0000}"/>
    <cellStyle name="Input 62 8" xfId="21996" xr:uid="{00000000-0005-0000-0000-0000DB4C0000}"/>
    <cellStyle name="Input 62 8 2" xfId="21997" xr:uid="{00000000-0005-0000-0000-0000DC4C0000}"/>
    <cellStyle name="Input 62 8 2 2" xfId="21998" xr:uid="{00000000-0005-0000-0000-0000DD4C0000}"/>
    <cellStyle name="Input 62 8 2 2 2" xfId="21999" xr:uid="{00000000-0005-0000-0000-0000DE4C0000}"/>
    <cellStyle name="Input 62 8 2 2 2 2" xfId="22000" xr:uid="{00000000-0005-0000-0000-0000DF4C0000}"/>
    <cellStyle name="Input 62 8 2 2 3" xfId="22001" xr:uid="{00000000-0005-0000-0000-0000E04C0000}"/>
    <cellStyle name="Input 62 8 2 3" xfId="22002" xr:uid="{00000000-0005-0000-0000-0000E14C0000}"/>
    <cellStyle name="Input 62 8 2 3 2" xfId="22003" xr:uid="{00000000-0005-0000-0000-0000E24C0000}"/>
    <cellStyle name="Input 62 8 2 4" xfId="22004" xr:uid="{00000000-0005-0000-0000-0000E34C0000}"/>
    <cellStyle name="Input 62 8 3" xfId="22005" xr:uid="{00000000-0005-0000-0000-0000E44C0000}"/>
    <cellStyle name="Input 62 8 3 2" xfId="22006" xr:uid="{00000000-0005-0000-0000-0000E54C0000}"/>
    <cellStyle name="Input 62 8 3 2 2" xfId="22007" xr:uid="{00000000-0005-0000-0000-0000E64C0000}"/>
    <cellStyle name="Input 62 8 3 3" xfId="22008" xr:uid="{00000000-0005-0000-0000-0000E74C0000}"/>
    <cellStyle name="Input 62 8 4" xfId="22009" xr:uid="{00000000-0005-0000-0000-0000E84C0000}"/>
    <cellStyle name="Input 62 8 4 2" xfId="22010" xr:uid="{00000000-0005-0000-0000-0000E94C0000}"/>
    <cellStyle name="Input 62 8 5" xfId="22011" xr:uid="{00000000-0005-0000-0000-0000EA4C0000}"/>
    <cellStyle name="Input 62 9" xfId="22012" xr:uid="{00000000-0005-0000-0000-0000EB4C0000}"/>
    <cellStyle name="Input 62 9 2" xfId="22013" xr:uid="{00000000-0005-0000-0000-0000EC4C0000}"/>
    <cellStyle name="Input 62 9 2 2" xfId="22014" xr:uid="{00000000-0005-0000-0000-0000ED4C0000}"/>
    <cellStyle name="Input 62 9 2 2 2" xfId="22015" xr:uid="{00000000-0005-0000-0000-0000EE4C0000}"/>
    <cellStyle name="Input 62 9 2 2 2 2" xfId="22016" xr:uid="{00000000-0005-0000-0000-0000EF4C0000}"/>
    <cellStyle name="Input 62 9 2 2 3" xfId="22017" xr:uid="{00000000-0005-0000-0000-0000F04C0000}"/>
    <cellStyle name="Input 62 9 2 3" xfId="22018" xr:uid="{00000000-0005-0000-0000-0000F14C0000}"/>
    <cellStyle name="Input 62 9 2 3 2" xfId="22019" xr:uid="{00000000-0005-0000-0000-0000F24C0000}"/>
    <cellStyle name="Input 62 9 2 4" xfId="22020" xr:uid="{00000000-0005-0000-0000-0000F34C0000}"/>
    <cellStyle name="Input 62 9 3" xfId="22021" xr:uid="{00000000-0005-0000-0000-0000F44C0000}"/>
    <cellStyle name="Input 62 9 3 2" xfId="22022" xr:uid="{00000000-0005-0000-0000-0000F54C0000}"/>
    <cellStyle name="Input 62 9 3 2 2" xfId="22023" xr:uid="{00000000-0005-0000-0000-0000F64C0000}"/>
    <cellStyle name="Input 62 9 3 3" xfId="22024" xr:uid="{00000000-0005-0000-0000-0000F74C0000}"/>
    <cellStyle name="Input 62 9 4" xfId="22025" xr:uid="{00000000-0005-0000-0000-0000F84C0000}"/>
    <cellStyle name="Input 62 9 4 2" xfId="22026" xr:uid="{00000000-0005-0000-0000-0000F94C0000}"/>
    <cellStyle name="Input 62 9 5" xfId="22027" xr:uid="{00000000-0005-0000-0000-0000FA4C0000}"/>
    <cellStyle name="Input 63" xfId="3584" xr:uid="{00000000-0005-0000-0000-0000FB4C0000}"/>
    <cellStyle name="Input 63 10" xfId="22028" xr:uid="{00000000-0005-0000-0000-0000FC4C0000}"/>
    <cellStyle name="Input 63 10 2" xfId="22029" xr:uid="{00000000-0005-0000-0000-0000FD4C0000}"/>
    <cellStyle name="Input 63 10 2 2" xfId="22030" xr:uid="{00000000-0005-0000-0000-0000FE4C0000}"/>
    <cellStyle name="Input 63 10 2 2 2" xfId="22031" xr:uid="{00000000-0005-0000-0000-0000FF4C0000}"/>
    <cellStyle name="Input 63 10 2 3" xfId="22032" xr:uid="{00000000-0005-0000-0000-0000004D0000}"/>
    <cellStyle name="Input 63 10 3" xfId="22033" xr:uid="{00000000-0005-0000-0000-0000014D0000}"/>
    <cellStyle name="Input 63 10 3 2" xfId="22034" xr:uid="{00000000-0005-0000-0000-0000024D0000}"/>
    <cellStyle name="Input 63 10 4" xfId="22035" xr:uid="{00000000-0005-0000-0000-0000034D0000}"/>
    <cellStyle name="Input 63 11" xfId="22036" xr:uid="{00000000-0005-0000-0000-0000044D0000}"/>
    <cellStyle name="Input 63 11 2" xfId="22037" xr:uid="{00000000-0005-0000-0000-0000054D0000}"/>
    <cellStyle name="Input 63 11 2 2" xfId="22038" xr:uid="{00000000-0005-0000-0000-0000064D0000}"/>
    <cellStyle name="Input 63 11 3" xfId="22039" xr:uid="{00000000-0005-0000-0000-0000074D0000}"/>
    <cellStyle name="Input 63 12" xfId="22040" xr:uid="{00000000-0005-0000-0000-0000084D0000}"/>
    <cellStyle name="Input 63 12 2" xfId="22041" xr:uid="{00000000-0005-0000-0000-0000094D0000}"/>
    <cellStyle name="Input 63 13" xfId="22042" xr:uid="{00000000-0005-0000-0000-00000A4D0000}"/>
    <cellStyle name="Input 63 2" xfId="22043" xr:uid="{00000000-0005-0000-0000-00000B4D0000}"/>
    <cellStyle name="Input 63 2 2" xfId="22044" xr:uid="{00000000-0005-0000-0000-00000C4D0000}"/>
    <cellStyle name="Input 63 2 2 2" xfId="22045" xr:uid="{00000000-0005-0000-0000-00000D4D0000}"/>
    <cellStyle name="Input 63 2 2 2 2" xfId="22046" xr:uid="{00000000-0005-0000-0000-00000E4D0000}"/>
    <cellStyle name="Input 63 2 2 2 2 2" xfId="22047" xr:uid="{00000000-0005-0000-0000-00000F4D0000}"/>
    <cellStyle name="Input 63 2 2 2 3" xfId="22048" xr:uid="{00000000-0005-0000-0000-0000104D0000}"/>
    <cellStyle name="Input 63 2 2 3" xfId="22049" xr:uid="{00000000-0005-0000-0000-0000114D0000}"/>
    <cellStyle name="Input 63 2 2 3 2" xfId="22050" xr:uid="{00000000-0005-0000-0000-0000124D0000}"/>
    <cellStyle name="Input 63 2 2 4" xfId="22051" xr:uid="{00000000-0005-0000-0000-0000134D0000}"/>
    <cellStyle name="Input 63 2 3" xfId="22052" xr:uid="{00000000-0005-0000-0000-0000144D0000}"/>
    <cellStyle name="Input 63 2 3 2" xfId="22053" xr:uid="{00000000-0005-0000-0000-0000154D0000}"/>
    <cellStyle name="Input 63 2 3 2 2" xfId="22054" xr:uid="{00000000-0005-0000-0000-0000164D0000}"/>
    <cellStyle name="Input 63 2 3 3" xfId="22055" xr:uid="{00000000-0005-0000-0000-0000174D0000}"/>
    <cellStyle name="Input 63 2 4" xfId="22056" xr:uid="{00000000-0005-0000-0000-0000184D0000}"/>
    <cellStyle name="Input 63 2 4 2" xfId="22057" xr:uid="{00000000-0005-0000-0000-0000194D0000}"/>
    <cellStyle name="Input 63 2 5" xfId="22058" xr:uid="{00000000-0005-0000-0000-00001A4D0000}"/>
    <cellStyle name="Input 63 3" xfId="22059" xr:uid="{00000000-0005-0000-0000-00001B4D0000}"/>
    <cellStyle name="Input 63 3 2" xfId="22060" xr:uid="{00000000-0005-0000-0000-00001C4D0000}"/>
    <cellStyle name="Input 63 3 2 2" xfId="22061" xr:uid="{00000000-0005-0000-0000-00001D4D0000}"/>
    <cellStyle name="Input 63 3 2 2 2" xfId="22062" xr:uid="{00000000-0005-0000-0000-00001E4D0000}"/>
    <cellStyle name="Input 63 3 2 2 2 2" xfId="22063" xr:uid="{00000000-0005-0000-0000-00001F4D0000}"/>
    <cellStyle name="Input 63 3 2 2 3" xfId="22064" xr:uid="{00000000-0005-0000-0000-0000204D0000}"/>
    <cellStyle name="Input 63 3 2 3" xfId="22065" xr:uid="{00000000-0005-0000-0000-0000214D0000}"/>
    <cellStyle name="Input 63 3 2 3 2" xfId="22066" xr:uid="{00000000-0005-0000-0000-0000224D0000}"/>
    <cellStyle name="Input 63 3 2 4" xfId="22067" xr:uid="{00000000-0005-0000-0000-0000234D0000}"/>
    <cellStyle name="Input 63 3 3" xfId="22068" xr:uid="{00000000-0005-0000-0000-0000244D0000}"/>
    <cellStyle name="Input 63 3 3 2" xfId="22069" xr:uid="{00000000-0005-0000-0000-0000254D0000}"/>
    <cellStyle name="Input 63 3 3 2 2" xfId="22070" xr:uid="{00000000-0005-0000-0000-0000264D0000}"/>
    <cellStyle name="Input 63 3 3 3" xfId="22071" xr:uid="{00000000-0005-0000-0000-0000274D0000}"/>
    <cellStyle name="Input 63 3 4" xfId="22072" xr:uid="{00000000-0005-0000-0000-0000284D0000}"/>
    <cellStyle name="Input 63 3 4 2" xfId="22073" xr:uid="{00000000-0005-0000-0000-0000294D0000}"/>
    <cellStyle name="Input 63 3 5" xfId="22074" xr:uid="{00000000-0005-0000-0000-00002A4D0000}"/>
    <cellStyle name="Input 63 4" xfId="22075" xr:uid="{00000000-0005-0000-0000-00002B4D0000}"/>
    <cellStyle name="Input 63 4 2" xfId="22076" xr:uid="{00000000-0005-0000-0000-00002C4D0000}"/>
    <cellStyle name="Input 63 4 2 2" xfId="22077" xr:uid="{00000000-0005-0000-0000-00002D4D0000}"/>
    <cellStyle name="Input 63 4 2 2 2" xfId="22078" xr:uid="{00000000-0005-0000-0000-00002E4D0000}"/>
    <cellStyle name="Input 63 4 2 2 2 2" xfId="22079" xr:uid="{00000000-0005-0000-0000-00002F4D0000}"/>
    <cellStyle name="Input 63 4 2 2 3" xfId="22080" xr:uid="{00000000-0005-0000-0000-0000304D0000}"/>
    <cellStyle name="Input 63 4 2 3" xfId="22081" xr:uid="{00000000-0005-0000-0000-0000314D0000}"/>
    <cellStyle name="Input 63 4 2 3 2" xfId="22082" xr:uid="{00000000-0005-0000-0000-0000324D0000}"/>
    <cellStyle name="Input 63 4 2 4" xfId="22083" xr:uid="{00000000-0005-0000-0000-0000334D0000}"/>
    <cellStyle name="Input 63 4 3" xfId="22084" xr:uid="{00000000-0005-0000-0000-0000344D0000}"/>
    <cellStyle name="Input 63 4 3 2" xfId="22085" xr:uid="{00000000-0005-0000-0000-0000354D0000}"/>
    <cellStyle name="Input 63 4 3 2 2" xfId="22086" xr:uid="{00000000-0005-0000-0000-0000364D0000}"/>
    <cellStyle name="Input 63 4 3 3" xfId="22087" xr:uid="{00000000-0005-0000-0000-0000374D0000}"/>
    <cellStyle name="Input 63 4 4" xfId="22088" xr:uid="{00000000-0005-0000-0000-0000384D0000}"/>
    <cellStyle name="Input 63 4 4 2" xfId="22089" xr:uid="{00000000-0005-0000-0000-0000394D0000}"/>
    <cellStyle name="Input 63 4 5" xfId="22090" xr:uid="{00000000-0005-0000-0000-00003A4D0000}"/>
    <cellStyle name="Input 63 5" xfId="22091" xr:uid="{00000000-0005-0000-0000-00003B4D0000}"/>
    <cellStyle name="Input 63 5 2" xfId="22092" xr:uid="{00000000-0005-0000-0000-00003C4D0000}"/>
    <cellStyle name="Input 63 5 2 2" xfId="22093" xr:uid="{00000000-0005-0000-0000-00003D4D0000}"/>
    <cellStyle name="Input 63 5 2 2 2" xfId="22094" xr:uid="{00000000-0005-0000-0000-00003E4D0000}"/>
    <cellStyle name="Input 63 5 2 2 2 2" xfId="22095" xr:uid="{00000000-0005-0000-0000-00003F4D0000}"/>
    <cellStyle name="Input 63 5 2 2 3" xfId="22096" xr:uid="{00000000-0005-0000-0000-0000404D0000}"/>
    <cellStyle name="Input 63 5 2 3" xfId="22097" xr:uid="{00000000-0005-0000-0000-0000414D0000}"/>
    <cellStyle name="Input 63 5 2 3 2" xfId="22098" xr:uid="{00000000-0005-0000-0000-0000424D0000}"/>
    <cellStyle name="Input 63 5 2 4" xfId="22099" xr:uid="{00000000-0005-0000-0000-0000434D0000}"/>
    <cellStyle name="Input 63 5 3" xfId="22100" xr:uid="{00000000-0005-0000-0000-0000444D0000}"/>
    <cellStyle name="Input 63 5 3 2" xfId="22101" xr:uid="{00000000-0005-0000-0000-0000454D0000}"/>
    <cellStyle name="Input 63 5 3 2 2" xfId="22102" xr:uid="{00000000-0005-0000-0000-0000464D0000}"/>
    <cellStyle name="Input 63 5 3 3" xfId="22103" xr:uid="{00000000-0005-0000-0000-0000474D0000}"/>
    <cellStyle name="Input 63 5 4" xfId="22104" xr:uid="{00000000-0005-0000-0000-0000484D0000}"/>
    <cellStyle name="Input 63 5 4 2" xfId="22105" xr:uid="{00000000-0005-0000-0000-0000494D0000}"/>
    <cellStyle name="Input 63 5 5" xfId="22106" xr:uid="{00000000-0005-0000-0000-00004A4D0000}"/>
    <cellStyle name="Input 63 6" xfId="22107" xr:uid="{00000000-0005-0000-0000-00004B4D0000}"/>
    <cellStyle name="Input 63 6 2" xfId="22108" xr:uid="{00000000-0005-0000-0000-00004C4D0000}"/>
    <cellStyle name="Input 63 6 2 2" xfId="22109" xr:uid="{00000000-0005-0000-0000-00004D4D0000}"/>
    <cellStyle name="Input 63 6 2 2 2" xfId="22110" xr:uid="{00000000-0005-0000-0000-00004E4D0000}"/>
    <cellStyle name="Input 63 6 2 2 2 2" xfId="22111" xr:uid="{00000000-0005-0000-0000-00004F4D0000}"/>
    <cellStyle name="Input 63 6 2 2 3" xfId="22112" xr:uid="{00000000-0005-0000-0000-0000504D0000}"/>
    <cellStyle name="Input 63 6 2 3" xfId="22113" xr:uid="{00000000-0005-0000-0000-0000514D0000}"/>
    <cellStyle name="Input 63 6 2 3 2" xfId="22114" xr:uid="{00000000-0005-0000-0000-0000524D0000}"/>
    <cellStyle name="Input 63 6 2 4" xfId="22115" xr:uid="{00000000-0005-0000-0000-0000534D0000}"/>
    <cellStyle name="Input 63 6 3" xfId="22116" xr:uid="{00000000-0005-0000-0000-0000544D0000}"/>
    <cellStyle name="Input 63 6 3 2" xfId="22117" xr:uid="{00000000-0005-0000-0000-0000554D0000}"/>
    <cellStyle name="Input 63 6 3 2 2" xfId="22118" xr:uid="{00000000-0005-0000-0000-0000564D0000}"/>
    <cellStyle name="Input 63 6 3 3" xfId="22119" xr:uid="{00000000-0005-0000-0000-0000574D0000}"/>
    <cellStyle name="Input 63 6 4" xfId="22120" xr:uid="{00000000-0005-0000-0000-0000584D0000}"/>
    <cellStyle name="Input 63 6 4 2" xfId="22121" xr:uid="{00000000-0005-0000-0000-0000594D0000}"/>
    <cellStyle name="Input 63 6 5" xfId="22122" xr:uid="{00000000-0005-0000-0000-00005A4D0000}"/>
    <cellStyle name="Input 63 7" xfId="22123" xr:uid="{00000000-0005-0000-0000-00005B4D0000}"/>
    <cellStyle name="Input 63 7 2" xfId="22124" xr:uid="{00000000-0005-0000-0000-00005C4D0000}"/>
    <cellStyle name="Input 63 7 2 2" xfId="22125" xr:uid="{00000000-0005-0000-0000-00005D4D0000}"/>
    <cellStyle name="Input 63 7 2 2 2" xfId="22126" xr:uid="{00000000-0005-0000-0000-00005E4D0000}"/>
    <cellStyle name="Input 63 7 2 2 2 2" xfId="22127" xr:uid="{00000000-0005-0000-0000-00005F4D0000}"/>
    <cellStyle name="Input 63 7 2 2 3" xfId="22128" xr:uid="{00000000-0005-0000-0000-0000604D0000}"/>
    <cellStyle name="Input 63 7 2 3" xfId="22129" xr:uid="{00000000-0005-0000-0000-0000614D0000}"/>
    <cellStyle name="Input 63 7 2 3 2" xfId="22130" xr:uid="{00000000-0005-0000-0000-0000624D0000}"/>
    <cellStyle name="Input 63 7 2 4" xfId="22131" xr:uid="{00000000-0005-0000-0000-0000634D0000}"/>
    <cellStyle name="Input 63 7 3" xfId="22132" xr:uid="{00000000-0005-0000-0000-0000644D0000}"/>
    <cellStyle name="Input 63 7 3 2" xfId="22133" xr:uid="{00000000-0005-0000-0000-0000654D0000}"/>
    <cellStyle name="Input 63 7 3 2 2" xfId="22134" xr:uid="{00000000-0005-0000-0000-0000664D0000}"/>
    <cellStyle name="Input 63 7 3 3" xfId="22135" xr:uid="{00000000-0005-0000-0000-0000674D0000}"/>
    <cellStyle name="Input 63 7 4" xfId="22136" xr:uid="{00000000-0005-0000-0000-0000684D0000}"/>
    <cellStyle name="Input 63 7 4 2" xfId="22137" xr:uid="{00000000-0005-0000-0000-0000694D0000}"/>
    <cellStyle name="Input 63 7 5" xfId="22138" xr:uid="{00000000-0005-0000-0000-00006A4D0000}"/>
    <cellStyle name="Input 63 8" xfId="22139" xr:uid="{00000000-0005-0000-0000-00006B4D0000}"/>
    <cellStyle name="Input 63 8 2" xfId="22140" xr:uid="{00000000-0005-0000-0000-00006C4D0000}"/>
    <cellStyle name="Input 63 8 2 2" xfId="22141" xr:uid="{00000000-0005-0000-0000-00006D4D0000}"/>
    <cellStyle name="Input 63 8 2 2 2" xfId="22142" xr:uid="{00000000-0005-0000-0000-00006E4D0000}"/>
    <cellStyle name="Input 63 8 2 2 2 2" xfId="22143" xr:uid="{00000000-0005-0000-0000-00006F4D0000}"/>
    <cellStyle name="Input 63 8 2 2 3" xfId="22144" xr:uid="{00000000-0005-0000-0000-0000704D0000}"/>
    <cellStyle name="Input 63 8 2 3" xfId="22145" xr:uid="{00000000-0005-0000-0000-0000714D0000}"/>
    <cellStyle name="Input 63 8 2 3 2" xfId="22146" xr:uid="{00000000-0005-0000-0000-0000724D0000}"/>
    <cellStyle name="Input 63 8 2 4" xfId="22147" xr:uid="{00000000-0005-0000-0000-0000734D0000}"/>
    <cellStyle name="Input 63 8 3" xfId="22148" xr:uid="{00000000-0005-0000-0000-0000744D0000}"/>
    <cellStyle name="Input 63 8 3 2" xfId="22149" xr:uid="{00000000-0005-0000-0000-0000754D0000}"/>
    <cellStyle name="Input 63 8 3 2 2" xfId="22150" xr:uid="{00000000-0005-0000-0000-0000764D0000}"/>
    <cellStyle name="Input 63 8 3 3" xfId="22151" xr:uid="{00000000-0005-0000-0000-0000774D0000}"/>
    <cellStyle name="Input 63 8 4" xfId="22152" xr:uid="{00000000-0005-0000-0000-0000784D0000}"/>
    <cellStyle name="Input 63 8 4 2" xfId="22153" xr:uid="{00000000-0005-0000-0000-0000794D0000}"/>
    <cellStyle name="Input 63 8 5" xfId="22154" xr:uid="{00000000-0005-0000-0000-00007A4D0000}"/>
    <cellStyle name="Input 63 9" xfId="22155" xr:uid="{00000000-0005-0000-0000-00007B4D0000}"/>
    <cellStyle name="Input 63 9 2" xfId="22156" xr:uid="{00000000-0005-0000-0000-00007C4D0000}"/>
    <cellStyle name="Input 63 9 2 2" xfId="22157" xr:uid="{00000000-0005-0000-0000-00007D4D0000}"/>
    <cellStyle name="Input 63 9 2 2 2" xfId="22158" xr:uid="{00000000-0005-0000-0000-00007E4D0000}"/>
    <cellStyle name="Input 63 9 2 2 2 2" xfId="22159" xr:uid="{00000000-0005-0000-0000-00007F4D0000}"/>
    <cellStyle name="Input 63 9 2 2 3" xfId="22160" xr:uid="{00000000-0005-0000-0000-0000804D0000}"/>
    <cellStyle name="Input 63 9 2 3" xfId="22161" xr:uid="{00000000-0005-0000-0000-0000814D0000}"/>
    <cellStyle name="Input 63 9 2 3 2" xfId="22162" xr:uid="{00000000-0005-0000-0000-0000824D0000}"/>
    <cellStyle name="Input 63 9 2 4" xfId="22163" xr:uid="{00000000-0005-0000-0000-0000834D0000}"/>
    <cellStyle name="Input 63 9 3" xfId="22164" xr:uid="{00000000-0005-0000-0000-0000844D0000}"/>
    <cellStyle name="Input 63 9 3 2" xfId="22165" xr:uid="{00000000-0005-0000-0000-0000854D0000}"/>
    <cellStyle name="Input 63 9 3 2 2" xfId="22166" xr:uid="{00000000-0005-0000-0000-0000864D0000}"/>
    <cellStyle name="Input 63 9 3 3" xfId="22167" xr:uid="{00000000-0005-0000-0000-0000874D0000}"/>
    <cellStyle name="Input 63 9 4" xfId="22168" xr:uid="{00000000-0005-0000-0000-0000884D0000}"/>
    <cellStyle name="Input 63 9 4 2" xfId="22169" xr:uid="{00000000-0005-0000-0000-0000894D0000}"/>
    <cellStyle name="Input 63 9 5" xfId="22170" xr:uid="{00000000-0005-0000-0000-00008A4D0000}"/>
    <cellStyle name="Input 64" xfId="3583" xr:uid="{00000000-0005-0000-0000-00008B4D0000}"/>
    <cellStyle name="Input 64 10" xfId="22171" xr:uid="{00000000-0005-0000-0000-00008C4D0000}"/>
    <cellStyle name="Input 64 10 2" xfId="22172" xr:uid="{00000000-0005-0000-0000-00008D4D0000}"/>
    <cellStyle name="Input 64 10 2 2" xfId="22173" xr:uid="{00000000-0005-0000-0000-00008E4D0000}"/>
    <cellStyle name="Input 64 10 2 2 2" xfId="22174" xr:uid="{00000000-0005-0000-0000-00008F4D0000}"/>
    <cellStyle name="Input 64 10 2 3" xfId="22175" xr:uid="{00000000-0005-0000-0000-0000904D0000}"/>
    <cellStyle name="Input 64 10 3" xfId="22176" xr:uid="{00000000-0005-0000-0000-0000914D0000}"/>
    <cellStyle name="Input 64 10 3 2" xfId="22177" xr:uid="{00000000-0005-0000-0000-0000924D0000}"/>
    <cellStyle name="Input 64 10 4" xfId="22178" xr:uid="{00000000-0005-0000-0000-0000934D0000}"/>
    <cellStyle name="Input 64 11" xfId="22179" xr:uid="{00000000-0005-0000-0000-0000944D0000}"/>
    <cellStyle name="Input 64 11 2" xfId="22180" xr:uid="{00000000-0005-0000-0000-0000954D0000}"/>
    <cellStyle name="Input 64 11 2 2" xfId="22181" xr:uid="{00000000-0005-0000-0000-0000964D0000}"/>
    <cellStyle name="Input 64 11 3" xfId="22182" xr:uid="{00000000-0005-0000-0000-0000974D0000}"/>
    <cellStyle name="Input 64 12" xfId="22183" xr:uid="{00000000-0005-0000-0000-0000984D0000}"/>
    <cellStyle name="Input 64 12 2" xfId="22184" xr:uid="{00000000-0005-0000-0000-0000994D0000}"/>
    <cellStyle name="Input 64 13" xfId="22185" xr:uid="{00000000-0005-0000-0000-00009A4D0000}"/>
    <cellStyle name="Input 64 2" xfId="22186" xr:uid="{00000000-0005-0000-0000-00009B4D0000}"/>
    <cellStyle name="Input 64 2 2" xfId="22187" xr:uid="{00000000-0005-0000-0000-00009C4D0000}"/>
    <cellStyle name="Input 64 2 2 2" xfId="22188" xr:uid="{00000000-0005-0000-0000-00009D4D0000}"/>
    <cellStyle name="Input 64 2 2 2 2" xfId="22189" xr:uid="{00000000-0005-0000-0000-00009E4D0000}"/>
    <cellStyle name="Input 64 2 2 2 2 2" xfId="22190" xr:uid="{00000000-0005-0000-0000-00009F4D0000}"/>
    <cellStyle name="Input 64 2 2 2 3" xfId="22191" xr:uid="{00000000-0005-0000-0000-0000A04D0000}"/>
    <cellStyle name="Input 64 2 2 3" xfId="22192" xr:uid="{00000000-0005-0000-0000-0000A14D0000}"/>
    <cellStyle name="Input 64 2 2 3 2" xfId="22193" xr:uid="{00000000-0005-0000-0000-0000A24D0000}"/>
    <cellStyle name="Input 64 2 2 4" xfId="22194" xr:uid="{00000000-0005-0000-0000-0000A34D0000}"/>
    <cellStyle name="Input 64 2 3" xfId="22195" xr:uid="{00000000-0005-0000-0000-0000A44D0000}"/>
    <cellStyle name="Input 64 2 3 2" xfId="22196" xr:uid="{00000000-0005-0000-0000-0000A54D0000}"/>
    <cellStyle name="Input 64 2 3 2 2" xfId="22197" xr:uid="{00000000-0005-0000-0000-0000A64D0000}"/>
    <cellStyle name="Input 64 2 3 3" xfId="22198" xr:uid="{00000000-0005-0000-0000-0000A74D0000}"/>
    <cellStyle name="Input 64 2 4" xfId="22199" xr:uid="{00000000-0005-0000-0000-0000A84D0000}"/>
    <cellStyle name="Input 64 2 4 2" xfId="22200" xr:uid="{00000000-0005-0000-0000-0000A94D0000}"/>
    <cellStyle name="Input 64 2 5" xfId="22201" xr:uid="{00000000-0005-0000-0000-0000AA4D0000}"/>
    <cellStyle name="Input 64 3" xfId="22202" xr:uid="{00000000-0005-0000-0000-0000AB4D0000}"/>
    <cellStyle name="Input 64 3 2" xfId="22203" xr:uid="{00000000-0005-0000-0000-0000AC4D0000}"/>
    <cellStyle name="Input 64 3 2 2" xfId="22204" xr:uid="{00000000-0005-0000-0000-0000AD4D0000}"/>
    <cellStyle name="Input 64 3 2 2 2" xfId="22205" xr:uid="{00000000-0005-0000-0000-0000AE4D0000}"/>
    <cellStyle name="Input 64 3 2 2 2 2" xfId="22206" xr:uid="{00000000-0005-0000-0000-0000AF4D0000}"/>
    <cellStyle name="Input 64 3 2 2 3" xfId="22207" xr:uid="{00000000-0005-0000-0000-0000B04D0000}"/>
    <cellStyle name="Input 64 3 2 3" xfId="22208" xr:uid="{00000000-0005-0000-0000-0000B14D0000}"/>
    <cellStyle name="Input 64 3 2 3 2" xfId="22209" xr:uid="{00000000-0005-0000-0000-0000B24D0000}"/>
    <cellStyle name="Input 64 3 2 4" xfId="22210" xr:uid="{00000000-0005-0000-0000-0000B34D0000}"/>
    <cellStyle name="Input 64 3 3" xfId="22211" xr:uid="{00000000-0005-0000-0000-0000B44D0000}"/>
    <cellStyle name="Input 64 3 3 2" xfId="22212" xr:uid="{00000000-0005-0000-0000-0000B54D0000}"/>
    <cellStyle name="Input 64 3 3 2 2" xfId="22213" xr:uid="{00000000-0005-0000-0000-0000B64D0000}"/>
    <cellStyle name="Input 64 3 3 3" xfId="22214" xr:uid="{00000000-0005-0000-0000-0000B74D0000}"/>
    <cellStyle name="Input 64 3 4" xfId="22215" xr:uid="{00000000-0005-0000-0000-0000B84D0000}"/>
    <cellStyle name="Input 64 3 4 2" xfId="22216" xr:uid="{00000000-0005-0000-0000-0000B94D0000}"/>
    <cellStyle name="Input 64 3 5" xfId="22217" xr:uid="{00000000-0005-0000-0000-0000BA4D0000}"/>
    <cellStyle name="Input 64 4" xfId="22218" xr:uid="{00000000-0005-0000-0000-0000BB4D0000}"/>
    <cellStyle name="Input 64 4 2" xfId="22219" xr:uid="{00000000-0005-0000-0000-0000BC4D0000}"/>
    <cellStyle name="Input 64 4 2 2" xfId="22220" xr:uid="{00000000-0005-0000-0000-0000BD4D0000}"/>
    <cellStyle name="Input 64 4 2 2 2" xfId="22221" xr:uid="{00000000-0005-0000-0000-0000BE4D0000}"/>
    <cellStyle name="Input 64 4 2 2 2 2" xfId="22222" xr:uid="{00000000-0005-0000-0000-0000BF4D0000}"/>
    <cellStyle name="Input 64 4 2 2 3" xfId="22223" xr:uid="{00000000-0005-0000-0000-0000C04D0000}"/>
    <cellStyle name="Input 64 4 2 3" xfId="22224" xr:uid="{00000000-0005-0000-0000-0000C14D0000}"/>
    <cellStyle name="Input 64 4 2 3 2" xfId="22225" xr:uid="{00000000-0005-0000-0000-0000C24D0000}"/>
    <cellStyle name="Input 64 4 2 4" xfId="22226" xr:uid="{00000000-0005-0000-0000-0000C34D0000}"/>
    <cellStyle name="Input 64 4 3" xfId="22227" xr:uid="{00000000-0005-0000-0000-0000C44D0000}"/>
    <cellStyle name="Input 64 4 3 2" xfId="22228" xr:uid="{00000000-0005-0000-0000-0000C54D0000}"/>
    <cellStyle name="Input 64 4 3 2 2" xfId="22229" xr:uid="{00000000-0005-0000-0000-0000C64D0000}"/>
    <cellStyle name="Input 64 4 3 3" xfId="22230" xr:uid="{00000000-0005-0000-0000-0000C74D0000}"/>
    <cellStyle name="Input 64 4 4" xfId="22231" xr:uid="{00000000-0005-0000-0000-0000C84D0000}"/>
    <cellStyle name="Input 64 4 4 2" xfId="22232" xr:uid="{00000000-0005-0000-0000-0000C94D0000}"/>
    <cellStyle name="Input 64 4 5" xfId="22233" xr:uid="{00000000-0005-0000-0000-0000CA4D0000}"/>
    <cellStyle name="Input 64 5" xfId="22234" xr:uid="{00000000-0005-0000-0000-0000CB4D0000}"/>
    <cellStyle name="Input 64 5 2" xfId="22235" xr:uid="{00000000-0005-0000-0000-0000CC4D0000}"/>
    <cellStyle name="Input 64 5 2 2" xfId="22236" xr:uid="{00000000-0005-0000-0000-0000CD4D0000}"/>
    <cellStyle name="Input 64 5 2 2 2" xfId="22237" xr:uid="{00000000-0005-0000-0000-0000CE4D0000}"/>
    <cellStyle name="Input 64 5 2 2 2 2" xfId="22238" xr:uid="{00000000-0005-0000-0000-0000CF4D0000}"/>
    <cellStyle name="Input 64 5 2 2 3" xfId="22239" xr:uid="{00000000-0005-0000-0000-0000D04D0000}"/>
    <cellStyle name="Input 64 5 2 3" xfId="22240" xr:uid="{00000000-0005-0000-0000-0000D14D0000}"/>
    <cellStyle name="Input 64 5 2 3 2" xfId="22241" xr:uid="{00000000-0005-0000-0000-0000D24D0000}"/>
    <cellStyle name="Input 64 5 2 4" xfId="22242" xr:uid="{00000000-0005-0000-0000-0000D34D0000}"/>
    <cellStyle name="Input 64 5 3" xfId="22243" xr:uid="{00000000-0005-0000-0000-0000D44D0000}"/>
    <cellStyle name="Input 64 5 3 2" xfId="22244" xr:uid="{00000000-0005-0000-0000-0000D54D0000}"/>
    <cellStyle name="Input 64 5 3 2 2" xfId="22245" xr:uid="{00000000-0005-0000-0000-0000D64D0000}"/>
    <cellStyle name="Input 64 5 3 3" xfId="22246" xr:uid="{00000000-0005-0000-0000-0000D74D0000}"/>
    <cellStyle name="Input 64 5 4" xfId="22247" xr:uid="{00000000-0005-0000-0000-0000D84D0000}"/>
    <cellStyle name="Input 64 5 4 2" xfId="22248" xr:uid="{00000000-0005-0000-0000-0000D94D0000}"/>
    <cellStyle name="Input 64 5 5" xfId="22249" xr:uid="{00000000-0005-0000-0000-0000DA4D0000}"/>
    <cellStyle name="Input 64 6" xfId="22250" xr:uid="{00000000-0005-0000-0000-0000DB4D0000}"/>
    <cellStyle name="Input 64 6 2" xfId="22251" xr:uid="{00000000-0005-0000-0000-0000DC4D0000}"/>
    <cellStyle name="Input 64 6 2 2" xfId="22252" xr:uid="{00000000-0005-0000-0000-0000DD4D0000}"/>
    <cellStyle name="Input 64 6 2 2 2" xfId="22253" xr:uid="{00000000-0005-0000-0000-0000DE4D0000}"/>
    <cellStyle name="Input 64 6 2 2 2 2" xfId="22254" xr:uid="{00000000-0005-0000-0000-0000DF4D0000}"/>
    <cellStyle name="Input 64 6 2 2 3" xfId="22255" xr:uid="{00000000-0005-0000-0000-0000E04D0000}"/>
    <cellStyle name="Input 64 6 2 3" xfId="22256" xr:uid="{00000000-0005-0000-0000-0000E14D0000}"/>
    <cellStyle name="Input 64 6 2 3 2" xfId="22257" xr:uid="{00000000-0005-0000-0000-0000E24D0000}"/>
    <cellStyle name="Input 64 6 2 4" xfId="22258" xr:uid="{00000000-0005-0000-0000-0000E34D0000}"/>
    <cellStyle name="Input 64 6 3" xfId="22259" xr:uid="{00000000-0005-0000-0000-0000E44D0000}"/>
    <cellStyle name="Input 64 6 3 2" xfId="22260" xr:uid="{00000000-0005-0000-0000-0000E54D0000}"/>
    <cellStyle name="Input 64 6 3 2 2" xfId="22261" xr:uid="{00000000-0005-0000-0000-0000E64D0000}"/>
    <cellStyle name="Input 64 6 3 3" xfId="22262" xr:uid="{00000000-0005-0000-0000-0000E74D0000}"/>
    <cellStyle name="Input 64 6 4" xfId="22263" xr:uid="{00000000-0005-0000-0000-0000E84D0000}"/>
    <cellStyle name="Input 64 6 4 2" xfId="22264" xr:uid="{00000000-0005-0000-0000-0000E94D0000}"/>
    <cellStyle name="Input 64 6 5" xfId="22265" xr:uid="{00000000-0005-0000-0000-0000EA4D0000}"/>
    <cellStyle name="Input 64 7" xfId="22266" xr:uid="{00000000-0005-0000-0000-0000EB4D0000}"/>
    <cellStyle name="Input 64 7 2" xfId="22267" xr:uid="{00000000-0005-0000-0000-0000EC4D0000}"/>
    <cellStyle name="Input 64 7 2 2" xfId="22268" xr:uid="{00000000-0005-0000-0000-0000ED4D0000}"/>
    <cellStyle name="Input 64 7 2 2 2" xfId="22269" xr:uid="{00000000-0005-0000-0000-0000EE4D0000}"/>
    <cellStyle name="Input 64 7 2 2 2 2" xfId="22270" xr:uid="{00000000-0005-0000-0000-0000EF4D0000}"/>
    <cellStyle name="Input 64 7 2 2 3" xfId="22271" xr:uid="{00000000-0005-0000-0000-0000F04D0000}"/>
    <cellStyle name="Input 64 7 2 3" xfId="22272" xr:uid="{00000000-0005-0000-0000-0000F14D0000}"/>
    <cellStyle name="Input 64 7 2 3 2" xfId="22273" xr:uid="{00000000-0005-0000-0000-0000F24D0000}"/>
    <cellStyle name="Input 64 7 2 4" xfId="22274" xr:uid="{00000000-0005-0000-0000-0000F34D0000}"/>
    <cellStyle name="Input 64 7 3" xfId="22275" xr:uid="{00000000-0005-0000-0000-0000F44D0000}"/>
    <cellStyle name="Input 64 7 3 2" xfId="22276" xr:uid="{00000000-0005-0000-0000-0000F54D0000}"/>
    <cellStyle name="Input 64 7 3 2 2" xfId="22277" xr:uid="{00000000-0005-0000-0000-0000F64D0000}"/>
    <cellStyle name="Input 64 7 3 3" xfId="22278" xr:uid="{00000000-0005-0000-0000-0000F74D0000}"/>
    <cellStyle name="Input 64 7 4" xfId="22279" xr:uid="{00000000-0005-0000-0000-0000F84D0000}"/>
    <cellStyle name="Input 64 7 4 2" xfId="22280" xr:uid="{00000000-0005-0000-0000-0000F94D0000}"/>
    <cellStyle name="Input 64 7 5" xfId="22281" xr:uid="{00000000-0005-0000-0000-0000FA4D0000}"/>
    <cellStyle name="Input 64 8" xfId="22282" xr:uid="{00000000-0005-0000-0000-0000FB4D0000}"/>
    <cellStyle name="Input 64 8 2" xfId="22283" xr:uid="{00000000-0005-0000-0000-0000FC4D0000}"/>
    <cellStyle name="Input 64 8 2 2" xfId="22284" xr:uid="{00000000-0005-0000-0000-0000FD4D0000}"/>
    <cellStyle name="Input 64 8 2 2 2" xfId="22285" xr:uid="{00000000-0005-0000-0000-0000FE4D0000}"/>
    <cellStyle name="Input 64 8 2 2 2 2" xfId="22286" xr:uid="{00000000-0005-0000-0000-0000FF4D0000}"/>
    <cellStyle name="Input 64 8 2 2 3" xfId="22287" xr:uid="{00000000-0005-0000-0000-0000004E0000}"/>
    <cellStyle name="Input 64 8 2 3" xfId="22288" xr:uid="{00000000-0005-0000-0000-0000014E0000}"/>
    <cellStyle name="Input 64 8 2 3 2" xfId="22289" xr:uid="{00000000-0005-0000-0000-0000024E0000}"/>
    <cellStyle name="Input 64 8 2 4" xfId="22290" xr:uid="{00000000-0005-0000-0000-0000034E0000}"/>
    <cellStyle name="Input 64 8 3" xfId="22291" xr:uid="{00000000-0005-0000-0000-0000044E0000}"/>
    <cellStyle name="Input 64 8 3 2" xfId="22292" xr:uid="{00000000-0005-0000-0000-0000054E0000}"/>
    <cellStyle name="Input 64 8 3 2 2" xfId="22293" xr:uid="{00000000-0005-0000-0000-0000064E0000}"/>
    <cellStyle name="Input 64 8 3 3" xfId="22294" xr:uid="{00000000-0005-0000-0000-0000074E0000}"/>
    <cellStyle name="Input 64 8 4" xfId="22295" xr:uid="{00000000-0005-0000-0000-0000084E0000}"/>
    <cellStyle name="Input 64 8 4 2" xfId="22296" xr:uid="{00000000-0005-0000-0000-0000094E0000}"/>
    <cellStyle name="Input 64 8 5" xfId="22297" xr:uid="{00000000-0005-0000-0000-00000A4E0000}"/>
    <cellStyle name="Input 64 9" xfId="22298" xr:uid="{00000000-0005-0000-0000-00000B4E0000}"/>
    <cellStyle name="Input 64 9 2" xfId="22299" xr:uid="{00000000-0005-0000-0000-00000C4E0000}"/>
    <cellStyle name="Input 64 9 2 2" xfId="22300" xr:uid="{00000000-0005-0000-0000-00000D4E0000}"/>
    <cellStyle name="Input 64 9 2 2 2" xfId="22301" xr:uid="{00000000-0005-0000-0000-00000E4E0000}"/>
    <cellStyle name="Input 64 9 2 2 2 2" xfId="22302" xr:uid="{00000000-0005-0000-0000-00000F4E0000}"/>
    <cellStyle name="Input 64 9 2 2 3" xfId="22303" xr:uid="{00000000-0005-0000-0000-0000104E0000}"/>
    <cellStyle name="Input 64 9 2 3" xfId="22304" xr:uid="{00000000-0005-0000-0000-0000114E0000}"/>
    <cellStyle name="Input 64 9 2 3 2" xfId="22305" xr:uid="{00000000-0005-0000-0000-0000124E0000}"/>
    <cellStyle name="Input 64 9 2 4" xfId="22306" xr:uid="{00000000-0005-0000-0000-0000134E0000}"/>
    <cellStyle name="Input 64 9 3" xfId="22307" xr:uid="{00000000-0005-0000-0000-0000144E0000}"/>
    <cellStyle name="Input 64 9 3 2" xfId="22308" xr:uid="{00000000-0005-0000-0000-0000154E0000}"/>
    <cellStyle name="Input 64 9 3 2 2" xfId="22309" xr:uid="{00000000-0005-0000-0000-0000164E0000}"/>
    <cellStyle name="Input 64 9 3 3" xfId="22310" xr:uid="{00000000-0005-0000-0000-0000174E0000}"/>
    <cellStyle name="Input 64 9 4" xfId="22311" xr:uid="{00000000-0005-0000-0000-0000184E0000}"/>
    <cellStyle name="Input 64 9 4 2" xfId="22312" xr:uid="{00000000-0005-0000-0000-0000194E0000}"/>
    <cellStyle name="Input 64 9 5" xfId="22313" xr:uid="{00000000-0005-0000-0000-00001A4E0000}"/>
    <cellStyle name="Input 65" xfId="3581" xr:uid="{00000000-0005-0000-0000-00001B4E0000}"/>
    <cellStyle name="Input 65 10" xfId="22314" xr:uid="{00000000-0005-0000-0000-00001C4E0000}"/>
    <cellStyle name="Input 65 10 2" xfId="22315" xr:uid="{00000000-0005-0000-0000-00001D4E0000}"/>
    <cellStyle name="Input 65 10 2 2" xfId="22316" xr:uid="{00000000-0005-0000-0000-00001E4E0000}"/>
    <cellStyle name="Input 65 10 2 2 2" xfId="22317" xr:uid="{00000000-0005-0000-0000-00001F4E0000}"/>
    <cellStyle name="Input 65 10 2 3" xfId="22318" xr:uid="{00000000-0005-0000-0000-0000204E0000}"/>
    <cellStyle name="Input 65 10 3" xfId="22319" xr:uid="{00000000-0005-0000-0000-0000214E0000}"/>
    <cellStyle name="Input 65 10 3 2" xfId="22320" xr:uid="{00000000-0005-0000-0000-0000224E0000}"/>
    <cellStyle name="Input 65 10 4" xfId="22321" xr:uid="{00000000-0005-0000-0000-0000234E0000}"/>
    <cellStyle name="Input 65 11" xfId="22322" xr:uid="{00000000-0005-0000-0000-0000244E0000}"/>
    <cellStyle name="Input 65 11 2" xfId="22323" xr:uid="{00000000-0005-0000-0000-0000254E0000}"/>
    <cellStyle name="Input 65 11 2 2" xfId="22324" xr:uid="{00000000-0005-0000-0000-0000264E0000}"/>
    <cellStyle name="Input 65 11 3" xfId="22325" xr:uid="{00000000-0005-0000-0000-0000274E0000}"/>
    <cellStyle name="Input 65 12" xfId="22326" xr:uid="{00000000-0005-0000-0000-0000284E0000}"/>
    <cellStyle name="Input 65 12 2" xfId="22327" xr:uid="{00000000-0005-0000-0000-0000294E0000}"/>
    <cellStyle name="Input 65 13" xfId="22328" xr:uid="{00000000-0005-0000-0000-00002A4E0000}"/>
    <cellStyle name="Input 65 2" xfId="22329" xr:uid="{00000000-0005-0000-0000-00002B4E0000}"/>
    <cellStyle name="Input 65 2 2" xfId="22330" xr:uid="{00000000-0005-0000-0000-00002C4E0000}"/>
    <cellStyle name="Input 65 2 2 2" xfId="22331" xr:uid="{00000000-0005-0000-0000-00002D4E0000}"/>
    <cellStyle name="Input 65 2 2 2 2" xfId="22332" xr:uid="{00000000-0005-0000-0000-00002E4E0000}"/>
    <cellStyle name="Input 65 2 2 2 2 2" xfId="22333" xr:uid="{00000000-0005-0000-0000-00002F4E0000}"/>
    <cellStyle name="Input 65 2 2 2 3" xfId="22334" xr:uid="{00000000-0005-0000-0000-0000304E0000}"/>
    <cellStyle name="Input 65 2 2 3" xfId="22335" xr:uid="{00000000-0005-0000-0000-0000314E0000}"/>
    <cellStyle name="Input 65 2 2 3 2" xfId="22336" xr:uid="{00000000-0005-0000-0000-0000324E0000}"/>
    <cellStyle name="Input 65 2 2 4" xfId="22337" xr:uid="{00000000-0005-0000-0000-0000334E0000}"/>
    <cellStyle name="Input 65 2 3" xfId="22338" xr:uid="{00000000-0005-0000-0000-0000344E0000}"/>
    <cellStyle name="Input 65 2 3 2" xfId="22339" xr:uid="{00000000-0005-0000-0000-0000354E0000}"/>
    <cellStyle name="Input 65 2 3 2 2" xfId="22340" xr:uid="{00000000-0005-0000-0000-0000364E0000}"/>
    <cellStyle name="Input 65 2 3 3" xfId="22341" xr:uid="{00000000-0005-0000-0000-0000374E0000}"/>
    <cellStyle name="Input 65 2 4" xfId="22342" xr:uid="{00000000-0005-0000-0000-0000384E0000}"/>
    <cellStyle name="Input 65 2 4 2" xfId="22343" xr:uid="{00000000-0005-0000-0000-0000394E0000}"/>
    <cellStyle name="Input 65 2 5" xfId="22344" xr:uid="{00000000-0005-0000-0000-00003A4E0000}"/>
    <cellStyle name="Input 65 3" xfId="22345" xr:uid="{00000000-0005-0000-0000-00003B4E0000}"/>
    <cellStyle name="Input 65 3 2" xfId="22346" xr:uid="{00000000-0005-0000-0000-00003C4E0000}"/>
    <cellStyle name="Input 65 3 2 2" xfId="22347" xr:uid="{00000000-0005-0000-0000-00003D4E0000}"/>
    <cellStyle name="Input 65 3 2 2 2" xfId="22348" xr:uid="{00000000-0005-0000-0000-00003E4E0000}"/>
    <cellStyle name="Input 65 3 2 2 2 2" xfId="22349" xr:uid="{00000000-0005-0000-0000-00003F4E0000}"/>
    <cellStyle name="Input 65 3 2 2 3" xfId="22350" xr:uid="{00000000-0005-0000-0000-0000404E0000}"/>
    <cellStyle name="Input 65 3 2 3" xfId="22351" xr:uid="{00000000-0005-0000-0000-0000414E0000}"/>
    <cellStyle name="Input 65 3 2 3 2" xfId="22352" xr:uid="{00000000-0005-0000-0000-0000424E0000}"/>
    <cellStyle name="Input 65 3 2 4" xfId="22353" xr:uid="{00000000-0005-0000-0000-0000434E0000}"/>
    <cellStyle name="Input 65 3 3" xfId="22354" xr:uid="{00000000-0005-0000-0000-0000444E0000}"/>
    <cellStyle name="Input 65 3 3 2" xfId="22355" xr:uid="{00000000-0005-0000-0000-0000454E0000}"/>
    <cellStyle name="Input 65 3 3 2 2" xfId="22356" xr:uid="{00000000-0005-0000-0000-0000464E0000}"/>
    <cellStyle name="Input 65 3 3 3" xfId="22357" xr:uid="{00000000-0005-0000-0000-0000474E0000}"/>
    <cellStyle name="Input 65 3 4" xfId="22358" xr:uid="{00000000-0005-0000-0000-0000484E0000}"/>
    <cellStyle name="Input 65 3 4 2" xfId="22359" xr:uid="{00000000-0005-0000-0000-0000494E0000}"/>
    <cellStyle name="Input 65 3 5" xfId="22360" xr:uid="{00000000-0005-0000-0000-00004A4E0000}"/>
    <cellStyle name="Input 65 4" xfId="22361" xr:uid="{00000000-0005-0000-0000-00004B4E0000}"/>
    <cellStyle name="Input 65 4 2" xfId="22362" xr:uid="{00000000-0005-0000-0000-00004C4E0000}"/>
    <cellStyle name="Input 65 4 2 2" xfId="22363" xr:uid="{00000000-0005-0000-0000-00004D4E0000}"/>
    <cellStyle name="Input 65 4 2 2 2" xfId="22364" xr:uid="{00000000-0005-0000-0000-00004E4E0000}"/>
    <cellStyle name="Input 65 4 2 2 2 2" xfId="22365" xr:uid="{00000000-0005-0000-0000-00004F4E0000}"/>
    <cellStyle name="Input 65 4 2 2 3" xfId="22366" xr:uid="{00000000-0005-0000-0000-0000504E0000}"/>
    <cellStyle name="Input 65 4 2 3" xfId="22367" xr:uid="{00000000-0005-0000-0000-0000514E0000}"/>
    <cellStyle name="Input 65 4 2 3 2" xfId="22368" xr:uid="{00000000-0005-0000-0000-0000524E0000}"/>
    <cellStyle name="Input 65 4 2 4" xfId="22369" xr:uid="{00000000-0005-0000-0000-0000534E0000}"/>
    <cellStyle name="Input 65 4 3" xfId="22370" xr:uid="{00000000-0005-0000-0000-0000544E0000}"/>
    <cellStyle name="Input 65 4 3 2" xfId="22371" xr:uid="{00000000-0005-0000-0000-0000554E0000}"/>
    <cellStyle name="Input 65 4 3 2 2" xfId="22372" xr:uid="{00000000-0005-0000-0000-0000564E0000}"/>
    <cellStyle name="Input 65 4 3 3" xfId="22373" xr:uid="{00000000-0005-0000-0000-0000574E0000}"/>
    <cellStyle name="Input 65 4 4" xfId="22374" xr:uid="{00000000-0005-0000-0000-0000584E0000}"/>
    <cellStyle name="Input 65 4 4 2" xfId="22375" xr:uid="{00000000-0005-0000-0000-0000594E0000}"/>
    <cellStyle name="Input 65 4 5" xfId="22376" xr:uid="{00000000-0005-0000-0000-00005A4E0000}"/>
    <cellStyle name="Input 65 5" xfId="22377" xr:uid="{00000000-0005-0000-0000-00005B4E0000}"/>
    <cellStyle name="Input 65 5 2" xfId="22378" xr:uid="{00000000-0005-0000-0000-00005C4E0000}"/>
    <cellStyle name="Input 65 5 2 2" xfId="22379" xr:uid="{00000000-0005-0000-0000-00005D4E0000}"/>
    <cellStyle name="Input 65 5 2 2 2" xfId="22380" xr:uid="{00000000-0005-0000-0000-00005E4E0000}"/>
    <cellStyle name="Input 65 5 2 2 2 2" xfId="22381" xr:uid="{00000000-0005-0000-0000-00005F4E0000}"/>
    <cellStyle name="Input 65 5 2 2 3" xfId="22382" xr:uid="{00000000-0005-0000-0000-0000604E0000}"/>
    <cellStyle name="Input 65 5 2 3" xfId="22383" xr:uid="{00000000-0005-0000-0000-0000614E0000}"/>
    <cellStyle name="Input 65 5 2 3 2" xfId="22384" xr:uid="{00000000-0005-0000-0000-0000624E0000}"/>
    <cellStyle name="Input 65 5 2 4" xfId="22385" xr:uid="{00000000-0005-0000-0000-0000634E0000}"/>
    <cellStyle name="Input 65 5 3" xfId="22386" xr:uid="{00000000-0005-0000-0000-0000644E0000}"/>
    <cellStyle name="Input 65 5 3 2" xfId="22387" xr:uid="{00000000-0005-0000-0000-0000654E0000}"/>
    <cellStyle name="Input 65 5 3 2 2" xfId="22388" xr:uid="{00000000-0005-0000-0000-0000664E0000}"/>
    <cellStyle name="Input 65 5 3 3" xfId="22389" xr:uid="{00000000-0005-0000-0000-0000674E0000}"/>
    <cellStyle name="Input 65 5 4" xfId="22390" xr:uid="{00000000-0005-0000-0000-0000684E0000}"/>
    <cellStyle name="Input 65 5 4 2" xfId="22391" xr:uid="{00000000-0005-0000-0000-0000694E0000}"/>
    <cellStyle name="Input 65 5 5" xfId="22392" xr:uid="{00000000-0005-0000-0000-00006A4E0000}"/>
    <cellStyle name="Input 65 6" xfId="22393" xr:uid="{00000000-0005-0000-0000-00006B4E0000}"/>
    <cellStyle name="Input 65 6 2" xfId="22394" xr:uid="{00000000-0005-0000-0000-00006C4E0000}"/>
    <cellStyle name="Input 65 6 2 2" xfId="22395" xr:uid="{00000000-0005-0000-0000-00006D4E0000}"/>
    <cellStyle name="Input 65 6 2 2 2" xfId="22396" xr:uid="{00000000-0005-0000-0000-00006E4E0000}"/>
    <cellStyle name="Input 65 6 2 2 2 2" xfId="22397" xr:uid="{00000000-0005-0000-0000-00006F4E0000}"/>
    <cellStyle name="Input 65 6 2 2 3" xfId="22398" xr:uid="{00000000-0005-0000-0000-0000704E0000}"/>
    <cellStyle name="Input 65 6 2 3" xfId="22399" xr:uid="{00000000-0005-0000-0000-0000714E0000}"/>
    <cellStyle name="Input 65 6 2 3 2" xfId="22400" xr:uid="{00000000-0005-0000-0000-0000724E0000}"/>
    <cellStyle name="Input 65 6 2 4" xfId="22401" xr:uid="{00000000-0005-0000-0000-0000734E0000}"/>
    <cellStyle name="Input 65 6 3" xfId="22402" xr:uid="{00000000-0005-0000-0000-0000744E0000}"/>
    <cellStyle name="Input 65 6 3 2" xfId="22403" xr:uid="{00000000-0005-0000-0000-0000754E0000}"/>
    <cellStyle name="Input 65 6 3 2 2" xfId="22404" xr:uid="{00000000-0005-0000-0000-0000764E0000}"/>
    <cellStyle name="Input 65 6 3 3" xfId="22405" xr:uid="{00000000-0005-0000-0000-0000774E0000}"/>
    <cellStyle name="Input 65 6 4" xfId="22406" xr:uid="{00000000-0005-0000-0000-0000784E0000}"/>
    <cellStyle name="Input 65 6 4 2" xfId="22407" xr:uid="{00000000-0005-0000-0000-0000794E0000}"/>
    <cellStyle name="Input 65 6 5" xfId="22408" xr:uid="{00000000-0005-0000-0000-00007A4E0000}"/>
    <cellStyle name="Input 65 7" xfId="22409" xr:uid="{00000000-0005-0000-0000-00007B4E0000}"/>
    <cellStyle name="Input 65 7 2" xfId="22410" xr:uid="{00000000-0005-0000-0000-00007C4E0000}"/>
    <cellStyle name="Input 65 7 2 2" xfId="22411" xr:uid="{00000000-0005-0000-0000-00007D4E0000}"/>
    <cellStyle name="Input 65 7 2 2 2" xfId="22412" xr:uid="{00000000-0005-0000-0000-00007E4E0000}"/>
    <cellStyle name="Input 65 7 2 2 2 2" xfId="22413" xr:uid="{00000000-0005-0000-0000-00007F4E0000}"/>
    <cellStyle name="Input 65 7 2 2 3" xfId="22414" xr:uid="{00000000-0005-0000-0000-0000804E0000}"/>
    <cellStyle name="Input 65 7 2 3" xfId="22415" xr:uid="{00000000-0005-0000-0000-0000814E0000}"/>
    <cellStyle name="Input 65 7 2 3 2" xfId="22416" xr:uid="{00000000-0005-0000-0000-0000824E0000}"/>
    <cellStyle name="Input 65 7 2 4" xfId="22417" xr:uid="{00000000-0005-0000-0000-0000834E0000}"/>
    <cellStyle name="Input 65 7 3" xfId="22418" xr:uid="{00000000-0005-0000-0000-0000844E0000}"/>
    <cellStyle name="Input 65 7 3 2" xfId="22419" xr:uid="{00000000-0005-0000-0000-0000854E0000}"/>
    <cellStyle name="Input 65 7 3 2 2" xfId="22420" xr:uid="{00000000-0005-0000-0000-0000864E0000}"/>
    <cellStyle name="Input 65 7 3 3" xfId="22421" xr:uid="{00000000-0005-0000-0000-0000874E0000}"/>
    <cellStyle name="Input 65 7 4" xfId="22422" xr:uid="{00000000-0005-0000-0000-0000884E0000}"/>
    <cellStyle name="Input 65 7 4 2" xfId="22423" xr:uid="{00000000-0005-0000-0000-0000894E0000}"/>
    <cellStyle name="Input 65 7 5" xfId="22424" xr:uid="{00000000-0005-0000-0000-00008A4E0000}"/>
    <cellStyle name="Input 65 8" xfId="22425" xr:uid="{00000000-0005-0000-0000-00008B4E0000}"/>
    <cellStyle name="Input 65 8 2" xfId="22426" xr:uid="{00000000-0005-0000-0000-00008C4E0000}"/>
    <cellStyle name="Input 65 8 2 2" xfId="22427" xr:uid="{00000000-0005-0000-0000-00008D4E0000}"/>
    <cellStyle name="Input 65 8 2 2 2" xfId="22428" xr:uid="{00000000-0005-0000-0000-00008E4E0000}"/>
    <cellStyle name="Input 65 8 2 2 2 2" xfId="22429" xr:uid="{00000000-0005-0000-0000-00008F4E0000}"/>
    <cellStyle name="Input 65 8 2 2 3" xfId="22430" xr:uid="{00000000-0005-0000-0000-0000904E0000}"/>
    <cellStyle name="Input 65 8 2 3" xfId="22431" xr:uid="{00000000-0005-0000-0000-0000914E0000}"/>
    <cellStyle name="Input 65 8 2 3 2" xfId="22432" xr:uid="{00000000-0005-0000-0000-0000924E0000}"/>
    <cellStyle name="Input 65 8 2 4" xfId="22433" xr:uid="{00000000-0005-0000-0000-0000934E0000}"/>
    <cellStyle name="Input 65 8 3" xfId="22434" xr:uid="{00000000-0005-0000-0000-0000944E0000}"/>
    <cellStyle name="Input 65 8 3 2" xfId="22435" xr:uid="{00000000-0005-0000-0000-0000954E0000}"/>
    <cellStyle name="Input 65 8 3 2 2" xfId="22436" xr:uid="{00000000-0005-0000-0000-0000964E0000}"/>
    <cellStyle name="Input 65 8 3 3" xfId="22437" xr:uid="{00000000-0005-0000-0000-0000974E0000}"/>
    <cellStyle name="Input 65 8 4" xfId="22438" xr:uid="{00000000-0005-0000-0000-0000984E0000}"/>
    <cellStyle name="Input 65 8 4 2" xfId="22439" xr:uid="{00000000-0005-0000-0000-0000994E0000}"/>
    <cellStyle name="Input 65 8 5" xfId="22440" xr:uid="{00000000-0005-0000-0000-00009A4E0000}"/>
    <cellStyle name="Input 65 9" xfId="22441" xr:uid="{00000000-0005-0000-0000-00009B4E0000}"/>
    <cellStyle name="Input 65 9 2" xfId="22442" xr:uid="{00000000-0005-0000-0000-00009C4E0000}"/>
    <cellStyle name="Input 65 9 2 2" xfId="22443" xr:uid="{00000000-0005-0000-0000-00009D4E0000}"/>
    <cellStyle name="Input 65 9 2 2 2" xfId="22444" xr:uid="{00000000-0005-0000-0000-00009E4E0000}"/>
    <cellStyle name="Input 65 9 2 2 2 2" xfId="22445" xr:uid="{00000000-0005-0000-0000-00009F4E0000}"/>
    <cellStyle name="Input 65 9 2 2 3" xfId="22446" xr:uid="{00000000-0005-0000-0000-0000A04E0000}"/>
    <cellStyle name="Input 65 9 2 3" xfId="22447" xr:uid="{00000000-0005-0000-0000-0000A14E0000}"/>
    <cellStyle name="Input 65 9 2 3 2" xfId="22448" xr:uid="{00000000-0005-0000-0000-0000A24E0000}"/>
    <cellStyle name="Input 65 9 2 4" xfId="22449" xr:uid="{00000000-0005-0000-0000-0000A34E0000}"/>
    <cellStyle name="Input 65 9 3" xfId="22450" xr:uid="{00000000-0005-0000-0000-0000A44E0000}"/>
    <cellStyle name="Input 65 9 3 2" xfId="22451" xr:uid="{00000000-0005-0000-0000-0000A54E0000}"/>
    <cellStyle name="Input 65 9 3 2 2" xfId="22452" xr:uid="{00000000-0005-0000-0000-0000A64E0000}"/>
    <cellStyle name="Input 65 9 3 3" xfId="22453" xr:uid="{00000000-0005-0000-0000-0000A74E0000}"/>
    <cellStyle name="Input 65 9 4" xfId="22454" xr:uid="{00000000-0005-0000-0000-0000A84E0000}"/>
    <cellStyle name="Input 65 9 4 2" xfId="22455" xr:uid="{00000000-0005-0000-0000-0000A94E0000}"/>
    <cellStyle name="Input 65 9 5" xfId="22456" xr:uid="{00000000-0005-0000-0000-0000AA4E0000}"/>
    <cellStyle name="Input 66" xfId="3580" xr:uid="{00000000-0005-0000-0000-0000AB4E0000}"/>
    <cellStyle name="Input 66 10" xfId="22457" xr:uid="{00000000-0005-0000-0000-0000AC4E0000}"/>
    <cellStyle name="Input 66 10 2" xfId="22458" xr:uid="{00000000-0005-0000-0000-0000AD4E0000}"/>
    <cellStyle name="Input 66 10 2 2" xfId="22459" xr:uid="{00000000-0005-0000-0000-0000AE4E0000}"/>
    <cellStyle name="Input 66 10 2 2 2" xfId="22460" xr:uid="{00000000-0005-0000-0000-0000AF4E0000}"/>
    <cellStyle name="Input 66 10 2 3" xfId="22461" xr:uid="{00000000-0005-0000-0000-0000B04E0000}"/>
    <cellStyle name="Input 66 10 3" xfId="22462" xr:uid="{00000000-0005-0000-0000-0000B14E0000}"/>
    <cellStyle name="Input 66 10 3 2" xfId="22463" xr:uid="{00000000-0005-0000-0000-0000B24E0000}"/>
    <cellStyle name="Input 66 10 4" xfId="22464" xr:uid="{00000000-0005-0000-0000-0000B34E0000}"/>
    <cellStyle name="Input 66 11" xfId="22465" xr:uid="{00000000-0005-0000-0000-0000B44E0000}"/>
    <cellStyle name="Input 66 11 2" xfId="22466" xr:uid="{00000000-0005-0000-0000-0000B54E0000}"/>
    <cellStyle name="Input 66 11 2 2" xfId="22467" xr:uid="{00000000-0005-0000-0000-0000B64E0000}"/>
    <cellStyle name="Input 66 11 3" xfId="22468" xr:uid="{00000000-0005-0000-0000-0000B74E0000}"/>
    <cellStyle name="Input 66 12" xfId="22469" xr:uid="{00000000-0005-0000-0000-0000B84E0000}"/>
    <cellStyle name="Input 66 12 2" xfId="22470" xr:uid="{00000000-0005-0000-0000-0000B94E0000}"/>
    <cellStyle name="Input 66 13" xfId="22471" xr:uid="{00000000-0005-0000-0000-0000BA4E0000}"/>
    <cellStyle name="Input 66 2" xfId="22472" xr:uid="{00000000-0005-0000-0000-0000BB4E0000}"/>
    <cellStyle name="Input 66 2 2" xfId="22473" xr:uid="{00000000-0005-0000-0000-0000BC4E0000}"/>
    <cellStyle name="Input 66 2 2 2" xfId="22474" xr:uid="{00000000-0005-0000-0000-0000BD4E0000}"/>
    <cellStyle name="Input 66 2 2 2 2" xfId="22475" xr:uid="{00000000-0005-0000-0000-0000BE4E0000}"/>
    <cellStyle name="Input 66 2 2 2 2 2" xfId="22476" xr:uid="{00000000-0005-0000-0000-0000BF4E0000}"/>
    <cellStyle name="Input 66 2 2 2 3" xfId="22477" xr:uid="{00000000-0005-0000-0000-0000C04E0000}"/>
    <cellStyle name="Input 66 2 2 3" xfId="22478" xr:uid="{00000000-0005-0000-0000-0000C14E0000}"/>
    <cellStyle name="Input 66 2 2 3 2" xfId="22479" xr:uid="{00000000-0005-0000-0000-0000C24E0000}"/>
    <cellStyle name="Input 66 2 2 4" xfId="22480" xr:uid="{00000000-0005-0000-0000-0000C34E0000}"/>
    <cellStyle name="Input 66 2 3" xfId="22481" xr:uid="{00000000-0005-0000-0000-0000C44E0000}"/>
    <cellStyle name="Input 66 2 3 2" xfId="22482" xr:uid="{00000000-0005-0000-0000-0000C54E0000}"/>
    <cellStyle name="Input 66 2 3 2 2" xfId="22483" xr:uid="{00000000-0005-0000-0000-0000C64E0000}"/>
    <cellStyle name="Input 66 2 3 3" xfId="22484" xr:uid="{00000000-0005-0000-0000-0000C74E0000}"/>
    <cellStyle name="Input 66 2 4" xfId="22485" xr:uid="{00000000-0005-0000-0000-0000C84E0000}"/>
    <cellStyle name="Input 66 2 4 2" xfId="22486" xr:uid="{00000000-0005-0000-0000-0000C94E0000}"/>
    <cellStyle name="Input 66 2 5" xfId="22487" xr:uid="{00000000-0005-0000-0000-0000CA4E0000}"/>
    <cellStyle name="Input 66 3" xfId="22488" xr:uid="{00000000-0005-0000-0000-0000CB4E0000}"/>
    <cellStyle name="Input 66 3 2" xfId="22489" xr:uid="{00000000-0005-0000-0000-0000CC4E0000}"/>
    <cellStyle name="Input 66 3 2 2" xfId="22490" xr:uid="{00000000-0005-0000-0000-0000CD4E0000}"/>
    <cellStyle name="Input 66 3 2 2 2" xfId="22491" xr:uid="{00000000-0005-0000-0000-0000CE4E0000}"/>
    <cellStyle name="Input 66 3 2 2 2 2" xfId="22492" xr:uid="{00000000-0005-0000-0000-0000CF4E0000}"/>
    <cellStyle name="Input 66 3 2 2 3" xfId="22493" xr:uid="{00000000-0005-0000-0000-0000D04E0000}"/>
    <cellStyle name="Input 66 3 2 3" xfId="22494" xr:uid="{00000000-0005-0000-0000-0000D14E0000}"/>
    <cellStyle name="Input 66 3 2 3 2" xfId="22495" xr:uid="{00000000-0005-0000-0000-0000D24E0000}"/>
    <cellStyle name="Input 66 3 2 4" xfId="22496" xr:uid="{00000000-0005-0000-0000-0000D34E0000}"/>
    <cellStyle name="Input 66 3 3" xfId="22497" xr:uid="{00000000-0005-0000-0000-0000D44E0000}"/>
    <cellStyle name="Input 66 3 3 2" xfId="22498" xr:uid="{00000000-0005-0000-0000-0000D54E0000}"/>
    <cellStyle name="Input 66 3 3 2 2" xfId="22499" xr:uid="{00000000-0005-0000-0000-0000D64E0000}"/>
    <cellStyle name="Input 66 3 3 3" xfId="22500" xr:uid="{00000000-0005-0000-0000-0000D74E0000}"/>
    <cellStyle name="Input 66 3 4" xfId="22501" xr:uid="{00000000-0005-0000-0000-0000D84E0000}"/>
    <cellStyle name="Input 66 3 4 2" xfId="22502" xr:uid="{00000000-0005-0000-0000-0000D94E0000}"/>
    <cellStyle name="Input 66 3 5" xfId="22503" xr:uid="{00000000-0005-0000-0000-0000DA4E0000}"/>
    <cellStyle name="Input 66 4" xfId="22504" xr:uid="{00000000-0005-0000-0000-0000DB4E0000}"/>
    <cellStyle name="Input 66 4 2" xfId="22505" xr:uid="{00000000-0005-0000-0000-0000DC4E0000}"/>
    <cellStyle name="Input 66 4 2 2" xfId="22506" xr:uid="{00000000-0005-0000-0000-0000DD4E0000}"/>
    <cellStyle name="Input 66 4 2 2 2" xfId="22507" xr:uid="{00000000-0005-0000-0000-0000DE4E0000}"/>
    <cellStyle name="Input 66 4 2 2 2 2" xfId="22508" xr:uid="{00000000-0005-0000-0000-0000DF4E0000}"/>
    <cellStyle name="Input 66 4 2 2 3" xfId="22509" xr:uid="{00000000-0005-0000-0000-0000E04E0000}"/>
    <cellStyle name="Input 66 4 2 3" xfId="22510" xr:uid="{00000000-0005-0000-0000-0000E14E0000}"/>
    <cellStyle name="Input 66 4 2 3 2" xfId="22511" xr:uid="{00000000-0005-0000-0000-0000E24E0000}"/>
    <cellStyle name="Input 66 4 2 4" xfId="22512" xr:uid="{00000000-0005-0000-0000-0000E34E0000}"/>
    <cellStyle name="Input 66 4 3" xfId="22513" xr:uid="{00000000-0005-0000-0000-0000E44E0000}"/>
    <cellStyle name="Input 66 4 3 2" xfId="22514" xr:uid="{00000000-0005-0000-0000-0000E54E0000}"/>
    <cellStyle name="Input 66 4 3 2 2" xfId="22515" xr:uid="{00000000-0005-0000-0000-0000E64E0000}"/>
    <cellStyle name="Input 66 4 3 3" xfId="22516" xr:uid="{00000000-0005-0000-0000-0000E74E0000}"/>
    <cellStyle name="Input 66 4 4" xfId="22517" xr:uid="{00000000-0005-0000-0000-0000E84E0000}"/>
    <cellStyle name="Input 66 4 4 2" xfId="22518" xr:uid="{00000000-0005-0000-0000-0000E94E0000}"/>
    <cellStyle name="Input 66 4 5" xfId="22519" xr:uid="{00000000-0005-0000-0000-0000EA4E0000}"/>
    <cellStyle name="Input 66 5" xfId="22520" xr:uid="{00000000-0005-0000-0000-0000EB4E0000}"/>
    <cellStyle name="Input 66 5 2" xfId="22521" xr:uid="{00000000-0005-0000-0000-0000EC4E0000}"/>
    <cellStyle name="Input 66 5 2 2" xfId="22522" xr:uid="{00000000-0005-0000-0000-0000ED4E0000}"/>
    <cellStyle name="Input 66 5 2 2 2" xfId="22523" xr:uid="{00000000-0005-0000-0000-0000EE4E0000}"/>
    <cellStyle name="Input 66 5 2 2 2 2" xfId="22524" xr:uid="{00000000-0005-0000-0000-0000EF4E0000}"/>
    <cellStyle name="Input 66 5 2 2 3" xfId="22525" xr:uid="{00000000-0005-0000-0000-0000F04E0000}"/>
    <cellStyle name="Input 66 5 2 3" xfId="22526" xr:uid="{00000000-0005-0000-0000-0000F14E0000}"/>
    <cellStyle name="Input 66 5 2 3 2" xfId="22527" xr:uid="{00000000-0005-0000-0000-0000F24E0000}"/>
    <cellStyle name="Input 66 5 2 4" xfId="22528" xr:uid="{00000000-0005-0000-0000-0000F34E0000}"/>
    <cellStyle name="Input 66 5 3" xfId="22529" xr:uid="{00000000-0005-0000-0000-0000F44E0000}"/>
    <cellStyle name="Input 66 5 3 2" xfId="22530" xr:uid="{00000000-0005-0000-0000-0000F54E0000}"/>
    <cellStyle name="Input 66 5 3 2 2" xfId="22531" xr:uid="{00000000-0005-0000-0000-0000F64E0000}"/>
    <cellStyle name="Input 66 5 3 3" xfId="22532" xr:uid="{00000000-0005-0000-0000-0000F74E0000}"/>
    <cellStyle name="Input 66 5 4" xfId="22533" xr:uid="{00000000-0005-0000-0000-0000F84E0000}"/>
    <cellStyle name="Input 66 5 4 2" xfId="22534" xr:uid="{00000000-0005-0000-0000-0000F94E0000}"/>
    <cellStyle name="Input 66 5 5" xfId="22535" xr:uid="{00000000-0005-0000-0000-0000FA4E0000}"/>
    <cellStyle name="Input 66 6" xfId="22536" xr:uid="{00000000-0005-0000-0000-0000FB4E0000}"/>
    <cellStyle name="Input 66 6 2" xfId="22537" xr:uid="{00000000-0005-0000-0000-0000FC4E0000}"/>
    <cellStyle name="Input 66 6 2 2" xfId="22538" xr:uid="{00000000-0005-0000-0000-0000FD4E0000}"/>
    <cellStyle name="Input 66 6 2 2 2" xfId="22539" xr:uid="{00000000-0005-0000-0000-0000FE4E0000}"/>
    <cellStyle name="Input 66 6 2 2 2 2" xfId="22540" xr:uid="{00000000-0005-0000-0000-0000FF4E0000}"/>
    <cellStyle name="Input 66 6 2 2 3" xfId="22541" xr:uid="{00000000-0005-0000-0000-0000004F0000}"/>
    <cellStyle name="Input 66 6 2 3" xfId="22542" xr:uid="{00000000-0005-0000-0000-0000014F0000}"/>
    <cellStyle name="Input 66 6 2 3 2" xfId="22543" xr:uid="{00000000-0005-0000-0000-0000024F0000}"/>
    <cellStyle name="Input 66 6 2 4" xfId="22544" xr:uid="{00000000-0005-0000-0000-0000034F0000}"/>
    <cellStyle name="Input 66 6 3" xfId="22545" xr:uid="{00000000-0005-0000-0000-0000044F0000}"/>
    <cellStyle name="Input 66 6 3 2" xfId="22546" xr:uid="{00000000-0005-0000-0000-0000054F0000}"/>
    <cellStyle name="Input 66 6 3 2 2" xfId="22547" xr:uid="{00000000-0005-0000-0000-0000064F0000}"/>
    <cellStyle name="Input 66 6 3 3" xfId="22548" xr:uid="{00000000-0005-0000-0000-0000074F0000}"/>
    <cellStyle name="Input 66 6 4" xfId="22549" xr:uid="{00000000-0005-0000-0000-0000084F0000}"/>
    <cellStyle name="Input 66 6 4 2" xfId="22550" xr:uid="{00000000-0005-0000-0000-0000094F0000}"/>
    <cellStyle name="Input 66 6 5" xfId="22551" xr:uid="{00000000-0005-0000-0000-00000A4F0000}"/>
    <cellStyle name="Input 66 7" xfId="22552" xr:uid="{00000000-0005-0000-0000-00000B4F0000}"/>
    <cellStyle name="Input 66 7 2" xfId="22553" xr:uid="{00000000-0005-0000-0000-00000C4F0000}"/>
    <cellStyle name="Input 66 7 2 2" xfId="22554" xr:uid="{00000000-0005-0000-0000-00000D4F0000}"/>
    <cellStyle name="Input 66 7 2 2 2" xfId="22555" xr:uid="{00000000-0005-0000-0000-00000E4F0000}"/>
    <cellStyle name="Input 66 7 2 2 2 2" xfId="22556" xr:uid="{00000000-0005-0000-0000-00000F4F0000}"/>
    <cellStyle name="Input 66 7 2 2 3" xfId="22557" xr:uid="{00000000-0005-0000-0000-0000104F0000}"/>
    <cellStyle name="Input 66 7 2 3" xfId="22558" xr:uid="{00000000-0005-0000-0000-0000114F0000}"/>
    <cellStyle name="Input 66 7 2 3 2" xfId="22559" xr:uid="{00000000-0005-0000-0000-0000124F0000}"/>
    <cellStyle name="Input 66 7 2 4" xfId="22560" xr:uid="{00000000-0005-0000-0000-0000134F0000}"/>
    <cellStyle name="Input 66 7 3" xfId="22561" xr:uid="{00000000-0005-0000-0000-0000144F0000}"/>
    <cellStyle name="Input 66 7 3 2" xfId="22562" xr:uid="{00000000-0005-0000-0000-0000154F0000}"/>
    <cellStyle name="Input 66 7 3 2 2" xfId="22563" xr:uid="{00000000-0005-0000-0000-0000164F0000}"/>
    <cellStyle name="Input 66 7 3 3" xfId="22564" xr:uid="{00000000-0005-0000-0000-0000174F0000}"/>
    <cellStyle name="Input 66 7 4" xfId="22565" xr:uid="{00000000-0005-0000-0000-0000184F0000}"/>
    <cellStyle name="Input 66 7 4 2" xfId="22566" xr:uid="{00000000-0005-0000-0000-0000194F0000}"/>
    <cellStyle name="Input 66 7 5" xfId="22567" xr:uid="{00000000-0005-0000-0000-00001A4F0000}"/>
    <cellStyle name="Input 66 8" xfId="22568" xr:uid="{00000000-0005-0000-0000-00001B4F0000}"/>
    <cellStyle name="Input 66 8 2" xfId="22569" xr:uid="{00000000-0005-0000-0000-00001C4F0000}"/>
    <cellStyle name="Input 66 8 2 2" xfId="22570" xr:uid="{00000000-0005-0000-0000-00001D4F0000}"/>
    <cellStyle name="Input 66 8 2 2 2" xfId="22571" xr:uid="{00000000-0005-0000-0000-00001E4F0000}"/>
    <cellStyle name="Input 66 8 2 2 2 2" xfId="22572" xr:uid="{00000000-0005-0000-0000-00001F4F0000}"/>
    <cellStyle name="Input 66 8 2 2 3" xfId="22573" xr:uid="{00000000-0005-0000-0000-0000204F0000}"/>
    <cellStyle name="Input 66 8 2 3" xfId="22574" xr:uid="{00000000-0005-0000-0000-0000214F0000}"/>
    <cellStyle name="Input 66 8 2 3 2" xfId="22575" xr:uid="{00000000-0005-0000-0000-0000224F0000}"/>
    <cellStyle name="Input 66 8 2 4" xfId="22576" xr:uid="{00000000-0005-0000-0000-0000234F0000}"/>
    <cellStyle name="Input 66 8 3" xfId="22577" xr:uid="{00000000-0005-0000-0000-0000244F0000}"/>
    <cellStyle name="Input 66 8 3 2" xfId="22578" xr:uid="{00000000-0005-0000-0000-0000254F0000}"/>
    <cellStyle name="Input 66 8 3 2 2" xfId="22579" xr:uid="{00000000-0005-0000-0000-0000264F0000}"/>
    <cellStyle name="Input 66 8 3 3" xfId="22580" xr:uid="{00000000-0005-0000-0000-0000274F0000}"/>
    <cellStyle name="Input 66 8 4" xfId="22581" xr:uid="{00000000-0005-0000-0000-0000284F0000}"/>
    <cellStyle name="Input 66 8 4 2" xfId="22582" xr:uid="{00000000-0005-0000-0000-0000294F0000}"/>
    <cellStyle name="Input 66 8 5" xfId="22583" xr:uid="{00000000-0005-0000-0000-00002A4F0000}"/>
    <cellStyle name="Input 66 9" xfId="22584" xr:uid="{00000000-0005-0000-0000-00002B4F0000}"/>
    <cellStyle name="Input 66 9 2" xfId="22585" xr:uid="{00000000-0005-0000-0000-00002C4F0000}"/>
    <cellStyle name="Input 66 9 2 2" xfId="22586" xr:uid="{00000000-0005-0000-0000-00002D4F0000}"/>
    <cellStyle name="Input 66 9 2 2 2" xfId="22587" xr:uid="{00000000-0005-0000-0000-00002E4F0000}"/>
    <cellStyle name="Input 66 9 2 2 2 2" xfId="22588" xr:uid="{00000000-0005-0000-0000-00002F4F0000}"/>
    <cellStyle name="Input 66 9 2 2 3" xfId="22589" xr:uid="{00000000-0005-0000-0000-0000304F0000}"/>
    <cellStyle name="Input 66 9 2 3" xfId="22590" xr:uid="{00000000-0005-0000-0000-0000314F0000}"/>
    <cellStyle name="Input 66 9 2 3 2" xfId="22591" xr:uid="{00000000-0005-0000-0000-0000324F0000}"/>
    <cellStyle name="Input 66 9 2 4" xfId="22592" xr:uid="{00000000-0005-0000-0000-0000334F0000}"/>
    <cellStyle name="Input 66 9 3" xfId="22593" xr:uid="{00000000-0005-0000-0000-0000344F0000}"/>
    <cellStyle name="Input 66 9 3 2" xfId="22594" xr:uid="{00000000-0005-0000-0000-0000354F0000}"/>
    <cellStyle name="Input 66 9 3 2 2" xfId="22595" xr:uid="{00000000-0005-0000-0000-0000364F0000}"/>
    <cellStyle name="Input 66 9 3 3" xfId="22596" xr:uid="{00000000-0005-0000-0000-0000374F0000}"/>
    <cellStyle name="Input 66 9 4" xfId="22597" xr:uid="{00000000-0005-0000-0000-0000384F0000}"/>
    <cellStyle name="Input 66 9 4 2" xfId="22598" xr:uid="{00000000-0005-0000-0000-0000394F0000}"/>
    <cellStyle name="Input 66 9 5" xfId="22599" xr:uid="{00000000-0005-0000-0000-00003A4F0000}"/>
    <cellStyle name="Input 67" xfId="3576" xr:uid="{00000000-0005-0000-0000-00003B4F0000}"/>
    <cellStyle name="Input 67 10" xfId="22600" xr:uid="{00000000-0005-0000-0000-00003C4F0000}"/>
    <cellStyle name="Input 67 10 2" xfId="22601" xr:uid="{00000000-0005-0000-0000-00003D4F0000}"/>
    <cellStyle name="Input 67 10 2 2" xfId="22602" xr:uid="{00000000-0005-0000-0000-00003E4F0000}"/>
    <cellStyle name="Input 67 10 2 2 2" xfId="22603" xr:uid="{00000000-0005-0000-0000-00003F4F0000}"/>
    <cellStyle name="Input 67 10 2 3" xfId="22604" xr:uid="{00000000-0005-0000-0000-0000404F0000}"/>
    <cellStyle name="Input 67 10 3" xfId="22605" xr:uid="{00000000-0005-0000-0000-0000414F0000}"/>
    <cellStyle name="Input 67 10 3 2" xfId="22606" xr:uid="{00000000-0005-0000-0000-0000424F0000}"/>
    <cellStyle name="Input 67 10 4" xfId="22607" xr:uid="{00000000-0005-0000-0000-0000434F0000}"/>
    <cellStyle name="Input 67 11" xfId="22608" xr:uid="{00000000-0005-0000-0000-0000444F0000}"/>
    <cellStyle name="Input 67 11 2" xfId="22609" xr:uid="{00000000-0005-0000-0000-0000454F0000}"/>
    <cellStyle name="Input 67 11 2 2" xfId="22610" xr:uid="{00000000-0005-0000-0000-0000464F0000}"/>
    <cellStyle name="Input 67 11 3" xfId="22611" xr:uid="{00000000-0005-0000-0000-0000474F0000}"/>
    <cellStyle name="Input 67 12" xfId="22612" xr:uid="{00000000-0005-0000-0000-0000484F0000}"/>
    <cellStyle name="Input 67 12 2" xfId="22613" xr:uid="{00000000-0005-0000-0000-0000494F0000}"/>
    <cellStyle name="Input 67 13" xfId="22614" xr:uid="{00000000-0005-0000-0000-00004A4F0000}"/>
    <cellStyle name="Input 67 2" xfId="22615" xr:uid="{00000000-0005-0000-0000-00004B4F0000}"/>
    <cellStyle name="Input 67 2 2" xfId="22616" xr:uid="{00000000-0005-0000-0000-00004C4F0000}"/>
    <cellStyle name="Input 67 2 2 2" xfId="22617" xr:uid="{00000000-0005-0000-0000-00004D4F0000}"/>
    <cellStyle name="Input 67 2 2 2 2" xfId="22618" xr:uid="{00000000-0005-0000-0000-00004E4F0000}"/>
    <cellStyle name="Input 67 2 2 2 2 2" xfId="22619" xr:uid="{00000000-0005-0000-0000-00004F4F0000}"/>
    <cellStyle name="Input 67 2 2 2 3" xfId="22620" xr:uid="{00000000-0005-0000-0000-0000504F0000}"/>
    <cellStyle name="Input 67 2 2 3" xfId="22621" xr:uid="{00000000-0005-0000-0000-0000514F0000}"/>
    <cellStyle name="Input 67 2 2 3 2" xfId="22622" xr:uid="{00000000-0005-0000-0000-0000524F0000}"/>
    <cellStyle name="Input 67 2 2 4" xfId="22623" xr:uid="{00000000-0005-0000-0000-0000534F0000}"/>
    <cellStyle name="Input 67 2 3" xfId="22624" xr:uid="{00000000-0005-0000-0000-0000544F0000}"/>
    <cellStyle name="Input 67 2 3 2" xfId="22625" xr:uid="{00000000-0005-0000-0000-0000554F0000}"/>
    <cellStyle name="Input 67 2 3 2 2" xfId="22626" xr:uid="{00000000-0005-0000-0000-0000564F0000}"/>
    <cellStyle name="Input 67 2 3 3" xfId="22627" xr:uid="{00000000-0005-0000-0000-0000574F0000}"/>
    <cellStyle name="Input 67 2 4" xfId="22628" xr:uid="{00000000-0005-0000-0000-0000584F0000}"/>
    <cellStyle name="Input 67 2 4 2" xfId="22629" xr:uid="{00000000-0005-0000-0000-0000594F0000}"/>
    <cellStyle name="Input 67 2 5" xfId="22630" xr:uid="{00000000-0005-0000-0000-00005A4F0000}"/>
    <cellStyle name="Input 67 3" xfId="22631" xr:uid="{00000000-0005-0000-0000-00005B4F0000}"/>
    <cellStyle name="Input 67 3 2" xfId="22632" xr:uid="{00000000-0005-0000-0000-00005C4F0000}"/>
    <cellStyle name="Input 67 3 2 2" xfId="22633" xr:uid="{00000000-0005-0000-0000-00005D4F0000}"/>
    <cellStyle name="Input 67 3 2 2 2" xfId="22634" xr:uid="{00000000-0005-0000-0000-00005E4F0000}"/>
    <cellStyle name="Input 67 3 2 2 2 2" xfId="22635" xr:uid="{00000000-0005-0000-0000-00005F4F0000}"/>
    <cellStyle name="Input 67 3 2 2 3" xfId="22636" xr:uid="{00000000-0005-0000-0000-0000604F0000}"/>
    <cellStyle name="Input 67 3 2 3" xfId="22637" xr:uid="{00000000-0005-0000-0000-0000614F0000}"/>
    <cellStyle name="Input 67 3 2 3 2" xfId="22638" xr:uid="{00000000-0005-0000-0000-0000624F0000}"/>
    <cellStyle name="Input 67 3 2 4" xfId="22639" xr:uid="{00000000-0005-0000-0000-0000634F0000}"/>
    <cellStyle name="Input 67 3 3" xfId="22640" xr:uid="{00000000-0005-0000-0000-0000644F0000}"/>
    <cellStyle name="Input 67 3 3 2" xfId="22641" xr:uid="{00000000-0005-0000-0000-0000654F0000}"/>
    <cellStyle name="Input 67 3 3 2 2" xfId="22642" xr:uid="{00000000-0005-0000-0000-0000664F0000}"/>
    <cellStyle name="Input 67 3 3 3" xfId="22643" xr:uid="{00000000-0005-0000-0000-0000674F0000}"/>
    <cellStyle name="Input 67 3 4" xfId="22644" xr:uid="{00000000-0005-0000-0000-0000684F0000}"/>
    <cellStyle name="Input 67 3 4 2" xfId="22645" xr:uid="{00000000-0005-0000-0000-0000694F0000}"/>
    <cellStyle name="Input 67 3 5" xfId="22646" xr:uid="{00000000-0005-0000-0000-00006A4F0000}"/>
    <cellStyle name="Input 67 4" xfId="22647" xr:uid="{00000000-0005-0000-0000-00006B4F0000}"/>
    <cellStyle name="Input 67 4 2" xfId="22648" xr:uid="{00000000-0005-0000-0000-00006C4F0000}"/>
    <cellStyle name="Input 67 4 2 2" xfId="22649" xr:uid="{00000000-0005-0000-0000-00006D4F0000}"/>
    <cellStyle name="Input 67 4 2 2 2" xfId="22650" xr:uid="{00000000-0005-0000-0000-00006E4F0000}"/>
    <cellStyle name="Input 67 4 2 2 2 2" xfId="22651" xr:uid="{00000000-0005-0000-0000-00006F4F0000}"/>
    <cellStyle name="Input 67 4 2 2 3" xfId="22652" xr:uid="{00000000-0005-0000-0000-0000704F0000}"/>
    <cellStyle name="Input 67 4 2 3" xfId="22653" xr:uid="{00000000-0005-0000-0000-0000714F0000}"/>
    <cellStyle name="Input 67 4 2 3 2" xfId="22654" xr:uid="{00000000-0005-0000-0000-0000724F0000}"/>
    <cellStyle name="Input 67 4 2 4" xfId="22655" xr:uid="{00000000-0005-0000-0000-0000734F0000}"/>
    <cellStyle name="Input 67 4 3" xfId="22656" xr:uid="{00000000-0005-0000-0000-0000744F0000}"/>
    <cellStyle name="Input 67 4 3 2" xfId="22657" xr:uid="{00000000-0005-0000-0000-0000754F0000}"/>
    <cellStyle name="Input 67 4 3 2 2" xfId="22658" xr:uid="{00000000-0005-0000-0000-0000764F0000}"/>
    <cellStyle name="Input 67 4 3 3" xfId="22659" xr:uid="{00000000-0005-0000-0000-0000774F0000}"/>
    <cellStyle name="Input 67 4 4" xfId="22660" xr:uid="{00000000-0005-0000-0000-0000784F0000}"/>
    <cellStyle name="Input 67 4 4 2" xfId="22661" xr:uid="{00000000-0005-0000-0000-0000794F0000}"/>
    <cellStyle name="Input 67 4 5" xfId="22662" xr:uid="{00000000-0005-0000-0000-00007A4F0000}"/>
    <cellStyle name="Input 67 5" xfId="22663" xr:uid="{00000000-0005-0000-0000-00007B4F0000}"/>
    <cellStyle name="Input 67 5 2" xfId="22664" xr:uid="{00000000-0005-0000-0000-00007C4F0000}"/>
    <cellStyle name="Input 67 5 2 2" xfId="22665" xr:uid="{00000000-0005-0000-0000-00007D4F0000}"/>
    <cellStyle name="Input 67 5 2 2 2" xfId="22666" xr:uid="{00000000-0005-0000-0000-00007E4F0000}"/>
    <cellStyle name="Input 67 5 2 2 2 2" xfId="22667" xr:uid="{00000000-0005-0000-0000-00007F4F0000}"/>
    <cellStyle name="Input 67 5 2 2 3" xfId="22668" xr:uid="{00000000-0005-0000-0000-0000804F0000}"/>
    <cellStyle name="Input 67 5 2 3" xfId="22669" xr:uid="{00000000-0005-0000-0000-0000814F0000}"/>
    <cellStyle name="Input 67 5 2 3 2" xfId="22670" xr:uid="{00000000-0005-0000-0000-0000824F0000}"/>
    <cellStyle name="Input 67 5 2 4" xfId="22671" xr:uid="{00000000-0005-0000-0000-0000834F0000}"/>
    <cellStyle name="Input 67 5 3" xfId="22672" xr:uid="{00000000-0005-0000-0000-0000844F0000}"/>
    <cellStyle name="Input 67 5 3 2" xfId="22673" xr:uid="{00000000-0005-0000-0000-0000854F0000}"/>
    <cellStyle name="Input 67 5 3 2 2" xfId="22674" xr:uid="{00000000-0005-0000-0000-0000864F0000}"/>
    <cellStyle name="Input 67 5 3 3" xfId="22675" xr:uid="{00000000-0005-0000-0000-0000874F0000}"/>
    <cellStyle name="Input 67 5 4" xfId="22676" xr:uid="{00000000-0005-0000-0000-0000884F0000}"/>
    <cellStyle name="Input 67 5 4 2" xfId="22677" xr:uid="{00000000-0005-0000-0000-0000894F0000}"/>
    <cellStyle name="Input 67 5 5" xfId="22678" xr:uid="{00000000-0005-0000-0000-00008A4F0000}"/>
    <cellStyle name="Input 67 6" xfId="22679" xr:uid="{00000000-0005-0000-0000-00008B4F0000}"/>
    <cellStyle name="Input 67 6 2" xfId="22680" xr:uid="{00000000-0005-0000-0000-00008C4F0000}"/>
    <cellStyle name="Input 67 6 2 2" xfId="22681" xr:uid="{00000000-0005-0000-0000-00008D4F0000}"/>
    <cellStyle name="Input 67 6 2 2 2" xfId="22682" xr:uid="{00000000-0005-0000-0000-00008E4F0000}"/>
    <cellStyle name="Input 67 6 2 2 2 2" xfId="22683" xr:uid="{00000000-0005-0000-0000-00008F4F0000}"/>
    <cellStyle name="Input 67 6 2 2 3" xfId="22684" xr:uid="{00000000-0005-0000-0000-0000904F0000}"/>
    <cellStyle name="Input 67 6 2 3" xfId="22685" xr:uid="{00000000-0005-0000-0000-0000914F0000}"/>
    <cellStyle name="Input 67 6 2 3 2" xfId="22686" xr:uid="{00000000-0005-0000-0000-0000924F0000}"/>
    <cellStyle name="Input 67 6 2 4" xfId="22687" xr:uid="{00000000-0005-0000-0000-0000934F0000}"/>
    <cellStyle name="Input 67 6 3" xfId="22688" xr:uid="{00000000-0005-0000-0000-0000944F0000}"/>
    <cellStyle name="Input 67 6 3 2" xfId="22689" xr:uid="{00000000-0005-0000-0000-0000954F0000}"/>
    <cellStyle name="Input 67 6 3 2 2" xfId="22690" xr:uid="{00000000-0005-0000-0000-0000964F0000}"/>
    <cellStyle name="Input 67 6 3 3" xfId="22691" xr:uid="{00000000-0005-0000-0000-0000974F0000}"/>
    <cellStyle name="Input 67 6 4" xfId="22692" xr:uid="{00000000-0005-0000-0000-0000984F0000}"/>
    <cellStyle name="Input 67 6 4 2" xfId="22693" xr:uid="{00000000-0005-0000-0000-0000994F0000}"/>
    <cellStyle name="Input 67 6 5" xfId="22694" xr:uid="{00000000-0005-0000-0000-00009A4F0000}"/>
    <cellStyle name="Input 67 7" xfId="22695" xr:uid="{00000000-0005-0000-0000-00009B4F0000}"/>
    <cellStyle name="Input 67 7 2" xfId="22696" xr:uid="{00000000-0005-0000-0000-00009C4F0000}"/>
    <cellStyle name="Input 67 7 2 2" xfId="22697" xr:uid="{00000000-0005-0000-0000-00009D4F0000}"/>
    <cellStyle name="Input 67 7 2 2 2" xfId="22698" xr:uid="{00000000-0005-0000-0000-00009E4F0000}"/>
    <cellStyle name="Input 67 7 2 2 2 2" xfId="22699" xr:uid="{00000000-0005-0000-0000-00009F4F0000}"/>
    <cellStyle name="Input 67 7 2 2 3" xfId="22700" xr:uid="{00000000-0005-0000-0000-0000A04F0000}"/>
    <cellStyle name="Input 67 7 2 3" xfId="22701" xr:uid="{00000000-0005-0000-0000-0000A14F0000}"/>
    <cellStyle name="Input 67 7 2 3 2" xfId="22702" xr:uid="{00000000-0005-0000-0000-0000A24F0000}"/>
    <cellStyle name="Input 67 7 2 4" xfId="22703" xr:uid="{00000000-0005-0000-0000-0000A34F0000}"/>
    <cellStyle name="Input 67 7 3" xfId="22704" xr:uid="{00000000-0005-0000-0000-0000A44F0000}"/>
    <cellStyle name="Input 67 7 3 2" xfId="22705" xr:uid="{00000000-0005-0000-0000-0000A54F0000}"/>
    <cellStyle name="Input 67 7 3 2 2" xfId="22706" xr:uid="{00000000-0005-0000-0000-0000A64F0000}"/>
    <cellStyle name="Input 67 7 3 3" xfId="22707" xr:uid="{00000000-0005-0000-0000-0000A74F0000}"/>
    <cellStyle name="Input 67 7 4" xfId="22708" xr:uid="{00000000-0005-0000-0000-0000A84F0000}"/>
    <cellStyle name="Input 67 7 4 2" xfId="22709" xr:uid="{00000000-0005-0000-0000-0000A94F0000}"/>
    <cellStyle name="Input 67 7 5" xfId="22710" xr:uid="{00000000-0005-0000-0000-0000AA4F0000}"/>
    <cellStyle name="Input 67 8" xfId="22711" xr:uid="{00000000-0005-0000-0000-0000AB4F0000}"/>
    <cellStyle name="Input 67 8 2" xfId="22712" xr:uid="{00000000-0005-0000-0000-0000AC4F0000}"/>
    <cellStyle name="Input 67 8 2 2" xfId="22713" xr:uid="{00000000-0005-0000-0000-0000AD4F0000}"/>
    <cellStyle name="Input 67 8 2 2 2" xfId="22714" xr:uid="{00000000-0005-0000-0000-0000AE4F0000}"/>
    <cellStyle name="Input 67 8 2 2 2 2" xfId="22715" xr:uid="{00000000-0005-0000-0000-0000AF4F0000}"/>
    <cellStyle name="Input 67 8 2 2 3" xfId="22716" xr:uid="{00000000-0005-0000-0000-0000B04F0000}"/>
    <cellStyle name="Input 67 8 2 3" xfId="22717" xr:uid="{00000000-0005-0000-0000-0000B14F0000}"/>
    <cellStyle name="Input 67 8 2 3 2" xfId="22718" xr:uid="{00000000-0005-0000-0000-0000B24F0000}"/>
    <cellStyle name="Input 67 8 2 4" xfId="22719" xr:uid="{00000000-0005-0000-0000-0000B34F0000}"/>
    <cellStyle name="Input 67 8 3" xfId="22720" xr:uid="{00000000-0005-0000-0000-0000B44F0000}"/>
    <cellStyle name="Input 67 8 3 2" xfId="22721" xr:uid="{00000000-0005-0000-0000-0000B54F0000}"/>
    <cellStyle name="Input 67 8 3 2 2" xfId="22722" xr:uid="{00000000-0005-0000-0000-0000B64F0000}"/>
    <cellStyle name="Input 67 8 3 3" xfId="22723" xr:uid="{00000000-0005-0000-0000-0000B74F0000}"/>
    <cellStyle name="Input 67 8 4" xfId="22724" xr:uid="{00000000-0005-0000-0000-0000B84F0000}"/>
    <cellStyle name="Input 67 8 4 2" xfId="22725" xr:uid="{00000000-0005-0000-0000-0000B94F0000}"/>
    <cellStyle name="Input 67 8 5" xfId="22726" xr:uid="{00000000-0005-0000-0000-0000BA4F0000}"/>
    <cellStyle name="Input 67 9" xfId="22727" xr:uid="{00000000-0005-0000-0000-0000BB4F0000}"/>
    <cellStyle name="Input 67 9 2" xfId="22728" xr:uid="{00000000-0005-0000-0000-0000BC4F0000}"/>
    <cellStyle name="Input 67 9 2 2" xfId="22729" xr:uid="{00000000-0005-0000-0000-0000BD4F0000}"/>
    <cellStyle name="Input 67 9 2 2 2" xfId="22730" xr:uid="{00000000-0005-0000-0000-0000BE4F0000}"/>
    <cellStyle name="Input 67 9 2 2 2 2" xfId="22731" xr:uid="{00000000-0005-0000-0000-0000BF4F0000}"/>
    <cellStyle name="Input 67 9 2 2 3" xfId="22732" xr:uid="{00000000-0005-0000-0000-0000C04F0000}"/>
    <cellStyle name="Input 67 9 2 3" xfId="22733" xr:uid="{00000000-0005-0000-0000-0000C14F0000}"/>
    <cellStyle name="Input 67 9 2 3 2" xfId="22734" xr:uid="{00000000-0005-0000-0000-0000C24F0000}"/>
    <cellStyle name="Input 67 9 2 4" xfId="22735" xr:uid="{00000000-0005-0000-0000-0000C34F0000}"/>
    <cellStyle name="Input 67 9 3" xfId="22736" xr:uid="{00000000-0005-0000-0000-0000C44F0000}"/>
    <cellStyle name="Input 67 9 3 2" xfId="22737" xr:uid="{00000000-0005-0000-0000-0000C54F0000}"/>
    <cellStyle name="Input 67 9 3 2 2" xfId="22738" xr:uid="{00000000-0005-0000-0000-0000C64F0000}"/>
    <cellStyle name="Input 67 9 3 3" xfId="22739" xr:uid="{00000000-0005-0000-0000-0000C74F0000}"/>
    <cellStyle name="Input 67 9 4" xfId="22740" xr:uid="{00000000-0005-0000-0000-0000C84F0000}"/>
    <cellStyle name="Input 67 9 4 2" xfId="22741" xr:uid="{00000000-0005-0000-0000-0000C94F0000}"/>
    <cellStyle name="Input 67 9 5" xfId="22742" xr:uid="{00000000-0005-0000-0000-0000CA4F0000}"/>
    <cellStyle name="Input 68" xfId="3582" xr:uid="{00000000-0005-0000-0000-0000CB4F0000}"/>
    <cellStyle name="Input 68 10" xfId="22743" xr:uid="{00000000-0005-0000-0000-0000CC4F0000}"/>
    <cellStyle name="Input 68 10 2" xfId="22744" xr:uid="{00000000-0005-0000-0000-0000CD4F0000}"/>
    <cellStyle name="Input 68 10 2 2" xfId="22745" xr:uid="{00000000-0005-0000-0000-0000CE4F0000}"/>
    <cellStyle name="Input 68 10 2 2 2" xfId="22746" xr:uid="{00000000-0005-0000-0000-0000CF4F0000}"/>
    <cellStyle name="Input 68 10 2 3" xfId="22747" xr:uid="{00000000-0005-0000-0000-0000D04F0000}"/>
    <cellStyle name="Input 68 10 3" xfId="22748" xr:uid="{00000000-0005-0000-0000-0000D14F0000}"/>
    <cellStyle name="Input 68 10 3 2" xfId="22749" xr:uid="{00000000-0005-0000-0000-0000D24F0000}"/>
    <cellStyle name="Input 68 10 4" xfId="22750" xr:uid="{00000000-0005-0000-0000-0000D34F0000}"/>
    <cellStyle name="Input 68 11" xfId="22751" xr:uid="{00000000-0005-0000-0000-0000D44F0000}"/>
    <cellStyle name="Input 68 11 2" xfId="22752" xr:uid="{00000000-0005-0000-0000-0000D54F0000}"/>
    <cellStyle name="Input 68 11 2 2" xfId="22753" xr:uid="{00000000-0005-0000-0000-0000D64F0000}"/>
    <cellStyle name="Input 68 11 3" xfId="22754" xr:uid="{00000000-0005-0000-0000-0000D74F0000}"/>
    <cellStyle name="Input 68 12" xfId="22755" xr:uid="{00000000-0005-0000-0000-0000D84F0000}"/>
    <cellStyle name="Input 68 12 2" xfId="22756" xr:uid="{00000000-0005-0000-0000-0000D94F0000}"/>
    <cellStyle name="Input 68 13" xfId="22757" xr:uid="{00000000-0005-0000-0000-0000DA4F0000}"/>
    <cellStyle name="Input 68 2" xfId="22758" xr:uid="{00000000-0005-0000-0000-0000DB4F0000}"/>
    <cellStyle name="Input 68 2 2" xfId="22759" xr:uid="{00000000-0005-0000-0000-0000DC4F0000}"/>
    <cellStyle name="Input 68 2 2 2" xfId="22760" xr:uid="{00000000-0005-0000-0000-0000DD4F0000}"/>
    <cellStyle name="Input 68 2 2 2 2" xfId="22761" xr:uid="{00000000-0005-0000-0000-0000DE4F0000}"/>
    <cellStyle name="Input 68 2 2 2 2 2" xfId="22762" xr:uid="{00000000-0005-0000-0000-0000DF4F0000}"/>
    <cellStyle name="Input 68 2 2 2 3" xfId="22763" xr:uid="{00000000-0005-0000-0000-0000E04F0000}"/>
    <cellStyle name="Input 68 2 2 3" xfId="22764" xr:uid="{00000000-0005-0000-0000-0000E14F0000}"/>
    <cellStyle name="Input 68 2 2 3 2" xfId="22765" xr:uid="{00000000-0005-0000-0000-0000E24F0000}"/>
    <cellStyle name="Input 68 2 2 4" xfId="22766" xr:uid="{00000000-0005-0000-0000-0000E34F0000}"/>
    <cellStyle name="Input 68 2 3" xfId="22767" xr:uid="{00000000-0005-0000-0000-0000E44F0000}"/>
    <cellStyle name="Input 68 2 3 2" xfId="22768" xr:uid="{00000000-0005-0000-0000-0000E54F0000}"/>
    <cellStyle name="Input 68 2 3 2 2" xfId="22769" xr:uid="{00000000-0005-0000-0000-0000E64F0000}"/>
    <cellStyle name="Input 68 2 3 3" xfId="22770" xr:uid="{00000000-0005-0000-0000-0000E74F0000}"/>
    <cellStyle name="Input 68 2 4" xfId="22771" xr:uid="{00000000-0005-0000-0000-0000E84F0000}"/>
    <cellStyle name="Input 68 2 4 2" xfId="22772" xr:uid="{00000000-0005-0000-0000-0000E94F0000}"/>
    <cellStyle name="Input 68 2 5" xfId="22773" xr:uid="{00000000-0005-0000-0000-0000EA4F0000}"/>
    <cellStyle name="Input 68 3" xfId="22774" xr:uid="{00000000-0005-0000-0000-0000EB4F0000}"/>
    <cellStyle name="Input 68 3 2" xfId="22775" xr:uid="{00000000-0005-0000-0000-0000EC4F0000}"/>
    <cellStyle name="Input 68 3 2 2" xfId="22776" xr:uid="{00000000-0005-0000-0000-0000ED4F0000}"/>
    <cellStyle name="Input 68 3 2 2 2" xfId="22777" xr:uid="{00000000-0005-0000-0000-0000EE4F0000}"/>
    <cellStyle name="Input 68 3 2 2 2 2" xfId="22778" xr:uid="{00000000-0005-0000-0000-0000EF4F0000}"/>
    <cellStyle name="Input 68 3 2 2 3" xfId="22779" xr:uid="{00000000-0005-0000-0000-0000F04F0000}"/>
    <cellStyle name="Input 68 3 2 3" xfId="22780" xr:uid="{00000000-0005-0000-0000-0000F14F0000}"/>
    <cellStyle name="Input 68 3 2 3 2" xfId="22781" xr:uid="{00000000-0005-0000-0000-0000F24F0000}"/>
    <cellStyle name="Input 68 3 2 4" xfId="22782" xr:uid="{00000000-0005-0000-0000-0000F34F0000}"/>
    <cellStyle name="Input 68 3 3" xfId="22783" xr:uid="{00000000-0005-0000-0000-0000F44F0000}"/>
    <cellStyle name="Input 68 3 3 2" xfId="22784" xr:uid="{00000000-0005-0000-0000-0000F54F0000}"/>
    <cellStyle name="Input 68 3 3 2 2" xfId="22785" xr:uid="{00000000-0005-0000-0000-0000F64F0000}"/>
    <cellStyle name="Input 68 3 3 3" xfId="22786" xr:uid="{00000000-0005-0000-0000-0000F74F0000}"/>
    <cellStyle name="Input 68 3 4" xfId="22787" xr:uid="{00000000-0005-0000-0000-0000F84F0000}"/>
    <cellStyle name="Input 68 3 4 2" xfId="22788" xr:uid="{00000000-0005-0000-0000-0000F94F0000}"/>
    <cellStyle name="Input 68 3 5" xfId="22789" xr:uid="{00000000-0005-0000-0000-0000FA4F0000}"/>
    <cellStyle name="Input 68 4" xfId="22790" xr:uid="{00000000-0005-0000-0000-0000FB4F0000}"/>
    <cellStyle name="Input 68 4 2" xfId="22791" xr:uid="{00000000-0005-0000-0000-0000FC4F0000}"/>
    <cellStyle name="Input 68 4 2 2" xfId="22792" xr:uid="{00000000-0005-0000-0000-0000FD4F0000}"/>
    <cellStyle name="Input 68 4 2 2 2" xfId="22793" xr:uid="{00000000-0005-0000-0000-0000FE4F0000}"/>
    <cellStyle name="Input 68 4 2 2 2 2" xfId="22794" xr:uid="{00000000-0005-0000-0000-0000FF4F0000}"/>
    <cellStyle name="Input 68 4 2 2 3" xfId="22795" xr:uid="{00000000-0005-0000-0000-000000500000}"/>
    <cellStyle name="Input 68 4 2 3" xfId="22796" xr:uid="{00000000-0005-0000-0000-000001500000}"/>
    <cellStyle name="Input 68 4 2 3 2" xfId="22797" xr:uid="{00000000-0005-0000-0000-000002500000}"/>
    <cellStyle name="Input 68 4 2 4" xfId="22798" xr:uid="{00000000-0005-0000-0000-000003500000}"/>
    <cellStyle name="Input 68 4 3" xfId="22799" xr:uid="{00000000-0005-0000-0000-000004500000}"/>
    <cellStyle name="Input 68 4 3 2" xfId="22800" xr:uid="{00000000-0005-0000-0000-000005500000}"/>
    <cellStyle name="Input 68 4 3 2 2" xfId="22801" xr:uid="{00000000-0005-0000-0000-000006500000}"/>
    <cellStyle name="Input 68 4 3 3" xfId="22802" xr:uid="{00000000-0005-0000-0000-000007500000}"/>
    <cellStyle name="Input 68 4 4" xfId="22803" xr:uid="{00000000-0005-0000-0000-000008500000}"/>
    <cellStyle name="Input 68 4 4 2" xfId="22804" xr:uid="{00000000-0005-0000-0000-000009500000}"/>
    <cellStyle name="Input 68 4 5" xfId="22805" xr:uid="{00000000-0005-0000-0000-00000A500000}"/>
    <cellStyle name="Input 68 5" xfId="22806" xr:uid="{00000000-0005-0000-0000-00000B500000}"/>
    <cellStyle name="Input 68 5 2" xfId="22807" xr:uid="{00000000-0005-0000-0000-00000C500000}"/>
    <cellStyle name="Input 68 5 2 2" xfId="22808" xr:uid="{00000000-0005-0000-0000-00000D500000}"/>
    <cellStyle name="Input 68 5 2 2 2" xfId="22809" xr:uid="{00000000-0005-0000-0000-00000E500000}"/>
    <cellStyle name="Input 68 5 2 2 2 2" xfId="22810" xr:uid="{00000000-0005-0000-0000-00000F500000}"/>
    <cellStyle name="Input 68 5 2 2 3" xfId="22811" xr:uid="{00000000-0005-0000-0000-000010500000}"/>
    <cellStyle name="Input 68 5 2 3" xfId="22812" xr:uid="{00000000-0005-0000-0000-000011500000}"/>
    <cellStyle name="Input 68 5 2 3 2" xfId="22813" xr:uid="{00000000-0005-0000-0000-000012500000}"/>
    <cellStyle name="Input 68 5 2 4" xfId="22814" xr:uid="{00000000-0005-0000-0000-000013500000}"/>
    <cellStyle name="Input 68 5 3" xfId="22815" xr:uid="{00000000-0005-0000-0000-000014500000}"/>
    <cellStyle name="Input 68 5 3 2" xfId="22816" xr:uid="{00000000-0005-0000-0000-000015500000}"/>
    <cellStyle name="Input 68 5 3 2 2" xfId="22817" xr:uid="{00000000-0005-0000-0000-000016500000}"/>
    <cellStyle name="Input 68 5 3 3" xfId="22818" xr:uid="{00000000-0005-0000-0000-000017500000}"/>
    <cellStyle name="Input 68 5 4" xfId="22819" xr:uid="{00000000-0005-0000-0000-000018500000}"/>
    <cellStyle name="Input 68 5 4 2" xfId="22820" xr:uid="{00000000-0005-0000-0000-000019500000}"/>
    <cellStyle name="Input 68 5 5" xfId="22821" xr:uid="{00000000-0005-0000-0000-00001A500000}"/>
    <cellStyle name="Input 68 6" xfId="22822" xr:uid="{00000000-0005-0000-0000-00001B500000}"/>
    <cellStyle name="Input 68 6 2" xfId="22823" xr:uid="{00000000-0005-0000-0000-00001C500000}"/>
    <cellStyle name="Input 68 6 2 2" xfId="22824" xr:uid="{00000000-0005-0000-0000-00001D500000}"/>
    <cellStyle name="Input 68 6 2 2 2" xfId="22825" xr:uid="{00000000-0005-0000-0000-00001E500000}"/>
    <cellStyle name="Input 68 6 2 2 2 2" xfId="22826" xr:uid="{00000000-0005-0000-0000-00001F500000}"/>
    <cellStyle name="Input 68 6 2 2 3" xfId="22827" xr:uid="{00000000-0005-0000-0000-000020500000}"/>
    <cellStyle name="Input 68 6 2 3" xfId="22828" xr:uid="{00000000-0005-0000-0000-000021500000}"/>
    <cellStyle name="Input 68 6 2 3 2" xfId="22829" xr:uid="{00000000-0005-0000-0000-000022500000}"/>
    <cellStyle name="Input 68 6 2 4" xfId="22830" xr:uid="{00000000-0005-0000-0000-000023500000}"/>
    <cellStyle name="Input 68 6 3" xfId="22831" xr:uid="{00000000-0005-0000-0000-000024500000}"/>
    <cellStyle name="Input 68 6 3 2" xfId="22832" xr:uid="{00000000-0005-0000-0000-000025500000}"/>
    <cellStyle name="Input 68 6 3 2 2" xfId="22833" xr:uid="{00000000-0005-0000-0000-000026500000}"/>
    <cellStyle name="Input 68 6 3 3" xfId="22834" xr:uid="{00000000-0005-0000-0000-000027500000}"/>
    <cellStyle name="Input 68 6 4" xfId="22835" xr:uid="{00000000-0005-0000-0000-000028500000}"/>
    <cellStyle name="Input 68 6 4 2" xfId="22836" xr:uid="{00000000-0005-0000-0000-000029500000}"/>
    <cellStyle name="Input 68 6 5" xfId="22837" xr:uid="{00000000-0005-0000-0000-00002A500000}"/>
    <cellStyle name="Input 68 7" xfId="22838" xr:uid="{00000000-0005-0000-0000-00002B500000}"/>
    <cellStyle name="Input 68 7 2" xfId="22839" xr:uid="{00000000-0005-0000-0000-00002C500000}"/>
    <cellStyle name="Input 68 7 2 2" xfId="22840" xr:uid="{00000000-0005-0000-0000-00002D500000}"/>
    <cellStyle name="Input 68 7 2 2 2" xfId="22841" xr:uid="{00000000-0005-0000-0000-00002E500000}"/>
    <cellStyle name="Input 68 7 2 2 2 2" xfId="22842" xr:uid="{00000000-0005-0000-0000-00002F500000}"/>
    <cellStyle name="Input 68 7 2 2 3" xfId="22843" xr:uid="{00000000-0005-0000-0000-000030500000}"/>
    <cellStyle name="Input 68 7 2 3" xfId="22844" xr:uid="{00000000-0005-0000-0000-000031500000}"/>
    <cellStyle name="Input 68 7 2 3 2" xfId="22845" xr:uid="{00000000-0005-0000-0000-000032500000}"/>
    <cellStyle name="Input 68 7 2 4" xfId="22846" xr:uid="{00000000-0005-0000-0000-000033500000}"/>
    <cellStyle name="Input 68 7 3" xfId="22847" xr:uid="{00000000-0005-0000-0000-000034500000}"/>
    <cellStyle name="Input 68 7 3 2" xfId="22848" xr:uid="{00000000-0005-0000-0000-000035500000}"/>
    <cellStyle name="Input 68 7 3 2 2" xfId="22849" xr:uid="{00000000-0005-0000-0000-000036500000}"/>
    <cellStyle name="Input 68 7 3 3" xfId="22850" xr:uid="{00000000-0005-0000-0000-000037500000}"/>
    <cellStyle name="Input 68 7 4" xfId="22851" xr:uid="{00000000-0005-0000-0000-000038500000}"/>
    <cellStyle name="Input 68 7 4 2" xfId="22852" xr:uid="{00000000-0005-0000-0000-000039500000}"/>
    <cellStyle name="Input 68 7 5" xfId="22853" xr:uid="{00000000-0005-0000-0000-00003A500000}"/>
    <cellStyle name="Input 68 8" xfId="22854" xr:uid="{00000000-0005-0000-0000-00003B500000}"/>
    <cellStyle name="Input 68 8 2" xfId="22855" xr:uid="{00000000-0005-0000-0000-00003C500000}"/>
    <cellStyle name="Input 68 8 2 2" xfId="22856" xr:uid="{00000000-0005-0000-0000-00003D500000}"/>
    <cellStyle name="Input 68 8 2 2 2" xfId="22857" xr:uid="{00000000-0005-0000-0000-00003E500000}"/>
    <cellStyle name="Input 68 8 2 2 2 2" xfId="22858" xr:uid="{00000000-0005-0000-0000-00003F500000}"/>
    <cellStyle name="Input 68 8 2 2 3" xfId="22859" xr:uid="{00000000-0005-0000-0000-000040500000}"/>
    <cellStyle name="Input 68 8 2 3" xfId="22860" xr:uid="{00000000-0005-0000-0000-000041500000}"/>
    <cellStyle name="Input 68 8 2 3 2" xfId="22861" xr:uid="{00000000-0005-0000-0000-000042500000}"/>
    <cellStyle name="Input 68 8 2 4" xfId="22862" xr:uid="{00000000-0005-0000-0000-000043500000}"/>
    <cellStyle name="Input 68 8 3" xfId="22863" xr:uid="{00000000-0005-0000-0000-000044500000}"/>
    <cellStyle name="Input 68 8 3 2" xfId="22864" xr:uid="{00000000-0005-0000-0000-000045500000}"/>
    <cellStyle name="Input 68 8 3 2 2" xfId="22865" xr:uid="{00000000-0005-0000-0000-000046500000}"/>
    <cellStyle name="Input 68 8 3 3" xfId="22866" xr:uid="{00000000-0005-0000-0000-000047500000}"/>
    <cellStyle name="Input 68 8 4" xfId="22867" xr:uid="{00000000-0005-0000-0000-000048500000}"/>
    <cellStyle name="Input 68 8 4 2" xfId="22868" xr:uid="{00000000-0005-0000-0000-000049500000}"/>
    <cellStyle name="Input 68 8 5" xfId="22869" xr:uid="{00000000-0005-0000-0000-00004A500000}"/>
    <cellStyle name="Input 68 9" xfId="22870" xr:uid="{00000000-0005-0000-0000-00004B500000}"/>
    <cellStyle name="Input 68 9 2" xfId="22871" xr:uid="{00000000-0005-0000-0000-00004C500000}"/>
    <cellStyle name="Input 68 9 2 2" xfId="22872" xr:uid="{00000000-0005-0000-0000-00004D500000}"/>
    <cellStyle name="Input 68 9 2 2 2" xfId="22873" xr:uid="{00000000-0005-0000-0000-00004E500000}"/>
    <cellStyle name="Input 68 9 2 2 2 2" xfId="22874" xr:uid="{00000000-0005-0000-0000-00004F500000}"/>
    <cellStyle name="Input 68 9 2 2 3" xfId="22875" xr:uid="{00000000-0005-0000-0000-000050500000}"/>
    <cellStyle name="Input 68 9 2 3" xfId="22876" xr:uid="{00000000-0005-0000-0000-000051500000}"/>
    <cellStyle name="Input 68 9 2 3 2" xfId="22877" xr:uid="{00000000-0005-0000-0000-000052500000}"/>
    <cellStyle name="Input 68 9 2 4" xfId="22878" xr:uid="{00000000-0005-0000-0000-000053500000}"/>
    <cellStyle name="Input 68 9 3" xfId="22879" xr:uid="{00000000-0005-0000-0000-000054500000}"/>
    <cellStyle name="Input 68 9 3 2" xfId="22880" xr:uid="{00000000-0005-0000-0000-000055500000}"/>
    <cellStyle name="Input 68 9 3 2 2" xfId="22881" xr:uid="{00000000-0005-0000-0000-000056500000}"/>
    <cellStyle name="Input 68 9 3 3" xfId="22882" xr:uid="{00000000-0005-0000-0000-000057500000}"/>
    <cellStyle name="Input 68 9 4" xfId="22883" xr:uid="{00000000-0005-0000-0000-000058500000}"/>
    <cellStyle name="Input 68 9 4 2" xfId="22884" xr:uid="{00000000-0005-0000-0000-000059500000}"/>
    <cellStyle name="Input 68 9 5" xfId="22885" xr:uid="{00000000-0005-0000-0000-00005A500000}"/>
    <cellStyle name="Input 69" xfId="3575" xr:uid="{00000000-0005-0000-0000-00005B500000}"/>
    <cellStyle name="Input 69 10" xfId="22886" xr:uid="{00000000-0005-0000-0000-00005C500000}"/>
    <cellStyle name="Input 69 10 2" xfId="22887" xr:uid="{00000000-0005-0000-0000-00005D500000}"/>
    <cellStyle name="Input 69 10 2 2" xfId="22888" xr:uid="{00000000-0005-0000-0000-00005E500000}"/>
    <cellStyle name="Input 69 10 2 2 2" xfId="22889" xr:uid="{00000000-0005-0000-0000-00005F500000}"/>
    <cellStyle name="Input 69 10 2 3" xfId="22890" xr:uid="{00000000-0005-0000-0000-000060500000}"/>
    <cellStyle name="Input 69 10 3" xfId="22891" xr:uid="{00000000-0005-0000-0000-000061500000}"/>
    <cellStyle name="Input 69 10 3 2" xfId="22892" xr:uid="{00000000-0005-0000-0000-000062500000}"/>
    <cellStyle name="Input 69 10 4" xfId="22893" xr:uid="{00000000-0005-0000-0000-000063500000}"/>
    <cellStyle name="Input 69 11" xfId="22894" xr:uid="{00000000-0005-0000-0000-000064500000}"/>
    <cellStyle name="Input 69 11 2" xfId="22895" xr:uid="{00000000-0005-0000-0000-000065500000}"/>
    <cellStyle name="Input 69 11 2 2" xfId="22896" xr:uid="{00000000-0005-0000-0000-000066500000}"/>
    <cellStyle name="Input 69 11 3" xfId="22897" xr:uid="{00000000-0005-0000-0000-000067500000}"/>
    <cellStyle name="Input 69 12" xfId="22898" xr:uid="{00000000-0005-0000-0000-000068500000}"/>
    <cellStyle name="Input 69 12 2" xfId="22899" xr:uid="{00000000-0005-0000-0000-000069500000}"/>
    <cellStyle name="Input 69 13" xfId="22900" xr:uid="{00000000-0005-0000-0000-00006A500000}"/>
    <cellStyle name="Input 69 2" xfId="22901" xr:uid="{00000000-0005-0000-0000-00006B500000}"/>
    <cellStyle name="Input 69 2 2" xfId="22902" xr:uid="{00000000-0005-0000-0000-00006C500000}"/>
    <cellStyle name="Input 69 2 2 2" xfId="22903" xr:uid="{00000000-0005-0000-0000-00006D500000}"/>
    <cellStyle name="Input 69 2 2 2 2" xfId="22904" xr:uid="{00000000-0005-0000-0000-00006E500000}"/>
    <cellStyle name="Input 69 2 2 2 2 2" xfId="22905" xr:uid="{00000000-0005-0000-0000-00006F500000}"/>
    <cellStyle name="Input 69 2 2 2 3" xfId="22906" xr:uid="{00000000-0005-0000-0000-000070500000}"/>
    <cellStyle name="Input 69 2 2 3" xfId="22907" xr:uid="{00000000-0005-0000-0000-000071500000}"/>
    <cellStyle name="Input 69 2 2 3 2" xfId="22908" xr:uid="{00000000-0005-0000-0000-000072500000}"/>
    <cellStyle name="Input 69 2 2 4" xfId="22909" xr:uid="{00000000-0005-0000-0000-000073500000}"/>
    <cellStyle name="Input 69 2 3" xfId="22910" xr:uid="{00000000-0005-0000-0000-000074500000}"/>
    <cellStyle name="Input 69 2 3 2" xfId="22911" xr:uid="{00000000-0005-0000-0000-000075500000}"/>
    <cellStyle name="Input 69 2 3 2 2" xfId="22912" xr:uid="{00000000-0005-0000-0000-000076500000}"/>
    <cellStyle name="Input 69 2 3 3" xfId="22913" xr:uid="{00000000-0005-0000-0000-000077500000}"/>
    <cellStyle name="Input 69 2 4" xfId="22914" xr:uid="{00000000-0005-0000-0000-000078500000}"/>
    <cellStyle name="Input 69 2 4 2" xfId="22915" xr:uid="{00000000-0005-0000-0000-000079500000}"/>
    <cellStyle name="Input 69 2 5" xfId="22916" xr:uid="{00000000-0005-0000-0000-00007A500000}"/>
    <cellStyle name="Input 69 3" xfId="22917" xr:uid="{00000000-0005-0000-0000-00007B500000}"/>
    <cellStyle name="Input 69 3 2" xfId="22918" xr:uid="{00000000-0005-0000-0000-00007C500000}"/>
    <cellStyle name="Input 69 3 2 2" xfId="22919" xr:uid="{00000000-0005-0000-0000-00007D500000}"/>
    <cellStyle name="Input 69 3 2 2 2" xfId="22920" xr:uid="{00000000-0005-0000-0000-00007E500000}"/>
    <cellStyle name="Input 69 3 2 2 2 2" xfId="22921" xr:uid="{00000000-0005-0000-0000-00007F500000}"/>
    <cellStyle name="Input 69 3 2 2 3" xfId="22922" xr:uid="{00000000-0005-0000-0000-000080500000}"/>
    <cellStyle name="Input 69 3 2 3" xfId="22923" xr:uid="{00000000-0005-0000-0000-000081500000}"/>
    <cellStyle name="Input 69 3 2 3 2" xfId="22924" xr:uid="{00000000-0005-0000-0000-000082500000}"/>
    <cellStyle name="Input 69 3 2 4" xfId="22925" xr:uid="{00000000-0005-0000-0000-000083500000}"/>
    <cellStyle name="Input 69 3 3" xfId="22926" xr:uid="{00000000-0005-0000-0000-000084500000}"/>
    <cellStyle name="Input 69 3 3 2" xfId="22927" xr:uid="{00000000-0005-0000-0000-000085500000}"/>
    <cellStyle name="Input 69 3 3 2 2" xfId="22928" xr:uid="{00000000-0005-0000-0000-000086500000}"/>
    <cellStyle name="Input 69 3 3 3" xfId="22929" xr:uid="{00000000-0005-0000-0000-000087500000}"/>
    <cellStyle name="Input 69 3 4" xfId="22930" xr:uid="{00000000-0005-0000-0000-000088500000}"/>
    <cellStyle name="Input 69 3 4 2" xfId="22931" xr:uid="{00000000-0005-0000-0000-000089500000}"/>
    <cellStyle name="Input 69 3 5" xfId="22932" xr:uid="{00000000-0005-0000-0000-00008A500000}"/>
    <cellStyle name="Input 69 4" xfId="22933" xr:uid="{00000000-0005-0000-0000-00008B500000}"/>
    <cellStyle name="Input 69 4 2" xfId="22934" xr:uid="{00000000-0005-0000-0000-00008C500000}"/>
    <cellStyle name="Input 69 4 2 2" xfId="22935" xr:uid="{00000000-0005-0000-0000-00008D500000}"/>
    <cellStyle name="Input 69 4 2 2 2" xfId="22936" xr:uid="{00000000-0005-0000-0000-00008E500000}"/>
    <cellStyle name="Input 69 4 2 2 2 2" xfId="22937" xr:uid="{00000000-0005-0000-0000-00008F500000}"/>
    <cellStyle name="Input 69 4 2 2 3" xfId="22938" xr:uid="{00000000-0005-0000-0000-000090500000}"/>
    <cellStyle name="Input 69 4 2 3" xfId="22939" xr:uid="{00000000-0005-0000-0000-000091500000}"/>
    <cellStyle name="Input 69 4 2 3 2" xfId="22940" xr:uid="{00000000-0005-0000-0000-000092500000}"/>
    <cellStyle name="Input 69 4 2 4" xfId="22941" xr:uid="{00000000-0005-0000-0000-000093500000}"/>
    <cellStyle name="Input 69 4 3" xfId="22942" xr:uid="{00000000-0005-0000-0000-000094500000}"/>
    <cellStyle name="Input 69 4 3 2" xfId="22943" xr:uid="{00000000-0005-0000-0000-000095500000}"/>
    <cellStyle name="Input 69 4 3 2 2" xfId="22944" xr:uid="{00000000-0005-0000-0000-000096500000}"/>
    <cellStyle name="Input 69 4 3 3" xfId="22945" xr:uid="{00000000-0005-0000-0000-000097500000}"/>
    <cellStyle name="Input 69 4 4" xfId="22946" xr:uid="{00000000-0005-0000-0000-000098500000}"/>
    <cellStyle name="Input 69 4 4 2" xfId="22947" xr:uid="{00000000-0005-0000-0000-000099500000}"/>
    <cellStyle name="Input 69 4 5" xfId="22948" xr:uid="{00000000-0005-0000-0000-00009A500000}"/>
    <cellStyle name="Input 69 5" xfId="22949" xr:uid="{00000000-0005-0000-0000-00009B500000}"/>
    <cellStyle name="Input 69 5 2" xfId="22950" xr:uid="{00000000-0005-0000-0000-00009C500000}"/>
    <cellStyle name="Input 69 5 2 2" xfId="22951" xr:uid="{00000000-0005-0000-0000-00009D500000}"/>
    <cellStyle name="Input 69 5 2 2 2" xfId="22952" xr:uid="{00000000-0005-0000-0000-00009E500000}"/>
    <cellStyle name="Input 69 5 2 2 2 2" xfId="22953" xr:uid="{00000000-0005-0000-0000-00009F500000}"/>
    <cellStyle name="Input 69 5 2 2 3" xfId="22954" xr:uid="{00000000-0005-0000-0000-0000A0500000}"/>
    <cellStyle name="Input 69 5 2 3" xfId="22955" xr:uid="{00000000-0005-0000-0000-0000A1500000}"/>
    <cellStyle name="Input 69 5 2 3 2" xfId="22956" xr:uid="{00000000-0005-0000-0000-0000A2500000}"/>
    <cellStyle name="Input 69 5 2 4" xfId="22957" xr:uid="{00000000-0005-0000-0000-0000A3500000}"/>
    <cellStyle name="Input 69 5 3" xfId="22958" xr:uid="{00000000-0005-0000-0000-0000A4500000}"/>
    <cellStyle name="Input 69 5 3 2" xfId="22959" xr:uid="{00000000-0005-0000-0000-0000A5500000}"/>
    <cellStyle name="Input 69 5 3 2 2" xfId="22960" xr:uid="{00000000-0005-0000-0000-0000A6500000}"/>
    <cellStyle name="Input 69 5 3 3" xfId="22961" xr:uid="{00000000-0005-0000-0000-0000A7500000}"/>
    <cellStyle name="Input 69 5 4" xfId="22962" xr:uid="{00000000-0005-0000-0000-0000A8500000}"/>
    <cellStyle name="Input 69 5 4 2" xfId="22963" xr:uid="{00000000-0005-0000-0000-0000A9500000}"/>
    <cellStyle name="Input 69 5 5" xfId="22964" xr:uid="{00000000-0005-0000-0000-0000AA500000}"/>
    <cellStyle name="Input 69 6" xfId="22965" xr:uid="{00000000-0005-0000-0000-0000AB500000}"/>
    <cellStyle name="Input 69 6 2" xfId="22966" xr:uid="{00000000-0005-0000-0000-0000AC500000}"/>
    <cellStyle name="Input 69 6 2 2" xfId="22967" xr:uid="{00000000-0005-0000-0000-0000AD500000}"/>
    <cellStyle name="Input 69 6 2 2 2" xfId="22968" xr:uid="{00000000-0005-0000-0000-0000AE500000}"/>
    <cellStyle name="Input 69 6 2 2 2 2" xfId="22969" xr:uid="{00000000-0005-0000-0000-0000AF500000}"/>
    <cellStyle name="Input 69 6 2 2 3" xfId="22970" xr:uid="{00000000-0005-0000-0000-0000B0500000}"/>
    <cellStyle name="Input 69 6 2 3" xfId="22971" xr:uid="{00000000-0005-0000-0000-0000B1500000}"/>
    <cellStyle name="Input 69 6 2 3 2" xfId="22972" xr:uid="{00000000-0005-0000-0000-0000B2500000}"/>
    <cellStyle name="Input 69 6 2 4" xfId="22973" xr:uid="{00000000-0005-0000-0000-0000B3500000}"/>
    <cellStyle name="Input 69 6 3" xfId="22974" xr:uid="{00000000-0005-0000-0000-0000B4500000}"/>
    <cellStyle name="Input 69 6 3 2" xfId="22975" xr:uid="{00000000-0005-0000-0000-0000B5500000}"/>
    <cellStyle name="Input 69 6 3 2 2" xfId="22976" xr:uid="{00000000-0005-0000-0000-0000B6500000}"/>
    <cellStyle name="Input 69 6 3 3" xfId="22977" xr:uid="{00000000-0005-0000-0000-0000B7500000}"/>
    <cellStyle name="Input 69 6 4" xfId="22978" xr:uid="{00000000-0005-0000-0000-0000B8500000}"/>
    <cellStyle name="Input 69 6 4 2" xfId="22979" xr:uid="{00000000-0005-0000-0000-0000B9500000}"/>
    <cellStyle name="Input 69 6 5" xfId="22980" xr:uid="{00000000-0005-0000-0000-0000BA500000}"/>
    <cellStyle name="Input 69 7" xfId="22981" xr:uid="{00000000-0005-0000-0000-0000BB500000}"/>
    <cellStyle name="Input 69 7 2" xfId="22982" xr:uid="{00000000-0005-0000-0000-0000BC500000}"/>
    <cellStyle name="Input 69 7 2 2" xfId="22983" xr:uid="{00000000-0005-0000-0000-0000BD500000}"/>
    <cellStyle name="Input 69 7 2 2 2" xfId="22984" xr:uid="{00000000-0005-0000-0000-0000BE500000}"/>
    <cellStyle name="Input 69 7 2 2 2 2" xfId="22985" xr:uid="{00000000-0005-0000-0000-0000BF500000}"/>
    <cellStyle name="Input 69 7 2 2 3" xfId="22986" xr:uid="{00000000-0005-0000-0000-0000C0500000}"/>
    <cellStyle name="Input 69 7 2 3" xfId="22987" xr:uid="{00000000-0005-0000-0000-0000C1500000}"/>
    <cellStyle name="Input 69 7 2 3 2" xfId="22988" xr:uid="{00000000-0005-0000-0000-0000C2500000}"/>
    <cellStyle name="Input 69 7 2 4" xfId="22989" xr:uid="{00000000-0005-0000-0000-0000C3500000}"/>
    <cellStyle name="Input 69 7 3" xfId="22990" xr:uid="{00000000-0005-0000-0000-0000C4500000}"/>
    <cellStyle name="Input 69 7 3 2" xfId="22991" xr:uid="{00000000-0005-0000-0000-0000C5500000}"/>
    <cellStyle name="Input 69 7 3 2 2" xfId="22992" xr:uid="{00000000-0005-0000-0000-0000C6500000}"/>
    <cellStyle name="Input 69 7 3 3" xfId="22993" xr:uid="{00000000-0005-0000-0000-0000C7500000}"/>
    <cellStyle name="Input 69 7 4" xfId="22994" xr:uid="{00000000-0005-0000-0000-0000C8500000}"/>
    <cellStyle name="Input 69 7 4 2" xfId="22995" xr:uid="{00000000-0005-0000-0000-0000C9500000}"/>
    <cellStyle name="Input 69 7 5" xfId="22996" xr:uid="{00000000-0005-0000-0000-0000CA500000}"/>
    <cellStyle name="Input 69 8" xfId="22997" xr:uid="{00000000-0005-0000-0000-0000CB500000}"/>
    <cellStyle name="Input 69 8 2" xfId="22998" xr:uid="{00000000-0005-0000-0000-0000CC500000}"/>
    <cellStyle name="Input 69 8 2 2" xfId="22999" xr:uid="{00000000-0005-0000-0000-0000CD500000}"/>
    <cellStyle name="Input 69 8 2 2 2" xfId="23000" xr:uid="{00000000-0005-0000-0000-0000CE500000}"/>
    <cellStyle name="Input 69 8 2 2 2 2" xfId="23001" xr:uid="{00000000-0005-0000-0000-0000CF500000}"/>
    <cellStyle name="Input 69 8 2 2 3" xfId="23002" xr:uid="{00000000-0005-0000-0000-0000D0500000}"/>
    <cellStyle name="Input 69 8 2 3" xfId="23003" xr:uid="{00000000-0005-0000-0000-0000D1500000}"/>
    <cellStyle name="Input 69 8 2 3 2" xfId="23004" xr:uid="{00000000-0005-0000-0000-0000D2500000}"/>
    <cellStyle name="Input 69 8 2 4" xfId="23005" xr:uid="{00000000-0005-0000-0000-0000D3500000}"/>
    <cellStyle name="Input 69 8 3" xfId="23006" xr:uid="{00000000-0005-0000-0000-0000D4500000}"/>
    <cellStyle name="Input 69 8 3 2" xfId="23007" xr:uid="{00000000-0005-0000-0000-0000D5500000}"/>
    <cellStyle name="Input 69 8 3 2 2" xfId="23008" xr:uid="{00000000-0005-0000-0000-0000D6500000}"/>
    <cellStyle name="Input 69 8 3 3" xfId="23009" xr:uid="{00000000-0005-0000-0000-0000D7500000}"/>
    <cellStyle name="Input 69 8 4" xfId="23010" xr:uid="{00000000-0005-0000-0000-0000D8500000}"/>
    <cellStyle name="Input 69 8 4 2" xfId="23011" xr:uid="{00000000-0005-0000-0000-0000D9500000}"/>
    <cellStyle name="Input 69 8 5" xfId="23012" xr:uid="{00000000-0005-0000-0000-0000DA500000}"/>
    <cellStyle name="Input 69 9" xfId="23013" xr:uid="{00000000-0005-0000-0000-0000DB500000}"/>
    <cellStyle name="Input 69 9 2" xfId="23014" xr:uid="{00000000-0005-0000-0000-0000DC500000}"/>
    <cellStyle name="Input 69 9 2 2" xfId="23015" xr:uid="{00000000-0005-0000-0000-0000DD500000}"/>
    <cellStyle name="Input 69 9 2 2 2" xfId="23016" xr:uid="{00000000-0005-0000-0000-0000DE500000}"/>
    <cellStyle name="Input 69 9 2 2 2 2" xfId="23017" xr:uid="{00000000-0005-0000-0000-0000DF500000}"/>
    <cellStyle name="Input 69 9 2 2 3" xfId="23018" xr:uid="{00000000-0005-0000-0000-0000E0500000}"/>
    <cellStyle name="Input 69 9 2 3" xfId="23019" xr:uid="{00000000-0005-0000-0000-0000E1500000}"/>
    <cellStyle name="Input 69 9 2 3 2" xfId="23020" xr:uid="{00000000-0005-0000-0000-0000E2500000}"/>
    <cellStyle name="Input 69 9 2 4" xfId="23021" xr:uid="{00000000-0005-0000-0000-0000E3500000}"/>
    <cellStyle name="Input 69 9 3" xfId="23022" xr:uid="{00000000-0005-0000-0000-0000E4500000}"/>
    <cellStyle name="Input 69 9 3 2" xfId="23023" xr:uid="{00000000-0005-0000-0000-0000E5500000}"/>
    <cellStyle name="Input 69 9 3 2 2" xfId="23024" xr:uid="{00000000-0005-0000-0000-0000E6500000}"/>
    <cellStyle name="Input 69 9 3 3" xfId="23025" xr:uid="{00000000-0005-0000-0000-0000E7500000}"/>
    <cellStyle name="Input 69 9 4" xfId="23026" xr:uid="{00000000-0005-0000-0000-0000E8500000}"/>
    <cellStyle name="Input 69 9 4 2" xfId="23027" xr:uid="{00000000-0005-0000-0000-0000E9500000}"/>
    <cellStyle name="Input 69 9 5" xfId="23028" xr:uid="{00000000-0005-0000-0000-0000EA500000}"/>
    <cellStyle name="Input 7" xfId="1203" xr:uid="{00000000-0005-0000-0000-0000EB500000}"/>
    <cellStyle name="Input 7 10" xfId="23029" xr:uid="{00000000-0005-0000-0000-0000EC500000}"/>
    <cellStyle name="Input 7 10 2" xfId="23030" xr:uid="{00000000-0005-0000-0000-0000ED500000}"/>
    <cellStyle name="Input 7 10 2 2" xfId="23031" xr:uid="{00000000-0005-0000-0000-0000EE500000}"/>
    <cellStyle name="Input 7 10 2 2 2" xfId="23032" xr:uid="{00000000-0005-0000-0000-0000EF500000}"/>
    <cellStyle name="Input 7 10 2 3" xfId="23033" xr:uid="{00000000-0005-0000-0000-0000F0500000}"/>
    <cellStyle name="Input 7 10 3" xfId="23034" xr:uid="{00000000-0005-0000-0000-0000F1500000}"/>
    <cellStyle name="Input 7 10 3 2" xfId="23035" xr:uid="{00000000-0005-0000-0000-0000F2500000}"/>
    <cellStyle name="Input 7 10 4" xfId="23036" xr:uid="{00000000-0005-0000-0000-0000F3500000}"/>
    <cellStyle name="Input 7 11" xfId="23037" xr:uid="{00000000-0005-0000-0000-0000F4500000}"/>
    <cellStyle name="Input 7 11 2" xfId="23038" xr:uid="{00000000-0005-0000-0000-0000F5500000}"/>
    <cellStyle name="Input 7 11 2 2" xfId="23039" xr:uid="{00000000-0005-0000-0000-0000F6500000}"/>
    <cellStyle name="Input 7 11 3" xfId="23040" xr:uid="{00000000-0005-0000-0000-0000F7500000}"/>
    <cellStyle name="Input 7 12" xfId="23041" xr:uid="{00000000-0005-0000-0000-0000F8500000}"/>
    <cellStyle name="Input 7 12 2" xfId="23042" xr:uid="{00000000-0005-0000-0000-0000F9500000}"/>
    <cellStyle name="Input 7 13" xfId="23043" xr:uid="{00000000-0005-0000-0000-0000FA500000}"/>
    <cellStyle name="Input 7 2" xfId="3028" xr:uid="{00000000-0005-0000-0000-0000FB500000}"/>
    <cellStyle name="Input 7 2 2" xfId="5893" xr:uid="{00000000-0005-0000-0000-0000FC500000}"/>
    <cellStyle name="Input 7 2 2 2" xfId="23045" xr:uid="{00000000-0005-0000-0000-0000FD500000}"/>
    <cellStyle name="Input 7 2 2 2 2" xfId="23046" xr:uid="{00000000-0005-0000-0000-0000FE500000}"/>
    <cellStyle name="Input 7 2 2 2 2 2" xfId="23047" xr:uid="{00000000-0005-0000-0000-0000FF500000}"/>
    <cellStyle name="Input 7 2 2 2 3" xfId="23048" xr:uid="{00000000-0005-0000-0000-000000510000}"/>
    <cellStyle name="Input 7 2 2 3" xfId="23049" xr:uid="{00000000-0005-0000-0000-000001510000}"/>
    <cellStyle name="Input 7 2 2 3 2" xfId="23050" xr:uid="{00000000-0005-0000-0000-000002510000}"/>
    <cellStyle name="Input 7 2 2 4" xfId="23051" xr:uid="{00000000-0005-0000-0000-000003510000}"/>
    <cellStyle name="Input 7 2 2 5" xfId="23044" xr:uid="{00000000-0005-0000-0000-000004510000}"/>
    <cellStyle name="Input 7 2 3" xfId="23052" xr:uid="{00000000-0005-0000-0000-000005510000}"/>
    <cellStyle name="Input 7 2 3 2" xfId="23053" xr:uid="{00000000-0005-0000-0000-000006510000}"/>
    <cellStyle name="Input 7 2 3 2 2" xfId="23054" xr:uid="{00000000-0005-0000-0000-000007510000}"/>
    <cellStyle name="Input 7 2 3 3" xfId="23055" xr:uid="{00000000-0005-0000-0000-000008510000}"/>
    <cellStyle name="Input 7 2 4" xfId="23056" xr:uid="{00000000-0005-0000-0000-000009510000}"/>
    <cellStyle name="Input 7 2 4 2" xfId="23057" xr:uid="{00000000-0005-0000-0000-00000A510000}"/>
    <cellStyle name="Input 7 2 5" xfId="23058" xr:uid="{00000000-0005-0000-0000-00000B510000}"/>
    <cellStyle name="Input 7 2 6" xfId="23059" xr:uid="{00000000-0005-0000-0000-00000C510000}"/>
    <cellStyle name="Input 7 3" xfId="4059" xr:uid="{00000000-0005-0000-0000-00000D510000}"/>
    <cellStyle name="Input 7 3 2" xfId="23060" xr:uid="{00000000-0005-0000-0000-00000E510000}"/>
    <cellStyle name="Input 7 3 2 2" xfId="23061" xr:uid="{00000000-0005-0000-0000-00000F510000}"/>
    <cellStyle name="Input 7 3 2 2 2" xfId="23062" xr:uid="{00000000-0005-0000-0000-000010510000}"/>
    <cellStyle name="Input 7 3 2 2 2 2" xfId="23063" xr:uid="{00000000-0005-0000-0000-000011510000}"/>
    <cellStyle name="Input 7 3 2 2 3" xfId="23064" xr:uid="{00000000-0005-0000-0000-000012510000}"/>
    <cellStyle name="Input 7 3 2 3" xfId="23065" xr:uid="{00000000-0005-0000-0000-000013510000}"/>
    <cellStyle name="Input 7 3 2 3 2" xfId="23066" xr:uid="{00000000-0005-0000-0000-000014510000}"/>
    <cellStyle name="Input 7 3 2 4" xfId="23067" xr:uid="{00000000-0005-0000-0000-000015510000}"/>
    <cellStyle name="Input 7 3 3" xfId="23068" xr:uid="{00000000-0005-0000-0000-000016510000}"/>
    <cellStyle name="Input 7 3 3 2" xfId="23069" xr:uid="{00000000-0005-0000-0000-000017510000}"/>
    <cellStyle name="Input 7 3 3 2 2" xfId="23070" xr:uid="{00000000-0005-0000-0000-000018510000}"/>
    <cellStyle name="Input 7 3 3 3" xfId="23071" xr:uid="{00000000-0005-0000-0000-000019510000}"/>
    <cellStyle name="Input 7 3 4" xfId="23072" xr:uid="{00000000-0005-0000-0000-00001A510000}"/>
    <cellStyle name="Input 7 3 4 2" xfId="23073" xr:uid="{00000000-0005-0000-0000-00001B510000}"/>
    <cellStyle name="Input 7 3 5" xfId="23074" xr:uid="{00000000-0005-0000-0000-00001C510000}"/>
    <cellStyle name="Input 7 3 6" xfId="23075" xr:uid="{00000000-0005-0000-0000-00001D510000}"/>
    <cellStyle name="Input 7 4" xfId="4058" xr:uid="{00000000-0005-0000-0000-00001E510000}"/>
    <cellStyle name="Input 7 4 2" xfId="23076" xr:uid="{00000000-0005-0000-0000-00001F510000}"/>
    <cellStyle name="Input 7 4 2 2" xfId="23077" xr:uid="{00000000-0005-0000-0000-000020510000}"/>
    <cellStyle name="Input 7 4 2 2 2" xfId="23078" xr:uid="{00000000-0005-0000-0000-000021510000}"/>
    <cellStyle name="Input 7 4 2 2 2 2" xfId="23079" xr:uid="{00000000-0005-0000-0000-000022510000}"/>
    <cellStyle name="Input 7 4 2 2 3" xfId="23080" xr:uid="{00000000-0005-0000-0000-000023510000}"/>
    <cellStyle name="Input 7 4 2 3" xfId="23081" xr:uid="{00000000-0005-0000-0000-000024510000}"/>
    <cellStyle name="Input 7 4 2 3 2" xfId="23082" xr:uid="{00000000-0005-0000-0000-000025510000}"/>
    <cellStyle name="Input 7 4 2 4" xfId="23083" xr:uid="{00000000-0005-0000-0000-000026510000}"/>
    <cellStyle name="Input 7 4 3" xfId="23084" xr:uid="{00000000-0005-0000-0000-000027510000}"/>
    <cellStyle name="Input 7 4 3 2" xfId="23085" xr:uid="{00000000-0005-0000-0000-000028510000}"/>
    <cellStyle name="Input 7 4 3 2 2" xfId="23086" xr:uid="{00000000-0005-0000-0000-000029510000}"/>
    <cellStyle name="Input 7 4 3 3" xfId="23087" xr:uid="{00000000-0005-0000-0000-00002A510000}"/>
    <cellStyle name="Input 7 4 4" xfId="23088" xr:uid="{00000000-0005-0000-0000-00002B510000}"/>
    <cellStyle name="Input 7 4 4 2" xfId="23089" xr:uid="{00000000-0005-0000-0000-00002C510000}"/>
    <cellStyle name="Input 7 4 5" xfId="23090" xr:uid="{00000000-0005-0000-0000-00002D510000}"/>
    <cellStyle name="Input 7 5" xfId="3526" xr:uid="{00000000-0005-0000-0000-00002E510000}"/>
    <cellStyle name="Input 7 5 2" xfId="23092" xr:uid="{00000000-0005-0000-0000-00002F510000}"/>
    <cellStyle name="Input 7 5 2 2" xfId="23093" xr:uid="{00000000-0005-0000-0000-000030510000}"/>
    <cellStyle name="Input 7 5 2 2 2" xfId="23094" xr:uid="{00000000-0005-0000-0000-000031510000}"/>
    <cellStyle name="Input 7 5 2 2 2 2" xfId="23095" xr:uid="{00000000-0005-0000-0000-000032510000}"/>
    <cellStyle name="Input 7 5 2 2 3" xfId="23096" xr:uid="{00000000-0005-0000-0000-000033510000}"/>
    <cellStyle name="Input 7 5 2 3" xfId="23097" xr:uid="{00000000-0005-0000-0000-000034510000}"/>
    <cellStyle name="Input 7 5 2 3 2" xfId="23098" xr:uid="{00000000-0005-0000-0000-000035510000}"/>
    <cellStyle name="Input 7 5 2 4" xfId="23099" xr:uid="{00000000-0005-0000-0000-000036510000}"/>
    <cellStyle name="Input 7 5 3" xfId="23100" xr:uid="{00000000-0005-0000-0000-000037510000}"/>
    <cellStyle name="Input 7 5 3 2" xfId="23101" xr:uid="{00000000-0005-0000-0000-000038510000}"/>
    <cellStyle name="Input 7 5 3 2 2" xfId="23102" xr:uid="{00000000-0005-0000-0000-000039510000}"/>
    <cellStyle name="Input 7 5 3 3" xfId="23103" xr:uid="{00000000-0005-0000-0000-00003A510000}"/>
    <cellStyle name="Input 7 5 4" xfId="23104" xr:uid="{00000000-0005-0000-0000-00003B510000}"/>
    <cellStyle name="Input 7 5 4 2" xfId="23105" xr:uid="{00000000-0005-0000-0000-00003C510000}"/>
    <cellStyle name="Input 7 5 5" xfId="23106" xr:uid="{00000000-0005-0000-0000-00003D510000}"/>
    <cellStyle name="Input 7 5 6" xfId="23091" xr:uid="{00000000-0005-0000-0000-00003E510000}"/>
    <cellStyle name="Input 7 6" xfId="23107" xr:uid="{00000000-0005-0000-0000-00003F510000}"/>
    <cellStyle name="Input 7 6 2" xfId="23108" xr:uid="{00000000-0005-0000-0000-000040510000}"/>
    <cellStyle name="Input 7 6 2 2" xfId="23109" xr:uid="{00000000-0005-0000-0000-000041510000}"/>
    <cellStyle name="Input 7 6 2 2 2" xfId="23110" xr:uid="{00000000-0005-0000-0000-000042510000}"/>
    <cellStyle name="Input 7 6 2 2 2 2" xfId="23111" xr:uid="{00000000-0005-0000-0000-000043510000}"/>
    <cellStyle name="Input 7 6 2 2 3" xfId="23112" xr:uid="{00000000-0005-0000-0000-000044510000}"/>
    <cellStyle name="Input 7 6 2 3" xfId="23113" xr:uid="{00000000-0005-0000-0000-000045510000}"/>
    <cellStyle name="Input 7 6 2 3 2" xfId="23114" xr:uid="{00000000-0005-0000-0000-000046510000}"/>
    <cellStyle name="Input 7 6 2 4" xfId="23115" xr:uid="{00000000-0005-0000-0000-000047510000}"/>
    <cellStyle name="Input 7 6 3" xfId="23116" xr:uid="{00000000-0005-0000-0000-000048510000}"/>
    <cellStyle name="Input 7 6 3 2" xfId="23117" xr:uid="{00000000-0005-0000-0000-000049510000}"/>
    <cellStyle name="Input 7 6 3 2 2" xfId="23118" xr:uid="{00000000-0005-0000-0000-00004A510000}"/>
    <cellStyle name="Input 7 6 3 3" xfId="23119" xr:uid="{00000000-0005-0000-0000-00004B510000}"/>
    <cellStyle name="Input 7 6 4" xfId="23120" xr:uid="{00000000-0005-0000-0000-00004C510000}"/>
    <cellStyle name="Input 7 6 4 2" xfId="23121" xr:uid="{00000000-0005-0000-0000-00004D510000}"/>
    <cellStyle name="Input 7 6 5" xfId="23122" xr:uid="{00000000-0005-0000-0000-00004E510000}"/>
    <cellStyle name="Input 7 7" xfId="23123" xr:uid="{00000000-0005-0000-0000-00004F510000}"/>
    <cellStyle name="Input 7 7 2" xfId="23124" xr:uid="{00000000-0005-0000-0000-000050510000}"/>
    <cellStyle name="Input 7 7 2 2" xfId="23125" xr:uid="{00000000-0005-0000-0000-000051510000}"/>
    <cellStyle name="Input 7 7 2 2 2" xfId="23126" xr:uid="{00000000-0005-0000-0000-000052510000}"/>
    <cellStyle name="Input 7 7 2 2 2 2" xfId="23127" xr:uid="{00000000-0005-0000-0000-000053510000}"/>
    <cellStyle name="Input 7 7 2 2 3" xfId="23128" xr:uid="{00000000-0005-0000-0000-000054510000}"/>
    <cellStyle name="Input 7 7 2 3" xfId="23129" xr:uid="{00000000-0005-0000-0000-000055510000}"/>
    <cellStyle name="Input 7 7 2 3 2" xfId="23130" xr:uid="{00000000-0005-0000-0000-000056510000}"/>
    <cellStyle name="Input 7 7 2 4" xfId="23131" xr:uid="{00000000-0005-0000-0000-000057510000}"/>
    <cellStyle name="Input 7 7 3" xfId="23132" xr:uid="{00000000-0005-0000-0000-000058510000}"/>
    <cellStyle name="Input 7 7 3 2" xfId="23133" xr:uid="{00000000-0005-0000-0000-000059510000}"/>
    <cellStyle name="Input 7 7 3 2 2" xfId="23134" xr:uid="{00000000-0005-0000-0000-00005A510000}"/>
    <cellStyle name="Input 7 7 3 3" xfId="23135" xr:uid="{00000000-0005-0000-0000-00005B510000}"/>
    <cellStyle name="Input 7 7 4" xfId="23136" xr:uid="{00000000-0005-0000-0000-00005C510000}"/>
    <cellStyle name="Input 7 7 4 2" xfId="23137" xr:uid="{00000000-0005-0000-0000-00005D510000}"/>
    <cellStyle name="Input 7 7 5" xfId="23138" xr:uid="{00000000-0005-0000-0000-00005E510000}"/>
    <cellStyle name="Input 7 8" xfId="23139" xr:uid="{00000000-0005-0000-0000-00005F510000}"/>
    <cellStyle name="Input 7 8 2" xfId="23140" xr:uid="{00000000-0005-0000-0000-000060510000}"/>
    <cellStyle name="Input 7 8 2 2" xfId="23141" xr:uid="{00000000-0005-0000-0000-000061510000}"/>
    <cellStyle name="Input 7 8 2 2 2" xfId="23142" xr:uid="{00000000-0005-0000-0000-000062510000}"/>
    <cellStyle name="Input 7 8 2 2 2 2" xfId="23143" xr:uid="{00000000-0005-0000-0000-000063510000}"/>
    <cellStyle name="Input 7 8 2 2 3" xfId="23144" xr:uid="{00000000-0005-0000-0000-000064510000}"/>
    <cellStyle name="Input 7 8 2 3" xfId="23145" xr:uid="{00000000-0005-0000-0000-000065510000}"/>
    <cellStyle name="Input 7 8 2 3 2" xfId="23146" xr:uid="{00000000-0005-0000-0000-000066510000}"/>
    <cellStyle name="Input 7 8 2 4" xfId="23147" xr:uid="{00000000-0005-0000-0000-000067510000}"/>
    <cellStyle name="Input 7 8 3" xfId="23148" xr:uid="{00000000-0005-0000-0000-000068510000}"/>
    <cellStyle name="Input 7 8 3 2" xfId="23149" xr:uid="{00000000-0005-0000-0000-000069510000}"/>
    <cellStyle name="Input 7 8 3 2 2" xfId="23150" xr:uid="{00000000-0005-0000-0000-00006A510000}"/>
    <cellStyle name="Input 7 8 3 3" xfId="23151" xr:uid="{00000000-0005-0000-0000-00006B510000}"/>
    <cellStyle name="Input 7 8 4" xfId="23152" xr:uid="{00000000-0005-0000-0000-00006C510000}"/>
    <cellStyle name="Input 7 8 4 2" xfId="23153" xr:uid="{00000000-0005-0000-0000-00006D510000}"/>
    <cellStyle name="Input 7 8 5" xfId="23154" xr:uid="{00000000-0005-0000-0000-00006E510000}"/>
    <cellStyle name="Input 7 9" xfId="23155" xr:uid="{00000000-0005-0000-0000-00006F510000}"/>
    <cellStyle name="Input 7 9 2" xfId="23156" xr:uid="{00000000-0005-0000-0000-000070510000}"/>
    <cellStyle name="Input 7 9 2 2" xfId="23157" xr:uid="{00000000-0005-0000-0000-000071510000}"/>
    <cellStyle name="Input 7 9 2 2 2" xfId="23158" xr:uid="{00000000-0005-0000-0000-000072510000}"/>
    <cellStyle name="Input 7 9 2 2 2 2" xfId="23159" xr:uid="{00000000-0005-0000-0000-000073510000}"/>
    <cellStyle name="Input 7 9 2 2 3" xfId="23160" xr:uid="{00000000-0005-0000-0000-000074510000}"/>
    <cellStyle name="Input 7 9 2 3" xfId="23161" xr:uid="{00000000-0005-0000-0000-000075510000}"/>
    <cellStyle name="Input 7 9 2 3 2" xfId="23162" xr:uid="{00000000-0005-0000-0000-000076510000}"/>
    <cellStyle name="Input 7 9 2 4" xfId="23163" xr:uid="{00000000-0005-0000-0000-000077510000}"/>
    <cellStyle name="Input 7 9 3" xfId="23164" xr:uid="{00000000-0005-0000-0000-000078510000}"/>
    <cellStyle name="Input 7 9 3 2" xfId="23165" xr:uid="{00000000-0005-0000-0000-000079510000}"/>
    <cellStyle name="Input 7 9 3 2 2" xfId="23166" xr:uid="{00000000-0005-0000-0000-00007A510000}"/>
    <cellStyle name="Input 7 9 3 3" xfId="23167" xr:uid="{00000000-0005-0000-0000-00007B510000}"/>
    <cellStyle name="Input 7 9 4" xfId="23168" xr:uid="{00000000-0005-0000-0000-00007C510000}"/>
    <cellStyle name="Input 7 9 4 2" xfId="23169" xr:uid="{00000000-0005-0000-0000-00007D510000}"/>
    <cellStyle name="Input 7 9 5" xfId="23170" xr:uid="{00000000-0005-0000-0000-00007E510000}"/>
    <cellStyle name="Input 70" xfId="3574" xr:uid="{00000000-0005-0000-0000-00007F510000}"/>
    <cellStyle name="Input 70 10" xfId="23171" xr:uid="{00000000-0005-0000-0000-000080510000}"/>
    <cellStyle name="Input 70 10 2" xfId="23172" xr:uid="{00000000-0005-0000-0000-000081510000}"/>
    <cellStyle name="Input 70 10 2 2" xfId="23173" xr:uid="{00000000-0005-0000-0000-000082510000}"/>
    <cellStyle name="Input 70 10 2 2 2" xfId="23174" xr:uid="{00000000-0005-0000-0000-000083510000}"/>
    <cellStyle name="Input 70 10 2 3" xfId="23175" xr:uid="{00000000-0005-0000-0000-000084510000}"/>
    <cellStyle name="Input 70 10 3" xfId="23176" xr:uid="{00000000-0005-0000-0000-000085510000}"/>
    <cellStyle name="Input 70 10 3 2" xfId="23177" xr:uid="{00000000-0005-0000-0000-000086510000}"/>
    <cellStyle name="Input 70 10 4" xfId="23178" xr:uid="{00000000-0005-0000-0000-000087510000}"/>
    <cellStyle name="Input 70 11" xfId="23179" xr:uid="{00000000-0005-0000-0000-000088510000}"/>
    <cellStyle name="Input 70 11 2" xfId="23180" xr:uid="{00000000-0005-0000-0000-000089510000}"/>
    <cellStyle name="Input 70 11 2 2" xfId="23181" xr:uid="{00000000-0005-0000-0000-00008A510000}"/>
    <cellStyle name="Input 70 11 3" xfId="23182" xr:uid="{00000000-0005-0000-0000-00008B510000}"/>
    <cellStyle name="Input 70 12" xfId="23183" xr:uid="{00000000-0005-0000-0000-00008C510000}"/>
    <cellStyle name="Input 70 12 2" xfId="23184" xr:uid="{00000000-0005-0000-0000-00008D510000}"/>
    <cellStyle name="Input 70 13" xfId="23185" xr:uid="{00000000-0005-0000-0000-00008E510000}"/>
    <cellStyle name="Input 70 2" xfId="23186" xr:uid="{00000000-0005-0000-0000-00008F510000}"/>
    <cellStyle name="Input 70 2 2" xfId="23187" xr:uid="{00000000-0005-0000-0000-000090510000}"/>
    <cellStyle name="Input 70 2 2 2" xfId="23188" xr:uid="{00000000-0005-0000-0000-000091510000}"/>
    <cellStyle name="Input 70 2 2 2 2" xfId="23189" xr:uid="{00000000-0005-0000-0000-000092510000}"/>
    <cellStyle name="Input 70 2 2 2 2 2" xfId="23190" xr:uid="{00000000-0005-0000-0000-000093510000}"/>
    <cellStyle name="Input 70 2 2 2 3" xfId="23191" xr:uid="{00000000-0005-0000-0000-000094510000}"/>
    <cellStyle name="Input 70 2 2 3" xfId="23192" xr:uid="{00000000-0005-0000-0000-000095510000}"/>
    <cellStyle name="Input 70 2 2 3 2" xfId="23193" xr:uid="{00000000-0005-0000-0000-000096510000}"/>
    <cellStyle name="Input 70 2 2 4" xfId="23194" xr:uid="{00000000-0005-0000-0000-000097510000}"/>
    <cellStyle name="Input 70 2 3" xfId="23195" xr:uid="{00000000-0005-0000-0000-000098510000}"/>
    <cellStyle name="Input 70 2 3 2" xfId="23196" xr:uid="{00000000-0005-0000-0000-000099510000}"/>
    <cellStyle name="Input 70 2 3 2 2" xfId="23197" xr:uid="{00000000-0005-0000-0000-00009A510000}"/>
    <cellStyle name="Input 70 2 3 3" xfId="23198" xr:uid="{00000000-0005-0000-0000-00009B510000}"/>
    <cellStyle name="Input 70 2 4" xfId="23199" xr:uid="{00000000-0005-0000-0000-00009C510000}"/>
    <cellStyle name="Input 70 2 4 2" xfId="23200" xr:uid="{00000000-0005-0000-0000-00009D510000}"/>
    <cellStyle name="Input 70 2 5" xfId="23201" xr:uid="{00000000-0005-0000-0000-00009E510000}"/>
    <cellStyle name="Input 70 3" xfId="23202" xr:uid="{00000000-0005-0000-0000-00009F510000}"/>
    <cellStyle name="Input 70 3 2" xfId="23203" xr:uid="{00000000-0005-0000-0000-0000A0510000}"/>
    <cellStyle name="Input 70 3 2 2" xfId="23204" xr:uid="{00000000-0005-0000-0000-0000A1510000}"/>
    <cellStyle name="Input 70 3 2 2 2" xfId="23205" xr:uid="{00000000-0005-0000-0000-0000A2510000}"/>
    <cellStyle name="Input 70 3 2 2 2 2" xfId="23206" xr:uid="{00000000-0005-0000-0000-0000A3510000}"/>
    <cellStyle name="Input 70 3 2 2 3" xfId="23207" xr:uid="{00000000-0005-0000-0000-0000A4510000}"/>
    <cellStyle name="Input 70 3 2 3" xfId="23208" xr:uid="{00000000-0005-0000-0000-0000A5510000}"/>
    <cellStyle name="Input 70 3 2 3 2" xfId="23209" xr:uid="{00000000-0005-0000-0000-0000A6510000}"/>
    <cellStyle name="Input 70 3 2 4" xfId="23210" xr:uid="{00000000-0005-0000-0000-0000A7510000}"/>
    <cellStyle name="Input 70 3 3" xfId="23211" xr:uid="{00000000-0005-0000-0000-0000A8510000}"/>
    <cellStyle name="Input 70 3 3 2" xfId="23212" xr:uid="{00000000-0005-0000-0000-0000A9510000}"/>
    <cellStyle name="Input 70 3 3 2 2" xfId="23213" xr:uid="{00000000-0005-0000-0000-0000AA510000}"/>
    <cellStyle name="Input 70 3 3 3" xfId="23214" xr:uid="{00000000-0005-0000-0000-0000AB510000}"/>
    <cellStyle name="Input 70 3 4" xfId="23215" xr:uid="{00000000-0005-0000-0000-0000AC510000}"/>
    <cellStyle name="Input 70 3 4 2" xfId="23216" xr:uid="{00000000-0005-0000-0000-0000AD510000}"/>
    <cellStyle name="Input 70 3 5" xfId="23217" xr:uid="{00000000-0005-0000-0000-0000AE510000}"/>
    <cellStyle name="Input 70 4" xfId="23218" xr:uid="{00000000-0005-0000-0000-0000AF510000}"/>
    <cellStyle name="Input 70 4 2" xfId="23219" xr:uid="{00000000-0005-0000-0000-0000B0510000}"/>
    <cellStyle name="Input 70 4 2 2" xfId="23220" xr:uid="{00000000-0005-0000-0000-0000B1510000}"/>
    <cellStyle name="Input 70 4 2 2 2" xfId="23221" xr:uid="{00000000-0005-0000-0000-0000B2510000}"/>
    <cellStyle name="Input 70 4 2 2 2 2" xfId="23222" xr:uid="{00000000-0005-0000-0000-0000B3510000}"/>
    <cellStyle name="Input 70 4 2 2 3" xfId="23223" xr:uid="{00000000-0005-0000-0000-0000B4510000}"/>
    <cellStyle name="Input 70 4 2 3" xfId="23224" xr:uid="{00000000-0005-0000-0000-0000B5510000}"/>
    <cellStyle name="Input 70 4 2 3 2" xfId="23225" xr:uid="{00000000-0005-0000-0000-0000B6510000}"/>
    <cellStyle name="Input 70 4 2 4" xfId="23226" xr:uid="{00000000-0005-0000-0000-0000B7510000}"/>
    <cellStyle name="Input 70 4 3" xfId="23227" xr:uid="{00000000-0005-0000-0000-0000B8510000}"/>
    <cellStyle name="Input 70 4 3 2" xfId="23228" xr:uid="{00000000-0005-0000-0000-0000B9510000}"/>
    <cellStyle name="Input 70 4 3 2 2" xfId="23229" xr:uid="{00000000-0005-0000-0000-0000BA510000}"/>
    <cellStyle name="Input 70 4 3 3" xfId="23230" xr:uid="{00000000-0005-0000-0000-0000BB510000}"/>
    <cellStyle name="Input 70 4 4" xfId="23231" xr:uid="{00000000-0005-0000-0000-0000BC510000}"/>
    <cellStyle name="Input 70 4 4 2" xfId="23232" xr:uid="{00000000-0005-0000-0000-0000BD510000}"/>
    <cellStyle name="Input 70 4 5" xfId="23233" xr:uid="{00000000-0005-0000-0000-0000BE510000}"/>
    <cellStyle name="Input 70 5" xfId="23234" xr:uid="{00000000-0005-0000-0000-0000BF510000}"/>
    <cellStyle name="Input 70 5 2" xfId="23235" xr:uid="{00000000-0005-0000-0000-0000C0510000}"/>
    <cellStyle name="Input 70 5 2 2" xfId="23236" xr:uid="{00000000-0005-0000-0000-0000C1510000}"/>
    <cellStyle name="Input 70 5 2 2 2" xfId="23237" xr:uid="{00000000-0005-0000-0000-0000C2510000}"/>
    <cellStyle name="Input 70 5 2 2 2 2" xfId="23238" xr:uid="{00000000-0005-0000-0000-0000C3510000}"/>
    <cellStyle name="Input 70 5 2 2 3" xfId="23239" xr:uid="{00000000-0005-0000-0000-0000C4510000}"/>
    <cellStyle name="Input 70 5 2 3" xfId="23240" xr:uid="{00000000-0005-0000-0000-0000C5510000}"/>
    <cellStyle name="Input 70 5 2 3 2" xfId="23241" xr:uid="{00000000-0005-0000-0000-0000C6510000}"/>
    <cellStyle name="Input 70 5 2 4" xfId="23242" xr:uid="{00000000-0005-0000-0000-0000C7510000}"/>
    <cellStyle name="Input 70 5 3" xfId="23243" xr:uid="{00000000-0005-0000-0000-0000C8510000}"/>
    <cellStyle name="Input 70 5 3 2" xfId="23244" xr:uid="{00000000-0005-0000-0000-0000C9510000}"/>
    <cellStyle name="Input 70 5 3 2 2" xfId="23245" xr:uid="{00000000-0005-0000-0000-0000CA510000}"/>
    <cellStyle name="Input 70 5 3 3" xfId="23246" xr:uid="{00000000-0005-0000-0000-0000CB510000}"/>
    <cellStyle name="Input 70 5 4" xfId="23247" xr:uid="{00000000-0005-0000-0000-0000CC510000}"/>
    <cellStyle name="Input 70 5 4 2" xfId="23248" xr:uid="{00000000-0005-0000-0000-0000CD510000}"/>
    <cellStyle name="Input 70 5 5" xfId="23249" xr:uid="{00000000-0005-0000-0000-0000CE510000}"/>
    <cellStyle name="Input 70 6" xfId="23250" xr:uid="{00000000-0005-0000-0000-0000CF510000}"/>
    <cellStyle name="Input 70 6 2" xfId="23251" xr:uid="{00000000-0005-0000-0000-0000D0510000}"/>
    <cellStyle name="Input 70 6 2 2" xfId="23252" xr:uid="{00000000-0005-0000-0000-0000D1510000}"/>
    <cellStyle name="Input 70 6 2 2 2" xfId="23253" xr:uid="{00000000-0005-0000-0000-0000D2510000}"/>
    <cellStyle name="Input 70 6 2 2 2 2" xfId="23254" xr:uid="{00000000-0005-0000-0000-0000D3510000}"/>
    <cellStyle name="Input 70 6 2 2 3" xfId="23255" xr:uid="{00000000-0005-0000-0000-0000D4510000}"/>
    <cellStyle name="Input 70 6 2 3" xfId="23256" xr:uid="{00000000-0005-0000-0000-0000D5510000}"/>
    <cellStyle name="Input 70 6 2 3 2" xfId="23257" xr:uid="{00000000-0005-0000-0000-0000D6510000}"/>
    <cellStyle name="Input 70 6 2 4" xfId="23258" xr:uid="{00000000-0005-0000-0000-0000D7510000}"/>
    <cellStyle name="Input 70 6 3" xfId="23259" xr:uid="{00000000-0005-0000-0000-0000D8510000}"/>
    <cellStyle name="Input 70 6 3 2" xfId="23260" xr:uid="{00000000-0005-0000-0000-0000D9510000}"/>
    <cellStyle name="Input 70 6 3 2 2" xfId="23261" xr:uid="{00000000-0005-0000-0000-0000DA510000}"/>
    <cellStyle name="Input 70 6 3 3" xfId="23262" xr:uid="{00000000-0005-0000-0000-0000DB510000}"/>
    <cellStyle name="Input 70 6 4" xfId="23263" xr:uid="{00000000-0005-0000-0000-0000DC510000}"/>
    <cellStyle name="Input 70 6 4 2" xfId="23264" xr:uid="{00000000-0005-0000-0000-0000DD510000}"/>
    <cellStyle name="Input 70 6 5" xfId="23265" xr:uid="{00000000-0005-0000-0000-0000DE510000}"/>
    <cellStyle name="Input 70 7" xfId="23266" xr:uid="{00000000-0005-0000-0000-0000DF510000}"/>
    <cellStyle name="Input 70 7 2" xfId="23267" xr:uid="{00000000-0005-0000-0000-0000E0510000}"/>
    <cellStyle name="Input 70 7 2 2" xfId="23268" xr:uid="{00000000-0005-0000-0000-0000E1510000}"/>
    <cellStyle name="Input 70 7 2 2 2" xfId="23269" xr:uid="{00000000-0005-0000-0000-0000E2510000}"/>
    <cellStyle name="Input 70 7 2 2 2 2" xfId="23270" xr:uid="{00000000-0005-0000-0000-0000E3510000}"/>
    <cellStyle name="Input 70 7 2 2 3" xfId="23271" xr:uid="{00000000-0005-0000-0000-0000E4510000}"/>
    <cellStyle name="Input 70 7 2 3" xfId="23272" xr:uid="{00000000-0005-0000-0000-0000E5510000}"/>
    <cellStyle name="Input 70 7 2 3 2" xfId="23273" xr:uid="{00000000-0005-0000-0000-0000E6510000}"/>
    <cellStyle name="Input 70 7 2 4" xfId="23274" xr:uid="{00000000-0005-0000-0000-0000E7510000}"/>
    <cellStyle name="Input 70 7 3" xfId="23275" xr:uid="{00000000-0005-0000-0000-0000E8510000}"/>
    <cellStyle name="Input 70 7 3 2" xfId="23276" xr:uid="{00000000-0005-0000-0000-0000E9510000}"/>
    <cellStyle name="Input 70 7 3 2 2" xfId="23277" xr:uid="{00000000-0005-0000-0000-0000EA510000}"/>
    <cellStyle name="Input 70 7 3 3" xfId="23278" xr:uid="{00000000-0005-0000-0000-0000EB510000}"/>
    <cellStyle name="Input 70 7 4" xfId="23279" xr:uid="{00000000-0005-0000-0000-0000EC510000}"/>
    <cellStyle name="Input 70 7 4 2" xfId="23280" xr:uid="{00000000-0005-0000-0000-0000ED510000}"/>
    <cellStyle name="Input 70 7 5" xfId="23281" xr:uid="{00000000-0005-0000-0000-0000EE510000}"/>
    <cellStyle name="Input 70 8" xfId="23282" xr:uid="{00000000-0005-0000-0000-0000EF510000}"/>
    <cellStyle name="Input 70 8 2" xfId="23283" xr:uid="{00000000-0005-0000-0000-0000F0510000}"/>
    <cellStyle name="Input 70 8 2 2" xfId="23284" xr:uid="{00000000-0005-0000-0000-0000F1510000}"/>
    <cellStyle name="Input 70 8 2 2 2" xfId="23285" xr:uid="{00000000-0005-0000-0000-0000F2510000}"/>
    <cellStyle name="Input 70 8 2 2 2 2" xfId="23286" xr:uid="{00000000-0005-0000-0000-0000F3510000}"/>
    <cellStyle name="Input 70 8 2 2 3" xfId="23287" xr:uid="{00000000-0005-0000-0000-0000F4510000}"/>
    <cellStyle name="Input 70 8 2 3" xfId="23288" xr:uid="{00000000-0005-0000-0000-0000F5510000}"/>
    <cellStyle name="Input 70 8 2 3 2" xfId="23289" xr:uid="{00000000-0005-0000-0000-0000F6510000}"/>
    <cellStyle name="Input 70 8 2 4" xfId="23290" xr:uid="{00000000-0005-0000-0000-0000F7510000}"/>
    <cellStyle name="Input 70 8 3" xfId="23291" xr:uid="{00000000-0005-0000-0000-0000F8510000}"/>
    <cellStyle name="Input 70 8 3 2" xfId="23292" xr:uid="{00000000-0005-0000-0000-0000F9510000}"/>
    <cellStyle name="Input 70 8 3 2 2" xfId="23293" xr:uid="{00000000-0005-0000-0000-0000FA510000}"/>
    <cellStyle name="Input 70 8 3 3" xfId="23294" xr:uid="{00000000-0005-0000-0000-0000FB510000}"/>
    <cellStyle name="Input 70 8 4" xfId="23295" xr:uid="{00000000-0005-0000-0000-0000FC510000}"/>
    <cellStyle name="Input 70 8 4 2" xfId="23296" xr:uid="{00000000-0005-0000-0000-0000FD510000}"/>
    <cellStyle name="Input 70 8 5" xfId="23297" xr:uid="{00000000-0005-0000-0000-0000FE510000}"/>
    <cellStyle name="Input 70 9" xfId="23298" xr:uid="{00000000-0005-0000-0000-0000FF510000}"/>
    <cellStyle name="Input 70 9 2" xfId="23299" xr:uid="{00000000-0005-0000-0000-000000520000}"/>
    <cellStyle name="Input 70 9 2 2" xfId="23300" xr:uid="{00000000-0005-0000-0000-000001520000}"/>
    <cellStyle name="Input 70 9 2 2 2" xfId="23301" xr:uid="{00000000-0005-0000-0000-000002520000}"/>
    <cellStyle name="Input 70 9 2 2 2 2" xfId="23302" xr:uid="{00000000-0005-0000-0000-000003520000}"/>
    <cellStyle name="Input 70 9 2 2 3" xfId="23303" xr:uid="{00000000-0005-0000-0000-000004520000}"/>
    <cellStyle name="Input 70 9 2 3" xfId="23304" xr:uid="{00000000-0005-0000-0000-000005520000}"/>
    <cellStyle name="Input 70 9 2 3 2" xfId="23305" xr:uid="{00000000-0005-0000-0000-000006520000}"/>
    <cellStyle name="Input 70 9 2 4" xfId="23306" xr:uid="{00000000-0005-0000-0000-000007520000}"/>
    <cellStyle name="Input 70 9 3" xfId="23307" xr:uid="{00000000-0005-0000-0000-000008520000}"/>
    <cellStyle name="Input 70 9 3 2" xfId="23308" xr:uid="{00000000-0005-0000-0000-000009520000}"/>
    <cellStyle name="Input 70 9 3 2 2" xfId="23309" xr:uid="{00000000-0005-0000-0000-00000A520000}"/>
    <cellStyle name="Input 70 9 3 3" xfId="23310" xr:uid="{00000000-0005-0000-0000-00000B520000}"/>
    <cellStyle name="Input 70 9 4" xfId="23311" xr:uid="{00000000-0005-0000-0000-00000C520000}"/>
    <cellStyle name="Input 70 9 4 2" xfId="23312" xr:uid="{00000000-0005-0000-0000-00000D520000}"/>
    <cellStyle name="Input 70 9 5" xfId="23313" xr:uid="{00000000-0005-0000-0000-00000E520000}"/>
    <cellStyle name="Input 71" xfId="3573" xr:uid="{00000000-0005-0000-0000-00000F520000}"/>
    <cellStyle name="Input 71 10" xfId="23314" xr:uid="{00000000-0005-0000-0000-000010520000}"/>
    <cellStyle name="Input 71 10 2" xfId="23315" xr:uid="{00000000-0005-0000-0000-000011520000}"/>
    <cellStyle name="Input 71 10 2 2" xfId="23316" xr:uid="{00000000-0005-0000-0000-000012520000}"/>
    <cellStyle name="Input 71 10 2 2 2" xfId="23317" xr:uid="{00000000-0005-0000-0000-000013520000}"/>
    <cellStyle name="Input 71 10 2 3" xfId="23318" xr:uid="{00000000-0005-0000-0000-000014520000}"/>
    <cellStyle name="Input 71 10 3" xfId="23319" xr:uid="{00000000-0005-0000-0000-000015520000}"/>
    <cellStyle name="Input 71 10 3 2" xfId="23320" xr:uid="{00000000-0005-0000-0000-000016520000}"/>
    <cellStyle name="Input 71 10 4" xfId="23321" xr:uid="{00000000-0005-0000-0000-000017520000}"/>
    <cellStyle name="Input 71 11" xfId="23322" xr:uid="{00000000-0005-0000-0000-000018520000}"/>
    <cellStyle name="Input 71 11 2" xfId="23323" xr:uid="{00000000-0005-0000-0000-000019520000}"/>
    <cellStyle name="Input 71 11 2 2" xfId="23324" xr:uid="{00000000-0005-0000-0000-00001A520000}"/>
    <cellStyle name="Input 71 11 3" xfId="23325" xr:uid="{00000000-0005-0000-0000-00001B520000}"/>
    <cellStyle name="Input 71 12" xfId="23326" xr:uid="{00000000-0005-0000-0000-00001C520000}"/>
    <cellStyle name="Input 71 12 2" xfId="23327" xr:uid="{00000000-0005-0000-0000-00001D520000}"/>
    <cellStyle name="Input 71 13" xfId="23328" xr:uid="{00000000-0005-0000-0000-00001E520000}"/>
    <cellStyle name="Input 71 2" xfId="23329" xr:uid="{00000000-0005-0000-0000-00001F520000}"/>
    <cellStyle name="Input 71 2 2" xfId="23330" xr:uid="{00000000-0005-0000-0000-000020520000}"/>
    <cellStyle name="Input 71 2 2 2" xfId="23331" xr:uid="{00000000-0005-0000-0000-000021520000}"/>
    <cellStyle name="Input 71 2 2 2 2" xfId="23332" xr:uid="{00000000-0005-0000-0000-000022520000}"/>
    <cellStyle name="Input 71 2 2 2 2 2" xfId="23333" xr:uid="{00000000-0005-0000-0000-000023520000}"/>
    <cellStyle name="Input 71 2 2 2 3" xfId="23334" xr:uid="{00000000-0005-0000-0000-000024520000}"/>
    <cellStyle name="Input 71 2 2 3" xfId="23335" xr:uid="{00000000-0005-0000-0000-000025520000}"/>
    <cellStyle name="Input 71 2 2 3 2" xfId="23336" xr:uid="{00000000-0005-0000-0000-000026520000}"/>
    <cellStyle name="Input 71 2 2 4" xfId="23337" xr:uid="{00000000-0005-0000-0000-000027520000}"/>
    <cellStyle name="Input 71 2 3" xfId="23338" xr:uid="{00000000-0005-0000-0000-000028520000}"/>
    <cellStyle name="Input 71 2 3 2" xfId="23339" xr:uid="{00000000-0005-0000-0000-000029520000}"/>
    <cellStyle name="Input 71 2 3 2 2" xfId="23340" xr:uid="{00000000-0005-0000-0000-00002A520000}"/>
    <cellStyle name="Input 71 2 3 3" xfId="23341" xr:uid="{00000000-0005-0000-0000-00002B520000}"/>
    <cellStyle name="Input 71 2 4" xfId="23342" xr:uid="{00000000-0005-0000-0000-00002C520000}"/>
    <cellStyle name="Input 71 2 4 2" xfId="23343" xr:uid="{00000000-0005-0000-0000-00002D520000}"/>
    <cellStyle name="Input 71 2 5" xfId="23344" xr:uid="{00000000-0005-0000-0000-00002E520000}"/>
    <cellStyle name="Input 71 3" xfId="23345" xr:uid="{00000000-0005-0000-0000-00002F520000}"/>
    <cellStyle name="Input 71 3 2" xfId="23346" xr:uid="{00000000-0005-0000-0000-000030520000}"/>
    <cellStyle name="Input 71 3 2 2" xfId="23347" xr:uid="{00000000-0005-0000-0000-000031520000}"/>
    <cellStyle name="Input 71 3 2 2 2" xfId="23348" xr:uid="{00000000-0005-0000-0000-000032520000}"/>
    <cellStyle name="Input 71 3 2 2 2 2" xfId="23349" xr:uid="{00000000-0005-0000-0000-000033520000}"/>
    <cellStyle name="Input 71 3 2 2 3" xfId="23350" xr:uid="{00000000-0005-0000-0000-000034520000}"/>
    <cellStyle name="Input 71 3 2 3" xfId="23351" xr:uid="{00000000-0005-0000-0000-000035520000}"/>
    <cellStyle name="Input 71 3 2 3 2" xfId="23352" xr:uid="{00000000-0005-0000-0000-000036520000}"/>
    <cellStyle name="Input 71 3 2 4" xfId="23353" xr:uid="{00000000-0005-0000-0000-000037520000}"/>
    <cellStyle name="Input 71 3 3" xfId="23354" xr:uid="{00000000-0005-0000-0000-000038520000}"/>
    <cellStyle name="Input 71 3 3 2" xfId="23355" xr:uid="{00000000-0005-0000-0000-000039520000}"/>
    <cellStyle name="Input 71 3 3 2 2" xfId="23356" xr:uid="{00000000-0005-0000-0000-00003A520000}"/>
    <cellStyle name="Input 71 3 3 3" xfId="23357" xr:uid="{00000000-0005-0000-0000-00003B520000}"/>
    <cellStyle name="Input 71 3 4" xfId="23358" xr:uid="{00000000-0005-0000-0000-00003C520000}"/>
    <cellStyle name="Input 71 3 4 2" xfId="23359" xr:uid="{00000000-0005-0000-0000-00003D520000}"/>
    <cellStyle name="Input 71 3 5" xfId="23360" xr:uid="{00000000-0005-0000-0000-00003E520000}"/>
    <cellStyle name="Input 71 4" xfId="23361" xr:uid="{00000000-0005-0000-0000-00003F520000}"/>
    <cellStyle name="Input 71 4 2" xfId="23362" xr:uid="{00000000-0005-0000-0000-000040520000}"/>
    <cellStyle name="Input 71 4 2 2" xfId="23363" xr:uid="{00000000-0005-0000-0000-000041520000}"/>
    <cellStyle name="Input 71 4 2 2 2" xfId="23364" xr:uid="{00000000-0005-0000-0000-000042520000}"/>
    <cellStyle name="Input 71 4 2 2 2 2" xfId="23365" xr:uid="{00000000-0005-0000-0000-000043520000}"/>
    <cellStyle name="Input 71 4 2 2 3" xfId="23366" xr:uid="{00000000-0005-0000-0000-000044520000}"/>
    <cellStyle name="Input 71 4 2 3" xfId="23367" xr:uid="{00000000-0005-0000-0000-000045520000}"/>
    <cellStyle name="Input 71 4 2 3 2" xfId="23368" xr:uid="{00000000-0005-0000-0000-000046520000}"/>
    <cellStyle name="Input 71 4 2 4" xfId="23369" xr:uid="{00000000-0005-0000-0000-000047520000}"/>
    <cellStyle name="Input 71 4 3" xfId="23370" xr:uid="{00000000-0005-0000-0000-000048520000}"/>
    <cellStyle name="Input 71 4 3 2" xfId="23371" xr:uid="{00000000-0005-0000-0000-000049520000}"/>
    <cellStyle name="Input 71 4 3 2 2" xfId="23372" xr:uid="{00000000-0005-0000-0000-00004A520000}"/>
    <cellStyle name="Input 71 4 3 3" xfId="23373" xr:uid="{00000000-0005-0000-0000-00004B520000}"/>
    <cellStyle name="Input 71 4 4" xfId="23374" xr:uid="{00000000-0005-0000-0000-00004C520000}"/>
    <cellStyle name="Input 71 4 4 2" xfId="23375" xr:uid="{00000000-0005-0000-0000-00004D520000}"/>
    <cellStyle name="Input 71 4 5" xfId="23376" xr:uid="{00000000-0005-0000-0000-00004E520000}"/>
    <cellStyle name="Input 71 5" xfId="23377" xr:uid="{00000000-0005-0000-0000-00004F520000}"/>
    <cellStyle name="Input 71 5 2" xfId="23378" xr:uid="{00000000-0005-0000-0000-000050520000}"/>
    <cellStyle name="Input 71 5 2 2" xfId="23379" xr:uid="{00000000-0005-0000-0000-000051520000}"/>
    <cellStyle name="Input 71 5 2 2 2" xfId="23380" xr:uid="{00000000-0005-0000-0000-000052520000}"/>
    <cellStyle name="Input 71 5 2 2 2 2" xfId="23381" xr:uid="{00000000-0005-0000-0000-000053520000}"/>
    <cellStyle name="Input 71 5 2 2 3" xfId="23382" xr:uid="{00000000-0005-0000-0000-000054520000}"/>
    <cellStyle name="Input 71 5 2 3" xfId="23383" xr:uid="{00000000-0005-0000-0000-000055520000}"/>
    <cellStyle name="Input 71 5 2 3 2" xfId="23384" xr:uid="{00000000-0005-0000-0000-000056520000}"/>
    <cellStyle name="Input 71 5 2 4" xfId="23385" xr:uid="{00000000-0005-0000-0000-000057520000}"/>
    <cellStyle name="Input 71 5 3" xfId="23386" xr:uid="{00000000-0005-0000-0000-000058520000}"/>
    <cellStyle name="Input 71 5 3 2" xfId="23387" xr:uid="{00000000-0005-0000-0000-000059520000}"/>
    <cellStyle name="Input 71 5 3 2 2" xfId="23388" xr:uid="{00000000-0005-0000-0000-00005A520000}"/>
    <cellStyle name="Input 71 5 3 3" xfId="23389" xr:uid="{00000000-0005-0000-0000-00005B520000}"/>
    <cellStyle name="Input 71 5 4" xfId="23390" xr:uid="{00000000-0005-0000-0000-00005C520000}"/>
    <cellStyle name="Input 71 5 4 2" xfId="23391" xr:uid="{00000000-0005-0000-0000-00005D520000}"/>
    <cellStyle name="Input 71 5 5" xfId="23392" xr:uid="{00000000-0005-0000-0000-00005E520000}"/>
    <cellStyle name="Input 71 6" xfId="23393" xr:uid="{00000000-0005-0000-0000-00005F520000}"/>
    <cellStyle name="Input 71 6 2" xfId="23394" xr:uid="{00000000-0005-0000-0000-000060520000}"/>
    <cellStyle name="Input 71 6 2 2" xfId="23395" xr:uid="{00000000-0005-0000-0000-000061520000}"/>
    <cellStyle name="Input 71 6 2 2 2" xfId="23396" xr:uid="{00000000-0005-0000-0000-000062520000}"/>
    <cellStyle name="Input 71 6 2 2 2 2" xfId="23397" xr:uid="{00000000-0005-0000-0000-000063520000}"/>
    <cellStyle name="Input 71 6 2 2 3" xfId="23398" xr:uid="{00000000-0005-0000-0000-000064520000}"/>
    <cellStyle name="Input 71 6 2 3" xfId="23399" xr:uid="{00000000-0005-0000-0000-000065520000}"/>
    <cellStyle name="Input 71 6 2 3 2" xfId="23400" xr:uid="{00000000-0005-0000-0000-000066520000}"/>
    <cellStyle name="Input 71 6 2 4" xfId="23401" xr:uid="{00000000-0005-0000-0000-000067520000}"/>
    <cellStyle name="Input 71 6 3" xfId="23402" xr:uid="{00000000-0005-0000-0000-000068520000}"/>
    <cellStyle name="Input 71 6 3 2" xfId="23403" xr:uid="{00000000-0005-0000-0000-000069520000}"/>
    <cellStyle name="Input 71 6 3 2 2" xfId="23404" xr:uid="{00000000-0005-0000-0000-00006A520000}"/>
    <cellStyle name="Input 71 6 3 3" xfId="23405" xr:uid="{00000000-0005-0000-0000-00006B520000}"/>
    <cellStyle name="Input 71 6 4" xfId="23406" xr:uid="{00000000-0005-0000-0000-00006C520000}"/>
    <cellStyle name="Input 71 6 4 2" xfId="23407" xr:uid="{00000000-0005-0000-0000-00006D520000}"/>
    <cellStyle name="Input 71 6 5" xfId="23408" xr:uid="{00000000-0005-0000-0000-00006E520000}"/>
    <cellStyle name="Input 71 7" xfId="23409" xr:uid="{00000000-0005-0000-0000-00006F520000}"/>
    <cellStyle name="Input 71 7 2" xfId="23410" xr:uid="{00000000-0005-0000-0000-000070520000}"/>
    <cellStyle name="Input 71 7 2 2" xfId="23411" xr:uid="{00000000-0005-0000-0000-000071520000}"/>
    <cellStyle name="Input 71 7 2 2 2" xfId="23412" xr:uid="{00000000-0005-0000-0000-000072520000}"/>
    <cellStyle name="Input 71 7 2 2 2 2" xfId="23413" xr:uid="{00000000-0005-0000-0000-000073520000}"/>
    <cellStyle name="Input 71 7 2 2 3" xfId="23414" xr:uid="{00000000-0005-0000-0000-000074520000}"/>
    <cellStyle name="Input 71 7 2 3" xfId="23415" xr:uid="{00000000-0005-0000-0000-000075520000}"/>
    <cellStyle name="Input 71 7 2 3 2" xfId="23416" xr:uid="{00000000-0005-0000-0000-000076520000}"/>
    <cellStyle name="Input 71 7 2 4" xfId="23417" xr:uid="{00000000-0005-0000-0000-000077520000}"/>
    <cellStyle name="Input 71 7 3" xfId="23418" xr:uid="{00000000-0005-0000-0000-000078520000}"/>
    <cellStyle name="Input 71 7 3 2" xfId="23419" xr:uid="{00000000-0005-0000-0000-000079520000}"/>
    <cellStyle name="Input 71 7 3 2 2" xfId="23420" xr:uid="{00000000-0005-0000-0000-00007A520000}"/>
    <cellStyle name="Input 71 7 3 3" xfId="23421" xr:uid="{00000000-0005-0000-0000-00007B520000}"/>
    <cellStyle name="Input 71 7 4" xfId="23422" xr:uid="{00000000-0005-0000-0000-00007C520000}"/>
    <cellStyle name="Input 71 7 4 2" xfId="23423" xr:uid="{00000000-0005-0000-0000-00007D520000}"/>
    <cellStyle name="Input 71 7 5" xfId="23424" xr:uid="{00000000-0005-0000-0000-00007E520000}"/>
    <cellStyle name="Input 71 8" xfId="23425" xr:uid="{00000000-0005-0000-0000-00007F520000}"/>
    <cellStyle name="Input 71 8 2" xfId="23426" xr:uid="{00000000-0005-0000-0000-000080520000}"/>
    <cellStyle name="Input 71 8 2 2" xfId="23427" xr:uid="{00000000-0005-0000-0000-000081520000}"/>
    <cellStyle name="Input 71 8 2 2 2" xfId="23428" xr:uid="{00000000-0005-0000-0000-000082520000}"/>
    <cellStyle name="Input 71 8 2 2 2 2" xfId="23429" xr:uid="{00000000-0005-0000-0000-000083520000}"/>
    <cellStyle name="Input 71 8 2 2 3" xfId="23430" xr:uid="{00000000-0005-0000-0000-000084520000}"/>
    <cellStyle name="Input 71 8 2 3" xfId="23431" xr:uid="{00000000-0005-0000-0000-000085520000}"/>
    <cellStyle name="Input 71 8 2 3 2" xfId="23432" xr:uid="{00000000-0005-0000-0000-000086520000}"/>
    <cellStyle name="Input 71 8 2 4" xfId="23433" xr:uid="{00000000-0005-0000-0000-000087520000}"/>
    <cellStyle name="Input 71 8 3" xfId="23434" xr:uid="{00000000-0005-0000-0000-000088520000}"/>
    <cellStyle name="Input 71 8 3 2" xfId="23435" xr:uid="{00000000-0005-0000-0000-000089520000}"/>
    <cellStyle name="Input 71 8 3 2 2" xfId="23436" xr:uid="{00000000-0005-0000-0000-00008A520000}"/>
    <cellStyle name="Input 71 8 3 3" xfId="23437" xr:uid="{00000000-0005-0000-0000-00008B520000}"/>
    <cellStyle name="Input 71 8 4" xfId="23438" xr:uid="{00000000-0005-0000-0000-00008C520000}"/>
    <cellStyle name="Input 71 8 4 2" xfId="23439" xr:uid="{00000000-0005-0000-0000-00008D520000}"/>
    <cellStyle name="Input 71 8 5" xfId="23440" xr:uid="{00000000-0005-0000-0000-00008E520000}"/>
    <cellStyle name="Input 71 9" xfId="23441" xr:uid="{00000000-0005-0000-0000-00008F520000}"/>
    <cellStyle name="Input 71 9 2" xfId="23442" xr:uid="{00000000-0005-0000-0000-000090520000}"/>
    <cellStyle name="Input 71 9 2 2" xfId="23443" xr:uid="{00000000-0005-0000-0000-000091520000}"/>
    <cellStyle name="Input 71 9 2 2 2" xfId="23444" xr:uid="{00000000-0005-0000-0000-000092520000}"/>
    <cellStyle name="Input 71 9 2 2 2 2" xfId="23445" xr:uid="{00000000-0005-0000-0000-000093520000}"/>
    <cellStyle name="Input 71 9 2 2 3" xfId="23446" xr:uid="{00000000-0005-0000-0000-000094520000}"/>
    <cellStyle name="Input 71 9 2 3" xfId="23447" xr:uid="{00000000-0005-0000-0000-000095520000}"/>
    <cellStyle name="Input 71 9 2 3 2" xfId="23448" xr:uid="{00000000-0005-0000-0000-000096520000}"/>
    <cellStyle name="Input 71 9 2 4" xfId="23449" xr:uid="{00000000-0005-0000-0000-000097520000}"/>
    <cellStyle name="Input 71 9 3" xfId="23450" xr:uid="{00000000-0005-0000-0000-000098520000}"/>
    <cellStyle name="Input 71 9 3 2" xfId="23451" xr:uid="{00000000-0005-0000-0000-000099520000}"/>
    <cellStyle name="Input 71 9 3 2 2" xfId="23452" xr:uid="{00000000-0005-0000-0000-00009A520000}"/>
    <cellStyle name="Input 71 9 3 3" xfId="23453" xr:uid="{00000000-0005-0000-0000-00009B520000}"/>
    <cellStyle name="Input 71 9 4" xfId="23454" xr:uid="{00000000-0005-0000-0000-00009C520000}"/>
    <cellStyle name="Input 71 9 4 2" xfId="23455" xr:uid="{00000000-0005-0000-0000-00009D520000}"/>
    <cellStyle name="Input 71 9 5" xfId="23456" xr:uid="{00000000-0005-0000-0000-00009E520000}"/>
    <cellStyle name="Input 72" xfId="3577" xr:uid="{00000000-0005-0000-0000-00009F520000}"/>
    <cellStyle name="Input 72 10" xfId="23457" xr:uid="{00000000-0005-0000-0000-0000A0520000}"/>
    <cellStyle name="Input 72 10 2" xfId="23458" xr:uid="{00000000-0005-0000-0000-0000A1520000}"/>
    <cellStyle name="Input 72 10 2 2" xfId="23459" xr:uid="{00000000-0005-0000-0000-0000A2520000}"/>
    <cellStyle name="Input 72 10 2 2 2" xfId="23460" xr:uid="{00000000-0005-0000-0000-0000A3520000}"/>
    <cellStyle name="Input 72 10 2 3" xfId="23461" xr:uid="{00000000-0005-0000-0000-0000A4520000}"/>
    <cellStyle name="Input 72 10 3" xfId="23462" xr:uid="{00000000-0005-0000-0000-0000A5520000}"/>
    <cellStyle name="Input 72 10 3 2" xfId="23463" xr:uid="{00000000-0005-0000-0000-0000A6520000}"/>
    <cellStyle name="Input 72 10 4" xfId="23464" xr:uid="{00000000-0005-0000-0000-0000A7520000}"/>
    <cellStyle name="Input 72 11" xfId="23465" xr:uid="{00000000-0005-0000-0000-0000A8520000}"/>
    <cellStyle name="Input 72 11 2" xfId="23466" xr:uid="{00000000-0005-0000-0000-0000A9520000}"/>
    <cellStyle name="Input 72 11 2 2" xfId="23467" xr:uid="{00000000-0005-0000-0000-0000AA520000}"/>
    <cellStyle name="Input 72 11 3" xfId="23468" xr:uid="{00000000-0005-0000-0000-0000AB520000}"/>
    <cellStyle name="Input 72 12" xfId="23469" xr:uid="{00000000-0005-0000-0000-0000AC520000}"/>
    <cellStyle name="Input 72 12 2" xfId="23470" xr:uid="{00000000-0005-0000-0000-0000AD520000}"/>
    <cellStyle name="Input 72 13" xfId="23471" xr:uid="{00000000-0005-0000-0000-0000AE520000}"/>
    <cellStyle name="Input 72 2" xfId="23472" xr:uid="{00000000-0005-0000-0000-0000AF520000}"/>
    <cellStyle name="Input 72 2 2" xfId="23473" xr:uid="{00000000-0005-0000-0000-0000B0520000}"/>
    <cellStyle name="Input 72 2 2 2" xfId="23474" xr:uid="{00000000-0005-0000-0000-0000B1520000}"/>
    <cellStyle name="Input 72 2 2 2 2" xfId="23475" xr:uid="{00000000-0005-0000-0000-0000B2520000}"/>
    <cellStyle name="Input 72 2 2 2 2 2" xfId="23476" xr:uid="{00000000-0005-0000-0000-0000B3520000}"/>
    <cellStyle name="Input 72 2 2 2 3" xfId="23477" xr:uid="{00000000-0005-0000-0000-0000B4520000}"/>
    <cellStyle name="Input 72 2 2 3" xfId="23478" xr:uid="{00000000-0005-0000-0000-0000B5520000}"/>
    <cellStyle name="Input 72 2 2 3 2" xfId="23479" xr:uid="{00000000-0005-0000-0000-0000B6520000}"/>
    <cellStyle name="Input 72 2 2 4" xfId="23480" xr:uid="{00000000-0005-0000-0000-0000B7520000}"/>
    <cellStyle name="Input 72 2 3" xfId="23481" xr:uid="{00000000-0005-0000-0000-0000B8520000}"/>
    <cellStyle name="Input 72 2 3 2" xfId="23482" xr:uid="{00000000-0005-0000-0000-0000B9520000}"/>
    <cellStyle name="Input 72 2 3 2 2" xfId="23483" xr:uid="{00000000-0005-0000-0000-0000BA520000}"/>
    <cellStyle name="Input 72 2 3 3" xfId="23484" xr:uid="{00000000-0005-0000-0000-0000BB520000}"/>
    <cellStyle name="Input 72 2 4" xfId="23485" xr:uid="{00000000-0005-0000-0000-0000BC520000}"/>
    <cellStyle name="Input 72 2 4 2" xfId="23486" xr:uid="{00000000-0005-0000-0000-0000BD520000}"/>
    <cellStyle name="Input 72 2 5" xfId="23487" xr:uid="{00000000-0005-0000-0000-0000BE520000}"/>
    <cellStyle name="Input 72 3" xfId="23488" xr:uid="{00000000-0005-0000-0000-0000BF520000}"/>
    <cellStyle name="Input 72 3 2" xfId="23489" xr:uid="{00000000-0005-0000-0000-0000C0520000}"/>
    <cellStyle name="Input 72 3 2 2" xfId="23490" xr:uid="{00000000-0005-0000-0000-0000C1520000}"/>
    <cellStyle name="Input 72 3 2 2 2" xfId="23491" xr:uid="{00000000-0005-0000-0000-0000C2520000}"/>
    <cellStyle name="Input 72 3 2 2 2 2" xfId="23492" xr:uid="{00000000-0005-0000-0000-0000C3520000}"/>
    <cellStyle name="Input 72 3 2 2 3" xfId="23493" xr:uid="{00000000-0005-0000-0000-0000C4520000}"/>
    <cellStyle name="Input 72 3 2 3" xfId="23494" xr:uid="{00000000-0005-0000-0000-0000C5520000}"/>
    <cellStyle name="Input 72 3 2 3 2" xfId="23495" xr:uid="{00000000-0005-0000-0000-0000C6520000}"/>
    <cellStyle name="Input 72 3 2 4" xfId="23496" xr:uid="{00000000-0005-0000-0000-0000C7520000}"/>
    <cellStyle name="Input 72 3 3" xfId="23497" xr:uid="{00000000-0005-0000-0000-0000C8520000}"/>
    <cellStyle name="Input 72 3 3 2" xfId="23498" xr:uid="{00000000-0005-0000-0000-0000C9520000}"/>
    <cellStyle name="Input 72 3 3 2 2" xfId="23499" xr:uid="{00000000-0005-0000-0000-0000CA520000}"/>
    <cellStyle name="Input 72 3 3 3" xfId="23500" xr:uid="{00000000-0005-0000-0000-0000CB520000}"/>
    <cellStyle name="Input 72 3 4" xfId="23501" xr:uid="{00000000-0005-0000-0000-0000CC520000}"/>
    <cellStyle name="Input 72 3 4 2" xfId="23502" xr:uid="{00000000-0005-0000-0000-0000CD520000}"/>
    <cellStyle name="Input 72 3 5" xfId="23503" xr:uid="{00000000-0005-0000-0000-0000CE520000}"/>
    <cellStyle name="Input 72 4" xfId="23504" xr:uid="{00000000-0005-0000-0000-0000CF520000}"/>
    <cellStyle name="Input 72 4 2" xfId="23505" xr:uid="{00000000-0005-0000-0000-0000D0520000}"/>
    <cellStyle name="Input 72 4 2 2" xfId="23506" xr:uid="{00000000-0005-0000-0000-0000D1520000}"/>
    <cellStyle name="Input 72 4 2 2 2" xfId="23507" xr:uid="{00000000-0005-0000-0000-0000D2520000}"/>
    <cellStyle name="Input 72 4 2 2 2 2" xfId="23508" xr:uid="{00000000-0005-0000-0000-0000D3520000}"/>
    <cellStyle name="Input 72 4 2 2 3" xfId="23509" xr:uid="{00000000-0005-0000-0000-0000D4520000}"/>
    <cellStyle name="Input 72 4 2 3" xfId="23510" xr:uid="{00000000-0005-0000-0000-0000D5520000}"/>
    <cellStyle name="Input 72 4 2 3 2" xfId="23511" xr:uid="{00000000-0005-0000-0000-0000D6520000}"/>
    <cellStyle name="Input 72 4 2 4" xfId="23512" xr:uid="{00000000-0005-0000-0000-0000D7520000}"/>
    <cellStyle name="Input 72 4 3" xfId="23513" xr:uid="{00000000-0005-0000-0000-0000D8520000}"/>
    <cellStyle name="Input 72 4 3 2" xfId="23514" xr:uid="{00000000-0005-0000-0000-0000D9520000}"/>
    <cellStyle name="Input 72 4 3 2 2" xfId="23515" xr:uid="{00000000-0005-0000-0000-0000DA520000}"/>
    <cellStyle name="Input 72 4 3 3" xfId="23516" xr:uid="{00000000-0005-0000-0000-0000DB520000}"/>
    <cellStyle name="Input 72 4 4" xfId="23517" xr:uid="{00000000-0005-0000-0000-0000DC520000}"/>
    <cellStyle name="Input 72 4 4 2" xfId="23518" xr:uid="{00000000-0005-0000-0000-0000DD520000}"/>
    <cellStyle name="Input 72 4 5" xfId="23519" xr:uid="{00000000-0005-0000-0000-0000DE520000}"/>
    <cellStyle name="Input 72 5" xfId="23520" xr:uid="{00000000-0005-0000-0000-0000DF520000}"/>
    <cellStyle name="Input 72 5 2" xfId="23521" xr:uid="{00000000-0005-0000-0000-0000E0520000}"/>
    <cellStyle name="Input 72 5 2 2" xfId="23522" xr:uid="{00000000-0005-0000-0000-0000E1520000}"/>
    <cellStyle name="Input 72 5 2 2 2" xfId="23523" xr:uid="{00000000-0005-0000-0000-0000E2520000}"/>
    <cellStyle name="Input 72 5 2 2 2 2" xfId="23524" xr:uid="{00000000-0005-0000-0000-0000E3520000}"/>
    <cellStyle name="Input 72 5 2 2 3" xfId="23525" xr:uid="{00000000-0005-0000-0000-0000E4520000}"/>
    <cellStyle name="Input 72 5 2 3" xfId="23526" xr:uid="{00000000-0005-0000-0000-0000E5520000}"/>
    <cellStyle name="Input 72 5 2 3 2" xfId="23527" xr:uid="{00000000-0005-0000-0000-0000E6520000}"/>
    <cellStyle name="Input 72 5 2 4" xfId="23528" xr:uid="{00000000-0005-0000-0000-0000E7520000}"/>
    <cellStyle name="Input 72 5 3" xfId="23529" xr:uid="{00000000-0005-0000-0000-0000E8520000}"/>
    <cellStyle name="Input 72 5 3 2" xfId="23530" xr:uid="{00000000-0005-0000-0000-0000E9520000}"/>
    <cellStyle name="Input 72 5 3 2 2" xfId="23531" xr:uid="{00000000-0005-0000-0000-0000EA520000}"/>
    <cellStyle name="Input 72 5 3 3" xfId="23532" xr:uid="{00000000-0005-0000-0000-0000EB520000}"/>
    <cellStyle name="Input 72 5 4" xfId="23533" xr:uid="{00000000-0005-0000-0000-0000EC520000}"/>
    <cellStyle name="Input 72 5 4 2" xfId="23534" xr:uid="{00000000-0005-0000-0000-0000ED520000}"/>
    <cellStyle name="Input 72 5 5" xfId="23535" xr:uid="{00000000-0005-0000-0000-0000EE520000}"/>
    <cellStyle name="Input 72 6" xfId="23536" xr:uid="{00000000-0005-0000-0000-0000EF520000}"/>
    <cellStyle name="Input 72 6 2" xfId="23537" xr:uid="{00000000-0005-0000-0000-0000F0520000}"/>
    <cellStyle name="Input 72 6 2 2" xfId="23538" xr:uid="{00000000-0005-0000-0000-0000F1520000}"/>
    <cellStyle name="Input 72 6 2 2 2" xfId="23539" xr:uid="{00000000-0005-0000-0000-0000F2520000}"/>
    <cellStyle name="Input 72 6 2 2 2 2" xfId="23540" xr:uid="{00000000-0005-0000-0000-0000F3520000}"/>
    <cellStyle name="Input 72 6 2 2 3" xfId="23541" xr:uid="{00000000-0005-0000-0000-0000F4520000}"/>
    <cellStyle name="Input 72 6 2 3" xfId="23542" xr:uid="{00000000-0005-0000-0000-0000F5520000}"/>
    <cellStyle name="Input 72 6 2 3 2" xfId="23543" xr:uid="{00000000-0005-0000-0000-0000F6520000}"/>
    <cellStyle name="Input 72 6 2 4" xfId="23544" xr:uid="{00000000-0005-0000-0000-0000F7520000}"/>
    <cellStyle name="Input 72 6 3" xfId="23545" xr:uid="{00000000-0005-0000-0000-0000F8520000}"/>
    <cellStyle name="Input 72 6 3 2" xfId="23546" xr:uid="{00000000-0005-0000-0000-0000F9520000}"/>
    <cellStyle name="Input 72 6 3 2 2" xfId="23547" xr:uid="{00000000-0005-0000-0000-0000FA520000}"/>
    <cellStyle name="Input 72 6 3 3" xfId="23548" xr:uid="{00000000-0005-0000-0000-0000FB520000}"/>
    <cellStyle name="Input 72 6 4" xfId="23549" xr:uid="{00000000-0005-0000-0000-0000FC520000}"/>
    <cellStyle name="Input 72 6 4 2" xfId="23550" xr:uid="{00000000-0005-0000-0000-0000FD520000}"/>
    <cellStyle name="Input 72 6 5" xfId="23551" xr:uid="{00000000-0005-0000-0000-0000FE520000}"/>
    <cellStyle name="Input 72 7" xfId="23552" xr:uid="{00000000-0005-0000-0000-0000FF520000}"/>
    <cellStyle name="Input 72 7 2" xfId="23553" xr:uid="{00000000-0005-0000-0000-000000530000}"/>
    <cellStyle name="Input 72 7 2 2" xfId="23554" xr:uid="{00000000-0005-0000-0000-000001530000}"/>
    <cellStyle name="Input 72 7 2 2 2" xfId="23555" xr:uid="{00000000-0005-0000-0000-000002530000}"/>
    <cellStyle name="Input 72 7 2 2 2 2" xfId="23556" xr:uid="{00000000-0005-0000-0000-000003530000}"/>
    <cellStyle name="Input 72 7 2 2 3" xfId="23557" xr:uid="{00000000-0005-0000-0000-000004530000}"/>
    <cellStyle name="Input 72 7 2 3" xfId="23558" xr:uid="{00000000-0005-0000-0000-000005530000}"/>
    <cellStyle name="Input 72 7 2 3 2" xfId="23559" xr:uid="{00000000-0005-0000-0000-000006530000}"/>
    <cellStyle name="Input 72 7 2 4" xfId="23560" xr:uid="{00000000-0005-0000-0000-000007530000}"/>
    <cellStyle name="Input 72 7 3" xfId="23561" xr:uid="{00000000-0005-0000-0000-000008530000}"/>
    <cellStyle name="Input 72 7 3 2" xfId="23562" xr:uid="{00000000-0005-0000-0000-000009530000}"/>
    <cellStyle name="Input 72 7 3 2 2" xfId="23563" xr:uid="{00000000-0005-0000-0000-00000A530000}"/>
    <cellStyle name="Input 72 7 3 3" xfId="23564" xr:uid="{00000000-0005-0000-0000-00000B530000}"/>
    <cellStyle name="Input 72 7 4" xfId="23565" xr:uid="{00000000-0005-0000-0000-00000C530000}"/>
    <cellStyle name="Input 72 7 4 2" xfId="23566" xr:uid="{00000000-0005-0000-0000-00000D530000}"/>
    <cellStyle name="Input 72 7 5" xfId="23567" xr:uid="{00000000-0005-0000-0000-00000E530000}"/>
    <cellStyle name="Input 72 8" xfId="23568" xr:uid="{00000000-0005-0000-0000-00000F530000}"/>
    <cellStyle name="Input 72 8 2" xfId="23569" xr:uid="{00000000-0005-0000-0000-000010530000}"/>
    <cellStyle name="Input 72 8 2 2" xfId="23570" xr:uid="{00000000-0005-0000-0000-000011530000}"/>
    <cellStyle name="Input 72 8 2 2 2" xfId="23571" xr:uid="{00000000-0005-0000-0000-000012530000}"/>
    <cellStyle name="Input 72 8 2 2 2 2" xfId="23572" xr:uid="{00000000-0005-0000-0000-000013530000}"/>
    <cellStyle name="Input 72 8 2 2 3" xfId="23573" xr:uid="{00000000-0005-0000-0000-000014530000}"/>
    <cellStyle name="Input 72 8 2 3" xfId="23574" xr:uid="{00000000-0005-0000-0000-000015530000}"/>
    <cellStyle name="Input 72 8 2 3 2" xfId="23575" xr:uid="{00000000-0005-0000-0000-000016530000}"/>
    <cellStyle name="Input 72 8 2 4" xfId="23576" xr:uid="{00000000-0005-0000-0000-000017530000}"/>
    <cellStyle name="Input 72 8 3" xfId="23577" xr:uid="{00000000-0005-0000-0000-000018530000}"/>
    <cellStyle name="Input 72 8 3 2" xfId="23578" xr:uid="{00000000-0005-0000-0000-000019530000}"/>
    <cellStyle name="Input 72 8 3 2 2" xfId="23579" xr:uid="{00000000-0005-0000-0000-00001A530000}"/>
    <cellStyle name="Input 72 8 3 3" xfId="23580" xr:uid="{00000000-0005-0000-0000-00001B530000}"/>
    <cellStyle name="Input 72 8 4" xfId="23581" xr:uid="{00000000-0005-0000-0000-00001C530000}"/>
    <cellStyle name="Input 72 8 4 2" xfId="23582" xr:uid="{00000000-0005-0000-0000-00001D530000}"/>
    <cellStyle name="Input 72 8 5" xfId="23583" xr:uid="{00000000-0005-0000-0000-00001E530000}"/>
    <cellStyle name="Input 72 9" xfId="23584" xr:uid="{00000000-0005-0000-0000-00001F530000}"/>
    <cellStyle name="Input 72 9 2" xfId="23585" xr:uid="{00000000-0005-0000-0000-000020530000}"/>
    <cellStyle name="Input 72 9 2 2" xfId="23586" xr:uid="{00000000-0005-0000-0000-000021530000}"/>
    <cellStyle name="Input 72 9 2 2 2" xfId="23587" xr:uid="{00000000-0005-0000-0000-000022530000}"/>
    <cellStyle name="Input 72 9 2 2 2 2" xfId="23588" xr:uid="{00000000-0005-0000-0000-000023530000}"/>
    <cellStyle name="Input 72 9 2 2 3" xfId="23589" xr:uid="{00000000-0005-0000-0000-000024530000}"/>
    <cellStyle name="Input 72 9 2 3" xfId="23590" xr:uid="{00000000-0005-0000-0000-000025530000}"/>
    <cellStyle name="Input 72 9 2 3 2" xfId="23591" xr:uid="{00000000-0005-0000-0000-000026530000}"/>
    <cellStyle name="Input 72 9 2 4" xfId="23592" xr:uid="{00000000-0005-0000-0000-000027530000}"/>
    <cellStyle name="Input 72 9 3" xfId="23593" xr:uid="{00000000-0005-0000-0000-000028530000}"/>
    <cellStyle name="Input 72 9 3 2" xfId="23594" xr:uid="{00000000-0005-0000-0000-000029530000}"/>
    <cellStyle name="Input 72 9 3 2 2" xfId="23595" xr:uid="{00000000-0005-0000-0000-00002A530000}"/>
    <cellStyle name="Input 72 9 3 3" xfId="23596" xr:uid="{00000000-0005-0000-0000-00002B530000}"/>
    <cellStyle name="Input 72 9 4" xfId="23597" xr:uid="{00000000-0005-0000-0000-00002C530000}"/>
    <cellStyle name="Input 72 9 4 2" xfId="23598" xr:uid="{00000000-0005-0000-0000-00002D530000}"/>
    <cellStyle name="Input 72 9 5" xfId="23599" xr:uid="{00000000-0005-0000-0000-00002E530000}"/>
    <cellStyle name="Input 73" xfId="3571" xr:uid="{00000000-0005-0000-0000-00002F530000}"/>
    <cellStyle name="Input 73 10" xfId="23600" xr:uid="{00000000-0005-0000-0000-000030530000}"/>
    <cellStyle name="Input 73 10 2" xfId="23601" xr:uid="{00000000-0005-0000-0000-000031530000}"/>
    <cellStyle name="Input 73 10 2 2" xfId="23602" xr:uid="{00000000-0005-0000-0000-000032530000}"/>
    <cellStyle name="Input 73 10 2 2 2" xfId="23603" xr:uid="{00000000-0005-0000-0000-000033530000}"/>
    <cellStyle name="Input 73 10 2 3" xfId="23604" xr:uid="{00000000-0005-0000-0000-000034530000}"/>
    <cellStyle name="Input 73 10 3" xfId="23605" xr:uid="{00000000-0005-0000-0000-000035530000}"/>
    <cellStyle name="Input 73 10 3 2" xfId="23606" xr:uid="{00000000-0005-0000-0000-000036530000}"/>
    <cellStyle name="Input 73 10 4" xfId="23607" xr:uid="{00000000-0005-0000-0000-000037530000}"/>
    <cellStyle name="Input 73 11" xfId="23608" xr:uid="{00000000-0005-0000-0000-000038530000}"/>
    <cellStyle name="Input 73 11 2" xfId="23609" xr:uid="{00000000-0005-0000-0000-000039530000}"/>
    <cellStyle name="Input 73 11 2 2" xfId="23610" xr:uid="{00000000-0005-0000-0000-00003A530000}"/>
    <cellStyle name="Input 73 11 3" xfId="23611" xr:uid="{00000000-0005-0000-0000-00003B530000}"/>
    <cellStyle name="Input 73 12" xfId="23612" xr:uid="{00000000-0005-0000-0000-00003C530000}"/>
    <cellStyle name="Input 73 12 2" xfId="23613" xr:uid="{00000000-0005-0000-0000-00003D530000}"/>
    <cellStyle name="Input 73 13" xfId="23614" xr:uid="{00000000-0005-0000-0000-00003E530000}"/>
    <cellStyle name="Input 73 2" xfId="23615" xr:uid="{00000000-0005-0000-0000-00003F530000}"/>
    <cellStyle name="Input 73 2 2" xfId="23616" xr:uid="{00000000-0005-0000-0000-000040530000}"/>
    <cellStyle name="Input 73 2 2 2" xfId="23617" xr:uid="{00000000-0005-0000-0000-000041530000}"/>
    <cellStyle name="Input 73 2 2 2 2" xfId="23618" xr:uid="{00000000-0005-0000-0000-000042530000}"/>
    <cellStyle name="Input 73 2 2 2 2 2" xfId="23619" xr:uid="{00000000-0005-0000-0000-000043530000}"/>
    <cellStyle name="Input 73 2 2 2 3" xfId="23620" xr:uid="{00000000-0005-0000-0000-000044530000}"/>
    <cellStyle name="Input 73 2 2 3" xfId="23621" xr:uid="{00000000-0005-0000-0000-000045530000}"/>
    <cellStyle name="Input 73 2 2 3 2" xfId="23622" xr:uid="{00000000-0005-0000-0000-000046530000}"/>
    <cellStyle name="Input 73 2 2 4" xfId="23623" xr:uid="{00000000-0005-0000-0000-000047530000}"/>
    <cellStyle name="Input 73 2 3" xfId="23624" xr:uid="{00000000-0005-0000-0000-000048530000}"/>
    <cellStyle name="Input 73 2 3 2" xfId="23625" xr:uid="{00000000-0005-0000-0000-000049530000}"/>
    <cellStyle name="Input 73 2 3 2 2" xfId="23626" xr:uid="{00000000-0005-0000-0000-00004A530000}"/>
    <cellStyle name="Input 73 2 3 3" xfId="23627" xr:uid="{00000000-0005-0000-0000-00004B530000}"/>
    <cellStyle name="Input 73 2 4" xfId="23628" xr:uid="{00000000-0005-0000-0000-00004C530000}"/>
    <cellStyle name="Input 73 2 4 2" xfId="23629" xr:uid="{00000000-0005-0000-0000-00004D530000}"/>
    <cellStyle name="Input 73 2 5" xfId="23630" xr:uid="{00000000-0005-0000-0000-00004E530000}"/>
    <cellStyle name="Input 73 3" xfId="23631" xr:uid="{00000000-0005-0000-0000-00004F530000}"/>
    <cellStyle name="Input 73 3 2" xfId="23632" xr:uid="{00000000-0005-0000-0000-000050530000}"/>
    <cellStyle name="Input 73 3 2 2" xfId="23633" xr:uid="{00000000-0005-0000-0000-000051530000}"/>
    <cellStyle name="Input 73 3 2 2 2" xfId="23634" xr:uid="{00000000-0005-0000-0000-000052530000}"/>
    <cellStyle name="Input 73 3 2 2 2 2" xfId="23635" xr:uid="{00000000-0005-0000-0000-000053530000}"/>
    <cellStyle name="Input 73 3 2 2 3" xfId="23636" xr:uid="{00000000-0005-0000-0000-000054530000}"/>
    <cellStyle name="Input 73 3 2 3" xfId="23637" xr:uid="{00000000-0005-0000-0000-000055530000}"/>
    <cellStyle name="Input 73 3 2 3 2" xfId="23638" xr:uid="{00000000-0005-0000-0000-000056530000}"/>
    <cellStyle name="Input 73 3 2 4" xfId="23639" xr:uid="{00000000-0005-0000-0000-000057530000}"/>
    <cellStyle name="Input 73 3 3" xfId="23640" xr:uid="{00000000-0005-0000-0000-000058530000}"/>
    <cellStyle name="Input 73 3 3 2" xfId="23641" xr:uid="{00000000-0005-0000-0000-000059530000}"/>
    <cellStyle name="Input 73 3 3 2 2" xfId="23642" xr:uid="{00000000-0005-0000-0000-00005A530000}"/>
    <cellStyle name="Input 73 3 3 3" xfId="23643" xr:uid="{00000000-0005-0000-0000-00005B530000}"/>
    <cellStyle name="Input 73 3 4" xfId="23644" xr:uid="{00000000-0005-0000-0000-00005C530000}"/>
    <cellStyle name="Input 73 3 4 2" xfId="23645" xr:uid="{00000000-0005-0000-0000-00005D530000}"/>
    <cellStyle name="Input 73 3 5" xfId="23646" xr:uid="{00000000-0005-0000-0000-00005E530000}"/>
    <cellStyle name="Input 73 4" xfId="23647" xr:uid="{00000000-0005-0000-0000-00005F530000}"/>
    <cellStyle name="Input 73 4 2" xfId="23648" xr:uid="{00000000-0005-0000-0000-000060530000}"/>
    <cellStyle name="Input 73 4 2 2" xfId="23649" xr:uid="{00000000-0005-0000-0000-000061530000}"/>
    <cellStyle name="Input 73 4 2 2 2" xfId="23650" xr:uid="{00000000-0005-0000-0000-000062530000}"/>
    <cellStyle name="Input 73 4 2 2 2 2" xfId="23651" xr:uid="{00000000-0005-0000-0000-000063530000}"/>
    <cellStyle name="Input 73 4 2 2 3" xfId="23652" xr:uid="{00000000-0005-0000-0000-000064530000}"/>
    <cellStyle name="Input 73 4 2 3" xfId="23653" xr:uid="{00000000-0005-0000-0000-000065530000}"/>
    <cellStyle name="Input 73 4 2 3 2" xfId="23654" xr:uid="{00000000-0005-0000-0000-000066530000}"/>
    <cellStyle name="Input 73 4 2 4" xfId="23655" xr:uid="{00000000-0005-0000-0000-000067530000}"/>
    <cellStyle name="Input 73 4 3" xfId="23656" xr:uid="{00000000-0005-0000-0000-000068530000}"/>
    <cellStyle name="Input 73 4 3 2" xfId="23657" xr:uid="{00000000-0005-0000-0000-000069530000}"/>
    <cellStyle name="Input 73 4 3 2 2" xfId="23658" xr:uid="{00000000-0005-0000-0000-00006A530000}"/>
    <cellStyle name="Input 73 4 3 3" xfId="23659" xr:uid="{00000000-0005-0000-0000-00006B530000}"/>
    <cellStyle name="Input 73 4 4" xfId="23660" xr:uid="{00000000-0005-0000-0000-00006C530000}"/>
    <cellStyle name="Input 73 4 4 2" xfId="23661" xr:uid="{00000000-0005-0000-0000-00006D530000}"/>
    <cellStyle name="Input 73 4 5" xfId="23662" xr:uid="{00000000-0005-0000-0000-00006E530000}"/>
    <cellStyle name="Input 73 5" xfId="23663" xr:uid="{00000000-0005-0000-0000-00006F530000}"/>
    <cellStyle name="Input 73 5 2" xfId="23664" xr:uid="{00000000-0005-0000-0000-000070530000}"/>
    <cellStyle name="Input 73 5 2 2" xfId="23665" xr:uid="{00000000-0005-0000-0000-000071530000}"/>
    <cellStyle name="Input 73 5 2 2 2" xfId="23666" xr:uid="{00000000-0005-0000-0000-000072530000}"/>
    <cellStyle name="Input 73 5 2 2 2 2" xfId="23667" xr:uid="{00000000-0005-0000-0000-000073530000}"/>
    <cellStyle name="Input 73 5 2 2 3" xfId="23668" xr:uid="{00000000-0005-0000-0000-000074530000}"/>
    <cellStyle name="Input 73 5 2 3" xfId="23669" xr:uid="{00000000-0005-0000-0000-000075530000}"/>
    <cellStyle name="Input 73 5 2 3 2" xfId="23670" xr:uid="{00000000-0005-0000-0000-000076530000}"/>
    <cellStyle name="Input 73 5 2 4" xfId="23671" xr:uid="{00000000-0005-0000-0000-000077530000}"/>
    <cellStyle name="Input 73 5 3" xfId="23672" xr:uid="{00000000-0005-0000-0000-000078530000}"/>
    <cellStyle name="Input 73 5 3 2" xfId="23673" xr:uid="{00000000-0005-0000-0000-000079530000}"/>
    <cellStyle name="Input 73 5 3 2 2" xfId="23674" xr:uid="{00000000-0005-0000-0000-00007A530000}"/>
    <cellStyle name="Input 73 5 3 3" xfId="23675" xr:uid="{00000000-0005-0000-0000-00007B530000}"/>
    <cellStyle name="Input 73 5 4" xfId="23676" xr:uid="{00000000-0005-0000-0000-00007C530000}"/>
    <cellStyle name="Input 73 5 4 2" xfId="23677" xr:uid="{00000000-0005-0000-0000-00007D530000}"/>
    <cellStyle name="Input 73 5 5" xfId="23678" xr:uid="{00000000-0005-0000-0000-00007E530000}"/>
    <cellStyle name="Input 73 6" xfId="23679" xr:uid="{00000000-0005-0000-0000-00007F530000}"/>
    <cellStyle name="Input 73 6 2" xfId="23680" xr:uid="{00000000-0005-0000-0000-000080530000}"/>
    <cellStyle name="Input 73 6 2 2" xfId="23681" xr:uid="{00000000-0005-0000-0000-000081530000}"/>
    <cellStyle name="Input 73 6 2 2 2" xfId="23682" xr:uid="{00000000-0005-0000-0000-000082530000}"/>
    <cellStyle name="Input 73 6 2 2 2 2" xfId="23683" xr:uid="{00000000-0005-0000-0000-000083530000}"/>
    <cellStyle name="Input 73 6 2 2 3" xfId="23684" xr:uid="{00000000-0005-0000-0000-000084530000}"/>
    <cellStyle name="Input 73 6 2 3" xfId="23685" xr:uid="{00000000-0005-0000-0000-000085530000}"/>
    <cellStyle name="Input 73 6 2 3 2" xfId="23686" xr:uid="{00000000-0005-0000-0000-000086530000}"/>
    <cellStyle name="Input 73 6 2 4" xfId="23687" xr:uid="{00000000-0005-0000-0000-000087530000}"/>
    <cellStyle name="Input 73 6 3" xfId="23688" xr:uid="{00000000-0005-0000-0000-000088530000}"/>
    <cellStyle name="Input 73 6 3 2" xfId="23689" xr:uid="{00000000-0005-0000-0000-000089530000}"/>
    <cellStyle name="Input 73 6 3 2 2" xfId="23690" xr:uid="{00000000-0005-0000-0000-00008A530000}"/>
    <cellStyle name="Input 73 6 3 3" xfId="23691" xr:uid="{00000000-0005-0000-0000-00008B530000}"/>
    <cellStyle name="Input 73 6 4" xfId="23692" xr:uid="{00000000-0005-0000-0000-00008C530000}"/>
    <cellStyle name="Input 73 6 4 2" xfId="23693" xr:uid="{00000000-0005-0000-0000-00008D530000}"/>
    <cellStyle name="Input 73 6 5" xfId="23694" xr:uid="{00000000-0005-0000-0000-00008E530000}"/>
    <cellStyle name="Input 73 7" xfId="23695" xr:uid="{00000000-0005-0000-0000-00008F530000}"/>
    <cellStyle name="Input 73 7 2" xfId="23696" xr:uid="{00000000-0005-0000-0000-000090530000}"/>
    <cellStyle name="Input 73 7 2 2" xfId="23697" xr:uid="{00000000-0005-0000-0000-000091530000}"/>
    <cellStyle name="Input 73 7 2 2 2" xfId="23698" xr:uid="{00000000-0005-0000-0000-000092530000}"/>
    <cellStyle name="Input 73 7 2 2 2 2" xfId="23699" xr:uid="{00000000-0005-0000-0000-000093530000}"/>
    <cellStyle name="Input 73 7 2 2 3" xfId="23700" xr:uid="{00000000-0005-0000-0000-000094530000}"/>
    <cellStyle name="Input 73 7 2 3" xfId="23701" xr:uid="{00000000-0005-0000-0000-000095530000}"/>
    <cellStyle name="Input 73 7 2 3 2" xfId="23702" xr:uid="{00000000-0005-0000-0000-000096530000}"/>
    <cellStyle name="Input 73 7 2 4" xfId="23703" xr:uid="{00000000-0005-0000-0000-000097530000}"/>
    <cellStyle name="Input 73 7 3" xfId="23704" xr:uid="{00000000-0005-0000-0000-000098530000}"/>
    <cellStyle name="Input 73 7 3 2" xfId="23705" xr:uid="{00000000-0005-0000-0000-000099530000}"/>
    <cellStyle name="Input 73 7 3 2 2" xfId="23706" xr:uid="{00000000-0005-0000-0000-00009A530000}"/>
    <cellStyle name="Input 73 7 3 3" xfId="23707" xr:uid="{00000000-0005-0000-0000-00009B530000}"/>
    <cellStyle name="Input 73 7 4" xfId="23708" xr:uid="{00000000-0005-0000-0000-00009C530000}"/>
    <cellStyle name="Input 73 7 4 2" xfId="23709" xr:uid="{00000000-0005-0000-0000-00009D530000}"/>
    <cellStyle name="Input 73 7 5" xfId="23710" xr:uid="{00000000-0005-0000-0000-00009E530000}"/>
    <cellStyle name="Input 73 8" xfId="23711" xr:uid="{00000000-0005-0000-0000-00009F530000}"/>
    <cellStyle name="Input 73 8 2" xfId="23712" xr:uid="{00000000-0005-0000-0000-0000A0530000}"/>
    <cellStyle name="Input 73 8 2 2" xfId="23713" xr:uid="{00000000-0005-0000-0000-0000A1530000}"/>
    <cellStyle name="Input 73 8 2 2 2" xfId="23714" xr:uid="{00000000-0005-0000-0000-0000A2530000}"/>
    <cellStyle name="Input 73 8 2 2 2 2" xfId="23715" xr:uid="{00000000-0005-0000-0000-0000A3530000}"/>
    <cellStyle name="Input 73 8 2 2 3" xfId="23716" xr:uid="{00000000-0005-0000-0000-0000A4530000}"/>
    <cellStyle name="Input 73 8 2 3" xfId="23717" xr:uid="{00000000-0005-0000-0000-0000A5530000}"/>
    <cellStyle name="Input 73 8 2 3 2" xfId="23718" xr:uid="{00000000-0005-0000-0000-0000A6530000}"/>
    <cellStyle name="Input 73 8 2 4" xfId="23719" xr:uid="{00000000-0005-0000-0000-0000A7530000}"/>
    <cellStyle name="Input 73 8 3" xfId="23720" xr:uid="{00000000-0005-0000-0000-0000A8530000}"/>
    <cellStyle name="Input 73 8 3 2" xfId="23721" xr:uid="{00000000-0005-0000-0000-0000A9530000}"/>
    <cellStyle name="Input 73 8 3 2 2" xfId="23722" xr:uid="{00000000-0005-0000-0000-0000AA530000}"/>
    <cellStyle name="Input 73 8 3 3" xfId="23723" xr:uid="{00000000-0005-0000-0000-0000AB530000}"/>
    <cellStyle name="Input 73 8 4" xfId="23724" xr:uid="{00000000-0005-0000-0000-0000AC530000}"/>
    <cellStyle name="Input 73 8 4 2" xfId="23725" xr:uid="{00000000-0005-0000-0000-0000AD530000}"/>
    <cellStyle name="Input 73 8 5" xfId="23726" xr:uid="{00000000-0005-0000-0000-0000AE530000}"/>
    <cellStyle name="Input 73 9" xfId="23727" xr:uid="{00000000-0005-0000-0000-0000AF530000}"/>
    <cellStyle name="Input 73 9 2" xfId="23728" xr:uid="{00000000-0005-0000-0000-0000B0530000}"/>
    <cellStyle name="Input 73 9 2 2" xfId="23729" xr:uid="{00000000-0005-0000-0000-0000B1530000}"/>
    <cellStyle name="Input 73 9 2 2 2" xfId="23730" xr:uid="{00000000-0005-0000-0000-0000B2530000}"/>
    <cellStyle name="Input 73 9 2 2 2 2" xfId="23731" xr:uid="{00000000-0005-0000-0000-0000B3530000}"/>
    <cellStyle name="Input 73 9 2 2 3" xfId="23732" xr:uid="{00000000-0005-0000-0000-0000B4530000}"/>
    <cellStyle name="Input 73 9 2 3" xfId="23733" xr:uid="{00000000-0005-0000-0000-0000B5530000}"/>
    <cellStyle name="Input 73 9 2 3 2" xfId="23734" xr:uid="{00000000-0005-0000-0000-0000B6530000}"/>
    <cellStyle name="Input 73 9 2 4" xfId="23735" xr:uid="{00000000-0005-0000-0000-0000B7530000}"/>
    <cellStyle name="Input 73 9 3" xfId="23736" xr:uid="{00000000-0005-0000-0000-0000B8530000}"/>
    <cellStyle name="Input 73 9 3 2" xfId="23737" xr:uid="{00000000-0005-0000-0000-0000B9530000}"/>
    <cellStyle name="Input 73 9 3 2 2" xfId="23738" xr:uid="{00000000-0005-0000-0000-0000BA530000}"/>
    <cellStyle name="Input 73 9 3 3" xfId="23739" xr:uid="{00000000-0005-0000-0000-0000BB530000}"/>
    <cellStyle name="Input 73 9 4" xfId="23740" xr:uid="{00000000-0005-0000-0000-0000BC530000}"/>
    <cellStyle name="Input 73 9 4 2" xfId="23741" xr:uid="{00000000-0005-0000-0000-0000BD530000}"/>
    <cellStyle name="Input 73 9 5" xfId="23742" xr:uid="{00000000-0005-0000-0000-0000BE530000}"/>
    <cellStyle name="Input 74" xfId="3578" xr:uid="{00000000-0005-0000-0000-0000BF530000}"/>
    <cellStyle name="Input 74 10" xfId="23743" xr:uid="{00000000-0005-0000-0000-0000C0530000}"/>
    <cellStyle name="Input 74 10 2" xfId="23744" xr:uid="{00000000-0005-0000-0000-0000C1530000}"/>
    <cellStyle name="Input 74 10 2 2" xfId="23745" xr:uid="{00000000-0005-0000-0000-0000C2530000}"/>
    <cellStyle name="Input 74 10 2 2 2" xfId="23746" xr:uid="{00000000-0005-0000-0000-0000C3530000}"/>
    <cellStyle name="Input 74 10 2 3" xfId="23747" xr:uid="{00000000-0005-0000-0000-0000C4530000}"/>
    <cellStyle name="Input 74 10 3" xfId="23748" xr:uid="{00000000-0005-0000-0000-0000C5530000}"/>
    <cellStyle name="Input 74 10 3 2" xfId="23749" xr:uid="{00000000-0005-0000-0000-0000C6530000}"/>
    <cellStyle name="Input 74 10 4" xfId="23750" xr:uid="{00000000-0005-0000-0000-0000C7530000}"/>
    <cellStyle name="Input 74 11" xfId="23751" xr:uid="{00000000-0005-0000-0000-0000C8530000}"/>
    <cellStyle name="Input 74 11 2" xfId="23752" xr:uid="{00000000-0005-0000-0000-0000C9530000}"/>
    <cellStyle name="Input 74 11 2 2" xfId="23753" xr:uid="{00000000-0005-0000-0000-0000CA530000}"/>
    <cellStyle name="Input 74 11 3" xfId="23754" xr:uid="{00000000-0005-0000-0000-0000CB530000}"/>
    <cellStyle name="Input 74 12" xfId="23755" xr:uid="{00000000-0005-0000-0000-0000CC530000}"/>
    <cellStyle name="Input 74 12 2" xfId="23756" xr:uid="{00000000-0005-0000-0000-0000CD530000}"/>
    <cellStyle name="Input 74 13" xfId="23757" xr:uid="{00000000-0005-0000-0000-0000CE530000}"/>
    <cellStyle name="Input 74 2" xfId="23758" xr:uid="{00000000-0005-0000-0000-0000CF530000}"/>
    <cellStyle name="Input 74 2 2" xfId="23759" xr:uid="{00000000-0005-0000-0000-0000D0530000}"/>
    <cellStyle name="Input 74 2 2 2" xfId="23760" xr:uid="{00000000-0005-0000-0000-0000D1530000}"/>
    <cellStyle name="Input 74 2 2 2 2" xfId="23761" xr:uid="{00000000-0005-0000-0000-0000D2530000}"/>
    <cellStyle name="Input 74 2 2 2 2 2" xfId="23762" xr:uid="{00000000-0005-0000-0000-0000D3530000}"/>
    <cellStyle name="Input 74 2 2 2 3" xfId="23763" xr:uid="{00000000-0005-0000-0000-0000D4530000}"/>
    <cellStyle name="Input 74 2 2 3" xfId="23764" xr:uid="{00000000-0005-0000-0000-0000D5530000}"/>
    <cellStyle name="Input 74 2 2 3 2" xfId="23765" xr:uid="{00000000-0005-0000-0000-0000D6530000}"/>
    <cellStyle name="Input 74 2 2 4" xfId="23766" xr:uid="{00000000-0005-0000-0000-0000D7530000}"/>
    <cellStyle name="Input 74 2 3" xfId="23767" xr:uid="{00000000-0005-0000-0000-0000D8530000}"/>
    <cellStyle name="Input 74 2 3 2" xfId="23768" xr:uid="{00000000-0005-0000-0000-0000D9530000}"/>
    <cellStyle name="Input 74 2 3 2 2" xfId="23769" xr:uid="{00000000-0005-0000-0000-0000DA530000}"/>
    <cellStyle name="Input 74 2 3 3" xfId="23770" xr:uid="{00000000-0005-0000-0000-0000DB530000}"/>
    <cellStyle name="Input 74 2 4" xfId="23771" xr:uid="{00000000-0005-0000-0000-0000DC530000}"/>
    <cellStyle name="Input 74 2 4 2" xfId="23772" xr:uid="{00000000-0005-0000-0000-0000DD530000}"/>
    <cellStyle name="Input 74 2 5" xfId="23773" xr:uid="{00000000-0005-0000-0000-0000DE530000}"/>
    <cellStyle name="Input 74 3" xfId="23774" xr:uid="{00000000-0005-0000-0000-0000DF530000}"/>
    <cellStyle name="Input 74 3 2" xfId="23775" xr:uid="{00000000-0005-0000-0000-0000E0530000}"/>
    <cellStyle name="Input 74 3 2 2" xfId="23776" xr:uid="{00000000-0005-0000-0000-0000E1530000}"/>
    <cellStyle name="Input 74 3 2 2 2" xfId="23777" xr:uid="{00000000-0005-0000-0000-0000E2530000}"/>
    <cellStyle name="Input 74 3 2 2 2 2" xfId="23778" xr:uid="{00000000-0005-0000-0000-0000E3530000}"/>
    <cellStyle name="Input 74 3 2 2 3" xfId="23779" xr:uid="{00000000-0005-0000-0000-0000E4530000}"/>
    <cellStyle name="Input 74 3 2 3" xfId="23780" xr:uid="{00000000-0005-0000-0000-0000E5530000}"/>
    <cellStyle name="Input 74 3 2 3 2" xfId="23781" xr:uid="{00000000-0005-0000-0000-0000E6530000}"/>
    <cellStyle name="Input 74 3 2 4" xfId="23782" xr:uid="{00000000-0005-0000-0000-0000E7530000}"/>
    <cellStyle name="Input 74 3 3" xfId="23783" xr:uid="{00000000-0005-0000-0000-0000E8530000}"/>
    <cellStyle name="Input 74 3 3 2" xfId="23784" xr:uid="{00000000-0005-0000-0000-0000E9530000}"/>
    <cellStyle name="Input 74 3 3 2 2" xfId="23785" xr:uid="{00000000-0005-0000-0000-0000EA530000}"/>
    <cellStyle name="Input 74 3 3 3" xfId="23786" xr:uid="{00000000-0005-0000-0000-0000EB530000}"/>
    <cellStyle name="Input 74 3 4" xfId="23787" xr:uid="{00000000-0005-0000-0000-0000EC530000}"/>
    <cellStyle name="Input 74 3 4 2" xfId="23788" xr:uid="{00000000-0005-0000-0000-0000ED530000}"/>
    <cellStyle name="Input 74 3 5" xfId="23789" xr:uid="{00000000-0005-0000-0000-0000EE530000}"/>
    <cellStyle name="Input 74 4" xfId="23790" xr:uid="{00000000-0005-0000-0000-0000EF530000}"/>
    <cellStyle name="Input 74 4 2" xfId="23791" xr:uid="{00000000-0005-0000-0000-0000F0530000}"/>
    <cellStyle name="Input 74 4 2 2" xfId="23792" xr:uid="{00000000-0005-0000-0000-0000F1530000}"/>
    <cellStyle name="Input 74 4 2 2 2" xfId="23793" xr:uid="{00000000-0005-0000-0000-0000F2530000}"/>
    <cellStyle name="Input 74 4 2 2 2 2" xfId="23794" xr:uid="{00000000-0005-0000-0000-0000F3530000}"/>
    <cellStyle name="Input 74 4 2 2 3" xfId="23795" xr:uid="{00000000-0005-0000-0000-0000F4530000}"/>
    <cellStyle name="Input 74 4 2 3" xfId="23796" xr:uid="{00000000-0005-0000-0000-0000F5530000}"/>
    <cellStyle name="Input 74 4 2 3 2" xfId="23797" xr:uid="{00000000-0005-0000-0000-0000F6530000}"/>
    <cellStyle name="Input 74 4 2 4" xfId="23798" xr:uid="{00000000-0005-0000-0000-0000F7530000}"/>
    <cellStyle name="Input 74 4 3" xfId="23799" xr:uid="{00000000-0005-0000-0000-0000F8530000}"/>
    <cellStyle name="Input 74 4 3 2" xfId="23800" xr:uid="{00000000-0005-0000-0000-0000F9530000}"/>
    <cellStyle name="Input 74 4 3 2 2" xfId="23801" xr:uid="{00000000-0005-0000-0000-0000FA530000}"/>
    <cellStyle name="Input 74 4 3 3" xfId="23802" xr:uid="{00000000-0005-0000-0000-0000FB530000}"/>
    <cellStyle name="Input 74 4 4" xfId="23803" xr:uid="{00000000-0005-0000-0000-0000FC530000}"/>
    <cellStyle name="Input 74 4 4 2" xfId="23804" xr:uid="{00000000-0005-0000-0000-0000FD530000}"/>
    <cellStyle name="Input 74 4 5" xfId="23805" xr:uid="{00000000-0005-0000-0000-0000FE530000}"/>
    <cellStyle name="Input 74 5" xfId="23806" xr:uid="{00000000-0005-0000-0000-0000FF530000}"/>
    <cellStyle name="Input 74 5 2" xfId="23807" xr:uid="{00000000-0005-0000-0000-000000540000}"/>
    <cellStyle name="Input 74 5 2 2" xfId="23808" xr:uid="{00000000-0005-0000-0000-000001540000}"/>
    <cellStyle name="Input 74 5 2 2 2" xfId="23809" xr:uid="{00000000-0005-0000-0000-000002540000}"/>
    <cellStyle name="Input 74 5 2 2 2 2" xfId="23810" xr:uid="{00000000-0005-0000-0000-000003540000}"/>
    <cellStyle name="Input 74 5 2 2 3" xfId="23811" xr:uid="{00000000-0005-0000-0000-000004540000}"/>
    <cellStyle name="Input 74 5 2 3" xfId="23812" xr:uid="{00000000-0005-0000-0000-000005540000}"/>
    <cellStyle name="Input 74 5 2 3 2" xfId="23813" xr:uid="{00000000-0005-0000-0000-000006540000}"/>
    <cellStyle name="Input 74 5 2 4" xfId="23814" xr:uid="{00000000-0005-0000-0000-000007540000}"/>
    <cellStyle name="Input 74 5 3" xfId="23815" xr:uid="{00000000-0005-0000-0000-000008540000}"/>
    <cellStyle name="Input 74 5 3 2" xfId="23816" xr:uid="{00000000-0005-0000-0000-000009540000}"/>
    <cellStyle name="Input 74 5 3 2 2" xfId="23817" xr:uid="{00000000-0005-0000-0000-00000A540000}"/>
    <cellStyle name="Input 74 5 3 3" xfId="23818" xr:uid="{00000000-0005-0000-0000-00000B540000}"/>
    <cellStyle name="Input 74 5 4" xfId="23819" xr:uid="{00000000-0005-0000-0000-00000C540000}"/>
    <cellStyle name="Input 74 5 4 2" xfId="23820" xr:uid="{00000000-0005-0000-0000-00000D540000}"/>
    <cellStyle name="Input 74 5 5" xfId="23821" xr:uid="{00000000-0005-0000-0000-00000E540000}"/>
    <cellStyle name="Input 74 6" xfId="23822" xr:uid="{00000000-0005-0000-0000-00000F540000}"/>
    <cellStyle name="Input 74 6 2" xfId="23823" xr:uid="{00000000-0005-0000-0000-000010540000}"/>
    <cellStyle name="Input 74 6 2 2" xfId="23824" xr:uid="{00000000-0005-0000-0000-000011540000}"/>
    <cellStyle name="Input 74 6 2 2 2" xfId="23825" xr:uid="{00000000-0005-0000-0000-000012540000}"/>
    <cellStyle name="Input 74 6 2 2 2 2" xfId="23826" xr:uid="{00000000-0005-0000-0000-000013540000}"/>
    <cellStyle name="Input 74 6 2 2 3" xfId="23827" xr:uid="{00000000-0005-0000-0000-000014540000}"/>
    <cellStyle name="Input 74 6 2 3" xfId="23828" xr:uid="{00000000-0005-0000-0000-000015540000}"/>
    <cellStyle name="Input 74 6 2 3 2" xfId="23829" xr:uid="{00000000-0005-0000-0000-000016540000}"/>
    <cellStyle name="Input 74 6 2 4" xfId="23830" xr:uid="{00000000-0005-0000-0000-000017540000}"/>
    <cellStyle name="Input 74 6 3" xfId="23831" xr:uid="{00000000-0005-0000-0000-000018540000}"/>
    <cellStyle name="Input 74 6 3 2" xfId="23832" xr:uid="{00000000-0005-0000-0000-000019540000}"/>
    <cellStyle name="Input 74 6 3 2 2" xfId="23833" xr:uid="{00000000-0005-0000-0000-00001A540000}"/>
    <cellStyle name="Input 74 6 3 3" xfId="23834" xr:uid="{00000000-0005-0000-0000-00001B540000}"/>
    <cellStyle name="Input 74 6 4" xfId="23835" xr:uid="{00000000-0005-0000-0000-00001C540000}"/>
    <cellStyle name="Input 74 6 4 2" xfId="23836" xr:uid="{00000000-0005-0000-0000-00001D540000}"/>
    <cellStyle name="Input 74 6 5" xfId="23837" xr:uid="{00000000-0005-0000-0000-00001E540000}"/>
    <cellStyle name="Input 74 7" xfId="23838" xr:uid="{00000000-0005-0000-0000-00001F540000}"/>
    <cellStyle name="Input 74 7 2" xfId="23839" xr:uid="{00000000-0005-0000-0000-000020540000}"/>
    <cellStyle name="Input 74 7 2 2" xfId="23840" xr:uid="{00000000-0005-0000-0000-000021540000}"/>
    <cellStyle name="Input 74 7 2 2 2" xfId="23841" xr:uid="{00000000-0005-0000-0000-000022540000}"/>
    <cellStyle name="Input 74 7 2 2 2 2" xfId="23842" xr:uid="{00000000-0005-0000-0000-000023540000}"/>
    <cellStyle name="Input 74 7 2 2 3" xfId="23843" xr:uid="{00000000-0005-0000-0000-000024540000}"/>
    <cellStyle name="Input 74 7 2 3" xfId="23844" xr:uid="{00000000-0005-0000-0000-000025540000}"/>
    <cellStyle name="Input 74 7 2 3 2" xfId="23845" xr:uid="{00000000-0005-0000-0000-000026540000}"/>
    <cellStyle name="Input 74 7 2 4" xfId="23846" xr:uid="{00000000-0005-0000-0000-000027540000}"/>
    <cellStyle name="Input 74 7 3" xfId="23847" xr:uid="{00000000-0005-0000-0000-000028540000}"/>
    <cellStyle name="Input 74 7 3 2" xfId="23848" xr:uid="{00000000-0005-0000-0000-000029540000}"/>
    <cellStyle name="Input 74 7 3 2 2" xfId="23849" xr:uid="{00000000-0005-0000-0000-00002A540000}"/>
    <cellStyle name="Input 74 7 3 3" xfId="23850" xr:uid="{00000000-0005-0000-0000-00002B540000}"/>
    <cellStyle name="Input 74 7 4" xfId="23851" xr:uid="{00000000-0005-0000-0000-00002C540000}"/>
    <cellStyle name="Input 74 7 4 2" xfId="23852" xr:uid="{00000000-0005-0000-0000-00002D540000}"/>
    <cellStyle name="Input 74 7 5" xfId="23853" xr:uid="{00000000-0005-0000-0000-00002E540000}"/>
    <cellStyle name="Input 74 8" xfId="23854" xr:uid="{00000000-0005-0000-0000-00002F540000}"/>
    <cellStyle name="Input 74 8 2" xfId="23855" xr:uid="{00000000-0005-0000-0000-000030540000}"/>
    <cellStyle name="Input 74 8 2 2" xfId="23856" xr:uid="{00000000-0005-0000-0000-000031540000}"/>
    <cellStyle name="Input 74 8 2 2 2" xfId="23857" xr:uid="{00000000-0005-0000-0000-000032540000}"/>
    <cellStyle name="Input 74 8 2 2 2 2" xfId="23858" xr:uid="{00000000-0005-0000-0000-000033540000}"/>
    <cellStyle name="Input 74 8 2 2 3" xfId="23859" xr:uid="{00000000-0005-0000-0000-000034540000}"/>
    <cellStyle name="Input 74 8 2 3" xfId="23860" xr:uid="{00000000-0005-0000-0000-000035540000}"/>
    <cellStyle name="Input 74 8 2 3 2" xfId="23861" xr:uid="{00000000-0005-0000-0000-000036540000}"/>
    <cellStyle name="Input 74 8 2 4" xfId="23862" xr:uid="{00000000-0005-0000-0000-000037540000}"/>
    <cellStyle name="Input 74 8 3" xfId="23863" xr:uid="{00000000-0005-0000-0000-000038540000}"/>
    <cellStyle name="Input 74 8 3 2" xfId="23864" xr:uid="{00000000-0005-0000-0000-000039540000}"/>
    <cellStyle name="Input 74 8 3 2 2" xfId="23865" xr:uid="{00000000-0005-0000-0000-00003A540000}"/>
    <cellStyle name="Input 74 8 3 3" xfId="23866" xr:uid="{00000000-0005-0000-0000-00003B540000}"/>
    <cellStyle name="Input 74 8 4" xfId="23867" xr:uid="{00000000-0005-0000-0000-00003C540000}"/>
    <cellStyle name="Input 74 8 4 2" xfId="23868" xr:uid="{00000000-0005-0000-0000-00003D540000}"/>
    <cellStyle name="Input 74 8 5" xfId="23869" xr:uid="{00000000-0005-0000-0000-00003E540000}"/>
    <cellStyle name="Input 74 9" xfId="23870" xr:uid="{00000000-0005-0000-0000-00003F540000}"/>
    <cellStyle name="Input 74 9 2" xfId="23871" xr:uid="{00000000-0005-0000-0000-000040540000}"/>
    <cellStyle name="Input 74 9 2 2" xfId="23872" xr:uid="{00000000-0005-0000-0000-000041540000}"/>
    <cellStyle name="Input 74 9 2 2 2" xfId="23873" xr:uid="{00000000-0005-0000-0000-000042540000}"/>
    <cellStyle name="Input 74 9 2 2 2 2" xfId="23874" xr:uid="{00000000-0005-0000-0000-000043540000}"/>
    <cellStyle name="Input 74 9 2 2 3" xfId="23875" xr:uid="{00000000-0005-0000-0000-000044540000}"/>
    <cellStyle name="Input 74 9 2 3" xfId="23876" xr:uid="{00000000-0005-0000-0000-000045540000}"/>
    <cellStyle name="Input 74 9 2 3 2" xfId="23877" xr:uid="{00000000-0005-0000-0000-000046540000}"/>
    <cellStyle name="Input 74 9 2 4" xfId="23878" xr:uid="{00000000-0005-0000-0000-000047540000}"/>
    <cellStyle name="Input 74 9 3" xfId="23879" xr:uid="{00000000-0005-0000-0000-000048540000}"/>
    <cellStyle name="Input 74 9 3 2" xfId="23880" xr:uid="{00000000-0005-0000-0000-000049540000}"/>
    <cellStyle name="Input 74 9 3 2 2" xfId="23881" xr:uid="{00000000-0005-0000-0000-00004A540000}"/>
    <cellStyle name="Input 74 9 3 3" xfId="23882" xr:uid="{00000000-0005-0000-0000-00004B540000}"/>
    <cellStyle name="Input 74 9 4" xfId="23883" xr:uid="{00000000-0005-0000-0000-00004C540000}"/>
    <cellStyle name="Input 74 9 4 2" xfId="23884" xr:uid="{00000000-0005-0000-0000-00004D540000}"/>
    <cellStyle name="Input 74 9 5" xfId="23885" xr:uid="{00000000-0005-0000-0000-00004E540000}"/>
    <cellStyle name="Input 75" xfId="3570" xr:uid="{00000000-0005-0000-0000-00004F540000}"/>
    <cellStyle name="Input 75 10" xfId="23886" xr:uid="{00000000-0005-0000-0000-000050540000}"/>
    <cellStyle name="Input 75 10 2" xfId="23887" xr:uid="{00000000-0005-0000-0000-000051540000}"/>
    <cellStyle name="Input 75 10 2 2" xfId="23888" xr:uid="{00000000-0005-0000-0000-000052540000}"/>
    <cellStyle name="Input 75 10 2 2 2" xfId="23889" xr:uid="{00000000-0005-0000-0000-000053540000}"/>
    <cellStyle name="Input 75 10 2 3" xfId="23890" xr:uid="{00000000-0005-0000-0000-000054540000}"/>
    <cellStyle name="Input 75 10 3" xfId="23891" xr:uid="{00000000-0005-0000-0000-000055540000}"/>
    <cellStyle name="Input 75 10 3 2" xfId="23892" xr:uid="{00000000-0005-0000-0000-000056540000}"/>
    <cellStyle name="Input 75 10 4" xfId="23893" xr:uid="{00000000-0005-0000-0000-000057540000}"/>
    <cellStyle name="Input 75 11" xfId="23894" xr:uid="{00000000-0005-0000-0000-000058540000}"/>
    <cellStyle name="Input 75 11 2" xfId="23895" xr:uid="{00000000-0005-0000-0000-000059540000}"/>
    <cellStyle name="Input 75 11 2 2" xfId="23896" xr:uid="{00000000-0005-0000-0000-00005A540000}"/>
    <cellStyle name="Input 75 11 3" xfId="23897" xr:uid="{00000000-0005-0000-0000-00005B540000}"/>
    <cellStyle name="Input 75 12" xfId="23898" xr:uid="{00000000-0005-0000-0000-00005C540000}"/>
    <cellStyle name="Input 75 12 2" xfId="23899" xr:uid="{00000000-0005-0000-0000-00005D540000}"/>
    <cellStyle name="Input 75 13" xfId="23900" xr:uid="{00000000-0005-0000-0000-00005E540000}"/>
    <cellStyle name="Input 75 2" xfId="23901" xr:uid="{00000000-0005-0000-0000-00005F540000}"/>
    <cellStyle name="Input 75 2 2" xfId="23902" xr:uid="{00000000-0005-0000-0000-000060540000}"/>
    <cellStyle name="Input 75 2 2 2" xfId="23903" xr:uid="{00000000-0005-0000-0000-000061540000}"/>
    <cellStyle name="Input 75 2 2 2 2" xfId="23904" xr:uid="{00000000-0005-0000-0000-000062540000}"/>
    <cellStyle name="Input 75 2 2 2 2 2" xfId="23905" xr:uid="{00000000-0005-0000-0000-000063540000}"/>
    <cellStyle name="Input 75 2 2 2 3" xfId="23906" xr:uid="{00000000-0005-0000-0000-000064540000}"/>
    <cellStyle name="Input 75 2 2 3" xfId="23907" xr:uid="{00000000-0005-0000-0000-000065540000}"/>
    <cellStyle name="Input 75 2 2 3 2" xfId="23908" xr:uid="{00000000-0005-0000-0000-000066540000}"/>
    <cellStyle name="Input 75 2 2 4" xfId="23909" xr:uid="{00000000-0005-0000-0000-000067540000}"/>
    <cellStyle name="Input 75 2 3" xfId="23910" xr:uid="{00000000-0005-0000-0000-000068540000}"/>
    <cellStyle name="Input 75 2 3 2" xfId="23911" xr:uid="{00000000-0005-0000-0000-000069540000}"/>
    <cellStyle name="Input 75 2 3 2 2" xfId="23912" xr:uid="{00000000-0005-0000-0000-00006A540000}"/>
    <cellStyle name="Input 75 2 3 3" xfId="23913" xr:uid="{00000000-0005-0000-0000-00006B540000}"/>
    <cellStyle name="Input 75 2 4" xfId="23914" xr:uid="{00000000-0005-0000-0000-00006C540000}"/>
    <cellStyle name="Input 75 2 4 2" xfId="23915" xr:uid="{00000000-0005-0000-0000-00006D540000}"/>
    <cellStyle name="Input 75 2 5" xfId="23916" xr:uid="{00000000-0005-0000-0000-00006E540000}"/>
    <cellStyle name="Input 75 3" xfId="23917" xr:uid="{00000000-0005-0000-0000-00006F540000}"/>
    <cellStyle name="Input 75 3 2" xfId="23918" xr:uid="{00000000-0005-0000-0000-000070540000}"/>
    <cellStyle name="Input 75 3 2 2" xfId="23919" xr:uid="{00000000-0005-0000-0000-000071540000}"/>
    <cellStyle name="Input 75 3 2 2 2" xfId="23920" xr:uid="{00000000-0005-0000-0000-000072540000}"/>
    <cellStyle name="Input 75 3 2 2 2 2" xfId="23921" xr:uid="{00000000-0005-0000-0000-000073540000}"/>
    <cellStyle name="Input 75 3 2 2 3" xfId="23922" xr:uid="{00000000-0005-0000-0000-000074540000}"/>
    <cellStyle name="Input 75 3 2 3" xfId="23923" xr:uid="{00000000-0005-0000-0000-000075540000}"/>
    <cellStyle name="Input 75 3 2 3 2" xfId="23924" xr:uid="{00000000-0005-0000-0000-000076540000}"/>
    <cellStyle name="Input 75 3 2 4" xfId="23925" xr:uid="{00000000-0005-0000-0000-000077540000}"/>
    <cellStyle name="Input 75 3 3" xfId="23926" xr:uid="{00000000-0005-0000-0000-000078540000}"/>
    <cellStyle name="Input 75 3 3 2" xfId="23927" xr:uid="{00000000-0005-0000-0000-000079540000}"/>
    <cellStyle name="Input 75 3 3 2 2" xfId="23928" xr:uid="{00000000-0005-0000-0000-00007A540000}"/>
    <cellStyle name="Input 75 3 3 3" xfId="23929" xr:uid="{00000000-0005-0000-0000-00007B540000}"/>
    <cellStyle name="Input 75 3 4" xfId="23930" xr:uid="{00000000-0005-0000-0000-00007C540000}"/>
    <cellStyle name="Input 75 3 4 2" xfId="23931" xr:uid="{00000000-0005-0000-0000-00007D540000}"/>
    <cellStyle name="Input 75 3 5" xfId="23932" xr:uid="{00000000-0005-0000-0000-00007E540000}"/>
    <cellStyle name="Input 75 4" xfId="23933" xr:uid="{00000000-0005-0000-0000-00007F540000}"/>
    <cellStyle name="Input 75 4 2" xfId="23934" xr:uid="{00000000-0005-0000-0000-000080540000}"/>
    <cellStyle name="Input 75 4 2 2" xfId="23935" xr:uid="{00000000-0005-0000-0000-000081540000}"/>
    <cellStyle name="Input 75 4 2 2 2" xfId="23936" xr:uid="{00000000-0005-0000-0000-000082540000}"/>
    <cellStyle name="Input 75 4 2 2 2 2" xfId="23937" xr:uid="{00000000-0005-0000-0000-000083540000}"/>
    <cellStyle name="Input 75 4 2 2 3" xfId="23938" xr:uid="{00000000-0005-0000-0000-000084540000}"/>
    <cellStyle name="Input 75 4 2 3" xfId="23939" xr:uid="{00000000-0005-0000-0000-000085540000}"/>
    <cellStyle name="Input 75 4 2 3 2" xfId="23940" xr:uid="{00000000-0005-0000-0000-000086540000}"/>
    <cellStyle name="Input 75 4 2 4" xfId="23941" xr:uid="{00000000-0005-0000-0000-000087540000}"/>
    <cellStyle name="Input 75 4 3" xfId="23942" xr:uid="{00000000-0005-0000-0000-000088540000}"/>
    <cellStyle name="Input 75 4 3 2" xfId="23943" xr:uid="{00000000-0005-0000-0000-000089540000}"/>
    <cellStyle name="Input 75 4 3 2 2" xfId="23944" xr:uid="{00000000-0005-0000-0000-00008A540000}"/>
    <cellStyle name="Input 75 4 3 3" xfId="23945" xr:uid="{00000000-0005-0000-0000-00008B540000}"/>
    <cellStyle name="Input 75 4 4" xfId="23946" xr:uid="{00000000-0005-0000-0000-00008C540000}"/>
    <cellStyle name="Input 75 4 4 2" xfId="23947" xr:uid="{00000000-0005-0000-0000-00008D540000}"/>
    <cellStyle name="Input 75 4 5" xfId="23948" xr:uid="{00000000-0005-0000-0000-00008E540000}"/>
    <cellStyle name="Input 75 5" xfId="23949" xr:uid="{00000000-0005-0000-0000-00008F540000}"/>
    <cellStyle name="Input 75 5 2" xfId="23950" xr:uid="{00000000-0005-0000-0000-000090540000}"/>
    <cellStyle name="Input 75 5 2 2" xfId="23951" xr:uid="{00000000-0005-0000-0000-000091540000}"/>
    <cellStyle name="Input 75 5 2 2 2" xfId="23952" xr:uid="{00000000-0005-0000-0000-000092540000}"/>
    <cellStyle name="Input 75 5 2 2 2 2" xfId="23953" xr:uid="{00000000-0005-0000-0000-000093540000}"/>
    <cellStyle name="Input 75 5 2 2 3" xfId="23954" xr:uid="{00000000-0005-0000-0000-000094540000}"/>
    <cellStyle name="Input 75 5 2 3" xfId="23955" xr:uid="{00000000-0005-0000-0000-000095540000}"/>
    <cellStyle name="Input 75 5 2 3 2" xfId="23956" xr:uid="{00000000-0005-0000-0000-000096540000}"/>
    <cellStyle name="Input 75 5 2 4" xfId="23957" xr:uid="{00000000-0005-0000-0000-000097540000}"/>
    <cellStyle name="Input 75 5 3" xfId="23958" xr:uid="{00000000-0005-0000-0000-000098540000}"/>
    <cellStyle name="Input 75 5 3 2" xfId="23959" xr:uid="{00000000-0005-0000-0000-000099540000}"/>
    <cellStyle name="Input 75 5 3 2 2" xfId="23960" xr:uid="{00000000-0005-0000-0000-00009A540000}"/>
    <cellStyle name="Input 75 5 3 3" xfId="23961" xr:uid="{00000000-0005-0000-0000-00009B540000}"/>
    <cellStyle name="Input 75 5 4" xfId="23962" xr:uid="{00000000-0005-0000-0000-00009C540000}"/>
    <cellStyle name="Input 75 5 4 2" xfId="23963" xr:uid="{00000000-0005-0000-0000-00009D540000}"/>
    <cellStyle name="Input 75 5 5" xfId="23964" xr:uid="{00000000-0005-0000-0000-00009E540000}"/>
    <cellStyle name="Input 75 6" xfId="23965" xr:uid="{00000000-0005-0000-0000-00009F540000}"/>
    <cellStyle name="Input 75 6 2" xfId="23966" xr:uid="{00000000-0005-0000-0000-0000A0540000}"/>
    <cellStyle name="Input 75 6 2 2" xfId="23967" xr:uid="{00000000-0005-0000-0000-0000A1540000}"/>
    <cellStyle name="Input 75 6 2 2 2" xfId="23968" xr:uid="{00000000-0005-0000-0000-0000A2540000}"/>
    <cellStyle name="Input 75 6 2 2 2 2" xfId="23969" xr:uid="{00000000-0005-0000-0000-0000A3540000}"/>
    <cellStyle name="Input 75 6 2 2 3" xfId="23970" xr:uid="{00000000-0005-0000-0000-0000A4540000}"/>
    <cellStyle name="Input 75 6 2 3" xfId="23971" xr:uid="{00000000-0005-0000-0000-0000A5540000}"/>
    <cellStyle name="Input 75 6 2 3 2" xfId="23972" xr:uid="{00000000-0005-0000-0000-0000A6540000}"/>
    <cellStyle name="Input 75 6 2 4" xfId="23973" xr:uid="{00000000-0005-0000-0000-0000A7540000}"/>
    <cellStyle name="Input 75 6 3" xfId="23974" xr:uid="{00000000-0005-0000-0000-0000A8540000}"/>
    <cellStyle name="Input 75 6 3 2" xfId="23975" xr:uid="{00000000-0005-0000-0000-0000A9540000}"/>
    <cellStyle name="Input 75 6 3 2 2" xfId="23976" xr:uid="{00000000-0005-0000-0000-0000AA540000}"/>
    <cellStyle name="Input 75 6 3 3" xfId="23977" xr:uid="{00000000-0005-0000-0000-0000AB540000}"/>
    <cellStyle name="Input 75 6 4" xfId="23978" xr:uid="{00000000-0005-0000-0000-0000AC540000}"/>
    <cellStyle name="Input 75 6 4 2" xfId="23979" xr:uid="{00000000-0005-0000-0000-0000AD540000}"/>
    <cellStyle name="Input 75 6 5" xfId="23980" xr:uid="{00000000-0005-0000-0000-0000AE540000}"/>
    <cellStyle name="Input 75 7" xfId="23981" xr:uid="{00000000-0005-0000-0000-0000AF540000}"/>
    <cellStyle name="Input 75 7 2" xfId="23982" xr:uid="{00000000-0005-0000-0000-0000B0540000}"/>
    <cellStyle name="Input 75 7 2 2" xfId="23983" xr:uid="{00000000-0005-0000-0000-0000B1540000}"/>
    <cellStyle name="Input 75 7 2 2 2" xfId="23984" xr:uid="{00000000-0005-0000-0000-0000B2540000}"/>
    <cellStyle name="Input 75 7 2 2 2 2" xfId="23985" xr:uid="{00000000-0005-0000-0000-0000B3540000}"/>
    <cellStyle name="Input 75 7 2 2 3" xfId="23986" xr:uid="{00000000-0005-0000-0000-0000B4540000}"/>
    <cellStyle name="Input 75 7 2 3" xfId="23987" xr:uid="{00000000-0005-0000-0000-0000B5540000}"/>
    <cellStyle name="Input 75 7 2 3 2" xfId="23988" xr:uid="{00000000-0005-0000-0000-0000B6540000}"/>
    <cellStyle name="Input 75 7 2 4" xfId="23989" xr:uid="{00000000-0005-0000-0000-0000B7540000}"/>
    <cellStyle name="Input 75 7 3" xfId="23990" xr:uid="{00000000-0005-0000-0000-0000B8540000}"/>
    <cellStyle name="Input 75 7 3 2" xfId="23991" xr:uid="{00000000-0005-0000-0000-0000B9540000}"/>
    <cellStyle name="Input 75 7 3 2 2" xfId="23992" xr:uid="{00000000-0005-0000-0000-0000BA540000}"/>
    <cellStyle name="Input 75 7 3 3" xfId="23993" xr:uid="{00000000-0005-0000-0000-0000BB540000}"/>
    <cellStyle name="Input 75 7 4" xfId="23994" xr:uid="{00000000-0005-0000-0000-0000BC540000}"/>
    <cellStyle name="Input 75 7 4 2" xfId="23995" xr:uid="{00000000-0005-0000-0000-0000BD540000}"/>
    <cellStyle name="Input 75 7 5" xfId="23996" xr:uid="{00000000-0005-0000-0000-0000BE540000}"/>
    <cellStyle name="Input 75 8" xfId="23997" xr:uid="{00000000-0005-0000-0000-0000BF540000}"/>
    <cellStyle name="Input 75 8 2" xfId="23998" xr:uid="{00000000-0005-0000-0000-0000C0540000}"/>
    <cellStyle name="Input 75 8 2 2" xfId="23999" xr:uid="{00000000-0005-0000-0000-0000C1540000}"/>
    <cellStyle name="Input 75 8 2 2 2" xfId="24000" xr:uid="{00000000-0005-0000-0000-0000C2540000}"/>
    <cellStyle name="Input 75 8 2 2 2 2" xfId="24001" xr:uid="{00000000-0005-0000-0000-0000C3540000}"/>
    <cellStyle name="Input 75 8 2 2 3" xfId="24002" xr:uid="{00000000-0005-0000-0000-0000C4540000}"/>
    <cellStyle name="Input 75 8 2 3" xfId="24003" xr:uid="{00000000-0005-0000-0000-0000C5540000}"/>
    <cellStyle name="Input 75 8 2 3 2" xfId="24004" xr:uid="{00000000-0005-0000-0000-0000C6540000}"/>
    <cellStyle name="Input 75 8 2 4" xfId="24005" xr:uid="{00000000-0005-0000-0000-0000C7540000}"/>
    <cellStyle name="Input 75 8 3" xfId="24006" xr:uid="{00000000-0005-0000-0000-0000C8540000}"/>
    <cellStyle name="Input 75 8 3 2" xfId="24007" xr:uid="{00000000-0005-0000-0000-0000C9540000}"/>
    <cellStyle name="Input 75 8 3 2 2" xfId="24008" xr:uid="{00000000-0005-0000-0000-0000CA540000}"/>
    <cellStyle name="Input 75 8 3 3" xfId="24009" xr:uid="{00000000-0005-0000-0000-0000CB540000}"/>
    <cellStyle name="Input 75 8 4" xfId="24010" xr:uid="{00000000-0005-0000-0000-0000CC540000}"/>
    <cellStyle name="Input 75 8 4 2" xfId="24011" xr:uid="{00000000-0005-0000-0000-0000CD540000}"/>
    <cellStyle name="Input 75 8 5" xfId="24012" xr:uid="{00000000-0005-0000-0000-0000CE540000}"/>
    <cellStyle name="Input 75 9" xfId="24013" xr:uid="{00000000-0005-0000-0000-0000CF540000}"/>
    <cellStyle name="Input 75 9 2" xfId="24014" xr:uid="{00000000-0005-0000-0000-0000D0540000}"/>
    <cellStyle name="Input 75 9 2 2" xfId="24015" xr:uid="{00000000-0005-0000-0000-0000D1540000}"/>
    <cellStyle name="Input 75 9 2 2 2" xfId="24016" xr:uid="{00000000-0005-0000-0000-0000D2540000}"/>
    <cellStyle name="Input 75 9 2 2 2 2" xfId="24017" xr:uid="{00000000-0005-0000-0000-0000D3540000}"/>
    <cellStyle name="Input 75 9 2 2 3" xfId="24018" xr:uid="{00000000-0005-0000-0000-0000D4540000}"/>
    <cellStyle name="Input 75 9 2 3" xfId="24019" xr:uid="{00000000-0005-0000-0000-0000D5540000}"/>
    <cellStyle name="Input 75 9 2 3 2" xfId="24020" xr:uid="{00000000-0005-0000-0000-0000D6540000}"/>
    <cellStyle name="Input 75 9 2 4" xfId="24021" xr:uid="{00000000-0005-0000-0000-0000D7540000}"/>
    <cellStyle name="Input 75 9 3" xfId="24022" xr:uid="{00000000-0005-0000-0000-0000D8540000}"/>
    <cellStyle name="Input 75 9 3 2" xfId="24023" xr:uid="{00000000-0005-0000-0000-0000D9540000}"/>
    <cellStyle name="Input 75 9 3 2 2" xfId="24024" xr:uid="{00000000-0005-0000-0000-0000DA540000}"/>
    <cellStyle name="Input 75 9 3 3" xfId="24025" xr:uid="{00000000-0005-0000-0000-0000DB540000}"/>
    <cellStyle name="Input 75 9 4" xfId="24026" xr:uid="{00000000-0005-0000-0000-0000DC540000}"/>
    <cellStyle name="Input 75 9 4 2" xfId="24027" xr:uid="{00000000-0005-0000-0000-0000DD540000}"/>
    <cellStyle name="Input 75 9 5" xfId="24028" xr:uid="{00000000-0005-0000-0000-0000DE540000}"/>
    <cellStyle name="Input 76" xfId="3579" xr:uid="{00000000-0005-0000-0000-0000DF540000}"/>
    <cellStyle name="Input 76 10" xfId="24029" xr:uid="{00000000-0005-0000-0000-0000E0540000}"/>
    <cellStyle name="Input 76 10 2" xfId="24030" xr:uid="{00000000-0005-0000-0000-0000E1540000}"/>
    <cellStyle name="Input 76 10 2 2" xfId="24031" xr:uid="{00000000-0005-0000-0000-0000E2540000}"/>
    <cellStyle name="Input 76 10 2 2 2" xfId="24032" xr:uid="{00000000-0005-0000-0000-0000E3540000}"/>
    <cellStyle name="Input 76 10 2 3" xfId="24033" xr:uid="{00000000-0005-0000-0000-0000E4540000}"/>
    <cellStyle name="Input 76 10 3" xfId="24034" xr:uid="{00000000-0005-0000-0000-0000E5540000}"/>
    <cellStyle name="Input 76 10 3 2" xfId="24035" xr:uid="{00000000-0005-0000-0000-0000E6540000}"/>
    <cellStyle name="Input 76 10 4" xfId="24036" xr:uid="{00000000-0005-0000-0000-0000E7540000}"/>
    <cellStyle name="Input 76 11" xfId="24037" xr:uid="{00000000-0005-0000-0000-0000E8540000}"/>
    <cellStyle name="Input 76 11 2" xfId="24038" xr:uid="{00000000-0005-0000-0000-0000E9540000}"/>
    <cellStyle name="Input 76 11 2 2" xfId="24039" xr:uid="{00000000-0005-0000-0000-0000EA540000}"/>
    <cellStyle name="Input 76 11 3" xfId="24040" xr:uid="{00000000-0005-0000-0000-0000EB540000}"/>
    <cellStyle name="Input 76 12" xfId="24041" xr:uid="{00000000-0005-0000-0000-0000EC540000}"/>
    <cellStyle name="Input 76 12 2" xfId="24042" xr:uid="{00000000-0005-0000-0000-0000ED540000}"/>
    <cellStyle name="Input 76 13" xfId="24043" xr:uid="{00000000-0005-0000-0000-0000EE540000}"/>
    <cellStyle name="Input 76 2" xfId="24044" xr:uid="{00000000-0005-0000-0000-0000EF540000}"/>
    <cellStyle name="Input 76 2 2" xfId="24045" xr:uid="{00000000-0005-0000-0000-0000F0540000}"/>
    <cellStyle name="Input 76 2 2 2" xfId="24046" xr:uid="{00000000-0005-0000-0000-0000F1540000}"/>
    <cellStyle name="Input 76 2 2 2 2" xfId="24047" xr:uid="{00000000-0005-0000-0000-0000F2540000}"/>
    <cellStyle name="Input 76 2 2 2 2 2" xfId="24048" xr:uid="{00000000-0005-0000-0000-0000F3540000}"/>
    <cellStyle name="Input 76 2 2 2 3" xfId="24049" xr:uid="{00000000-0005-0000-0000-0000F4540000}"/>
    <cellStyle name="Input 76 2 2 3" xfId="24050" xr:uid="{00000000-0005-0000-0000-0000F5540000}"/>
    <cellStyle name="Input 76 2 2 3 2" xfId="24051" xr:uid="{00000000-0005-0000-0000-0000F6540000}"/>
    <cellStyle name="Input 76 2 2 4" xfId="24052" xr:uid="{00000000-0005-0000-0000-0000F7540000}"/>
    <cellStyle name="Input 76 2 3" xfId="24053" xr:uid="{00000000-0005-0000-0000-0000F8540000}"/>
    <cellStyle name="Input 76 2 3 2" xfId="24054" xr:uid="{00000000-0005-0000-0000-0000F9540000}"/>
    <cellStyle name="Input 76 2 3 2 2" xfId="24055" xr:uid="{00000000-0005-0000-0000-0000FA540000}"/>
    <cellStyle name="Input 76 2 3 3" xfId="24056" xr:uid="{00000000-0005-0000-0000-0000FB540000}"/>
    <cellStyle name="Input 76 2 4" xfId="24057" xr:uid="{00000000-0005-0000-0000-0000FC540000}"/>
    <cellStyle name="Input 76 2 4 2" xfId="24058" xr:uid="{00000000-0005-0000-0000-0000FD540000}"/>
    <cellStyle name="Input 76 2 5" xfId="24059" xr:uid="{00000000-0005-0000-0000-0000FE540000}"/>
    <cellStyle name="Input 76 3" xfId="24060" xr:uid="{00000000-0005-0000-0000-0000FF540000}"/>
    <cellStyle name="Input 76 3 2" xfId="24061" xr:uid="{00000000-0005-0000-0000-000000550000}"/>
    <cellStyle name="Input 76 3 2 2" xfId="24062" xr:uid="{00000000-0005-0000-0000-000001550000}"/>
    <cellStyle name="Input 76 3 2 2 2" xfId="24063" xr:uid="{00000000-0005-0000-0000-000002550000}"/>
    <cellStyle name="Input 76 3 2 2 2 2" xfId="24064" xr:uid="{00000000-0005-0000-0000-000003550000}"/>
    <cellStyle name="Input 76 3 2 2 3" xfId="24065" xr:uid="{00000000-0005-0000-0000-000004550000}"/>
    <cellStyle name="Input 76 3 2 3" xfId="24066" xr:uid="{00000000-0005-0000-0000-000005550000}"/>
    <cellStyle name="Input 76 3 2 3 2" xfId="24067" xr:uid="{00000000-0005-0000-0000-000006550000}"/>
    <cellStyle name="Input 76 3 2 4" xfId="24068" xr:uid="{00000000-0005-0000-0000-000007550000}"/>
    <cellStyle name="Input 76 3 3" xfId="24069" xr:uid="{00000000-0005-0000-0000-000008550000}"/>
    <cellStyle name="Input 76 3 3 2" xfId="24070" xr:uid="{00000000-0005-0000-0000-000009550000}"/>
    <cellStyle name="Input 76 3 3 2 2" xfId="24071" xr:uid="{00000000-0005-0000-0000-00000A550000}"/>
    <cellStyle name="Input 76 3 3 3" xfId="24072" xr:uid="{00000000-0005-0000-0000-00000B550000}"/>
    <cellStyle name="Input 76 3 4" xfId="24073" xr:uid="{00000000-0005-0000-0000-00000C550000}"/>
    <cellStyle name="Input 76 3 4 2" xfId="24074" xr:uid="{00000000-0005-0000-0000-00000D550000}"/>
    <cellStyle name="Input 76 3 5" xfId="24075" xr:uid="{00000000-0005-0000-0000-00000E550000}"/>
    <cellStyle name="Input 76 4" xfId="24076" xr:uid="{00000000-0005-0000-0000-00000F550000}"/>
    <cellStyle name="Input 76 4 2" xfId="24077" xr:uid="{00000000-0005-0000-0000-000010550000}"/>
    <cellStyle name="Input 76 4 2 2" xfId="24078" xr:uid="{00000000-0005-0000-0000-000011550000}"/>
    <cellStyle name="Input 76 4 2 2 2" xfId="24079" xr:uid="{00000000-0005-0000-0000-000012550000}"/>
    <cellStyle name="Input 76 4 2 2 2 2" xfId="24080" xr:uid="{00000000-0005-0000-0000-000013550000}"/>
    <cellStyle name="Input 76 4 2 2 3" xfId="24081" xr:uid="{00000000-0005-0000-0000-000014550000}"/>
    <cellStyle name="Input 76 4 2 3" xfId="24082" xr:uid="{00000000-0005-0000-0000-000015550000}"/>
    <cellStyle name="Input 76 4 2 3 2" xfId="24083" xr:uid="{00000000-0005-0000-0000-000016550000}"/>
    <cellStyle name="Input 76 4 2 4" xfId="24084" xr:uid="{00000000-0005-0000-0000-000017550000}"/>
    <cellStyle name="Input 76 4 3" xfId="24085" xr:uid="{00000000-0005-0000-0000-000018550000}"/>
    <cellStyle name="Input 76 4 3 2" xfId="24086" xr:uid="{00000000-0005-0000-0000-000019550000}"/>
    <cellStyle name="Input 76 4 3 2 2" xfId="24087" xr:uid="{00000000-0005-0000-0000-00001A550000}"/>
    <cellStyle name="Input 76 4 3 3" xfId="24088" xr:uid="{00000000-0005-0000-0000-00001B550000}"/>
    <cellStyle name="Input 76 4 4" xfId="24089" xr:uid="{00000000-0005-0000-0000-00001C550000}"/>
    <cellStyle name="Input 76 4 4 2" xfId="24090" xr:uid="{00000000-0005-0000-0000-00001D550000}"/>
    <cellStyle name="Input 76 4 5" xfId="24091" xr:uid="{00000000-0005-0000-0000-00001E550000}"/>
    <cellStyle name="Input 76 5" xfId="24092" xr:uid="{00000000-0005-0000-0000-00001F550000}"/>
    <cellStyle name="Input 76 5 2" xfId="24093" xr:uid="{00000000-0005-0000-0000-000020550000}"/>
    <cellStyle name="Input 76 5 2 2" xfId="24094" xr:uid="{00000000-0005-0000-0000-000021550000}"/>
    <cellStyle name="Input 76 5 2 2 2" xfId="24095" xr:uid="{00000000-0005-0000-0000-000022550000}"/>
    <cellStyle name="Input 76 5 2 2 2 2" xfId="24096" xr:uid="{00000000-0005-0000-0000-000023550000}"/>
    <cellStyle name="Input 76 5 2 2 3" xfId="24097" xr:uid="{00000000-0005-0000-0000-000024550000}"/>
    <cellStyle name="Input 76 5 2 3" xfId="24098" xr:uid="{00000000-0005-0000-0000-000025550000}"/>
    <cellStyle name="Input 76 5 2 3 2" xfId="24099" xr:uid="{00000000-0005-0000-0000-000026550000}"/>
    <cellStyle name="Input 76 5 2 4" xfId="24100" xr:uid="{00000000-0005-0000-0000-000027550000}"/>
    <cellStyle name="Input 76 5 3" xfId="24101" xr:uid="{00000000-0005-0000-0000-000028550000}"/>
    <cellStyle name="Input 76 5 3 2" xfId="24102" xr:uid="{00000000-0005-0000-0000-000029550000}"/>
    <cellStyle name="Input 76 5 3 2 2" xfId="24103" xr:uid="{00000000-0005-0000-0000-00002A550000}"/>
    <cellStyle name="Input 76 5 3 3" xfId="24104" xr:uid="{00000000-0005-0000-0000-00002B550000}"/>
    <cellStyle name="Input 76 5 4" xfId="24105" xr:uid="{00000000-0005-0000-0000-00002C550000}"/>
    <cellStyle name="Input 76 5 4 2" xfId="24106" xr:uid="{00000000-0005-0000-0000-00002D550000}"/>
    <cellStyle name="Input 76 5 5" xfId="24107" xr:uid="{00000000-0005-0000-0000-00002E550000}"/>
    <cellStyle name="Input 76 6" xfId="24108" xr:uid="{00000000-0005-0000-0000-00002F550000}"/>
    <cellStyle name="Input 76 6 2" xfId="24109" xr:uid="{00000000-0005-0000-0000-000030550000}"/>
    <cellStyle name="Input 76 6 2 2" xfId="24110" xr:uid="{00000000-0005-0000-0000-000031550000}"/>
    <cellStyle name="Input 76 6 2 2 2" xfId="24111" xr:uid="{00000000-0005-0000-0000-000032550000}"/>
    <cellStyle name="Input 76 6 2 2 2 2" xfId="24112" xr:uid="{00000000-0005-0000-0000-000033550000}"/>
    <cellStyle name="Input 76 6 2 2 3" xfId="24113" xr:uid="{00000000-0005-0000-0000-000034550000}"/>
    <cellStyle name="Input 76 6 2 3" xfId="24114" xr:uid="{00000000-0005-0000-0000-000035550000}"/>
    <cellStyle name="Input 76 6 2 3 2" xfId="24115" xr:uid="{00000000-0005-0000-0000-000036550000}"/>
    <cellStyle name="Input 76 6 2 4" xfId="24116" xr:uid="{00000000-0005-0000-0000-000037550000}"/>
    <cellStyle name="Input 76 6 3" xfId="24117" xr:uid="{00000000-0005-0000-0000-000038550000}"/>
    <cellStyle name="Input 76 6 3 2" xfId="24118" xr:uid="{00000000-0005-0000-0000-000039550000}"/>
    <cellStyle name="Input 76 6 3 2 2" xfId="24119" xr:uid="{00000000-0005-0000-0000-00003A550000}"/>
    <cellStyle name="Input 76 6 3 3" xfId="24120" xr:uid="{00000000-0005-0000-0000-00003B550000}"/>
    <cellStyle name="Input 76 6 4" xfId="24121" xr:uid="{00000000-0005-0000-0000-00003C550000}"/>
    <cellStyle name="Input 76 6 4 2" xfId="24122" xr:uid="{00000000-0005-0000-0000-00003D550000}"/>
    <cellStyle name="Input 76 6 5" xfId="24123" xr:uid="{00000000-0005-0000-0000-00003E550000}"/>
    <cellStyle name="Input 76 7" xfId="24124" xr:uid="{00000000-0005-0000-0000-00003F550000}"/>
    <cellStyle name="Input 76 7 2" xfId="24125" xr:uid="{00000000-0005-0000-0000-000040550000}"/>
    <cellStyle name="Input 76 7 2 2" xfId="24126" xr:uid="{00000000-0005-0000-0000-000041550000}"/>
    <cellStyle name="Input 76 7 2 2 2" xfId="24127" xr:uid="{00000000-0005-0000-0000-000042550000}"/>
    <cellStyle name="Input 76 7 2 2 2 2" xfId="24128" xr:uid="{00000000-0005-0000-0000-000043550000}"/>
    <cellStyle name="Input 76 7 2 2 3" xfId="24129" xr:uid="{00000000-0005-0000-0000-000044550000}"/>
    <cellStyle name="Input 76 7 2 3" xfId="24130" xr:uid="{00000000-0005-0000-0000-000045550000}"/>
    <cellStyle name="Input 76 7 2 3 2" xfId="24131" xr:uid="{00000000-0005-0000-0000-000046550000}"/>
    <cellStyle name="Input 76 7 2 4" xfId="24132" xr:uid="{00000000-0005-0000-0000-000047550000}"/>
    <cellStyle name="Input 76 7 3" xfId="24133" xr:uid="{00000000-0005-0000-0000-000048550000}"/>
    <cellStyle name="Input 76 7 3 2" xfId="24134" xr:uid="{00000000-0005-0000-0000-000049550000}"/>
    <cellStyle name="Input 76 7 3 2 2" xfId="24135" xr:uid="{00000000-0005-0000-0000-00004A550000}"/>
    <cellStyle name="Input 76 7 3 3" xfId="24136" xr:uid="{00000000-0005-0000-0000-00004B550000}"/>
    <cellStyle name="Input 76 7 4" xfId="24137" xr:uid="{00000000-0005-0000-0000-00004C550000}"/>
    <cellStyle name="Input 76 7 4 2" xfId="24138" xr:uid="{00000000-0005-0000-0000-00004D550000}"/>
    <cellStyle name="Input 76 7 5" xfId="24139" xr:uid="{00000000-0005-0000-0000-00004E550000}"/>
    <cellStyle name="Input 76 8" xfId="24140" xr:uid="{00000000-0005-0000-0000-00004F550000}"/>
    <cellStyle name="Input 76 8 2" xfId="24141" xr:uid="{00000000-0005-0000-0000-000050550000}"/>
    <cellStyle name="Input 76 8 2 2" xfId="24142" xr:uid="{00000000-0005-0000-0000-000051550000}"/>
    <cellStyle name="Input 76 8 2 2 2" xfId="24143" xr:uid="{00000000-0005-0000-0000-000052550000}"/>
    <cellStyle name="Input 76 8 2 2 2 2" xfId="24144" xr:uid="{00000000-0005-0000-0000-000053550000}"/>
    <cellStyle name="Input 76 8 2 2 3" xfId="24145" xr:uid="{00000000-0005-0000-0000-000054550000}"/>
    <cellStyle name="Input 76 8 2 3" xfId="24146" xr:uid="{00000000-0005-0000-0000-000055550000}"/>
    <cellStyle name="Input 76 8 2 3 2" xfId="24147" xr:uid="{00000000-0005-0000-0000-000056550000}"/>
    <cellStyle name="Input 76 8 2 4" xfId="24148" xr:uid="{00000000-0005-0000-0000-000057550000}"/>
    <cellStyle name="Input 76 8 3" xfId="24149" xr:uid="{00000000-0005-0000-0000-000058550000}"/>
    <cellStyle name="Input 76 8 3 2" xfId="24150" xr:uid="{00000000-0005-0000-0000-000059550000}"/>
    <cellStyle name="Input 76 8 3 2 2" xfId="24151" xr:uid="{00000000-0005-0000-0000-00005A550000}"/>
    <cellStyle name="Input 76 8 3 3" xfId="24152" xr:uid="{00000000-0005-0000-0000-00005B550000}"/>
    <cellStyle name="Input 76 8 4" xfId="24153" xr:uid="{00000000-0005-0000-0000-00005C550000}"/>
    <cellStyle name="Input 76 8 4 2" xfId="24154" xr:uid="{00000000-0005-0000-0000-00005D550000}"/>
    <cellStyle name="Input 76 8 5" xfId="24155" xr:uid="{00000000-0005-0000-0000-00005E550000}"/>
    <cellStyle name="Input 76 9" xfId="24156" xr:uid="{00000000-0005-0000-0000-00005F550000}"/>
    <cellStyle name="Input 76 9 2" xfId="24157" xr:uid="{00000000-0005-0000-0000-000060550000}"/>
    <cellStyle name="Input 76 9 2 2" xfId="24158" xr:uid="{00000000-0005-0000-0000-000061550000}"/>
    <cellStyle name="Input 76 9 2 2 2" xfId="24159" xr:uid="{00000000-0005-0000-0000-000062550000}"/>
    <cellStyle name="Input 76 9 2 2 2 2" xfId="24160" xr:uid="{00000000-0005-0000-0000-000063550000}"/>
    <cellStyle name="Input 76 9 2 2 3" xfId="24161" xr:uid="{00000000-0005-0000-0000-000064550000}"/>
    <cellStyle name="Input 76 9 2 3" xfId="24162" xr:uid="{00000000-0005-0000-0000-000065550000}"/>
    <cellStyle name="Input 76 9 2 3 2" xfId="24163" xr:uid="{00000000-0005-0000-0000-000066550000}"/>
    <cellStyle name="Input 76 9 2 4" xfId="24164" xr:uid="{00000000-0005-0000-0000-000067550000}"/>
    <cellStyle name="Input 76 9 3" xfId="24165" xr:uid="{00000000-0005-0000-0000-000068550000}"/>
    <cellStyle name="Input 76 9 3 2" xfId="24166" xr:uid="{00000000-0005-0000-0000-000069550000}"/>
    <cellStyle name="Input 76 9 3 2 2" xfId="24167" xr:uid="{00000000-0005-0000-0000-00006A550000}"/>
    <cellStyle name="Input 76 9 3 3" xfId="24168" xr:uid="{00000000-0005-0000-0000-00006B550000}"/>
    <cellStyle name="Input 76 9 4" xfId="24169" xr:uid="{00000000-0005-0000-0000-00006C550000}"/>
    <cellStyle name="Input 76 9 4 2" xfId="24170" xr:uid="{00000000-0005-0000-0000-00006D550000}"/>
    <cellStyle name="Input 76 9 5" xfId="24171" xr:uid="{00000000-0005-0000-0000-00006E550000}"/>
    <cellStyle name="Input 77" xfId="3602" xr:uid="{00000000-0005-0000-0000-00006F550000}"/>
    <cellStyle name="Input 77 10" xfId="24172" xr:uid="{00000000-0005-0000-0000-000070550000}"/>
    <cellStyle name="Input 77 10 2" xfId="24173" xr:uid="{00000000-0005-0000-0000-000071550000}"/>
    <cellStyle name="Input 77 10 2 2" xfId="24174" xr:uid="{00000000-0005-0000-0000-000072550000}"/>
    <cellStyle name="Input 77 10 2 2 2" xfId="24175" xr:uid="{00000000-0005-0000-0000-000073550000}"/>
    <cellStyle name="Input 77 10 2 3" xfId="24176" xr:uid="{00000000-0005-0000-0000-000074550000}"/>
    <cellStyle name="Input 77 10 3" xfId="24177" xr:uid="{00000000-0005-0000-0000-000075550000}"/>
    <cellStyle name="Input 77 10 3 2" xfId="24178" xr:uid="{00000000-0005-0000-0000-000076550000}"/>
    <cellStyle name="Input 77 10 4" xfId="24179" xr:uid="{00000000-0005-0000-0000-000077550000}"/>
    <cellStyle name="Input 77 11" xfId="24180" xr:uid="{00000000-0005-0000-0000-000078550000}"/>
    <cellStyle name="Input 77 11 2" xfId="24181" xr:uid="{00000000-0005-0000-0000-000079550000}"/>
    <cellStyle name="Input 77 11 2 2" xfId="24182" xr:uid="{00000000-0005-0000-0000-00007A550000}"/>
    <cellStyle name="Input 77 11 3" xfId="24183" xr:uid="{00000000-0005-0000-0000-00007B550000}"/>
    <cellStyle name="Input 77 12" xfId="24184" xr:uid="{00000000-0005-0000-0000-00007C550000}"/>
    <cellStyle name="Input 77 12 2" xfId="24185" xr:uid="{00000000-0005-0000-0000-00007D550000}"/>
    <cellStyle name="Input 77 13" xfId="24186" xr:uid="{00000000-0005-0000-0000-00007E550000}"/>
    <cellStyle name="Input 77 2" xfId="24187" xr:uid="{00000000-0005-0000-0000-00007F550000}"/>
    <cellStyle name="Input 77 2 2" xfId="24188" xr:uid="{00000000-0005-0000-0000-000080550000}"/>
    <cellStyle name="Input 77 2 2 2" xfId="24189" xr:uid="{00000000-0005-0000-0000-000081550000}"/>
    <cellStyle name="Input 77 2 2 2 2" xfId="24190" xr:uid="{00000000-0005-0000-0000-000082550000}"/>
    <cellStyle name="Input 77 2 2 2 2 2" xfId="24191" xr:uid="{00000000-0005-0000-0000-000083550000}"/>
    <cellStyle name="Input 77 2 2 2 3" xfId="24192" xr:uid="{00000000-0005-0000-0000-000084550000}"/>
    <cellStyle name="Input 77 2 2 3" xfId="24193" xr:uid="{00000000-0005-0000-0000-000085550000}"/>
    <cellStyle name="Input 77 2 2 3 2" xfId="24194" xr:uid="{00000000-0005-0000-0000-000086550000}"/>
    <cellStyle name="Input 77 2 2 4" xfId="24195" xr:uid="{00000000-0005-0000-0000-000087550000}"/>
    <cellStyle name="Input 77 2 3" xfId="24196" xr:uid="{00000000-0005-0000-0000-000088550000}"/>
    <cellStyle name="Input 77 2 3 2" xfId="24197" xr:uid="{00000000-0005-0000-0000-000089550000}"/>
    <cellStyle name="Input 77 2 3 2 2" xfId="24198" xr:uid="{00000000-0005-0000-0000-00008A550000}"/>
    <cellStyle name="Input 77 2 3 3" xfId="24199" xr:uid="{00000000-0005-0000-0000-00008B550000}"/>
    <cellStyle name="Input 77 2 4" xfId="24200" xr:uid="{00000000-0005-0000-0000-00008C550000}"/>
    <cellStyle name="Input 77 2 4 2" xfId="24201" xr:uid="{00000000-0005-0000-0000-00008D550000}"/>
    <cellStyle name="Input 77 2 5" xfId="24202" xr:uid="{00000000-0005-0000-0000-00008E550000}"/>
    <cellStyle name="Input 77 3" xfId="24203" xr:uid="{00000000-0005-0000-0000-00008F550000}"/>
    <cellStyle name="Input 77 3 2" xfId="24204" xr:uid="{00000000-0005-0000-0000-000090550000}"/>
    <cellStyle name="Input 77 3 2 2" xfId="24205" xr:uid="{00000000-0005-0000-0000-000091550000}"/>
    <cellStyle name="Input 77 3 2 2 2" xfId="24206" xr:uid="{00000000-0005-0000-0000-000092550000}"/>
    <cellStyle name="Input 77 3 2 2 2 2" xfId="24207" xr:uid="{00000000-0005-0000-0000-000093550000}"/>
    <cellStyle name="Input 77 3 2 2 3" xfId="24208" xr:uid="{00000000-0005-0000-0000-000094550000}"/>
    <cellStyle name="Input 77 3 2 3" xfId="24209" xr:uid="{00000000-0005-0000-0000-000095550000}"/>
    <cellStyle name="Input 77 3 2 3 2" xfId="24210" xr:uid="{00000000-0005-0000-0000-000096550000}"/>
    <cellStyle name="Input 77 3 2 4" xfId="24211" xr:uid="{00000000-0005-0000-0000-000097550000}"/>
    <cellStyle name="Input 77 3 3" xfId="24212" xr:uid="{00000000-0005-0000-0000-000098550000}"/>
    <cellStyle name="Input 77 3 3 2" xfId="24213" xr:uid="{00000000-0005-0000-0000-000099550000}"/>
    <cellStyle name="Input 77 3 3 2 2" xfId="24214" xr:uid="{00000000-0005-0000-0000-00009A550000}"/>
    <cellStyle name="Input 77 3 3 3" xfId="24215" xr:uid="{00000000-0005-0000-0000-00009B550000}"/>
    <cellStyle name="Input 77 3 4" xfId="24216" xr:uid="{00000000-0005-0000-0000-00009C550000}"/>
    <cellStyle name="Input 77 3 4 2" xfId="24217" xr:uid="{00000000-0005-0000-0000-00009D550000}"/>
    <cellStyle name="Input 77 3 5" xfId="24218" xr:uid="{00000000-0005-0000-0000-00009E550000}"/>
    <cellStyle name="Input 77 4" xfId="24219" xr:uid="{00000000-0005-0000-0000-00009F550000}"/>
    <cellStyle name="Input 77 4 2" xfId="24220" xr:uid="{00000000-0005-0000-0000-0000A0550000}"/>
    <cellStyle name="Input 77 4 2 2" xfId="24221" xr:uid="{00000000-0005-0000-0000-0000A1550000}"/>
    <cellStyle name="Input 77 4 2 2 2" xfId="24222" xr:uid="{00000000-0005-0000-0000-0000A2550000}"/>
    <cellStyle name="Input 77 4 2 2 2 2" xfId="24223" xr:uid="{00000000-0005-0000-0000-0000A3550000}"/>
    <cellStyle name="Input 77 4 2 2 3" xfId="24224" xr:uid="{00000000-0005-0000-0000-0000A4550000}"/>
    <cellStyle name="Input 77 4 2 3" xfId="24225" xr:uid="{00000000-0005-0000-0000-0000A5550000}"/>
    <cellStyle name="Input 77 4 2 3 2" xfId="24226" xr:uid="{00000000-0005-0000-0000-0000A6550000}"/>
    <cellStyle name="Input 77 4 2 4" xfId="24227" xr:uid="{00000000-0005-0000-0000-0000A7550000}"/>
    <cellStyle name="Input 77 4 3" xfId="24228" xr:uid="{00000000-0005-0000-0000-0000A8550000}"/>
    <cellStyle name="Input 77 4 3 2" xfId="24229" xr:uid="{00000000-0005-0000-0000-0000A9550000}"/>
    <cellStyle name="Input 77 4 3 2 2" xfId="24230" xr:uid="{00000000-0005-0000-0000-0000AA550000}"/>
    <cellStyle name="Input 77 4 3 3" xfId="24231" xr:uid="{00000000-0005-0000-0000-0000AB550000}"/>
    <cellStyle name="Input 77 4 4" xfId="24232" xr:uid="{00000000-0005-0000-0000-0000AC550000}"/>
    <cellStyle name="Input 77 4 4 2" xfId="24233" xr:uid="{00000000-0005-0000-0000-0000AD550000}"/>
    <cellStyle name="Input 77 4 5" xfId="24234" xr:uid="{00000000-0005-0000-0000-0000AE550000}"/>
    <cellStyle name="Input 77 5" xfId="24235" xr:uid="{00000000-0005-0000-0000-0000AF550000}"/>
    <cellStyle name="Input 77 5 2" xfId="24236" xr:uid="{00000000-0005-0000-0000-0000B0550000}"/>
    <cellStyle name="Input 77 5 2 2" xfId="24237" xr:uid="{00000000-0005-0000-0000-0000B1550000}"/>
    <cellStyle name="Input 77 5 2 2 2" xfId="24238" xr:uid="{00000000-0005-0000-0000-0000B2550000}"/>
    <cellStyle name="Input 77 5 2 2 2 2" xfId="24239" xr:uid="{00000000-0005-0000-0000-0000B3550000}"/>
    <cellStyle name="Input 77 5 2 2 3" xfId="24240" xr:uid="{00000000-0005-0000-0000-0000B4550000}"/>
    <cellStyle name="Input 77 5 2 3" xfId="24241" xr:uid="{00000000-0005-0000-0000-0000B5550000}"/>
    <cellStyle name="Input 77 5 2 3 2" xfId="24242" xr:uid="{00000000-0005-0000-0000-0000B6550000}"/>
    <cellStyle name="Input 77 5 2 4" xfId="24243" xr:uid="{00000000-0005-0000-0000-0000B7550000}"/>
    <cellStyle name="Input 77 5 3" xfId="24244" xr:uid="{00000000-0005-0000-0000-0000B8550000}"/>
    <cellStyle name="Input 77 5 3 2" xfId="24245" xr:uid="{00000000-0005-0000-0000-0000B9550000}"/>
    <cellStyle name="Input 77 5 3 2 2" xfId="24246" xr:uid="{00000000-0005-0000-0000-0000BA550000}"/>
    <cellStyle name="Input 77 5 3 3" xfId="24247" xr:uid="{00000000-0005-0000-0000-0000BB550000}"/>
    <cellStyle name="Input 77 5 4" xfId="24248" xr:uid="{00000000-0005-0000-0000-0000BC550000}"/>
    <cellStyle name="Input 77 5 4 2" xfId="24249" xr:uid="{00000000-0005-0000-0000-0000BD550000}"/>
    <cellStyle name="Input 77 5 5" xfId="24250" xr:uid="{00000000-0005-0000-0000-0000BE550000}"/>
    <cellStyle name="Input 77 6" xfId="24251" xr:uid="{00000000-0005-0000-0000-0000BF550000}"/>
    <cellStyle name="Input 77 6 2" xfId="24252" xr:uid="{00000000-0005-0000-0000-0000C0550000}"/>
    <cellStyle name="Input 77 6 2 2" xfId="24253" xr:uid="{00000000-0005-0000-0000-0000C1550000}"/>
    <cellStyle name="Input 77 6 2 2 2" xfId="24254" xr:uid="{00000000-0005-0000-0000-0000C2550000}"/>
    <cellStyle name="Input 77 6 2 2 2 2" xfId="24255" xr:uid="{00000000-0005-0000-0000-0000C3550000}"/>
    <cellStyle name="Input 77 6 2 2 3" xfId="24256" xr:uid="{00000000-0005-0000-0000-0000C4550000}"/>
    <cellStyle name="Input 77 6 2 3" xfId="24257" xr:uid="{00000000-0005-0000-0000-0000C5550000}"/>
    <cellStyle name="Input 77 6 2 3 2" xfId="24258" xr:uid="{00000000-0005-0000-0000-0000C6550000}"/>
    <cellStyle name="Input 77 6 2 4" xfId="24259" xr:uid="{00000000-0005-0000-0000-0000C7550000}"/>
    <cellStyle name="Input 77 6 3" xfId="24260" xr:uid="{00000000-0005-0000-0000-0000C8550000}"/>
    <cellStyle name="Input 77 6 3 2" xfId="24261" xr:uid="{00000000-0005-0000-0000-0000C9550000}"/>
    <cellStyle name="Input 77 6 3 2 2" xfId="24262" xr:uid="{00000000-0005-0000-0000-0000CA550000}"/>
    <cellStyle name="Input 77 6 3 3" xfId="24263" xr:uid="{00000000-0005-0000-0000-0000CB550000}"/>
    <cellStyle name="Input 77 6 4" xfId="24264" xr:uid="{00000000-0005-0000-0000-0000CC550000}"/>
    <cellStyle name="Input 77 6 4 2" xfId="24265" xr:uid="{00000000-0005-0000-0000-0000CD550000}"/>
    <cellStyle name="Input 77 6 5" xfId="24266" xr:uid="{00000000-0005-0000-0000-0000CE550000}"/>
    <cellStyle name="Input 77 7" xfId="24267" xr:uid="{00000000-0005-0000-0000-0000CF550000}"/>
    <cellStyle name="Input 77 7 2" xfId="24268" xr:uid="{00000000-0005-0000-0000-0000D0550000}"/>
    <cellStyle name="Input 77 7 2 2" xfId="24269" xr:uid="{00000000-0005-0000-0000-0000D1550000}"/>
    <cellStyle name="Input 77 7 2 2 2" xfId="24270" xr:uid="{00000000-0005-0000-0000-0000D2550000}"/>
    <cellStyle name="Input 77 7 2 2 2 2" xfId="24271" xr:uid="{00000000-0005-0000-0000-0000D3550000}"/>
    <cellStyle name="Input 77 7 2 2 3" xfId="24272" xr:uid="{00000000-0005-0000-0000-0000D4550000}"/>
    <cellStyle name="Input 77 7 2 3" xfId="24273" xr:uid="{00000000-0005-0000-0000-0000D5550000}"/>
    <cellStyle name="Input 77 7 2 3 2" xfId="24274" xr:uid="{00000000-0005-0000-0000-0000D6550000}"/>
    <cellStyle name="Input 77 7 2 4" xfId="24275" xr:uid="{00000000-0005-0000-0000-0000D7550000}"/>
    <cellStyle name="Input 77 7 3" xfId="24276" xr:uid="{00000000-0005-0000-0000-0000D8550000}"/>
    <cellStyle name="Input 77 7 3 2" xfId="24277" xr:uid="{00000000-0005-0000-0000-0000D9550000}"/>
    <cellStyle name="Input 77 7 3 2 2" xfId="24278" xr:uid="{00000000-0005-0000-0000-0000DA550000}"/>
    <cellStyle name="Input 77 7 3 3" xfId="24279" xr:uid="{00000000-0005-0000-0000-0000DB550000}"/>
    <cellStyle name="Input 77 7 4" xfId="24280" xr:uid="{00000000-0005-0000-0000-0000DC550000}"/>
    <cellStyle name="Input 77 7 4 2" xfId="24281" xr:uid="{00000000-0005-0000-0000-0000DD550000}"/>
    <cellStyle name="Input 77 7 5" xfId="24282" xr:uid="{00000000-0005-0000-0000-0000DE550000}"/>
    <cellStyle name="Input 77 8" xfId="24283" xr:uid="{00000000-0005-0000-0000-0000DF550000}"/>
    <cellStyle name="Input 77 8 2" xfId="24284" xr:uid="{00000000-0005-0000-0000-0000E0550000}"/>
    <cellStyle name="Input 77 8 2 2" xfId="24285" xr:uid="{00000000-0005-0000-0000-0000E1550000}"/>
    <cellStyle name="Input 77 8 2 2 2" xfId="24286" xr:uid="{00000000-0005-0000-0000-0000E2550000}"/>
    <cellStyle name="Input 77 8 2 2 2 2" xfId="24287" xr:uid="{00000000-0005-0000-0000-0000E3550000}"/>
    <cellStyle name="Input 77 8 2 2 3" xfId="24288" xr:uid="{00000000-0005-0000-0000-0000E4550000}"/>
    <cellStyle name="Input 77 8 2 3" xfId="24289" xr:uid="{00000000-0005-0000-0000-0000E5550000}"/>
    <cellStyle name="Input 77 8 2 3 2" xfId="24290" xr:uid="{00000000-0005-0000-0000-0000E6550000}"/>
    <cellStyle name="Input 77 8 2 4" xfId="24291" xr:uid="{00000000-0005-0000-0000-0000E7550000}"/>
    <cellStyle name="Input 77 8 3" xfId="24292" xr:uid="{00000000-0005-0000-0000-0000E8550000}"/>
    <cellStyle name="Input 77 8 3 2" xfId="24293" xr:uid="{00000000-0005-0000-0000-0000E9550000}"/>
    <cellStyle name="Input 77 8 3 2 2" xfId="24294" xr:uid="{00000000-0005-0000-0000-0000EA550000}"/>
    <cellStyle name="Input 77 8 3 3" xfId="24295" xr:uid="{00000000-0005-0000-0000-0000EB550000}"/>
    <cellStyle name="Input 77 8 4" xfId="24296" xr:uid="{00000000-0005-0000-0000-0000EC550000}"/>
    <cellStyle name="Input 77 8 4 2" xfId="24297" xr:uid="{00000000-0005-0000-0000-0000ED550000}"/>
    <cellStyle name="Input 77 8 5" xfId="24298" xr:uid="{00000000-0005-0000-0000-0000EE550000}"/>
    <cellStyle name="Input 77 9" xfId="24299" xr:uid="{00000000-0005-0000-0000-0000EF550000}"/>
    <cellStyle name="Input 77 9 2" xfId="24300" xr:uid="{00000000-0005-0000-0000-0000F0550000}"/>
    <cellStyle name="Input 77 9 2 2" xfId="24301" xr:uid="{00000000-0005-0000-0000-0000F1550000}"/>
    <cellStyle name="Input 77 9 2 2 2" xfId="24302" xr:uid="{00000000-0005-0000-0000-0000F2550000}"/>
    <cellStyle name="Input 77 9 2 2 2 2" xfId="24303" xr:uid="{00000000-0005-0000-0000-0000F3550000}"/>
    <cellStyle name="Input 77 9 2 2 3" xfId="24304" xr:uid="{00000000-0005-0000-0000-0000F4550000}"/>
    <cellStyle name="Input 77 9 2 3" xfId="24305" xr:uid="{00000000-0005-0000-0000-0000F5550000}"/>
    <cellStyle name="Input 77 9 2 3 2" xfId="24306" xr:uid="{00000000-0005-0000-0000-0000F6550000}"/>
    <cellStyle name="Input 77 9 2 4" xfId="24307" xr:uid="{00000000-0005-0000-0000-0000F7550000}"/>
    <cellStyle name="Input 77 9 3" xfId="24308" xr:uid="{00000000-0005-0000-0000-0000F8550000}"/>
    <cellStyle name="Input 77 9 3 2" xfId="24309" xr:uid="{00000000-0005-0000-0000-0000F9550000}"/>
    <cellStyle name="Input 77 9 3 2 2" xfId="24310" xr:uid="{00000000-0005-0000-0000-0000FA550000}"/>
    <cellStyle name="Input 77 9 3 3" xfId="24311" xr:uid="{00000000-0005-0000-0000-0000FB550000}"/>
    <cellStyle name="Input 77 9 4" xfId="24312" xr:uid="{00000000-0005-0000-0000-0000FC550000}"/>
    <cellStyle name="Input 77 9 4 2" xfId="24313" xr:uid="{00000000-0005-0000-0000-0000FD550000}"/>
    <cellStyle name="Input 77 9 5" xfId="24314" xr:uid="{00000000-0005-0000-0000-0000FE550000}"/>
    <cellStyle name="Input 78" xfId="3600" xr:uid="{00000000-0005-0000-0000-0000FF550000}"/>
    <cellStyle name="Input 78 10" xfId="24315" xr:uid="{00000000-0005-0000-0000-000000560000}"/>
    <cellStyle name="Input 78 10 2" xfId="24316" xr:uid="{00000000-0005-0000-0000-000001560000}"/>
    <cellStyle name="Input 78 10 2 2" xfId="24317" xr:uid="{00000000-0005-0000-0000-000002560000}"/>
    <cellStyle name="Input 78 10 2 2 2" xfId="24318" xr:uid="{00000000-0005-0000-0000-000003560000}"/>
    <cellStyle name="Input 78 10 2 3" xfId="24319" xr:uid="{00000000-0005-0000-0000-000004560000}"/>
    <cellStyle name="Input 78 10 3" xfId="24320" xr:uid="{00000000-0005-0000-0000-000005560000}"/>
    <cellStyle name="Input 78 10 3 2" xfId="24321" xr:uid="{00000000-0005-0000-0000-000006560000}"/>
    <cellStyle name="Input 78 10 4" xfId="24322" xr:uid="{00000000-0005-0000-0000-000007560000}"/>
    <cellStyle name="Input 78 11" xfId="24323" xr:uid="{00000000-0005-0000-0000-000008560000}"/>
    <cellStyle name="Input 78 11 2" xfId="24324" xr:uid="{00000000-0005-0000-0000-000009560000}"/>
    <cellStyle name="Input 78 11 2 2" xfId="24325" xr:uid="{00000000-0005-0000-0000-00000A560000}"/>
    <cellStyle name="Input 78 11 3" xfId="24326" xr:uid="{00000000-0005-0000-0000-00000B560000}"/>
    <cellStyle name="Input 78 12" xfId="24327" xr:uid="{00000000-0005-0000-0000-00000C560000}"/>
    <cellStyle name="Input 78 12 2" xfId="24328" xr:uid="{00000000-0005-0000-0000-00000D560000}"/>
    <cellStyle name="Input 78 13" xfId="24329" xr:uid="{00000000-0005-0000-0000-00000E560000}"/>
    <cellStyle name="Input 78 2" xfId="24330" xr:uid="{00000000-0005-0000-0000-00000F560000}"/>
    <cellStyle name="Input 78 2 2" xfId="24331" xr:uid="{00000000-0005-0000-0000-000010560000}"/>
    <cellStyle name="Input 78 2 2 2" xfId="24332" xr:uid="{00000000-0005-0000-0000-000011560000}"/>
    <cellStyle name="Input 78 2 2 2 2" xfId="24333" xr:uid="{00000000-0005-0000-0000-000012560000}"/>
    <cellStyle name="Input 78 2 2 2 2 2" xfId="24334" xr:uid="{00000000-0005-0000-0000-000013560000}"/>
    <cellStyle name="Input 78 2 2 2 3" xfId="24335" xr:uid="{00000000-0005-0000-0000-000014560000}"/>
    <cellStyle name="Input 78 2 2 3" xfId="24336" xr:uid="{00000000-0005-0000-0000-000015560000}"/>
    <cellStyle name="Input 78 2 2 3 2" xfId="24337" xr:uid="{00000000-0005-0000-0000-000016560000}"/>
    <cellStyle name="Input 78 2 2 4" xfId="24338" xr:uid="{00000000-0005-0000-0000-000017560000}"/>
    <cellStyle name="Input 78 2 3" xfId="24339" xr:uid="{00000000-0005-0000-0000-000018560000}"/>
    <cellStyle name="Input 78 2 3 2" xfId="24340" xr:uid="{00000000-0005-0000-0000-000019560000}"/>
    <cellStyle name="Input 78 2 3 2 2" xfId="24341" xr:uid="{00000000-0005-0000-0000-00001A560000}"/>
    <cellStyle name="Input 78 2 3 3" xfId="24342" xr:uid="{00000000-0005-0000-0000-00001B560000}"/>
    <cellStyle name="Input 78 2 4" xfId="24343" xr:uid="{00000000-0005-0000-0000-00001C560000}"/>
    <cellStyle name="Input 78 2 4 2" xfId="24344" xr:uid="{00000000-0005-0000-0000-00001D560000}"/>
    <cellStyle name="Input 78 2 5" xfId="24345" xr:uid="{00000000-0005-0000-0000-00001E560000}"/>
    <cellStyle name="Input 78 3" xfId="24346" xr:uid="{00000000-0005-0000-0000-00001F560000}"/>
    <cellStyle name="Input 78 3 2" xfId="24347" xr:uid="{00000000-0005-0000-0000-000020560000}"/>
    <cellStyle name="Input 78 3 2 2" xfId="24348" xr:uid="{00000000-0005-0000-0000-000021560000}"/>
    <cellStyle name="Input 78 3 2 2 2" xfId="24349" xr:uid="{00000000-0005-0000-0000-000022560000}"/>
    <cellStyle name="Input 78 3 2 2 2 2" xfId="24350" xr:uid="{00000000-0005-0000-0000-000023560000}"/>
    <cellStyle name="Input 78 3 2 2 3" xfId="24351" xr:uid="{00000000-0005-0000-0000-000024560000}"/>
    <cellStyle name="Input 78 3 2 3" xfId="24352" xr:uid="{00000000-0005-0000-0000-000025560000}"/>
    <cellStyle name="Input 78 3 2 3 2" xfId="24353" xr:uid="{00000000-0005-0000-0000-000026560000}"/>
    <cellStyle name="Input 78 3 2 4" xfId="24354" xr:uid="{00000000-0005-0000-0000-000027560000}"/>
    <cellStyle name="Input 78 3 3" xfId="24355" xr:uid="{00000000-0005-0000-0000-000028560000}"/>
    <cellStyle name="Input 78 3 3 2" xfId="24356" xr:uid="{00000000-0005-0000-0000-000029560000}"/>
    <cellStyle name="Input 78 3 3 2 2" xfId="24357" xr:uid="{00000000-0005-0000-0000-00002A560000}"/>
    <cellStyle name="Input 78 3 3 3" xfId="24358" xr:uid="{00000000-0005-0000-0000-00002B560000}"/>
    <cellStyle name="Input 78 3 4" xfId="24359" xr:uid="{00000000-0005-0000-0000-00002C560000}"/>
    <cellStyle name="Input 78 3 4 2" xfId="24360" xr:uid="{00000000-0005-0000-0000-00002D560000}"/>
    <cellStyle name="Input 78 3 5" xfId="24361" xr:uid="{00000000-0005-0000-0000-00002E560000}"/>
    <cellStyle name="Input 78 4" xfId="24362" xr:uid="{00000000-0005-0000-0000-00002F560000}"/>
    <cellStyle name="Input 78 4 2" xfId="24363" xr:uid="{00000000-0005-0000-0000-000030560000}"/>
    <cellStyle name="Input 78 4 2 2" xfId="24364" xr:uid="{00000000-0005-0000-0000-000031560000}"/>
    <cellStyle name="Input 78 4 2 2 2" xfId="24365" xr:uid="{00000000-0005-0000-0000-000032560000}"/>
    <cellStyle name="Input 78 4 2 2 2 2" xfId="24366" xr:uid="{00000000-0005-0000-0000-000033560000}"/>
    <cellStyle name="Input 78 4 2 2 3" xfId="24367" xr:uid="{00000000-0005-0000-0000-000034560000}"/>
    <cellStyle name="Input 78 4 2 3" xfId="24368" xr:uid="{00000000-0005-0000-0000-000035560000}"/>
    <cellStyle name="Input 78 4 2 3 2" xfId="24369" xr:uid="{00000000-0005-0000-0000-000036560000}"/>
    <cellStyle name="Input 78 4 2 4" xfId="24370" xr:uid="{00000000-0005-0000-0000-000037560000}"/>
    <cellStyle name="Input 78 4 3" xfId="24371" xr:uid="{00000000-0005-0000-0000-000038560000}"/>
    <cellStyle name="Input 78 4 3 2" xfId="24372" xr:uid="{00000000-0005-0000-0000-000039560000}"/>
    <cellStyle name="Input 78 4 3 2 2" xfId="24373" xr:uid="{00000000-0005-0000-0000-00003A560000}"/>
    <cellStyle name="Input 78 4 3 3" xfId="24374" xr:uid="{00000000-0005-0000-0000-00003B560000}"/>
    <cellStyle name="Input 78 4 4" xfId="24375" xr:uid="{00000000-0005-0000-0000-00003C560000}"/>
    <cellStyle name="Input 78 4 4 2" xfId="24376" xr:uid="{00000000-0005-0000-0000-00003D560000}"/>
    <cellStyle name="Input 78 4 5" xfId="24377" xr:uid="{00000000-0005-0000-0000-00003E560000}"/>
    <cellStyle name="Input 78 5" xfId="24378" xr:uid="{00000000-0005-0000-0000-00003F560000}"/>
    <cellStyle name="Input 78 5 2" xfId="24379" xr:uid="{00000000-0005-0000-0000-000040560000}"/>
    <cellStyle name="Input 78 5 2 2" xfId="24380" xr:uid="{00000000-0005-0000-0000-000041560000}"/>
    <cellStyle name="Input 78 5 2 2 2" xfId="24381" xr:uid="{00000000-0005-0000-0000-000042560000}"/>
    <cellStyle name="Input 78 5 2 2 2 2" xfId="24382" xr:uid="{00000000-0005-0000-0000-000043560000}"/>
    <cellStyle name="Input 78 5 2 2 3" xfId="24383" xr:uid="{00000000-0005-0000-0000-000044560000}"/>
    <cellStyle name="Input 78 5 2 3" xfId="24384" xr:uid="{00000000-0005-0000-0000-000045560000}"/>
    <cellStyle name="Input 78 5 2 3 2" xfId="24385" xr:uid="{00000000-0005-0000-0000-000046560000}"/>
    <cellStyle name="Input 78 5 2 4" xfId="24386" xr:uid="{00000000-0005-0000-0000-000047560000}"/>
    <cellStyle name="Input 78 5 3" xfId="24387" xr:uid="{00000000-0005-0000-0000-000048560000}"/>
    <cellStyle name="Input 78 5 3 2" xfId="24388" xr:uid="{00000000-0005-0000-0000-000049560000}"/>
    <cellStyle name="Input 78 5 3 2 2" xfId="24389" xr:uid="{00000000-0005-0000-0000-00004A560000}"/>
    <cellStyle name="Input 78 5 3 3" xfId="24390" xr:uid="{00000000-0005-0000-0000-00004B560000}"/>
    <cellStyle name="Input 78 5 4" xfId="24391" xr:uid="{00000000-0005-0000-0000-00004C560000}"/>
    <cellStyle name="Input 78 5 4 2" xfId="24392" xr:uid="{00000000-0005-0000-0000-00004D560000}"/>
    <cellStyle name="Input 78 5 5" xfId="24393" xr:uid="{00000000-0005-0000-0000-00004E560000}"/>
    <cellStyle name="Input 78 6" xfId="24394" xr:uid="{00000000-0005-0000-0000-00004F560000}"/>
    <cellStyle name="Input 78 6 2" xfId="24395" xr:uid="{00000000-0005-0000-0000-000050560000}"/>
    <cellStyle name="Input 78 6 2 2" xfId="24396" xr:uid="{00000000-0005-0000-0000-000051560000}"/>
    <cellStyle name="Input 78 6 2 2 2" xfId="24397" xr:uid="{00000000-0005-0000-0000-000052560000}"/>
    <cellStyle name="Input 78 6 2 2 2 2" xfId="24398" xr:uid="{00000000-0005-0000-0000-000053560000}"/>
    <cellStyle name="Input 78 6 2 2 3" xfId="24399" xr:uid="{00000000-0005-0000-0000-000054560000}"/>
    <cellStyle name="Input 78 6 2 3" xfId="24400" xr:uid="{00000000-0005-0000-0000-000055560000}"/>
    <cellStyle name="Input 78 6 2 3 2" xfId="24401" xr:uid="{00000000-0005-0000-0000-000056560000}"/>
    <cellStyle name="Input 78 6 2 4" xfId="24402" xr:uid="{00000000-0005-0000-0000-000057560000}"/>
    <cellStyle name="Input 78 6 3" xfId="24403" xr:uid="{00000000-0005-0000-0000-000058560000}"/>
    <cellStyle name="Input 78 6 3 2" xfId="24404" xr:uid="{00000000-0005-0000-0000-000059560000}"/>
    <cellStyle name="Input 78 6 3 2 2" xfId="24405" xr:uid="{00000000-0005-0000-0000-00005A560000}"/>
    <cellStyle name="Input 78 6 3 3" xfId="24406" xr:uid="{00000000-0005-0000-0000-00005B560000}"/>
    <cellStyle name="Input 78 6 4" xfId="24407" xr:uid="{00000000-0005-0000-0000-00005C560000}"/>
    <cellStyle name="Input 78 6 4 2" xfId="24408" xr:uid="{00000000-0005-0000-0000-00005D560000}"/>
    <cellStyle name="Input 78 6 5" xfId="24409" xr:uid="{00000000-0005-0000-0000-00005E560000}"/>
    <cellStyle name="Input 78 7" xfId="24410" xr:uid="{00000000-0005-0000-0000-00005F560000}"/>
    <cellStyle name="Input 78 7 2" xfId="24411" xr:uid="{00000000-0005-0000-0000-000060560000}"/>
    <cellStyle name="Input 78 7 2 2" xfId="24412" xr:uid="{00000000-0005-0000-0000-000061560000}"/>
    <cellStyle name="Input 78 7 2 2 2" xfId="24413" xr:uid="{00000000-0005-0000-0000-000062560000}"/>
    <cellStyle name="Input 78 7 2 2 2 2" xfId="24414" xr:uid="{00000000-0005-0000-0000-000063560000}"/>
    <cellStyle name="Input 78 7 2 2 3" xfId="24415" xr:uid="{00000000-0005-0000-0000-000064560000}"/>
    <cellStyle name="Input 78 7 2 3" xfId="24416" xr:uid="{00000000-0005-0000-0000-000065560000}"/>
    <cellStyle name="Input 78 7 2 3 2" xfId="24417" xr:uid="{00000000-0005-0000-0000-000066560000}"/>
    <cellStyle name="Input 78 7 2 4" xfId="24418" xr:uid="{00000000-0005-0000-0000-000067560000}"/>
    <cellStyle name="Input 78 7 3" xfId="24419" xr:uid="{00000000-0005-0000-0000-000068560000}"/>
    <cellStyle name="Input 78 7 3 2" xfId="24420" xr:uid="{00000000-0005-0000-0000-000069560000}"/>
    <cellStyle name="Input 78 7 3 2 2" xfId="24421" xr:uid="{00000000-0005-0000-0000-00006A560000}"/>
    <cellStyle name="Input 78 7 3 3" xfId="24422" xr:uid="{00000000-0005-0000-0000-00006B560000}"/>
    <cellStyle name="Input 78 7 4" xfId="24423" xr:uid="{00000000-0005-0000-0000-00006C560000}"/>
    <cellStyle name="Input 78 7 4 2" xfId="24424" xr:uid="{00000000-0005-0000-0000-00006D560000}"/>
    <cellStyle name="Input 78 7 5" xfId="24425" xr:uid="{00000000-0005-0000-0000-00006E560000}"/>
    <cellStyle name="Input 78 8" xfId="24426" xr:uid="{00000000-0005-0000-0000-00006F560000}"/>
    <cellStyle name="Input 78 8 2" xfId="24427" xr:uid="{00000000-0005-0000-0000-000070560000}"/>
    <cellStyle name="Input 78 8 2 2" xfId="24428" xr:uid="{00000000-0005-0000-0000-000071560000}"/>
    <cellStyle name="Input 78 8 2 2 2" xfId="24429" xr:uid="{00000000-0005-0000-0000-000072560000}"/>
    <cellStyle name="Input 78 8 2 2 2 2" xfId="24430" xr:uid="{00000000-0005-0000-0000-000073560000}"/>
    <cellStyle name="Input 78 8 2 2 3" xfId="24431" xr:uid="{00000000-0005-0000-0000-000074560000}"/>
    <cellStyle name="Input 78 8 2 3" xfId="24432" xr:uid="{00000000-0005-0000-0000-000075560000}"/>
    <cellStyle name="Input 78 8 2 3 2" xfId="24433" xr:uid="{00000000-0005-0000-0000-000076560000}"/>
    <cellStyle name="Input 78 8 2 4" xfId="24434" xr:uid="{00000000-0005-0000-0000-000077560000}"/>
    <cellStyle name="Input 78 8 3" xfId="24435" xr:uid="{00000000-0005-0000-0000-000078560000}"/>
    <cellStyle name="Input 78 8 3 2" xfId="24436" xr:uid="{00000000-0005-0000-0000-000079560000}"/>
    <cellStyle name="Input 78 8 3 2 2" xfId="24437" xr:uid="{00000000-0005-0000-0000-00007A560000}"/>
    <cellStyle name="Input 78 8 3 3" xfId="24438" xr:uid="{00000000-0005-0000-0000-00007B560000}"/>
    <cellStyle name="Input 78 8 4" xfId="24439" xr:uid="{00000000-0005-0000-0000-00007C560000}"/>
    <cellStyle name="Input 78 8 4 2" xfId="24440" xr:uid="{00000000-0005-0000-0000-00007D560000}"/>
    <cellStyle name="Input 78 8 5" xfId="24441" xr:uid="{00000000-0005-0000-0000-00007E560000}"/>
    <cellStyle name="Input 78 9" xfId="24442" xr:uid="{00000000-0005-0000-0000-00007F560000}"/>
    <cellStyle name="Input 78 9 2" xfId="24443" xr:uid="{00000000-0005-0000-0000-000080560000}"/>
    <cellStyle name="Input 78 9 2 2" xfId="24444" xr:uid="{00000000-0005-0000-0000-000081560000}"/>
    <cellStyle name="Input 78 9 2 2 2" xfId="24445" xr:uid="{00000000-0005-0000-0000-000082560000}"/>
    <cellStyle name="Input 78 9 2 2 2 2" xfId="24446" xr:uid="{00000000-0005-0000-0000-000083560000}"/>
    <cellStyle name="Input 78 9 2 2 3" xfId="24447" xr:uid="{00000000-0005-0000-0000-000084560000}"/>
    <cellStyle name="Input 78 9 2 3" xfId="24448" xr:uid="{00000000-0005-0000-0000-000085560000}"/>
    <cellStyle name="Input 78 9 2 3 2" xfId="24449" xr:uid="{00000000-0005-0000-0000-000086560000}"/>
    <cellStyle name="Input 78 9 2 4" xfId="24450" xr:uid="{00000000-0005-0000-0000-000087560000}"/>
    <cellStyle name="Input 78 9 3" xfId="24451" xr:uid="{00000000-0005-0000-0000-000088560000}"/>
    <cellStyle name="Input 78 9 3 2" xfId="24452" xr:uid="{00000000-0005-0000-0000-000089560000}"/>
    <cellStyle name="Input 78 9 3 2 2" xfId="24453" xr:uid="{00000000-0005-0000-0000-00008A560000}"/>
    <cellStyle name="Input 78 9 3 3" xfId="24454" xr:uid="{00000000-0005-0000-0000-00008B560000}"/>
    <cellStyle name="Input 78 9 4" xfId="24455" xr:uid="{00000000-0005-0000-0000-00008C560000}"/>
    <cellStyle name="Input 78 9 4 2" xfId="24456" xr:uid="{00000000-0005-0000-0000-00008D560000}"/>
    <cellStyle name="Input 78 9 5" xfId="24457" xr:uid="{00000000-0005-0000-0000-00008E560000}"/>
    <cellStyle name="Input 79" xfId="3599" xr:uid="{00000000-0005-0000-0000-00008F560000}"/>
    <cellStyle name="Input 79 10" xfId="24458" xr:uid="{00000000-0005-0000-0000-000090560000}"/>
    <cellStyle name="Input 79 10 2" xfId="24459" xr:uid="{00000000-0005-0000-0000-000091560000}"/>
    <cellStyle name="Input 79 10 2 2" xfId="24460" xr:uid="{00000000-0005-0000-0000-000092560000}"/>
    <cellStyle name="Input 79 10 2 2 2" xfId="24461" xr:uid="{00000000-0005-0000-0000-000093560000}"/>
    <cellStyle name="Input 79 10 2 3" xfId="24462" xr:uid="{00000000-0005-0000-0000-000094560000}"/>
    <cellStyle name="Input 79 10 3" xfId="24463" xr:uid="{00000000-0005-0000-0000-000095560000}"/>
    <cellStyle name="Input 79 10 3 2" xfId="24464" xr:uid="{00000000-0005-0000-0000-000096560000}"/>
    <cellStyle name="Input 79 10 4" xfId="24465" xr:uid="{00000000-0005-0000-0000-000097560000}"/>
    <cellStyle name="Input 79 11" xfId="24466" xr:uid="{00000000-0005-0000-0000-000098560000}"/>
    <cellStyle name="Input 79 11 2" xfId="24467" xr:uid="{00000000-0005-0000-0000-000099560000}"/>
    <cellStyle name="Input 79 11 2 2" xfId="24468" xr:uid="{00000000-0005-0000-0000-00009A560000}"/>
    <cellStyle name="Input 79 11 3" xfId="24469" xr:uid="{00000000-0005-0000-0000-00009B560000}"/>
    <cellStyle name="Input 79 12" xfId="24470" xr:uid="{00000000-0005-0000-0000-00009C560000}"/>
    <cellStyle name="Input 79 12 2" xfId="24471" xr:uid="{00000000-0005-0000-0000-00009D560000}"/>
    <cellStyle name="Input 79 13" xfId="24472" xr:uid="{00000000-0005-0000-0000-00009E560000}"/>
    <cellStyle name="Input 79 2" xfId="24473" xr:uid="{00000000-0005-0000-0000-00009F560000}"/>
    <cellStyle name="Input 79 2 2" xfId="24474" xr:uid="{00000000-0005-0000-0000-0000A0560000}"/>
    <cellStyle name="Input 79 2 2 2" xfId="24475" xr:uid="{00000000-0005-0000-0000-0000A1560000}"/>
    <cellStyle name="Input 79 2 2 2 2" xfId="24476" xr:uid="{00000000-0005-0000-0000-0000A2560000}"/>
    <cellStyle name="Input 79 2 2 2 2 2" xfId="24477" xr:uid="{00000000-0005-0000-0000-0000A3560000}"/>
    <cellStyle name="Input 79 2 2 2 3" xfId="24478" xr:uid="{00000000-0005-0000-0000-0000A4560000}"/>
    <cellStyle name="Input 79 2 2 3" xfId="24479" xr:uid="{00000000-0005-0000-0000-0000A5560000}"/>
    <cellStyle name="Input 79 2 2 3 2" xfId="24480" xr:uid="{00000000-0005-0000-0000-0000A6560000}"/>
    <cellStyle name="Input 79 2 2 4" xfId="24481" xr:uid="{00000000-0005-0000-0000-0000A7560000}"/>
    <cellStyle name="Input 79 2 3" xfId="24482" xr:uid="{00000000-0005-0000-0000-0000A8560000}"/>
    <cellStyle name="Input 79 2 3 2" xfId="24483" xr:uid="{00000000-0005-0000-0000-0000A9560000}"/>
    <cellStyle name="Input 79 2 3 2 2" xfId="24484" xr:uid="{00000000-0005-0000-0000-0000AA560000}"/>
    <cellStyle name="Input 79 2 3 3" xfId="24485" xr:uid="{00000000-0005-0000-0000-0000AB560000}"/>
    <cellStyle name="Input 79 2 4" xfId="24486" xr:uid="{00000000-0005-0000-0000-0000AC560000}"/>
    <cellStyle name="Input 79 2 4 2" xfId="24487" xr:uid="{00000000-0005-0000-0000-0000AD560000}"/>
    <cellStyle name="Input 79 2 5" xfId="24488" xr:uid="{00000000-0005-0000-0000-0000AE560000}"/>
    <cellStyle name="Input 79 3" xfId="24489" xr:uid="{00000000-0005-0000-0000-0000AF560000}"/>
    <cellStyle name="Input 79 3 2" xfId="24490" xr:uid="{00000000-0005-0000-0000-0000B0560000}"/>
    <cellStyle name="Input 79 3 2 2" xfId="24491" xr:uid="{00000000-0005-0000-0000-0000B1560000}"/>
    <cellStyle name="Input 79 3 2 2 2" xfId="24492" xr:uid="{00000000-0005-0000-0000-0000B2560000}"/>
    <cellStyle name="Input 79 3 2 2 2 2" xfId="24493" xr:uid="{00000000-0005-0000-0000-0000B3560000}"/>
    <cellStyle name="Input 79 3 2 2 3" xfId="24494" xr:uid="{00000000-0005-0000-0000-0000B4560000}"/>
    <cellStyle name="Input 79 3 2 3" xfId="24495" xr:uid="{00000000-0005-0000-0000-0000B5560000}"/>
    <cellStyle name="Input 79 3 2 3 2" xfId="24496" xr:uid="{00000000-0005-0000-0000-0000B6560000}"/>
    <cellStyle name="Input 79 3 2 4" xfId="24497" xr:uid="{00000000-0005-0000-0000-0000B7560000}"/>
    <cellStyle name="Input 79 3 3" xfId="24498" xr:uid="{00000000-0005-0000-0000-0000B8560000}"/>
    <cellStyle name="Input 79 3 3 2" xfId="24499" xr:uid="{00000000-0005-0000-0000-0000B9560000}"/>
    <cellStyle name="Input 79 3 3 2 2" xfId="24500" xr:uid="{00000000-0005-0000-0000-0000BA560000}"/>
    <cellStyle name="Input 79 3 3 3" xfId="24501" xr:uid="{00000000-0005-0000-0000-0000BB560000}"/>
    <cellStyle name="Input 79 3 4" xfId="24502" xr:uid="{00000000-0005-0000-0000-0000BC560000}"/>
    <cellStyle name="Input 79 3 4 2" xfId="24503" xr:uid="{00000000-0005-0000-0000-0000BD560000}"/>
    <cellStyle name="Input 79 3 5" xfId="24504" xr:uid="{00000000-0005-0000-0000-0000BE560000}"/>
    <cellStyle name="Input 79 4" xfId="24505" xr:uid="{00000000-0005-0000-0000-0000BF560000}"/>
    <cellStyle name="Input 79 4 2" xfId="24506" xr:uid="{00000000-0005-0000-0000-0000C0560000}"/>
    <cellStyle name="Input 79 4 2 2" xfId="24507" xr:uid="{00000000-0005-0000-0000-0000C1560000}"/>
    <cellStyle name="Input 79 4 2 2 2" xfId="24508" xr:uid="{00000000-0005-0000-0000-0000C2560000}"/>
    <cellStyle name="Input 79 4 2 2 2 2" xfId="24509" xr:uid="{00000000-0005-0000-0000-0000C3560000}"/>
    <cellStyle name="Input 79 4 2 2 3" xfId="24510" xr:uid="{00000000-0005-0000-0000-0000C4560000}"/>
    <cellStyle name="Input 79 4 2 3" xfId="24511" xr:uid="{00000000-0005-0000-0000-0000C5560000}"/>
    <cellStyle name="Input 79 4 2 3 2" xfId="24512" xr:uid="{00000000-0005-0000-0000-0000C6560000}"/>
    <cellStyle name="Input 79 4 2 4" xfId="24513" xr:uid="{00000000-0005-0000-0000-0000C7560000}"/>
    <cellStyle name="Input 79 4 3" xfId="24514" xr:uid="{00000000-0005-0000-0000-0000C8560000}"/>
    <cellStyle name="Input 79 4 3 2" xfId="24515" xr:uid="{00000000-0005-0000-0000-0000C9560000}"/>
    <cellStyle name="Input 79 4 3 2 2" xfId="24516" xr:uid="{00000000-0005-0000-0000-0000CA560000}"/>
    <cellStyle name="Input 79 4 3 3" xfId="24517" xr:uid="{00000000-0005-0000-0000-0000CB560000}"/>
    <cellStyle name="Input 79 4 4" xfId="24518" xr:uid="{00000000-0005-0000-0000-0000CC560000}"/>
    <cellStyle name="Input 79 4 4 2" xfId="24519" xr:uid="{00000000-0005-0000-0000-0000CD560000}"/>
    <cellStyle name="Input 79 4 5" xfId="24520" xr:uid="{00000000-0005-0000-0000-0000CE560000}"/>
    <cellStyle name="Input 79 5" xfId="24521" xr:uid="{00000000-0005-0000-0000-0000CF560000}"/>
    <cellStyle name="Input 79 5 2" xfId="24522" xr:uid="{00000000-0005-0000-0000-0000D0560000}"/>
    <cellStyle name="Input 79 5 2 2" xfId="24523" xr:uid="{00000000-0005-0000-0000-0000D1560000}"/>
    <cellStyle name="Input 79 5 2 2 2" xfId="24524" xr:uid="{00000000-0005-0000-0000-0000D2560000}"/>
    <cellStyle name="Input 79 5 2 2 2 2" xfId="24525" xr:uid="{00000000-0005-0000-0000-0000D3560000}"/>
    <cellStyle name="Input 79 5 2 2 3" xfId="24526" xr:uid="{00000000-0005-0000-0000-0000D4560000}"/>
    <cellStyle name="Input 79 5 2 3" xfId="24527" xr:uid="{00000000-0005-0000-0000-0000D5560000}"/>
    <cellStyle name="Input 79 5 2 3 2" xfId="24528" xr:uid="{00000000-0005-0000-0000-0000D6560000}"/>
    <cellStyle name="Input 79 5 2 4" xfId="24529" xr:uid="{00000000-0005-0000-0000-0000D7560000}"/>
    <cellStyle name="Input 79 5 3" xfId="24530" xr:uid="{00000000-0005-0000-0000-0000D8560000}"/>
    <cellStyle name="Input 79 5 3 2" xfId="24531" xr:uid="{00000000-0005-0000-0000-0000D9560000}"/>
    <cellStyle name="Input 79 5 3 2 2" xfId="24532" xr:uid="{00000000-0005-0000-0000-0000DA560000}"/>
    <cellStyle name="Input 79 5 3 3" xfId="24533" xr:uid="{00000000-0005-0000-0000-0000DB560000}"/>
    <cellStyle name="Input 79 5 4" xfId="24534" xr:uid="{00000000-0005-0000-0000-0000DC560000}"/>
    <cellStyle name="Input 79 5 4 2" xfId="24535" xr:uid="{00000000-0005-0000-0000-0000DD560000}"/>
    <cellStyle name="Input 79 5 5" xfId="24536" xr:uid="{00000000-0005-0000-0000-0000DE560000}"/>
    <cellStyle name="Input 79 6" xfId="24537" xr:uid="{00000000-0005-0000-0000-0000DF560000}"/>
    <cellStyle name="Input 79 6 2" xfId="24538" xr:uid="{00000000-0005-0000-0000-0000E0560000}"/>
    <cellStyle name="Input 79 6 2 2" xfId="24539" xr:uid="{00000000-0005-0000-0000-0000E1560000}"/>
    <cellStyle name="Input 79 6 2 2 2" xfId="24540" xr:uid="{00000000-0005-0000-0000-0000E2560000}"/>
    <cellStyle name="Input 79 6 2 2 2 2" xfId="24541" xr:uid="{00000000-0005-0000-0000-0000E3560000}"/>
    <cellStyle name="Input 79 6 2 2 3" xfId="24542" xr:uid="{00000000-0005-0000-0000-0000E4560000}"/>
    <cellStyle name="Input 79 6 2 3" xfId="24543" xr:uid="{00000000-0005-0000-0000-0000E5560000}"/>
    <cellStyle name="Input 79 6 2 3 2" xfId="24544" xr:uid="{00000000-0005-0000-0000-0000E6560000}"/>
    <cellStyle name="Input 79 6 2 4" xfId="24545" xr:uid="{00000000-0005-0000-0000-0000E7560000}"/>
    <cellStyle name="Input 79 6 3" xfId="24546" xr:uid="{00000000-0005-0000-0000-0000E8560000}"/>
    <cellStyle name="Input 79 6 3 2" xfId="24547" xr:uid="{00000000-0005-0000-0000-0000E9560000}"/>
    <cellStyle name="Input 79 6 3 2 2" xfId="24548" xr:uid="{00000000-0005-0000-0000-0000EA560000}"/>
    <cellStyle name="Input 79 6 3 3" xfId="24549" xr:uid="{00000000-0005-0000-0000-0000EB560000}"/>
    <cellStyle name="Input 79 6 4" xfId="24550" xr:uid="{00000000-0005-0000-0000-0000EC560000}"/>
    <cellStyle name="Input 79 6 4 2" xfId="24551" xr:uid="{00000000-0005-0000-0000-0000ED560000}"/>
    <cellStyle name="Input 79 6 5" xfId="24552" xr:uid="{00000000-0005-0000-0000-0000EE560000}"/>
    <cellStyle name="Input 79 7" xfId="24553" xr:uid="{00000000-0005-0000-0000-0000EF560000}"/>
    <cellStyle name="Input 79 7 2" xfId="24554" xr:uid="{00000000-0005-0000-0000-0000F0560000}"/>
    <cellStyle name="Input 79 7 2 2" xfId="24555" xr:uid="{00000000-0005-0000-0000-0000F1560000}"/>
    <cellStyle name="Input 79 7 2 2 2" xfId="24556" xr:uid="{00000000-0005-0000-0000-0000F2560000}"/>
    <cellStyle name="Input 79 7 2 2 2 2" xfId="24557" xr:uid="{00000000-0005-0000-0000-0000F3560000}"/>
    <cellStyle name="Input 79 7 2 2 3" xfId="24558" xr:uid="{00000000-0005-0000-0000-0000F4560000}"/>
    <cellStyle name="Input 79 7 2 3" xfId="24559" xr:uid="{00000000-0005-0000-0000-0000F5560000}"/>
    <cellStyle name="Input 79 7 2 3 2" xfId="24560" xr:uid="{00000000-0005-0000-0000-0000F6560000}"/>
    <cellStyle name="Input 79 7 2 4" xfId="24561" xr:uid="{00000000-0005-0000-0000-0000F7560000}"/>
    <cellStyle name="Input 79 7 3" xfId="24562" xr:uid="{00000000-0005-0000-0000-0000F8560000}"/>
    <cellStyle name="Input 79 7 3 2" xfId="24563" xr:uid="{00000000-0005-0000-0000-0000F9560000}"/>
    <cellStyle name="Input 79 7 3 2 2" xfId="24564" xr:uid="{00000000-0005-0000-0000-0000FA560000}"/>
    <cellStyle name="Input 79 7 3 3" xfId="24565" xr:uid="{00000000-0005-0000-0000-0000FB560000}"/>
    <cellStyle name="Input 79 7 4" xfId="24566" xr:uid="{00000000-0005-0000-0000-0000FC560000}"/>
    <cellStyle name="Input 79 7 4 2" xfId="24567" xr:uid="{00000000-0005-0000-0000-0000FD560000}"/>
    <cellStyle name="Input 79 7 5" xfId="24568" xr:uid="{00000000-0005-0000-0000-0000FE560000}"/>
    <cellStyle name="Input 79 8" xfId="24569" xr:uid="{00000000-0005-0000-0000-0000FF560000}"/>
    <cellStyle name="Input 79 8 2" xfId="24570" xr:uid="{00000000-0005-0000-0000-000000570000}"/>
    <cellStyle name="Input 79 8 2 2" xfId="24571" xr:uid="{00000000-0005-0000-0000-000001570000}"/>
    <cellStyle name="Input 79 8 2 2 2" xfId="24572" xr:uid="{00000000-0005-0000-0000-000002570000}"/>
    <cellStyle name="Input 79 8 2 2 2 2" xfId="24573" xr:uid="{00000000-0005-0000-0000-000003570000}"/>
    <cellStyle name="Input 79 8 2 2 3" xfId="24574" xr:uid="{00000000-0005-0000-0000-000004570000}"/>
    <cellStyle name="Input 79 8 2 3" xfId="24575" xr:uid="{00000000-0005-0000-0000-000005570000}"/>
    <cellStyle name="Input 79 8 2 3 2" xfId="24576" xr:uid="{00000000-0005-0000-0000-000006570000}"/>
    <cellStyle name="Input 79 8 2 4" xfId="24577" xr:uid="{00000000-0005-0000-0000-000007570000}"/>
    <cellStyle name="Input 79 8 3" xfId="24578" xr:uid="{00000000-0005-0000-0000-000008570000}"/>
    <cellStyle name="Input 79 8 3 2" xfId="24579" xr:uid="{00000000-0005-0000-0000-000009570000}"/>
    <cellStyle name="Input 79 8 3 2 2" xfId="24580" xr:uid="{00000000-0005-0000-0000-00000A570000}"/>
    <cellStyle name="Input 79 8 3 3" xfId="24581" xr:uid="{00000000-0005-0000-0000-00000B570000}"/>
    <cellStyle name="Input 79 8 4" xfId="24582" xr:uid="{00000000-0005-0000-0000-00000C570000}"/>
    <cellStyle name="Input 79 8 4 2" xfId="24583" xr:uid="{00000000-0005-0000-0000-00000D570000}"/>
    <cellStyle name="Input 79 8 5" xfId="24584" xr:uid="{00000000-0005-0000-0000-00000E570000}"/>
    <cellStyle name="Input 79 9" xfId="24585" xr:uid="{00000000-0005-0000-0000-00000F570000}"/>
    <cellStyle name="Input 79 9 2" xfId="24586" xr:uid="{00000000-0005-0000-0000-000010570000}"/>
    <cellStyle name="Input 79 9 2 2" xfId="24587" xr:uid="{00000000-0005-0000-0000-000011570000}"/>
    <cellStyle name="Input 79 9 2 2 2" xfId="24588" xr:uid="{00000000-0005-0000-0000-000012570000}"/>
    <cellStyle name="Input 79 9 2 2 2 2" xfId="24589" xr:uid="{00000000-0005-0000-0000-000013570000}"/>
    <cellStyle name="Input 79 9 2 2 3" xfId="24590" xr:uid="{00000000-0005-0000-0000-000014570000}"/>
    <cellStyle name="Input 79 9 2 3" xfId="24591" xr:uid="{00000000-0005-0000-0000-000015570000}"/>
    <cellStyle name="Input 79 9 2 3 2" xfId="24592" xr:uid="{00000000-0005-0000-0000-000016570000}"/>
    <cellStyle name="Input 79 9 2 4" xfId="24593" xr:uid="{00000000-0005-0000-0000-000017570000}"/>
    <cellStyle name="Input 79 9 3" xfId="24594" xr:uid="{00000000-0005-0000-0000-000018570000}"/>
    <cellStyle name="Input 79 9 3 2" xfId="24595" xr:uid="{00000000-0005-0000-0000-000019570000}"/>
    <cellStyle name="Input 79 9 3 2 2" xfId="24596" xr:uid="{00000000-0005-0000-0000-00001A570000}"/>
    <cellStyle name="Input 79 9 3 3" xfId="24597" xr:uid="{00000000-0005-0000-0000-00001B570000}"/>
    <cellStyle name="Input 79 9 4" xfId="24598" xr:uid="{00000000-0005-0000-0000-00001C570000}"/>
    <cellStyle name="Input 79 9 4 2" xfId="24599" xr:uid="{00000000-0005-0000-0000-00001D570000}"/>
    <cellStyle name="Input 79 9 5" xfId="24600" xr:uid="{00000000-0005-0000-0000-00001E570000}"/>
    <cellStyle name="Input 8" xfId="1204" xr:uid="{00000000-0005-0000-0000-00001F570000}"/>
    <cellStyle name="Input 8 10" xfId="24601" xr:uid="{00000000-0005-0000-0000-000020570000}"/>
    <cellStyle name="Input 8 10 2" xfId="24602" xr:uid="{00000000-0005-0000-0000-000021570000}"/>
    <cellStyle name="Input 8 10 2 2" xfId="24603" xr:uid="{00000000-0005-0000-0000-000022570000}"/>
    <cellStyle name="Input 8 10 2 2 2" xfId="24604" xr:uid="{00000000-0005-0000-0000-000023570000}"/>
    <cellStyle name="Input 8 10 2 3" xfId="24605" xr:uid="{00000000-0005-0000-0000-000024570000}"/>
    <cellStyle name="Input 8 10 3" xfId="24606" xr:uid="{00000000-0005-0000-0000-000025570000}"/>
    <cellStyle name="Input 8 10 3 2" xfId="24607" xr:uid="{00000000-0005-0000-0000-000026570000}"/>
    <cellStyle name="Input 8 10 4" xfId="24608" xr:uid="{00000000-0005-0000-0000-000027570000}"/>
    <cellStyle name="Input 8 11" xfId="24609" xr:uid="{00000000-0005-0000-0000-000028570000}"/>
    <cellStyle name="Input 8 11 2" xfId="24610" xr:uid="{00000000-0005-0000-0000-000029570000}"/>
    <cellStyle name="Input 8 11 2 2" xfId="24611" xr:uid="{00000000-0005-0000-0000-00002A570000}"/>
    <cellStyle name="Input 8 11 3" xfId="24612" xr:uid="{00000000-0005-0000-0000-00002B570000}"/>
    <cellStyle name="Input 8 12" xfId="24613" xr:uid="{00000000-0005-0000-0000-00002C570000}"/>
    <cellStyle name="Input 8 12 2" xfId="24614" xr:uid="{00000000-0005-0000-0000-00002D570000}"/>
    <cellStyle name="Input 8 13" xfId="24615" xr:uid="{00000000-0005-0000-0000-00002E570000}"/>
    <cellStyle name="Input 8 2" xfId="3029" xr:uid="{00000000-0005-0000-0000-00002F570000}"/>
    <cellStyle name="Input 8 2 2" xfId="5891" xr:uid="{00000000-0005-0000-0000-000030570000}"/>
    <cellStyle name="Input 8 2 2 2" xfId="24617" xr:uid="{00000000-0005-0000-0000-000031570000}"/>
    <cellStyle name="Input 8 2 2 2 2" xfId="24618" xr:uid="{00000000-0005-0000-0000-000032570000}"/>
    <cellStyle name="Input 8 2 2 2 2 2" xfId="24619" xr:uid="{00000000-0005-0000-0000-000033570000}"/>
    <cellStyle name="Input 8 2 2 2 3" xfId="24620" xr:uid="{00000000-0005-0000-0000-000034570000}"/>
    <cellStyle name="Input 8 2 2 3" xfId="24621" xr:uid="{00000000-0005-0000-0000-000035570000}"/>
    <cellStyle name="Input 8 2 2 3 2" xfId="24622" xr:uid="{00000000-0005-0000-0000-000036570000}"/>
    <cellStyle name="Input 8 2 2 4" xfId="24623" xr:uid="{00000000-0005-0000-0000-000037570000}"/>
    <cellStyle name="Input 8 2 2 5" xfId="24616" xr:uid="{00000000-0005-0000-0000-000038570000}"/>
    <cellStyle name="Input 8 2 3" xfId="24624" xr:uid="{00000000-0005-0000-0000-000039570000}"/>
    <cellStyle name="Input 8 2 3 2" xfId="24625" xr:uid="{00000000-0005-0000-0000-00003A570000}"/>
    <cellStyle name="Input 8 2 3 2 2" xfId="24626" xr:uid="{00000000-0005-0000-0000-00003B570000}"/>
    <cellStyle name="Input 8 2 3 3" xfId="24627" xr:uid="{00000000-0005-0000-0000-00003C570000}"/>
    <cellStyle name="Input 8 2 4" xfId="24628" xr:uid="{00000000-0005-0000-0000-00003D570000}"/>
    <cellStyle name="Input 8 2 4 2" xfId="24629" xr:uid="{00000000-0005-0000-0000-00003E570000}"/>
    <cellStyle name="Input 8 2 5" xfId="24630" xr:uid="{00000000-0005-0000-0000-00003F570000}"/>
    <cellStyle name="Input 8 2 6" xfId="24631" xr:uid="{00000000-0005-0000-0000-000040570000}"/>
    <cellStyle name="Input 8 3" xfId="4061" xr:uid="{00000000-0005-0000-0000-000041570000}"/>
    <cellStyle name="Input 8 3 2" xfId="24632" xr:uid="{00000000-0005-0000-0000-000042570000}"/>
    <cellStyle name="Input 8 3 2 2" xfId="24633" xr:uid="{00000000-0005-0000-0000-000043570000}"/>
    <cellStyle name="Input 8 3 2 2 2" xfId="24634" xr:uid="{00000000-0005-0000-0000-000044570000}"/>
    <cellStyle name="Input 8 3 2 2 2 2" xfId="24635" xr:uid="{00000000-0005-0000-0000-000045570000}"/>
    <cellStyle name="Input 8 3 2 2 3" xfId="24636" xr:uid="{00000000-0005-0000-0000-000046570000}"/>
    <cellStyle name="Input 8 3 2 3" xfId="24637" xr:uid="{00000000-0005-0000-0000-000047570000}"/>
    <cellStyle name="Input 8 3 2 3 2" xfId="24638" xr:uid="{00000000-0005-0000-0000-000048570000}"/>
    <cellStyle name="Input 8 3 2 4" xfId="24639" xr:uid="{00000000-0005-0000-0000-000049570000}"/>
    <cellStyle name="Input 8 3 3" xfId="24640" xr:uid="{00000000-0005-0000-0000-00004A570000}"/>
    <cellStyle name="Input 8 3 3 2" xfId="24641" xr:uid="{00000000-0005-0000-0000-00004B570000}"/>
    <cellStyle name="Input 8 3 3 2 2" xfId="24642" xr:uid="{00000000-0005-0000-0000-00004C570000}"/>
    <cellStyle name="Input 8 3 3 3" xfId="24643" xr:uid="{00000000-0005-0000-0000-00004D570000}"/>
    <cellStyle name="Input 8 3 4" xfId="24644" xr:uid="{00000000-0005-0000-0000-00004E570000}"/>
    <cellStyle name="Input 8 3 4 2" xfId="24645" xr:uid="{00000000-0005-0000-0000-00004F570000}"/>
    <cellStyle name="Input 8 3 5" xfId="24646" xr:uid="{00000000-0005-0000-0000-000050570000}"/>
    <cellStyle name="Input 8 3 6" xfId="24647" xr:uid="{00000000-0005-0000-0000-000051570000}"/>
    <cellStyle name="Input 8 4" xfId="4060" xr:uid="{00000000-0005-0000-0000-000052570000}"/>
    <cellStyle name="Input 8 4 2" xfId="24648" xr:uid="{00000000-0005-0000-0000-000053570000}"/>
    <cellStyle name="Input 8 4 2 2" xfId="24649" xr:uid="{00000000-0005-0000-0000-000054570000}"/>
    <cellStyle name="Input 8 4 2 2 2" xfId="24650" xr:uid="{00000000-0005-0000-0000-000055570000}"/>
    <cellStyle name="Input 8 4 2 2 2 2" xfId="24651" xr:uid="{00000000-0005-0000-0000-000056570000}"/>
    <cellStyle name="Input 8 4 2 2 3" xfId="24652" xr:uid="{00000000-0005-0000-0000-000057570000}"/>
    <cellStyle name="Input 8 4 2 3" xfId="24653" xr:uid="{00000000-0005-0000-0000-000058570000}"/>
    <cellStyle name="Input 8 4 2 3 2" xfId="24654" xr:uid="{00000000-0005-0000-0000-000059570000}"/>
    <cellStyle name="Input 8 4 2 4" xfId="24655" xr:uid="{00000000-0005-0000-0000-00005A570000}"/>
    <cellStyle name="Input 8 4 3" xfId="24656" xr:uid="{00000000-0005-0000-0000-00005B570000}"/>
    <cellStyle name="Input 8 4 3 2" xfId="24657" xr:uid="{00000000-0005-0000-0000-00005C570000}"/>
    <cellStyle name="Input 8 4 3 2 2" xfId="24658" xr:uid="{00000000-0005-0000-0000-00005D570000}"/>
    <cellStyle name="Input 8 4 3 3" xfId="24659" xr:uid="{00000000-0005-0000-0000-00005E570000}"/>
    <cellStyle name="Input 8 4 4" xfId="24660" xr:uid="{00000000-0005-0000-0000-00005F570000}"/>
    <cellStyle name="Input 8 4 4 2" xfId="24661" xr:uid="{00000000-0005-0000-0000-000060570000}"/>
    <cellStyle name="Input 8 4 5" xfId="24662" xr:uid="{00000000-0005-0000-0000-000061570000}"/>
    <cellStyle name="Input 8 5" xfId="3532" xr:uid="{00000000-0005-0000-0000-000062570000}"/>
    <cellStyle name="Input 8 5 2" xfId="24664" xr:uid="{00000000-0005-0000-0000-000063570000}"/>
    <cellStyle name="Input 8 5 2 2" xfId="24665" xr:uid="{00000000-0005-0000-0000-000064570000}"/>
    <cellStyle name="Input 8 5 2 2 2" xfId="24666" xr:uid="{00000000-0005-0000-0000-000065570000}"/>
    <cellStyle name="Input 8 5 2 2 2 2" xfId="24667" xr:uid="{00000000-0005-0000-0000-000066570000}"/>
    <cellStyle name="Input 8 5 2 2 3" xfId="24668" xr:uid="{00000000-0005-0000-0000-000067570000}"/>
    <cellStyle name="Input 8 5 2 3" xfId="24669" xr:uid="{00000000-0005-0000-0000-000068570000}"/>
    <cellStyle name="Input 8 5 2 3 2" xfId="24670" xr:uid="{00000000-0005-0000-0000-000069570000}"/>
    <cellStyle name="Input 8 5 2 4" xfId="24671" xr:uid="{00000000-0005-0000-0000-00006A570000}"/>
    <cellStyle name="Input 8 5 3" xfId="24672" xr:uid="{00000000-0005-0000-0000-00006B570000}"/>
    <cellStyle name="Input 8 5 3 2" xfId="24673" xr:uid="{00000000-0005-0000-0000-00006C570000}"/>
    <cellStyle name="Input 8 5 3 2 2" xfId="24674" xr:uid="{00000000-0005-0000-0000-00006D570000}"/>
    <cellStyle name="Input 8 5 3 3" xfId="24675" xr:uid="{00000000-0005-0000-0000-00006E570000}"/>
    <cellStyle name="Input 8 5 4" xfId="24676" xr:uid="{00000000-0005-0000-0000-00006F570000}"/>
    <cellStyle name="Input 8 5 4 2" xfId="24677" xr:uid="{00000000-0005-0000-0000-000070570000}"/>
    <cellStyle name="Input 8 5 5" xfId="24678" xr:uid="{00000000-0005-0000-0000-000071570000}"/>
    <cellStyle name="Input 8 5 6" xfId="24663" xr:uid="{00000000-0005-0000-0000-000072570000}"/>
    <cellStyle name="Input 8 6" xfId="24679" xr:uid="{00000000-0005-0000-0000-000073570000}"/>
    <cellStyle name="Input 8 6 2" xfId="24680" xr:uid="{00000000-0005-0000-0000-000074570000}"/>
    <cellStyle name="Input 8 6 2 2" xfId="24681" xr:uid="{00000000-0005-0000-0000-000075570000}"/>
    <cellStyle name="Input 8 6 2 2 2" xfId="24682" xr:uid="{00000000-0005-0000-0000-000076570000}"/>
    <cellStyle name="Input 8 6 2 2 2 2" xfId="24683" xr:uid="{00000000-0005-0000-0000-000077570000}"/>
    <cellStyle name="Input 8 6 2 2 3" xfId="24684" xr:uid="{00000000-0005-0000-0000-000078570000}"/>
    <cellStyle name="Input 8 6 2 3" xfId="24685" xr:uid="{00000000-0005-0000-0000-000079570000}"/>
    <cellStyle name="Input 8 6 2 3 2" xfId="24686" xr:uid="{00000000-0005-0000-0000-00007A570000}"/>
    <cellStyle name="Input 8 6 2 4" xfId="24687" xr:uid="{00000000-0005-0000-0000-00007B570000}"/>
    <cellStyle name="Input 8 6 3" xfId="24688" xr:uid="{00000000-0005-0000-0000-00007C570000}"/>
    <cellStyle name="Input 8 6 3 2" xfId="24689" xr:uid="{00000000-0005-0000-0000-00007D570000}"/>
    <cellStyle name="Input 8 6 3 2 2" xfId="24690" xr:uid="{00000000-0005-0000-0000-00007E570000}"/>
    <cellStyle name="Input 8 6 3 3" xfId="24691" xr:uid="{00000000-0005-0000-0000-00007F570000}"/>
    <cellStyle name="Input 8 6 4" xfId="24692" xr:uid="{00000000-0005-0000-0000-000080570000}"/>
    <cellStyle name="Input 8 6 4 2" xfId="24693" xr:uid="{00000000-0005-0000-0000-000081570000}"/>
    <cellStyle name="Input 8 6 5" xfId="24694" xr:uid="{00000000-0005-0000-0000-000082570000}"/>
    <cellStyle name="Input 8 7" xfId="24695" xr:uid="{00000000-0005-0000-0000-000083570000}"/>
    <cellStyle name="Input 8 7 2" xfId="24696" xr:uid="{00000000-0005-0000-0000-000084570000}"/>
    <cellStyle name="Input 8 7 2 2" xfId="24697" xr:uid="{00000000-0005-0000-0000-000085570000}"/>
    <cellStyle name="Input 8 7 2 2 2" xfId="24698" xr:uid="{00000000-0005-0000-0000-000086570000}"/>
    <cellStyle name="Input 8 7 2 2 2 2" xfId="24699" xr:uid="{00000000-0005-0000-0000-000087570000}"/>
    <cellStyle name="Input 8 7 2 2 3" xfId="24700" xr:uid="{00000000-0005-0000-0000-000088570000}"/>
    <cellStyle name="Input 8 7 2 3" xfId="24701" xr:uid="{00000000-0005-0000-0000-000089570000}"/>
    <cellStyle name="Input 8 7 2 3 2" xfId="24702" xr:uid="{00000000-0005-0000-0000-00008A570000}"/>
    <cellStyle name="Input 8 7 2 4" xfId="24703" xr:uid="{00000000-0005-0000-0000-00008B570000}"/>
    <cellStyle name="Input 8 7 3" xfId="24704" xr:uid="{00000000-0005-0000-0000-00008C570000}"/>
    <cellStyle name="Input 8 7 3 2" xfId="24705" xr:uid="{00000000-0005-0000-0000-00008D570000}"/>
    <cellStyle name="Input 8 7 3 2 2" xfId="24706" xr:uid="{00000000-0005-0000-0000-00008E570000}"/>
    <cellStyle name="Input 8 7 3 3" xfId="24707" xr:uid="{00000000-0005-0000-0000-00008F570000}"/>
    <cellStyle name="Input 8 7 4" xfId="24708" xr:uid="{00000000-0005-0000-0000-000090570000}"/>
    <cellStyle name="Input 8 7 4 2" xfId="24709" xr:uid="{00000000-0005-0000-0000-000091570000}"/>
    <cellStyle name="Input 8 7 5" xfId="24710" xr:uid="{00000000-0005-0000-0000-000092570000}"/>
    <cellStyle name="Input 8 8" xfId="24711" xr:uid="{00000000-0005-0000-0000-000093570000}"/>
    <cellStyle name="Input 8 8 2" xfId="24712" xr:uid="{00000000-0005-0000-0000-000094570000}"/>
    <cellStyle name="Input 8 8 2 2" xfId="24713" xr:uid="{00000000-0005-0000-0000-000095570000}"/>
    <cellStyle name="Input 8 8 2 2 2" xfId="24714" xr:uid="{00000000-0005-0000-0000-000096570000}"/>
    <cellStyle name="Input 8 8 2 2 2 2" xfId="24715" xr:uid="{00000000-0005-0000-0000-000097570000}"/>
    <cellStyle name="Input 8 8 2 2 3" xfId="24716" xr:uid="{00000000-0005-0000-0000-000098570000}"/>
    <cellStyle name="Input 8 8 2 3" xfId="24717" xr:uid="{00000000-0005-0000-0000-000099570000}"/>
    <cellStyle name="Input 8 8 2 3 2" xfId="24718" xr:uid="{00000000-0005-0000-0000-00009A570000}"/>
    <cellStyle name="Input 8 8 2 4" xfId="24719" xr:uid="{00000000-0005-0000-0000-00009B570000}"/>
    <cellStyle name="Input 8 8 3" xfId="24720" xr:uid="{00000000-0005-0000-0000-00009C570000}"/>
    <cellStyle name="Input 8 8 3 2" xfId="24721" xr:uid="{00000000-0005-0000-0000-00009D570000}"/>
    <cellStyle name="Input 8 8 3 2 2" xfId="24722" xr:uid="{00000000-0005-0000-0000-00009E570000}"/>
    <cellStyle name="Input 8 8 3 3" xfId="24723" xr:uid="{00000000-0005-0000-0000-00009F570000}"/>
    <cellStyle name="Input 8 8 4" xfId="24724" xr:uid="{00000000-0005-0000-0000-0000A0570000}"/>
    <cellStyle name="Input 8 8 4 2" xfId="24725" xr:uid="{00000000-0005-0000-0000-0000A1570000}"/>
    <cellStyle name="Input 8 8 5" xfId="24726" xr:uid="{00000000-0005-0000-0000-0000A2570000}"/>
    <cellStyle name="Input 8 9" xfId="24727" xr:uid="{00000000-0005-0000-0000-0000A3570000}"/>
    <cellStyle name="Input 8 9 2" xfId="24728" xr:uid="{00000000-0005-0000-0000-0000A4570000}"/>
    <cellStyle name="Input 8 9 2 2" xfId="24729" xr:uid="{00000000-0005-0000-0000-0000A5570000}"/>
    <cellStyle name="Input 8 9 2 2 2" xfId="24730" xr:uid="{00000000-0005-0000-0000-0000A6570000}"/>
    <cellStyle name="Input 8 9 2 2 2 2" xfId="24731" xr:uid="{00000000-0005-0000-0000-0000A7570000}"/>
    <cellStyle name="Input 8 9 2 2 3" xfId="24732" xr:uid="{00000000-0005-0000-0000-0000A8570000}"/>
    <cellStyle name="Input 8 9 2 3" xfId="24733" xr:uid="{00000000-0005-0000-0000-0000A9570000}"/>
    <cellStyle name="Input 8 9 2 3 2" xfId="24734" xr:uid="{00000000-0005-0000-0000-0000AA570000}"/>
    <cellStyle name="Input 8 9 2 4" xfId="24735" xr:uid="{00000000-0005-0000-0000-0000AB570000}"/>
    <cellStyle name="Input 8 9 3" xfId="24736" xr:uid="{00000000-0005-0000-0000-0000AC570000}"/>
    <cellStyle name="Input 8 9 3 2" xfId="24737" xr:uid="{00000000-0005-0000-0000-0000AD570000}"/>
    <cellStyle name="Input 8 9 3 2 2" xfId="24738" xr:uid="{00000000-0005-0000-0000-0000AE570000}"/>
    <cellStyle name="Input 8 9 3 3" xfId="24739" xr:uid="{00000000-0005-0000-0000-0000AF570000}"/>
    <cellStyle name="Input 8 9 4" xfId="24740" xr:uid="{00000000-0005-0000-0000-0000B0570000}"/>
    <cellStyle name="Input 8 9 4 2" xfId="24741" xr:uid="{00000000-0005-0000-0000-0000B1570000}"/>
    <cellStyle name="Input 8 9 5" xfId="24742" xr:uid="{00000000-0005-0000-0000-0000B2570000}"/>
    <cellStyle name="Input 80" xfId="3601" xr:uid="{00000000-0005-0000-0000-0000B3570000}"/>
    <cellStyle name="Input 80 10" xfId="24743" xr:uid="{00000000-0005-0000-0000-0000B4570000}"/>
    <cellStyle name="Input 80 10 2" xfId="24744" xr:uid="{00000000-0005-0000-0000-0000B5570000}"/>
    <cellStyle name="Input 80 10 2 2" xfId="24745" xr:uid="{00000000-0005-0000-0000-0000B6570000}"/>
    <cellStyle name="Input 80 10 2 2 2" xfId="24746" xr:uid="{00000000-0005-0000-0000-0000B7570000}"/>
    <cellStyle name="Input 80 10 2 3" xfId="24747" xr:uid="{00000000-0005-0000-0000-0000B8570000}"/>
    <cellStyle name="Input 80 10 3" xfId="24748" xr:uid="{00000000-0005-0000-0000-0000B9570000}"/>
    <cellStyle name="Input 80 10 3 2" xfId="24749" xr:uid="{00000000-0005-0000-0000-0000BA570000}"/>
    <cellStyle name="Input 80 10 4" xfId="24750" xr:uid="{00000000-0005-0000-0000-0000BB570000}"/>
    <cellStyle name="Input 80 11" xfId="24751" xr:uid="{00000000-0005-0000-0000-0000BC570000}"/>
    <cellStyle name="Input 80 11 2" xfId="24752" xr:uid="{00000000-0005-0000-0000-0000BD570000}"/>
    <cellStyle name="Input 80 11 2 2" xfId="24753" xr:uid="{00000000-0005-0000-0000-0000BE570000}"/>
    <cellStyle name="Input 80 11 3" xfId="24754" xr:uid="{00000000-0005-0000-0000-0000BF570000}"/>
    <cellStyle name="Input 80 12" xfId="24755" xr:uid="{00000000-0005-0000-0000-0000C0570000}"/>
    <cellStyle name="Input 80 12 2" xfId="24756" xr:uid="{00000000-0005-0000-0000-0000C1570000}"/>
    <cellStyle name="Input 80 13" xfId="24757" xr:uid="{00000000-0005-0000-0000-0000C2570000}"/>
    <cellStyle name="Input 80 2" xfId="24758" xr:uid="{00000000-0005-0000-0000-0000C3570000}"/>
    <cellStyle name="Input 80 2 2" xfId="24759" xr:uid="{00000000-0005-0000-0000-0000C4570000}"/>
    <cellStyle name="Input 80 2 2 2" xfId="24760" xr:uid="{00000000-0005-0000-0000-0000C5570000}"/>
    <cellStyle name="Input 80 2 2 2 2" xfId="24761" xr:uid="{00000000-0005-0000-0000-0000C6570000}"/>
    <cellStyle name="Input 80 2 2 2 2 2" xfId="24762" xr:uid="{00000000-0005-0000-0000-0000C7570000}"/>
    <cellStyle name="Input 80 2 2 2 3" xfId="24763" xr:uid="{00000000-0005-0000-0000-0000C8570000}"/>
    <cellStyle name="Input 80 2 2 3" xfId="24764" xr:uid="{00000000-0005-0000-0000-0000C9570000}"/>
    <cellStyle name="Input 80 2 2 3 2" xfId="24765" xr:uid="{00000000-0005-0000-0000-0000CA570000}"/>
    <cellStyle name="Input 80 2 2 4" xfId="24766" xr:uid="{00000000-0005-0000-0000-0000CB570000}"/>
    <cellStyle name="Input 80 2 3" xfId="24767" xr:uid="{00000000-0005-0000-0000-0000CC570000}"/>
    <cellStyle name="Input 80 2 3 2" xfId="24768" xr:uid="{00000000-0005-0000-0000-0000CD570000}"/>
    <cellStyle name="Input 80 2 3 2 2" xfId="24769" xr:uid="{00000000-0005-0000-0000-0000CE570000}"/>
    <cellStyle name="Input 80 2 3 3" xfId="24770" xr:uid="{00000000-0005-0000-0000-0000CF570000}"/>
    <cellStyle name="Input 80 2 4" xfId="24771" xr:uid="{00000000-0005-0000-0000-0000D0570000}"/>
    <cellStyle name="Input 80 2 4 2" xfId="24772" xr:uid="{00000000-0005-0000-0000-0000D1570000}"/>
    <cellStyle name="Input 80 2 5" xfId="24773" xr:uid="{00000000-0005-0000-0000-0000D2570000}"/>
    <cellStyle name="Input 80 3" xfId="24774" xr:uid="{00000000-0005-0000-0000-0000D3570000}"/>
    <cellStyle name="Input 80 3 2" xfId="24775" xr:uid="{00000000-0005-0000-0000-0000D4570000}"/>
    <cellStyle name="Input 80 3 2 2" xfId="24776" xr:uid="{00000000-0005-0000-0000-0000D5570000}"/>
    <cellStyle name="Input 80 3 2 2 2" xfId="24777" xr:uid="{00000000-0005-0000-0000-0000D6570000}"/>
    <cellStyle name="Input 80 3 2 2 2 2" xfId="24778" xr:uid="{00000000-0005-0000-0000-0000D7570000}"/>
    <cellStyle name="Input 80 3 2 2 3" xfId="24779" xr:uid="{00000000-0005-0000-0000-0000D8570000}"/>
    <cellStyle name="Input 80 3 2 3" xfId="24780" xr:uid="{00000000-0005-0000-0000-0000D9570000}"/>
    <cellStyle name="Input 80 3 2 3 2" xfId="24781" xr:uid="{00000000-0005-0000-0000-0000DA570000}"/>
    <cellStyle name="Input 80 3 2 4" xfId="24782" xr:uid="{00000000-0005-0000-0000-0000DB570000}"/>
    <cellStyle name="Input 80 3 3" xfId="24783" xr:uid="{00000000-0005-0000-0000-0000DC570000}"/>
    <cellStyle name="Input 80 3 3 2" xfId="24784" xr:uid="{00000000-0005-0000-0000-0000DD570000}"/>
    <cellStyle name="Input 80 3 3 2 2" xfId="24785" xr:uid="{00000000-0005-0000-0000-0000DE570000}"/>
    <cellStyle name="Input 80 3 3 3" xfId="24786" xr:uid="{00000000-0005-0000-0000-0000DF570000}"/>
    <cellStyle name="Input 80 3 4" xfId="24787" xr:uid="{00000000-0005-0000-0000-0000E0570000}"/>
    <cellStyle name="Input 80 3 4 2" xfId="24788" xr:uid="{00000000-0005-0000-0000-0000E1570000}"/>
    <cellStyle name="Input 80 3 5" xfId="24789" xr:uid="{00000000-0005-0000-0000-0000E2570000}"/>
    <cellStyle name="Input 80 4" xfId="24790" xr:uid="{00000000-0005-0000-0000-0000E3570000}"/>
    <cellStyle name="Input 80 4 2" xfId="24791" xr:uid="{00000000-0005-0000-0000-0000E4570000}"/>
    <cellStyle name="Input 80 4 2 2" xfId="24792" xr:uid="{00000000-0005-0000-0000-0000E5570000}"/>
    <cellStyle name="Input 80 4 2 2 2" xfId="24793" xr:uid="{00000000-0005-0000-0000-0000E6570000}"/>
    <cellStyle name="Input 80 4 2 2 2 2" xfId="24794" xr:uid="{00000000-0005-0000-0000-0000E7570000}"/>
    <cellStyle name="Input 80 4 2 2 3" xfId="24795" xr:uid="{00000000-0005-0000-0000-0000E8570000}"/>
    <cellStyle name="Input 80 4 2 3" xfId="24796" xr:uid="{00000000-0005-0000-0000-0000E9570000}"/>
    <cellStyle name="Input 80 4 2 3 2" xfId="24797" xr:uid="{00000000-0005-0000-0000-0000EA570000}"/>
    <cellStyle name="Input 80 4 2 4" xfId="24798" xr:uid="{00000000-0005-0000-0000-0000EB570000}"/>
    <cellStyle name="Input 80 4 3" xfId="24799" xr:uid="{00000000-0005-0000-0000-0000EC570000}"/>
    <cellStyle name="Input 80 4 3 2" xfId="24800" xr:uid="{00000000-0005-0000-0000-0000ED570000}"/>
    <cellStyle name="Input 80 4 3 2 2" xfId="24801" xr:uid="{00000000-0005-0000-0000-0000EE570000}"/>
    <cellStyle name="Input 80 4 3 3" xfId="24802" xr:uid="{00000000-0005-0000-0000-0000EF570000}"/>
    <cellStyle name="Input 80 4 4" xfId="24803" xr:uid="{00000000-0005-0000-0000-0000F0570000}"/>
    <cellStyle name="Input 80 4 4 2" xfId="24804" xr:uid="{00000000-0005-0000-0000-0000F1570000}"/>
    <cellStyle name="Input 80 4 5" xfId="24805" xr:uid="{00000000-0005-0000-0000-0000F2570000}"/>
    <cellStyle name="Input 80 5" xfId="24806" xr:uid="{00000000-0005-0000-0000-0000F3570000}"/>
    <cellStyle name="Input 80 5 2" xfId="24807" xr:uid="{00000000-0005-0000-0000-0000F4570000}"/>
    <cellStyle name="Input 80 5 2 2" xfId="24808" xr:uid="{00000000-0005-0000-0000-0000F5570000}"/>
    <cellStyle name="Input 80 5 2 2 2" xfId="24809" xr:uid="{00000000-0005-0000-0000-0000F6570000}"/>
    <cellStyle name="Input 80 5 2 2 2 2" xfId="24810" xr:uid="{00000000-0005-0000-0000-0000F7570000}"/>
    <cellStyle name="Input 80 5 2 2 3" xfId="24811" xr:uid="{00000000-0005-0000-0000-0000F8570000}"/>
    <cellStyle name="Input 80 5 2 3" xfId="24812" xr:uid="{00000000-0005-0000-0000-0000F9570000}"/>
    <cellStyle name="Input 80 5 2 3 2" xfId="24813" xr:uid="{00000000-0005-0000-0000-0000FA570000}"/>
    <cellStyle name="Input 80 5 2 4" xfId="24814" xr:uid="{00000000-0005-0000-0000-0000FB570000}"/>
    <cellStyle name="Input 80 5 3" xfId="24815" xr:uid="{00000000-0005-0000-0000-0000FC570000}"/>
    <cellStyle name="Input 80 5 3 2" xfId="24816" xr:uid="{00000000-0005-0000-0000-0000FD570000}"/>
    <cellStyle name="Input 80 5 3 2 2" xfId="24817" xr:uid="{00000000-0005-0000-0000-0000FE570000}"/>
    <cellStyle name="Input 80 5 3 3" xfId="24818" xr:uid="{00000000-0005-0000-0000-0000FF570000}"/>
    <cellStyle name="Input 80 5 4" xfId="24819" xr:uid="{00000000-0005-0000-0000-000000580000}"/>
    <cellStyle name="Input 80 5 4 2" xfId="24820" xr:uid="{00000000-0005-0000-0000-000001580000}"/>
    <cellStyle name="Input 80 5 5" xfId="24821" xr:uid="{00000000-0005-0000-0000-000002580000}"/>
    <cellStyle name="Input 80 6" xfId="24822" xr:uid="{00000000-0005-0000-0000-000003580000}"/>
    <cellStyle name="Input 80 6 2" xfId="24823" xr:uid="{00000000-0005-0000-0000-000004580000}"/>
    <cellStyle name="Input 80 6 2 2" xfId="24824" xr:uid="{00000000-0005-0000-0000-000005580000}"/>
    <cellStyle name="Input 80 6 2 2 2" xfId="24825" xr:uid="{00000000-0005-0000-0000-000006580000}"/>
    <cellStyle name="Input 80 6 2 2 2 2" xfId="24826" xr:uid="{00000000-0005-0000-0000-000007580000}"/>
    <cellStyle name="Input 80 6 2 2 3" xfId="24827" xr:uid="{00000000-0005-0000-0000-000008580000}"/>
    <cellStyle name="Input 80 6 2 3" xfId="24828" xr:uid="{00000000-0005-0000-0000-000009580000}"/>
    <cellStyle name="Input 80 6 2 3 2" xfId="24829" xr:uid="{00000000-0005-0000-0000-00000A580000}"/>
    <cellStyle name="Input 80 6 2 4" xfId="24830" xr:uid="{00000000-0005-0000-0000-00000B580000}"/>
    <cellStyle name="Input 80 6 3" xfId="24831" xr:uid="{00000000-0005-0000-0000-00000C580000}"/>
    <cellStyle name="Input 80 6 3 2" xfId="24832" xr:uid="{00000000-0005-0000-0000-00000D580000}"/>
    <cellStyle name="Input 80 6 3 2 2" xfId="24833" xr:uid="{00000000-0005-0000-0000-00000E580000}"/>
    <cellStyle name="Input 80 6 3 3" xfId="24834" xr:uid="{00000000-0005-0000-0000-00000F580000}"/>
    <cellStyle name="Input 80 6 4" xfId="24835" xr:uid="{00000000-0005-0000-0000-000010580000}"/>
    <cellStyle name="Input 80 6 4 2" xfId="24836" xr:uid="{00000000-0005-0000-0000-000011580000}"/>
    <cellStyle name="Input 80 6 5" xfId="24837" xr:uid="{00000000-0005-0000-0000-000012580000}"/>
    <cellStyle name="Input 80 7" xfId="24838" xr:uid="{00000000-0005-0000-0000-000013580000}"/>
    <cellStyle name="Input 80 7 2" xfId="24839" xr:uid="{00000000-0005-0000-0000-000014580000}"/>
    <cellStyle name="Input 80 7 2 2" xfId="24840" xr:uid="{00000000-0005-0000-0000-000015580000}"/>
    <cellStyle name="Input 80 7 2 2 2" xfId="24841" xr:uid="{00000000-0005-0000-0000-000016580000}"/>
    <cellStyle name="Input 80 7 2 2 2 2" xfId="24842" xr:uid="{00000000-0005-0000-0000-000017580000}"/>
    <cellStyle name="Input 80 7 2 2 3" xfId="24843" xr:uid="{00000000-0005-0000-0000-000018580000}"/>
    <cellStyle name="Input 80 7 2 3" xfId="24844" xr:uid="{00000000-0005-0000-0000-000019580000}"/>
    <cellStyle name="Input 80 7 2 3 2" xfId="24845" xr:uid="{00000000-0005-0000-0000-00001A580000}"/>
    <cellStyle name="Input 80 7 2 4" xfId="24846" xr:uid="{00000000-0005-0000-0000-00001B580000}"/>
    <cellStyle name="Input 80 7 3" xfId="24847" xr:uid="{00000000-0005-0000-0000-00001C580000}"/>
    <cellStyle name="Input 80 7 3 2" xfId="24848" xr:uid="{00000000-0005-0000-0000-00001D580000}"/>
    <cellStyle name="Input 80 7 3 2 2" xfId="24849" xr:uid="{00000000-0005-0000-0000-00001E580000}"/>
    <cellStyle name="Input 80 7 3 3" xfId="24850" xr:uid="{00000000-0005-0000-0000-00001F580000}"/>
    <cellStyle name="Input 80 7 4" xfId="24851" xr:uid="{00000000-0005-0000-0000-000020580000}"/>
    <cellStyle name="Input 80 7 4 2" xfId="24852" xr:uid="{00000000-0005-0000-0000-000021580000}"/>
    <cellStyle name="Input 80 7 5" xfId="24853" xr:uid="{00000000-0005-0000-0000-000022580000}"/>
    <cellStyle name="Input 80 8" xfId="24854" xr:uid="{00000000-0005-0000-0000-000023580000}"/>
    <cellStyle name="Input 80 8 2" xfId="24855" xr:uid="{00000000-0005-0000-0000-000024580000}"/>
    <cellStyle name="Input 80 8 2 2" xfId="24856" xr:uid="{00000000-0005-0000-0000-000025580000}"/>
    <cellStyle name="Input 80 8 2 2 2" xfId="24857" xr:uid="{00000000-0005-0000-0000-000026580000}"/>
    <cellStyle name="Input 80 8 2 2 2 2" xfId="24858" xr:uid="{00000000-0005-0000-0000-000027580000}"/>
    <cellStyle name="Input 80 8 2 2 3" xfId="24859" xr:uid="{00000000-0005-0000-0000-000028580000}"/>
    <cellStyle name="Input 80 8 2 3" xfId="24860" xr:uid="{00000000-0005-0000-0000-000029580000}"/>
    <cellStyle name="Input 80 8 2 3 2" xfId="24861" xr:uid="{00000000-0005-0000-0000-00002A580000}"/>
    <cellStyle name="Input 80 8 2 4" xfId="24862" xr:uid="{00000000-0005-0000-0000-00002B580000}"/>
    <cellStyle name="Input 80 8 3" xfId="24863" xr:uid="{00000000-0005-0000-0000-00002C580000}"/>
    <cellStyle name="Input 80 8 3 2" xfId="24864" xr:uid="{00000000-0005-0000-0000-00002D580000}"/>
    <cellStyle name="Input 80 8 3 2 2" xfId="24865" xr:uid="{00000000-0005-0000-0000-00002E580000}"/>
    <cellStyle name="Input 80 8 3 3" xfId="24866" xr:uid="{00000000-0005-0000-0000-00002F580000}"/>
    <cellStyle name="Input 80 8 4" xfId="24867" xr:uid="{00000000-0005-0000-0000-000030580000}"/>
    <cellStyle name="Input 80 8 4 2" xfId="24868" xr:uid="{00000000-0005-0000-0000-000031580000}"/>
    <cellStyle name="Input 80 8 5" xfId="24869" xr:uid="{00000000-0005-0000-0000-000032580000}"/>
    <cellStyle name="Input 80 9" xfId="24870" xr:uid="{00000000-0005-0000-0000-000033580000}"/>
    <cellStyle name="Input 80 9 2" xfId="24871" xr:uid="{00000000-0005-0000-0000-000034580000}"/>
    <cellStyle name="Input 80 9 2 2" xfId="24872" xr:uid="{00000000-0005-0000-0000-000035580000}"/>
    <cellStyle name="Input 80 9 2 2 2" xfId="24873" xr:uid="{00000000-0005-0000-0000-000036580000}"/>
    <cellStyle name="Input 80 9 2 2 2 2" xfId="24874" xr:uid="{00000000-0005-0000-0000-000037580000}"/>
    <cellStyle name="Input 80 9 2 2 3" xfId="24875" xr:uid="{00000000-0005-0000-0000-000038580000}"/>
    <cellStyle name="Input 80 9 2 3" xfId="24876" xr:uid="{00000000-0005-0000-0000-000039580000}"/>
    <cellStyle name="Input 80 9 2 3 2" xfId="24877" xr:uid="{00000000-0005-0000-0000-00003A580000}"/>
    <cellStyle name="Input 80 9 2 4" xfId="24878" xr:uid="{00000000-0005-0000-0000-00003B580000}"/>
    <cellStyle name="Input 80 9 3" xfId="24879" xr:uid="{00000000-0005-0000-0000-00003C580000}"/>
    <cellStyle name="Input 80 9 3 2" xfId="24880" xr:uid="{00000000-0005-0000-0000-00003D580000}"/>
    <cellStyle name="Input 80 9 3 2 2" xfId="24881" xr:uid="{00000000-0005-0000-0000-00003E580000}"/>
    <cellStyle name="Input 80 9 3 3" xfId="24882" xr:uid="{00000000-0005-0000-0000-00003F580000}"/>
    <cellStyle name="Input 80 9 4" xfId="24883" xr:uid="{00000000-0005-0000-0000-000040580000}"/>
    <cellStyle name="Input 80 9 4 2" xfId="24884" xr:uid="{00000000-0005-0000-0000-000041580000}"/>
    <cellStyle name="Input 80 9 5" xfId="24885" xr:uid="{00000000-0005-0000-0000-000042580000}"/>
    <cellStyle name="Input 81" xfId="3727" xr:uid="{00000000-0005-0000-0000-000043580000}"/>
    <cellStyle name="Input 81 10" xfId="24886" xr:uid="{00000000-0005-0000-0000-000044580000}"/>
    <cellStyle name="Input 81 10 2" xfId="24887" xr:uid="{00000000-0005-0000-0000-000045580000}"/>
    <cellStyle name="Input 81 10 2 2" xfId="24888" xr:uid="{00000000-0005-0000-0000-000046580000}"/>
    <cellStyle name="Input 81 10 2 2 2" xfId="24889" xr:uid="{00000000-0005-0000-0000-000047580000}"/>
    <cellStyle name="Input 81 10 2 3" xfId="24890" xr:uid="{00000000-0005-0000-0000-000048580000}"/>
    <cellStyle name="Input 81 10 3" xfId="24891" xr:uid="{00000000-0005-0000-0000-000049580000}"/>
    <cellStyle name="Input 81 10 3 2" xfId="24892" xr:uid="{00000000-0005-0000-0000-00004A580000}"/>
    <cellStyle name="Input 81 10 4" xfId="24893" xr:uid="{00000000-0005-0000-0000-00004B580000}"/>
    <cellStyle name="Input 81 11" xfId="24894" xr:uid="{00000000-0005-0000-0000-00004C580000}"/>
    <cellStyle name="Input 81 11 2" xfId="24895" xr:uid="{00000000-0005-0000-0000-00004D580000}"/>
    <cellStyle name="Input 81 11 2 2" xfId="24896" xr:uid="{00000000-0005-0000-0000-00004E580000}"/>
    <cellStyle name="Input 81 11 3" xfId="24897" xr:uid="{00000000-0005-0000-0000-00004F580000}"/>
    <cellStyle name="Input 81 12" xfId="24898" xr:uid="{00000000-0005-0000-0000-000050580000}"/>
    <cellStyle name="Input 81 12 2" xfId="24899" xr:uid="{00000000-0005-0000-0000-000051580000}"/>
    <cellStyle name="Input 81 13" xfId="24900" xr:uid="{00000000-0005-0000-0000-000052580000}"/>
    <cellStyle name="Input 81 2" xfId="24901" xr:uid="{00000000-0005-0000-0000-000053580000}"/>
    <cellStyle name="Input 81 2 2" xfId="24902" xr:uid="{00000000-0005-0000-0000-000054580000}"/>
    <cellStyle name="Input 81 2 2 2" xfId="24903" xr:uid="{00000000-0005-0000-0000-000055580000}"/>
    <cellStyle name="Input 81 2 2 2 2" xfId="24904" xr:uid="{00000000-0005-0000-0000-000056580000}"/>
    <cellStyle name="Input 81 2 2 2 2 2" xfId="24905" xr:uid="{00000000-0005-0000-0000-000057580000}"/>
    <cellStyle name="Input 81 2 2 2 3" xfId="24906" xr:uid="{00000000-0005-0000-0000-000058580000}"/>
    <cellStyle name="Input 81 2 2 3" xfId="24907" xr:uid="{00000000-0005-0000-0000-000059580000}"/>
    <cellStyle name="Input 81 2 2 3 2" xfId="24908" xr:uid="{00000000-0005-0000-0000-00005A580000}"/>
    <cellStyle name="Input 81 2 2 4" xfId="24909" xr:uid="{00000000-0005-0000-0000-00005B580000}"/>
    <cellStyle name="Input 81 2 3" xfId="24910" xr:uid="{00000000-0005-0000-0000-00005C580000}"/>
    <cellStyle name="Input 81 2 3 2" xfId="24911" xr:uid="{00000000-0005-0000-0000-00005D580000}"/>
    <cellStyle name="Input 81 2 3 2 2" xfId="24912" xr:uid="{00000000-0005-0000-0000-00005E580000}"/>
    <cellStyle name="Input 81 2 3 3" xfId="24913" xr:uid="{00000000-0005-0000-0000-00005F580000}"/>
    <cellStyle name="Input 81 2 4" xfId="24914" xr:uid="{00000000-0005-0000-0000-000060580000}"/>
    <cellStyle name="Input 81 2 4 2" xfId="24915" xr:uid="{00000000-0005-0000-0000-000061580000}"/>
    <cellStyle name="Input 81 2 5" xfId="24916" xr:uid="{00000000-0005-0000-0000-000062580000}"/>
    <cellStyle name="Input 81 3" xfId="24917" xr:uid="{00000000-0005-0000-0000-000063580000}"/>
    <cellStyle name="Input 81 3 2" xfId="24918" xr:uid="{00000000-0005-0000-0000-000064580000}"/>
    <cellStyle name="Input 81 3 2 2" xfId="24919" xr:uid="{00000000-0005-0000-0000-000065580000}"/>
    <cellStyle name="Input 81 3 2 2 2" xfId="24920" xr:uid="{00000000-0005-0000-0000-000066580000}"/>
    <cellStyle name="Input 81 3 2 2 2 2" xfId="24921" xr:uid="{00000000-0005-0000-0000-000067580000}"/>
    <cellStyle name="Input 81 3 2 2 3" xfId="24922" xr:uid="{00000000-0005-0000-0000-000068580000}"/>
    <cellStyle name="Input 81 3 2 3" xfId="24923" xr:uid="{00000000-0005-0000-0000-000069580000}"/>
    <cellStyle name="Input 81 3 2 3 2" xfId="24924" xr:uid="{00000000-0005-0000-0000-00006A580000}"/>
    <cellStyle name="Input 81 3 2 4" xfId="24925" xr:uid="{00000000-0005-0000-0000-00006B580000}"/>
    <cellStyle name="Input 81 3 3" xfId="24926" xr:uid="{00000000-0005-0000-0000-00006C580000}"/>
    <cellStyle name="Input 81 3 3 2" xfId="24927" xr:uid="{00000000-0005-0000-0000-00006D580000}"/>
    <cellStyle name="Input 81 3 3 2 2" xfId="24928" xr:uid="{00000000-0005-0000-0000-00006E580000}"/>
    <cellStyle name="Input 81 3 3 3" xfId="24929" xr:uid="{00000000-0005-0000-0000-00006F580000}"/>
    <cellStyle name="Input 81 3 4" xfId="24930" xr:uid="{00000000-0005-0000-0000-000070580000}"/>
    <cellStyle name="Input 81 3 4 2" xfId="24931" xr:uid="{00000000-0005-0000-0000-000071580000}"/>
    <cellStyle name="Input 81 3 5" xfId="24932" xr:uid="{00000000-0005-0000-0000-000072580000}"/>
    <cellStyle name="Input 81 4" xfId="24933" xr:uid="{00000000-0005-0000-0000-000073580000}"/>
    <cellStyle name="Input 81 4 2" xfId="24934" xr:uid="{00000000-0005-0000-0000-000074580000}"/>
    <cellStyle name="Input 81 4 2 2" xfId="24935" xr:uid="{00000000-0005-0000-0000-000075580000}"/>
    <cellStyle name="Input 81 4 2 2 2" xfId="24936" xr:uid="{00000000-0005-0000-0000-000076580000}"/>
    <cellStyle name="Input 81 4 2 2 2 2" xfId="24937" xr:uid="{00000000-0005-0000-0000-000077580000}"/>
    <cellStyle name="Input 81 4 2 2 3" xfId="24938" xr:uid="{00000000-0005-0000-0000-000078580000}"/>
    <cellStyle name="Input 81 4 2 3" xfId="24939" xr:uid="{00000000-0005-0000-0000-000079580000}"/>
    <cellStyle name="Input 81 4 2 3 2" xfId="24940" xr:uid="{00000000-0005-0000-0000-00007A580000}"/>
    <cellStyle name="Input 81 4 2 4" xfId="24941" xr:uid="{00000000-0005-0000-0000-00007B580000}"/>
    <cellStyle name="Input 81 4 3" xfId="24942" xr:uid="{00000000-0005-0000-0000-00007C580000}"/>
    <cellStyle name="Input 81 4 3 2" xfId="24943" xr:uid="{00000000-0005-0000-0000-00007D580000}"/>
    <cellStyle name="Input 81 4 3 2 2" xfId="24944" xr:uid="{00000000-0005-0000-0000-00007E580000}"/>
    <cellStyle name="Input 81 4 3 3" xfId="24945" xr:uid="{00000000-0005-0000-0000-00007F580000}"/>
    <cellStyle name="Input 81 4 4" xfId="24946" xr:uid="{00000000-0005-0000-0000-000080580000}"/>
    <cellStyle name="Input 81 4 4 2" xfId="24947" xr:uid="{00000000-0005-0000-0000-000081580000}"/>
    <cellStyle name="Input 81 4 5" xfId="24948" xr:uid="{00000000-0005-0000-0000-000082580000}"/>
    <cellStyle name="Input 81 5" xfId="24949" xr:uid="{00000000-0005-0000-0000-000083580000}"/>
    <cellStyle name="Input 81 5 2" xfId="24950" xr:uid="{00000000-0005-0000-0000-000084580000}"/>
    <cellStyle name="Input 81 5 2 2" xfId="24951" xr:uid="{00000000-0005-0000-0000-000085580000}"/>
    <cellStyle name="Input 81 5 2 2 2" xfId="24952" xr:uid="{00000000-0005-0000-0000-000086580000}"/>
    <cellStyle name="Input 81 5 2 2 2 2" xfId="24953" xr:uid="{00000000-0005-0000-0000-000087580000}"/>
    <cellStyle name="Input 81 5 2 2 3" xfId="24954" xr:uid="{00000000-0005-0000-0000-000088580000}"/>
    <cellStyle name="Input 81 5 2 3" xfId="24955" xr:uid="{00000000-0005-0000-0000-000089580000}"/>
    <cellStyle name="Input 81 5 2 3 2" xfId="24956" xr:uid="{00000000-0005-0000-0000-00008A580000}"/>
    <cellStyle name="Input 81 5 2 4" xfId="24957" xr:uid="{00000000-0005-0000-0000-00008B580000}"/>
    <cellStyle name="Input 81 5 3" xfId="24958" xr:uid="{00000000-0005-0000-0000-00008C580000}"/>
    <cellStyle name="Input 81 5 3 2" xfId="24959" xr:uid="{00000000-0005-0000-0000-00008D580000}"/>
    <cellStyle name="Input 81 5 3 2 2" xfId="24960" xr:uid="{00000000-0005-0000-0000-00008E580000}"/>
    <cellStyle name="Input 81 5 3 3" xfId="24961" xr:uid="{00000000-0005-0000-0000-00008F580000}"/>
    <cellStyle name="Input 81 5 4" xfId="24962" xr:uid="{00000000-0005-0000-0000-000090580000}"/>
    <cellStyle name="Input 81 5 4 2" xfId="24963" xr:uid="{00000000-0005-0000-0000-000091580000}"/>
    <cellStyle name="Input 81 5 5" xfId="24964" xr:uid="{00000000-0005-0000-0000-000092580000}"/>
    <cellStyle name="Input 81 6" xfId="24965" xr:uid="{00000000-0005-0000-0000-000093580000}"/>
    <cellStyle name="Input 81 6 2" xfId="24966" xr:uid="{00000000-0005-0000-0000-000094580000}"/>
    <cellStyle name="Input 81 6 2 2" xfId="24967" xr:uid="{00000000-0005-0000-0000-000095580000}"/>
    <cellStyle name="Input 81 6 2 2 2" xfId="24968" xr:uid="{00000000-0005-0000-0000-000096580000}"/>
    <cellStyle name="Input 81 6 2 2 2 2" xfId="24969" xr:uid="{00000000-0005-0000-0000-000097580000}"/>
    <cellStyle name="Input 81 6 2 2 3" xfId="24970" xr:uid="{00000000-0005-0000-0000-000098580000}"/>
    <cellStyle name="Input 81 6 2 3" xfId="24971" xr:uid="{00000000-0005-0000-0000-000099580000}"/>
    <cellStyle name="Input 81 6 2 3 2" xfId="24972" xr:uid="{00000000-0005-0000-0000-00009A580000}"/>
    <cellStyle name="Input 81 6 2 4" xfId="24973" xr:uid="{00000000-0005-0000-0000-00009B580000}"/>
    <cellStyle name="Input 81 6 3" xfId="24974" xr:uid="{00000000-0005-0000-0000-00009C580000}"/>
    <cellStyle name="Input 81 6 3 2" xfId="24975" xr:uid="{00000000-0005-0000-0000-00009D580000}"/>
    <cellStyle name="Input 81 6 3 2 2" xfId="24976" xr:uid="{00000000-0005-0000-0000-00009E580000}"/>
    <cellStyle name="Input 81 6 3 3" xfId="24977" xr:uid="{00000000-0005-0000-0000-00009F580000}"/>
    <cellStyle name="Input 81 6 4" xfId="24978" xr:uid="{00000000-0005-0000-0000-0000A0580000}"/>
    <cellStyle name="Input 81 6 4 2" xfId="24979" xr:uid="{00000000-0005-0000-0000-0000A1580000}"/>
    <cellStyle name="Input 81 6 5" xfId="24980" xr:uid="{00000000-0005-0000-0000-0000A2580000}"/>
    <cellStyle name="Input 81 7" xfId="24981" xr:uid="{00000000-0005-0000-0000-0000A3580000}"/>
    <cellStyle name="Input 81 7 2" xfId="24982" xr:uid="{00000000-0005-0000-0000-0000A4580000}"/>
    <cellStyle name="Input 81 7 2 2" xfId="24983" xr:uid="{00000000-0005-0000-0000-0000A5580000}"/>
    <cellStyle name="Input 81 7 2 2 2" xfId="24984" xr:uid="{00000000-0005-0000-0000-0000A6580000}"/>
    <cellStyle name="Input 81 7 2 2 2 2" xfId="24985" xr:uid="{00000000-0005-0000-0000-0000A7580000}"/>
    <cellStyle name="Input 81 7 2 2 3" xfId="24986" xr:uid="{00000000-0005-0000-0000-0000A8580000}"/>
    <cellStyle name="Input 81 7 2 3" xfId="24987" xr:uid="{00000000-0005-0000-0000-0000A9580000}"/>
    <cellStyle name="Input 81 7 2 3 2" xfId="24988" xr:uid="{00000000-0005-0000-0000-0000AA580000}"/>
    <cellStyle name="Input 81 7 2 4" xfId="24989" xr:uid="{00000000-0005-0000-0000-0000AB580000}"/>
    <cellStyle name="Input 81 7 3" xfId="24990" xr:uid="{00000000-0005-0000-0000-0000AC580000}"/>
    <cellStyle name="Input 81 7 3 2" xfId="24991" xr:uid="{00000000-0005-0000-0000-0000AD580000}"/>
    <cellStyle name="Input 81 7 3 2 2" xfId="24992" xr:uid="{00000000-0005-0000-0000-0000AE580000}"/>
    <cellStyle name="Input 81 7 3 3" xfId="24993" xr:uid="{00000000-0005-0000-0000-0000AF580000}"/>
    <cellStyle name="Input 81 7 4" xfId="24994" xr:uid="{00000000-0005-0000-0000-0000B0580000}"/>
    <cellStyle name="Input 81 7 4 2" xfId="24995" xr:uid="{00000000-0005-0000-0000-0000B1580000}"/>
    <cellStyle name="Input 81 7 5" xfId="24996" xr:uid="{00000000-0005-0000-0000-0000B2580000}"/>
    <cellStyle name="Input 81 8" xfId="24997" xr:uid="{00000000-0005-0000-0000-0000B3580000}"/>
    <cellStyle name="Input 81 8 2" xfId="24998" xr:uid="{00000000-0005-0000-0000-0000B4580000}"/>
    <cellStyle name="Input 81 8 2 2" xfId="24999" xr:uid="{00000000-0005-0000-0000-0000B5580000}"/>
    <cellStyle name="Input 81 8 2 2 2" xfId="25000" xr:uid="{00000000-0005-0000-0000-0000B6580000}"/>
    <cellStyle name="Input 81 8 2 2 2 2" xfId="25001" xr:uid="{00000000-0005-0000-0000-0000B7580000}"/>
    <cellStyle name="Input 81 8 2 2 3" xfId="25002" xr:uid="{00000000-0005-0000-0000-0000B8580000}"/>
    <cellStyle name="Input 81 8 2 3" xfId="25003" xr:uid="{00000000-0005-0000-0000-0000B9580000}"/>
    <cellStyle name="Input 81 8 2 3 2" xfId="25004" xr:uid="{00000000-0005-0000-0000-0000BA580000}"/>
    <cellStyle name="Input 81 8 2 4" xfId="25005" xr:uid="{00000000-0005-0000-0000-0000BB580000}"/>
    <cellStyle name="Input 81 8 3" xfId="25006" xr:uid="{00000000-0005-0000-0000-0000BC580000}"/>
    <cellStyle name="Input 81 8 3 2" xfId="25007" xr:uid="{00000000-0005-0000-0000-0000BD580000}"/>
    <cellStyle name="Input 81 8 3 2 2" xfId="25008" xr:uid="{00000000-0005-0000-0000-0000BE580000}"/>
    <cellStyle name="Input 81 8 3 3" xfId="25009" xr:uid="{00000000-0005-0000-0000-0000BF580000}"/>
    <cellStyle name="Input 81 8 4" xfId="25010" xr:uid="{00000000-0005-0000-0000-0000C0580000}"/>
    <cellStyle name="Input 81 8 4 2" xfId="25011" xr:uid="{00000000-0005-0000-0000-0000C1580000}"/>
    <cellStyle name="Input 81 8 5" xfId="25012" xr:uid="{00000000-0005-0000-0000-0000C2580000}"/>
    <cellStyle name="Input 81 9" xfId="25013" xr:uid="{00000000-0005-0000-0000-0000C3580000}"/>
    <cellStyle name="Input 81 9 2" xfId="25014" xr:uid="{00000000-0005-0000-0000-0000C4580000}"/>
    <cellStyle name="Input 81 9 2 2" xfId="25015" xr:uid="{00000000-0005-0000-0000-0000C5580000}"/>
    <cellStyle name="Input 81 9 2 2 2" xfId="25016" xr:uid="{00000000-0005-0000-0000-0000C6580000}"/>
    <cellStyle name="Input 81 9 2 2 2 2" xfId="25017" xr:uid="{00000000-0005-0000-0000-0000C7580000}"/>
    <cellStyle name="Input 81 9 2 2 3" xfId="25018" xr:uid="{00000000-0005-0000-0000-0000C8580000}"/>
    <cellStyle name="Input 81 9 2 3" xfId="25019" xr:uid="{00000000-0005-0000-0000-0000C9580000}"/>
    <cellStyle name="Input 81 9 2 3 2" xfId="25020" xr:uid="{00000000-0005-0000-0000-0000CA580000}"/>
    <cellStyle name="Input 81 9 2 4" xfId="25021" xr:uid="{00000000-0005-0000-0000-0000CB580000}"/>
    <cellStyle name="Input 81 9 3" xfId="25022" xr:uid="{00000000-0005-0000-0000-0000CC580000}"/>
    <cellStyle name="Input 81 9 3 2" xfId="25023" xr:uid="{00000000-0005-0000-0000-0000CD580000}"/>
    <cellStyle name="Input 81 9 3 2 2" xfId="25024" xr:uid="{00000000-0005-0000-0000-0000CE580000}"/>
    <cellStyle name="Input 81 9 3 3" xfId="25025" xr:uid="{00000000-0005-0000-0000-0000CF580000}"/>
    <cellStyle name="Input 81 9 4" xfId="25026" xr:uid="{00000000-0005-0000-0000-0000D0580000}"/>
    <cellStyle name="Input 81 9 4 2" xfId="25027" xr:uid="{00000000-0005-0000-0000-0000D1580000}"/>
    <cellStyle name="Input 81 9 5" xfId="25028" xr:uid="{00000000-0005-0000-0000-0000D2580000}"/>
    <cellStyle name="Input 82" xfId="3808" xr:uid="{00000000-0005-0000-0000-0000D3580000}"/>
    <cellStyle name="Input 82 10" xfId="25029" xr:uid="{00000000-0005-0000-0000-0000D4580000}"/>
    <cellStyle name="Input 82 10 2" xfId="25030" xr:uid="{00000000-0005-0000-0000-0000D5580000}"/>
    <cellStyle name="Input 82 10 2 2" xfId="25031" xr:uid="{00000000-0005-0000-0000-0000D6580000}"/>
    <cellStyle name="Input 82 10 2 2 2" xfId="25032" xr:uid="{00000000-0005-0000-0000-0000D7580000}"/>
    <cellStyle name="Input 82 10 2 3" xfId="25033" xr:uid="{00000000-0005-0000-0000-0000D8580000}"/>
    <cellStyle name="Input 82 10 3" xfId="25034" xr:uid="{00000000-0005-0000-0000-0000D9580000}"/>
    <cellStyle name="Input 82 10 3 2" xfId="25035" xr:uid="{00000000-0005-0000-0000-0000DA580000}"/>
    <cellStyle name="Input 82 10 4" xfId="25036" xr:uid="{00000000-0005-0000-0000-0000DB580000}"/>
    <cellStyle name="Input 82 11" xfId="25037" xr:uid="{00000000-0005-0000-0000-0000DC580000}"/>
    <cellStyle name="Input 82 11 2" xfId="25038" xr:uid="{00000000-0005-0000-0000-0000DD580000}"/>
    <cellStyle name="Input 82 11 2 2" xfId="25039" xr:uid="{00000000-0005-0000-0000-0000DE580000}"/>
    <cellStyle name="Input 82 11 3" xfId="25040" xr:uid="{00000000-0005-0000-0000-0000DF580000}"/>
    <cellStyle name="Input 82 12" xfId="25041" xr:uid="{00000000-0005-0000-0000-0000E0580000}"/>
    <cellStyle name="Input 82 12 2" xfId="25042" xr:uid="{00000000-0005-0000-0000-0000E1580000}"/>
    <cellStyle name="Input 82 13" xfId="25043" xr:uid="{00000000-0005-0000-0000-0000E2580000}"/>
    <cellStyle name="Input 82 2" xfId="25044" xr:uid="{00000000-0005-0000-0000-0000E3580000}"/>
    <cellStyle name="Input 82 2 2" xfId="25045" xr:uid="{00000000-0005-0000-0000-0000E4580000}"/>
    <cellStyle name="Input 82 2 2 2" xfId="25046" xr:uid="{00000000-0005-0000-0000-0000E5580000}"/>
    <cellStyle name="Input 82 2 2 2 2" xfId="25047" xr:uid="{00000000-0005-0000-0000-0000E6580000}"/>
    <cellStyle name="Input 82 2 2 2 2 2" xfId="25048" xr:uid="{00000000-0005-0000-0000-0000E7580000}"/>
    <cellStyle name="Input 82 2 2 2 3" xfId="25049" xr:uid="{00000000-0005-0000-0000-0000E8580000}"/>
    <cellStyle name="Input 82 2 2 3" xfId="25050" xr:uid="{00000000-0005-0000-0000-0000E9580000}"/>
    <cellStyle name="Input 82 2 2 3 2" xfId="25051" xr:uid="{00000000-0005-0000-0000-0000EA580000}"/>
    <cellStyle name="Input 82 2 2 4" xfId="25052" xr:uid="{00000000-0005-0000-0000-0000EB580000}"/>
    <cellStyle name="Input 82 2 3" xfId="25053" xr:uid="{00000000-0005-0000-0000-0000EC580000}"/>
    <cellStyle name="Input 82 2 3 2" xfId="25054" xr:uid="{00000000-0005-0000-0000-0000ED580000}"/>
    <cellStyle name="Input 82 2 3 2 2" xfId="25055" xr:uid="{00000000-0005-0000-0000-0000EE580000}"/>
    <cellStyle name="Input 82 2 3 3" xfId="25056" xr:uid="{00000000-0005-0000-0000-0000EF580000}"/>
    <cellStyle name="Input 82 2 4" xfId="25057" xr:uid="{00000000-0005-0000-0000-0000F0580000}"/>
    <cellStyle name="Input 82 2 4 2" xfId="25058" xr:uid="{00000000-0005-0000-0000-0000F1580000}"/>
    <cellStyle name="Input 82 2 5" xfId="25059" xr:uid="{00000000-0005-0000-0000-0000F2580000}"/>
    <cellStyle name="Input 82 3" xfId="25060" xr:uid="{00000000-0005-0000-0000-0000F3580000}"/>
    <cellStyle name="Input 82 3 2" xfId="25061" xr:uid="{00000000-0005-0000-0000-0000F4580000}"/>
    <cellStyle name="Input 82 3 2 2" xfId="25062" xr:uid="{00000000-0005-0000-0000-0000F5580000}"/>
    <cellStyle name="Input 82 3 2 2 2" xfId="25063" xr:uid="{00000000-0005-0000-0000-0000F6580000}"/>
    <cellStyle name="Input 82 3 2 2 2 2" xfId="25064" xr:uid="{00000000-0005-0000-0000-0000F7580000}"/>
    <cellStyle name="Input 82 3 2 2 3" xfId="25065" xr:uid="{00000000-0005-0000-0000-0000F8580000}"/>
    <cellStyle name="Input 82 3 2 3" xfId="25066" xr:uid="{00000000-0005-0000-0000-0000F9580000}"/>
    <cellStyle name="Input 82 3 2 3 2" xfId="25067" xr:uid="{00000000-0005-0000-0000-0000FA580000}"/>
    <cellStyle name="Input 82 3 2 4" xfId="25068" xr:uid="{00000000-0005-0000-0000-0000FB580000}"/>
    <cellStyle name="Input 82 3 3" xfId="25069" xr:uid="{00000000-0005-0000-0000-0000FC580000}"/>
    <cellStyle name="Input 82 3 3 2" xfId="25070" xr:uid="{00000000-0005-0000-0000-0000FD580000}"/>
    <cellStyle name="Input 82 3 3 2 2" xfId="25071" xr:uid="{00000000-0005-0000-0000-0000FE580000}"/>
    <cellStyle name="Input 82 3 3 3" xfId="25072" xr:uid="{00000000-0005-0000-0000-0000FF580000}"/>
    <cellStyle name="Input 82 3 4" xfId="25073" xr:uid="{00000000-0005-0000-0000-000000590000}"/>
    <cellStyle name="Input 82 3 4 2" xfId="25074" xr:uid="{00000000-0005-0000-0000-000001590000}"/>
    <cellStyle name="Input 82 3 5" xfId="25075" xr:uid="{00000000-0005-0000-0000-000002590000}"/>
    <cellStyle name="Input 82 4" xfId="25076" xr:uid="{00000000-0005-0000-0000-000003590000}"/>
    <cellStyle name="Input 82 4 2" xfId="25077" xr:uid="{00000000-0005-0000-0000-000004590000}"/>
    <cellStyle name="Input 82 4 2 2" xfId="25078" xr:uid="{00000000-0005-0000-0000-000005590000}"/>
    <cellStyle name="Input 82 4 2 2 2" xfId="25079" xr:uid="{00000000-0005-0000-0000-000006590000}"/>
    <cellStyle name="Input 82 4 2 2 2 2" xfId="25080" xr:uid="{00000000-0005-0000-0000-000007590000}"/>
    <cellStyle name="Input 82 4 2 2 3" xfId="25081" xr:uid="{00000000-0005-0000-0000-000008590000}"/>
    <cellStyle name="Input 82 4 2 3" xfId="25082" xr:uid="{00000000-0005-0000-0000-000009590000}"/>
    <cellStyle name="Input 82 4 2 3 2" xfId="25083" xr:uid="{00000000-0005-0000-0000-00000A590000}"/>
    <cellStyle name="Input 82 4 2 4" xfId="25084" xr:uid="{00000000-0005-0000-0000-00000B590000}"/>
    <cellStyle name="Input 82 4 3" xfId="25085" xr:uid="{00000000-0005-0000-0000-00000C590000}"/>
    <cellStyle name="Input 82 4 3 2" xfId="25086" xr:uid="{00000000-0005-0000-0000-00000D590000}"/>
    <cellStyle name="Input 82 4 3 2 2" xfId="25087" xr:uid="{00000000-0005-0000-0000-00000E590000}"/>
    <cellStyle name="Input 82 4 3 3" xfId="25088" xr:uid="{00000000-0005-0000-0000-00000F590000}"/>
    <cellStyle name="Input 82 4 4" xfId="25089" xr:uid="{00000000-0005-0000-0000-000010590000}"/>
    <cellStyle name="Input 82 4 4 2" xfId="25090" xr:uid="{00000000-0005-0000-0000-000011590000}"/>
    <cellStyle name="Input 82 4 5" xfId="25091" xr:uid="{00000000-0005-0000-0000-000012590000}"/>
    <cellStyle name="Input 82 5" xfId="25092" xr:uid="{00000000-0005-0000-0000-000013590000}"/>
    <cellStyle name="Input 82 5 2" xfId="25093" xr:uid="{00000000-0005-0000-0000-000014590000}"/>
    <cellStyle name="Input 82 5 2 2" xfId="25094" xr:uid="{00000000-0005-0000-0000-000015590000}"/>
    <cellStyle name="Input 82 5 2 2 2" xfId="25095" xr:uid="{00000000-0005-0000-0000-000016590000}"/>
    <cellStyle name="Input 82 5 2 2 2 2" xfId="25096" xr:uid="{00000000-0005-0000-0000-000017590000}"/>
    <cellStyle name="Input 82 5 2 2 3" xfId="25097" xr:uid="{00000000-0005-0000-0000-000018590000}"/>
    <cellStyle name="Input 82 5 2 3" xfId="25098" xr:uid="{00000000-0005-0000-0000-000019590000}"/>
    <cellStyle name="Input 82 5 2 3 2" xfId="25099" xr:uid="{00000000-0005-0000-0000-00001A590000}"/>
    <cellStyle name="Input 82 5 2 4" xfId="25100" xr:uid="{00000000-0005-0000-0000-00001B590000}"/>
    <cellStyle name="Input 82 5 3" xfId="25101" xr:uid="{00000000-0005-0000-0000-00001C590000}"/>
    <cellStyle name="Input 82 5 3 2" xfId="25102" xr:uid="{00000000-0005-0000-0000-00001D590000}"/>
    <cellStyle name="Input 82 5 3 2 2" xfId="25103" xr:uid="{00000000-0005-0000-0000-00001E590000}"/>
    <cellStyle name="Input 82 5 3 3" xfId="25104" xr:uid="{00000000-0005-0000-0000-00001F590000}"/>
    <cellStyle name="Input 82 5 4" xfId="25105" xr:uid="{00000000-0005-0000-0000-000020590000}"/>
    <cellStyle name="Input 82 5 4 2" xfId="25106" xr:uid="{00000000-0005-0000-0000-000021590000}"/>
    <cellStyle name="Input 82 5 5" xfId="25107" xr:uid="{00000000-0005-0000-0000-000022590000}"/>
    <cellStyle name="Input 82 6" xfId="25108" xr:uid="{00000000-0005-0000-0000-000023590000}"/>
    <cellStyle name="Input 82 6 2" xfId="25109" xr:uid="{00000000-0005-0000-0000-000024590000}"/>
    <cellStyle name="Input 82 6 2 2" xfId="25110" xr:uid="{00000000-0005-0000-0000-000025590000}"/>
    <cellStyle name="Input 82 6 2 2 2" xfId="25111" xr:uid="{00000000-0005-0000-0000-000026590000}"/>
    <cellStyle name="Input 82 6 2 2 2 2" xfId="25112" xr:uid="{00000000-0005-0000-0000-000027590000}"/>
    <cellStyle name="Input 82 6 2 2 3" xfId="25113" xr:uid="{00000000-0005-0000-0000-000028590000}"/>
    <cellStyle name="Input 82 6 2 3" xfId="25114" xr:uid="{00000000-0005-0000-0000-000029590000}"/>
    <cellStyle name="Input 82 6 2 3 2" xfId="25115" xr:uid="{00000000-0005-0000-0000-00002A590000}"/>
    <cellStyle name="Input 82 6 2 4" xfId="25116" xr:uid="{00000000-0005-0000-0000-00002B590000}"/>
    <cellStyle name="Input 82 6 3" xfId="25117" xr:uid="{00000000-0005-0000-0000-00002C590000}"/>
    <cellStyle name="Input 82 6 3 2" xfId="25118" xr:uid="{00000000-0005-0000-0000-00002D590000}"/>
    <cellStyle name="Input 82 6 3 2 2" xfId="25119" xr:uid="{00000000-0005-0000-0000-00002E590000}"/>
    <cellStyle name="Input 82 6 3 3" xfId="25120" xr:uid="{00000000-0005-0000-0000-00002F590000}"/>
    <cellStyle name="Input 82 6 4" xfId="25121" xr:uid="{00000000-0005-0000-0000-000030590000}"/>
    <cellStyle name="Input 82 6 4 2" xfId="25122" xr:uid="{00000000-0005-0000-0000-000031590000}"/>
    <cellStyle name="Input 82 6 5" xfId="25123" xr:uid="{00000000-0005-0000-0000-000032590000}"/>
    <cellStyle name="Input 82 7" xfId="25124" xr:uid="{00000000-0005-0000-0000-000033590000}"/>
    <cellStyle name="Input 82 7 2" xfId="25125" xr:uid="{00000000-0005-0000-0000-000034590000}"/>
    <cellStyle name="Input 82 7 2 2" xfId="25126" xr:uid="{00000000-0005-0000-0000-000035590000}"/>
    <cellStyle name="Input 82 7 2 2 2" xfId="25127" xr:uid="{00000000-0005-0000-0000-000036590000}"/>
    <cellStyle name="Input 82 7 2 2 2 2" xfId="25128" xr:uid="{00000000-0005-0000-0000-000037590000}"/>
    <cellStyle name="Input 82 7 2 2 3" xfId="25129" xr:uid="{00000000-0005-0000-0000-000038590000}"/>
    <cellStyle name="Input 82 7 2 3" xfId="25130" xr:uid="{00000000-0005-0000-0000-000039590000}"/>
    <cellStyle name="Input 82 7 2 3 2" xfId="25131" xr:uid="{00000000-0005-0000-0000-00003A590000}"/>
    <cellStyle name="Input 82 7 2 4" xfId="25132" xr:uid="{00000000-0005-0000-0000-00003B590000}"/>
    <cellStyle name="Input 82 7 3" xfId="25133" xr:uid="{00000000-0005-0000-0000-00003C590000}"/>
    <cellStyle name="Input 82 7 3 2" xfId="25134" xr:uid="{00000000-0005-0000-0000-00003D590000}"/>
    <cellStyle name="Input 82 7 3 2 2" xfId="25135" xr:uid="{00000000-0005-0000-0000-00003E590000}"/>
    <cellStyle name="Input 82 7 3 3" xfId="25136" xr:uid="{00000000-0005-0000-0000-00003F590000}"/>
    <cellStyle name="Input 82 7 4" xfId="25137" xr:uid="{00000000-0005-0000-0000-000040590000}"/>
    <cellStyle name="Input 82 7 4 2" xfId="25138" xr:uid="{00000000-0005-0000-0000-000041590000}"/>
    <cellStyle name="Input 82 7 5" xfId="25139" xr:uid="{00000000-0005-0000-0000-000042590000}"/>
    <cellStyle name="Input 82 8" xfId="25140" xr:uid="{00000000-0005-0000-0000-000043590000}"/>
    <cellStyle name="Input 82 8 2" xfId="25141" xr:uid="{00000000-0005-0000-0000-000044590000}"/>
    <cellStyle name="Input 82 8 2 2" xfId="25142" xr:uid="{00000000-0005-0000-0000-000045590000}"/>
    <cellStyle name="Input 82 8 2 2 2" xfId="25143" xr:uid="{00000000-0005-0000-0000-000046590000}"/>
    <cellStyle name="Input 82 8 2 2 2 2" xfId="25144" xr:uid="{00000000-0005-0000-0000-000047590000}"/>
    <cellStyle name="Input 82 8 2 2 3" xfId="25145" xr:uid="{00000000-0005-0000-0000-000048590000}"/>
    <cellStyle name="Input 82 8 2 3" xfId="25146" xr:uid="{00000000-0005-0000-0000-000049590000}"/>
    <cellStyle name="Input 82 8 2 3 2" xfId="25147" xr:uid="{00000000-0005-0000-0000-00004A590000}"/>
    <cellStyle name="Input 82 8 2 4" xfId="25148" xr:uid="{00000000-0005-0000-0000-00004B590000}"/>
    <cellStyle name="Input 82 8 3" xfId="25149" xr:uid="{00000000-0005-0000-0000-00004C590000}"/>
    <cellStyle name="Input 82 8 3 2" xfId="25150" xr:uid="{00000000-0005-0000-0000-00004D590000}"/>
    <cellStyle name="Input 82 8 3 2 2" xfId="25151" xr:uid="{00000000-0005-0000-0000-00004E590000}"/>
    <cellStyle name="Input 82 8 3 3" xfId="25152" xr:uid="{00000000-0005-0000-0000-00004F590000}"/>
    <cellStyle name="Input 82 8 4" xfId="25153" xr:uid="{00000000-0005-0000-0000-000050590000}"/>
    <cellStyle name="Input 82 8 4 2" xfId="25154" xr:uid="{00000000-0005-0000-0000-000051590000}"/>
    <cellStyle name="Input 82 8 5" xfId="25155" xr:uid="{00000000-0005-0000-0000-000052590000}"/>
    <cellStyle name="Input 82 9" xfId="25156" xr:uid="{00000000-0005-0000-0000-000053590000}"/>
    <cellStyle name="Input 82 9 2" xfId="25157" xr:uid="{00000000-0005-0000-0000-000054590000}"/>
    <cellStyle name="Input 82 9 2 2" xfId="25158" xr:uid="{00000000-0005-0000-0000-000055590000}"/>
    <cellStyle name="Input 82 9 2 2 2" xfId="25159" xr:uid="{00000000-0005-0000-0000-000056590000}"/>
    <cellStyle name="Input 82 9 2 2 2 2" xfId="25160" xr:uid="{00000000-0005-0000-0000-000057590000}"/>
    <cellStyle name="Input 82 9 2 2 3" xfId="25161" xr:uid="{00000000-0005-0000-0000-000058590000}"/>
    <cellStyle name="Input 82 9 2 3" xfId="25162" xr:uid="{00000000-0005-0000-0000-000059590000}"/>
    <cellStyle name="Input 82 9 2 3 2" xfId="25163" xr:uid="{00000000-0005-0000-0000-00005A590000}"/>
    <cellStyle name="Input 82 9 2 4" xfId="25164" xr:uid="{00000000-0005-0000-0000-00005B590000}"/>
    <cellStyle name="Input 82 9 3" xfId="25165" xr:uid="{00000000-0005-0000-0000-00005C590000}"/>
    <cellStyle name="Input 82 9 3 2" xfId="25166" xr:uid="{00000000-0005-0000-0000-00005D590000}"/>
    <cellStyle name="Input 82 9 3 2 2" xfId="25167" xr:uid="{00000000-0005-0000-0000-00005E590000}"/>
    <cellStyle name="Input 82 9 3 3" xfId="25168" xr:uid="{00000000-0005-0000-0000-00005F590000}"/>
    <cellStyle name="Input 82 9 4" xfId="25169" xr:uid="{00000000-0005-0000-0000-000060590000}"/>
    <cellStyle name="Input 82 9 4 2" xfId="25170" xr:uid="{00000000-0005-0000-0000-000061590000}"/>
    <cellStyle name="Input 82 9 5" xfId="25171" xr:uid="{00000000-0005-0000-0000-000062590000}"/>
    <cellStyle name="Input 83" xfId="3807" xr:uid="{00000000-0005-0000-0000-000063590000}"/>
    <cellStyle name="Input 83 10" xfId="25172" xr:uid="{00000000-0005-0000-0000-000064590000}"/>
    <cellStyle name="Input 83 10 2" xfId="25173" xr:uid="{00000000-0005-0000-0000-000065590000}"/>
    <cellStyle name="Input 83 10 2 2" xfId="25174" xr:uid="{00000000-0005-0000-0000-000066590000}"/>
    <cellStyle name="Input 83 10 2 2 2" xfId="25175" xr:uid="{00000000-0005-0000-0000-000067590000}"/>
    <cellStyle name="Input 83 10 2 3" xfId="25176" xr:uid="{00000000-0005-0000-0000-000068590000}"/>
    <cellStyle name="Input 83 10 3" xfId="25177" xr:uid="{00000000-0005-0000-0000-000069590000}"/>
    <cellStyle name="Input 83 10 3 2" xfId="25178" xr:uid="{00000000-0005-0000-0000-00006A590000}"/>
    <cellStyle name="Input 83 10 4" xfId="25179" xr:uid="{00000000-0005-0000-0000-00006B590000}"/>
    <cellStyle name="Input 83 11" xfId="25180" xr:uid="{00000000-0005-0000-0000-00006C590000}"/>
    <cellStyle name="Input 83 11 2" xfId="25181" xr:uid="{00000000-0005-0000-0000-00006D590000}"/>
    <cellStyle name="Input 83 11 2 2" xfId="25182" xr:uid="{00000000-0005-0000-0000-00006E590000}"/>
    <cellStyle name="Input 83 11 3" xfId="25183" xr:uid="{00000000-0005-0000-0000-00006F590000}"/>
    <cellStyle name="Input 83 12" xfId="25184" xr:uid="{00000000-0005-0000-0000-000070590000}"/>
    <cellStyle name="Input 83 12 2" xfId="25185" xr:uid="{00000000-0005-0000-0000-000071590000}"/>
    <cellStyle name="Input 83 13" xfId="25186" xr:uid="{00000000-0005-0000-0000-000072590000}"/>
    <cellStyle name="Input 83 2" xfId="25187" xr:uid="{00000000-0005-0000-0000-000073590000}"/>
    <cellStyle name="Input 83 2 2" xfId="25188" xr:uid="{00000000-0005-0000-0000-000074590000}"/>
    <cellStyle name="Input 83 2 2 2" xfId="25189" xr:uid="{00000000-0005-0000-0000-000075590000}"/>
    <cellStyle name="Input 83 2 2 2 2" xfId="25190" xr:uid="{00000000-0005-0000-0000-000076590000}"/>
    <cellStyle name="Input 83 2 2 2 2 2" xfId="25191" xr:uid="{00000000-0005-0000-0000-000077590000}"/>
    <cellStyle name="Input 83 2 2 2 3" xfId="25192" xr:uid="{00000000-0005-0000-0000-000078590000}"/>
    <cellStyle name="Input 83 2 2 3" xfId="25193" xr:uid="{00000000-0005-0000-0000-000079590000}"/>
    <cellStyle name="Input 83 2 2 3 2" xfId="25194" xr:uid="{00000000-0005-0000-0000-00007A590000}"/>
    <cellStyle name="Input 83 2 2 4" xfId="25195" xr:uid="{00000000-0005-0000-0000-00007B590000}"/>
    <cellStyle name="Input 83 2 3" xfId="25196" xr:uid="{00000000-0005-0000-0000-00007C590000}"/>
    <cellStyle name="Input 83 2 3 2" xfId="25197" xr:uid="{00000000-0005-0000-0000-00007D590000}"/>
    <cellStyle name="Input 83 2 3 2 2" xfId="25198" xr:uid="{00000000-0005-0000-0000-00007E590000}"/>
    <cellStyle name="Input 83 2 3 3" xfId="25199" xr:uid="{00000000-0005-0000-0000-00007F590000}"/>
    <cellStyle name="Input 83 2 4" xfId="25200" xr:uid="{00000000-0005-0000-0000-000080590000}"/>
    <cellStyle name="Input 83 2 4 2" xfId="25201" xr:uid="{00000000-0005-0000-0000-000081590000}"/>
    <cellStyle name="Input 83 2 5" xfId="25202" xr:uid="{00000000-0005-0000-0000-000082590000}"/>
    <cellStyle name="Input 83 3" xfId="25203" xr:uid="{00000000-0005-0000-0000-000083590000}"/>
    <cellStyle name="Input 83 3 2" xfId="25204" xr:uid="{00000000-0005-0000-0000-000084590000}"/>
    <cellStyle name="Input 83 3 2 2" xfId="25205" xr:uid="{00000000-0005-0000-0000-000085590000}"/>
    <cellStyle name="Input 83 3 2 2 2" xfId="25206" xr:uid="{00000000-0005-0000-0000-000086590000}"/>
    <cellStyle name="Input 83 3 2 2 2 2" xfId="25207" xr:uid="{00000000-0005-0000-0000-000087590000}"/>
    <cellStyle name="Input 83 3 2 2 3" xfId="25208" xr:uid="{00000000-0005-0000-0000-000088590000}"/>
    <cellStyle name="Input 83 3 2 3" xfId="25209" xr:uid="{00000000-0005-0000-0000-000089590000}"/>
    <cellStyle name="Input 83 3 2 3 2" xfId="25210" xr:uid="{00000000-0005-0000-0000-00008A590000}"/>
    <cellStyle name="Input 83 3 2 4" xfId="25211" xr:uid="{00000000-0005-0000-0000-00008B590000}"/>
    <cellStyle name="Input 83 3 3" xfId="25212" xr:uid="{00000000-0005-0000-0000-00008C590000}"/>
    <cellStyle name="Input 83 3 3 2" xfId="25213" xr:uid="{00000000-0005-0000-0000-00008D590000}"/>
    <cellStyle name="Input 83 3 3 2 2" xfId="25214" xr:uid="{00000000-0005-0000-0000-00008E590000}"/>
    <cellStyle name="Input 83 3 3 3" xfId="25215" xr:uid="{00000000-0005-0000-0000-00008F590000}"/>
    <cellStyle name="Input 83 3 4" xfId="25216" xr:uid="{00000000-0005-0000-0000-000090590000}"/>
    <cellStyle name="Input 83 3 4 2" xfId="25217" xr:uid="{00000000-0005-0000-0000-000091590000}"/>
    <cellStyle name="Input 83 3 5" xfId="25218" xr:uid="{00000000-0005-0000-0000-000092590000}"/>
    <cellStyle name="Input 83 4" xfId="25219" xr:uid="{00000000-0005-0000-0000-000093590000}"/>
    <cellStyle name="Input 83 4 2" xfId="25220" xr:uid="{00000000-0005-0000-0000-000094590000}"/>
    <cellStyle name="Input 83 4 2 2" xfId="25221" xr:uid="{00000000-0005-0000-0000-000095590000}"/>
    <cellStyle name="Input 83 4 2 2 2" xfId="25222" xr:uid="{00000000-0005-0000-0000-000096590000}"/>
    <cellStyle name="Input 83 4 2 2 2 2" xfId="25223" xr:uid="{00000000-0005-0000-0000-000097590000}"/>
    <cellStyle name="Input 83 4 2 2 3" xfId="25224" xr:uid="{00000000-0005-0000-0000-000098590000}"/>
    <cellStyle name="Input 83 4 2 3" xfId="25225" xr:uid="{00000000-0005-0000-0000-000099590000}"/>
    <cellStyle name="Input 83 4 2 3 2" xfId="25226" xr:uid="{00000000-0005-0000-0000-00009A590000}"/>
    <cellStyle name="Input 83 4 2 4" xfId="25227" xr:uid="{00000000-0005-0000-0000-00009B590000}"/>
    <cellStyle name="Input 83 4 3" xfId="25228" xr:uid="{00000000-0005-0000-0000-00009C590000}"/>
    <cellStyle name="Input 83 4 3 2" xfId="25229" xr:uid="{00000000-0005-0000-0000-00009D590000}"/>
    <cellStyle name="Input 83 4 3 2 2" xfId="25230" xr:uid="{00000000-0005-0000-0000-00009E590000}"/>
    <cellStyle name="Input 83 4 3 3" xfId="25231" xr:uid="{00000000-0005-0000-0000-00009F590000}"/>
    <cellStyle name="Input 83 4 4" xfId="25232" xr:uid="{00000000-0005-0000-0000-0000A0590000}"/>
    <cellStyle name="Input 83 4 4 2" xfId="25233" xr:uid="{00000000-0005-0000-0000-0000A1590000}"/>
    <cellStyle name="Input 83 4 5" xfId="25234" xr:uid="{00000000-0005-0000-0000-0000A2590000}"/>
    <cellStyle name="Input 83 5" xfId="25235" xr:uid="{00000000-0005-0000-0000-0000A3590000}"/>
    <cellStyle name="Input 83 5 2" xfId="25236" xr:uid="{00000000-0005-0000-0000-0000A4590000}"/>
    <cellStyle name="Input 83 5 2 2" xfId="25237" xr:uid="{00000000-0005-0000-0000-0000A5590000}"/>
    <cellStyle name="Input 83 5 2 2 2" xfId="25238" xr:uid="{00000000-0005-0000-0000-0000A6590000}"/>
    <cellStyle name="Input 83 5 2 2 2 2" xfId="25239" xr:uid="{00000000-0005-0000-0000-0000A7590000}"/>
    <cellStyle name="Input 83 5 2 2 3" xfId="25240" xr:uid="{00000000-0005-0000-0000-0000A8590000}"/>
    <cellStyle name="Input 83 5 2 3" xfId="25241" xr:uid="{00000000-0005-0000-0000-0000A9590000}"/>
    <cellStyle name="Input 83 5 2 3 2" xfId="25242" xr:uid="{00000000-0005-0000-0000-0000AA590000}"/>
    <cellStyle name="Input 83 5 2 4" xfId="25243" xr:uid="{00000000-0005-0000-0000-0000AB590000}"/>
    <cellStyle name="Input 83 5 3" xfId="25244" xr:uid="{00000000-0005-0000-0000-0000AC590000}"/>
    <cellStyle name="Input 83 5 3 2" xfId="25245" xr:uid="{00000000-0005-0000-0000-0000AD590000}"/>
    <cellStyle name="Input 83 5 3 2 2" xfId="25246" xr:uid="{00000000-0005-0000-0000-0000AE590000}"/>
    <cellStyle name="Input 83 5 3 3" xfId="25247" xr:uid="{00000000-0005-0000-0000-0000AF590000}"/>
    <cellStyle name="Input 83 5 4" xfId="25248" xr:uid="{00000000-0005-0000-0000-0000B0590000}"/>
    <cellStyle name="Input 83 5 4 2" xfId="25249" xr:uid="{00000000-0005-0000-0000-0000B1590000}"/>
    <cellStyle name="Input 83 5 5" xfId="25250" xr:uid="{00000000-0005-0000-0000-0000B2590000}"/>
    <cellStyle name="Input 83 6" xfId="25251" xr:uid="{00000000-0005-0000-0000-0000B3590000}"/>
    <cellStyle name="Input 83 6 2" xfId="25252" xr:uid="{00000000-0005-0000-0000-0000B4590000}"/>
    <cellStyle name="Input 83 6 2 2" xfId="25253" xr:uid="{00000000-0005-0000-0000-0000B5590000}"/>
    <cellStyle name="Input 83 6 2 2 2" xfId="25254" xr:uid="{00000000-0005-0000-0000-0000B6590000}"/>
    <cellStyle name="Input 83 6 2 2 2 2" xfId="25255" xr:uid="{00000000-0005-0000-0000-0000B7590000}"/>
    <cellStyle name="Input 83 6 2 2 3" xfId="25256" xr:uid="{00000000-0005-0000-0000-0000B8590000}"/>
    <cellStyle name="Input 83 6 2 3" xfId="25257" xr:uid="{00000000-0005-0000-0000-0000B9590000}"/>
    <cellStyle name="Input 83 6 2 3 2" xfId="25258" xr:uid="{00000000-0005-0000-0000-0000BA590000}"/>
    <cellStyle name="Input 83 6 2 4" xfId="25259" xr:uid="{00000000-0005-0000-0000-0000BB590000}"/>
    <cellStyle name="Input 83 6 3" xfId="25260" xr:uid="{00000000-0005-0000-0000-0000BC590000}"/>
    <cellStyle name="Input 83 6 3 2" xfId="25261" xr:uid="{00000000-0005-0000-0000-0000BD590000}"/>
    <cellStyle name="Input 83 6 3 2 2" xfId="25262" xr:uid="{00000000-0005-0000-0000-0000BE590000}"/>
    <cellStyle name="Input 83 6 3 3" xfId="25263" xr:uid="{00000000-0005-0000-0000-0000BF590000}"/>
    <cellStyle name="Input 83 6 4" xfId="25264" xr:uid="{00000000-0005-0000-0000-0000C0590000}"/>
    <cellStyle name="Input 83 6 4 2" xfId="25265" xr:uid="{00000000-0005-0000-0000-0000C1590000}"/>
    <cellStyle name="Input 83 6 5" xfId="25266" xr:uid="{00000000-0005-0000-0000-0000C2590000}"/>
    <cellStyle name="Input 83 7" xfId="25267" xr:uid="{00000000-0005-0000-0000-0000C3590000}"/>
    <cellStyle name="Input 83 7 2" xfId="25268" xr:uid="{00000000-0005-0000-0000-0000C4590000}"/>
    <cellStyle name="Input 83 7 2 2" xfId="25269" xr:uid="{00000000-0005-0000-0000-0000C5590000}"/>
    <cellStyle name="Input 83 7 2 2 2" xfId="25270" xr:uid="{00000000-0005-0000-0000-0000C6590000}"/>
    <cellStyle name="Input 83 7 2 2 2 2" xfId="25271" xr:uid="{00000000-0005-0000-0000-0000C7590000}"/>
    <cellStyle name="Input 83 7 2 2 3" xfId="25272" xr:uid="{00000000-0005-0000-0000-0000C8590000}"/>
    <cellStyle name="Input 83 7 2 3" xfId="25273" xr:uid="{00000000-0005-0000-0000-0000C9590000}"/>
    <cellStyle name="Input 83 7 2 3 2" xfId="25274" xr:uid="{00000000-0005-0000-0000-0000CA590000}"/>
    <cellStyle name="Input 83 7 2 4" xfId="25275" xr:uid="{00000000-0005-0000-0000-0000CB590000}"/>
    <cellStyle name="Input 83 7 3" xfId="25276" xr:uid="{00000000-0005-0000-0000-0000CC590000}"/>
    <cellStyle name="Input 83 7 3 2" xfId="25277" xr:uid="{00000000-0005-0000-0000-0000CD590000}"/>
    <cellStyle name="Input 83 7 3 2 2" xfId="25278" xr:uid="{00000000-0005-0000-0000-0000CE590000}"/>
    <cellStyle name="Input 83 7 3 3" xfId="25279" xr:uid="{00000000-0005-0000-0000-0000CF590000}"/>
    <cellStyle name="Input 83 7 4" xfId="25280" xr:uid="{00000000-0005-0000-0000-0000D0590000}"/>
    <cellStyle name="Input 83 7 4 2" xfId="25281" xr:uid="{00000000-0005-0000-0000-0000D1590000}"/>
    <cellStyle name="Input 83 7 5" xfId="25282" xr:uid="{00000000-0005-0000-0000-0000D2590000}"/>
    <cellStyle name="Input 83 8" xfId="25283" xr:uid="{00000000-0005-0000-0000-0000D3590000}"/>
    <cellStyle name="Input 83 8 2" xfId="25284" xr:uid="{00000000-0005-0000-0000-0000D4590000}"/>
    <cellStyle name="Input 83 8 2 2" xfId="25285" xr:uid="{00000000-0005-0000-0000-0000D5590000}"/>
    <cellStyle name="Input 83 8 2 2 2" xfId="25286" xr:uid="{00000000-0005-0000-0000-0000D6590000}"/>
    <cellStyle name="Input 83 8 2 2 2 2" xfId="25287" xr:uid="{00000000-0005-0000-0000-0000D7590000}"/>
    <cellStyle name="Input 83 8 2 2 3" xfId="25288" xr:uid="{00000000-0005-0000-0000-0000D8590000}"/>
    <cellStyle name="Input 83 8 2 3" xfId="25289" xr:uid="{00000000-0005-0000-0000-0000D9590000}"/>
    <cellStyle name="Input 83 8 2 3 2" xfId="25290" xr:uid="{00000000-0005-0000-0000-0000DA590000}"/>
    <cellStyle name="Input 83 8 2 4" xfId="25291" xr:uid="{00000000-0005-0000-0000-0000DB590000}"/>
    <cellStyle name="Input 83 8 3" xfId="25292" xr:uid="{00000000-0005-0000-0000-0000DC590000}"/>
    <cellStyle name="Input 83 8 3 2" xfId="25293" xr:uid="{00000000-0005-0000-0000-0000DD590000}"/>
    <cellStyle name="Input 83 8 3 2 2" xfId="25294" xr:uid="{00000000-0005-0000-0000-0000DE590000}"/>
    <cellStyle name="Input 83 8 3 3" xfId="25295" xr:uid="{00000000-0005-0000-0000-0000DF590000}"/>
    <cellStyle name="Input 83 8 4" xfId="25296" xr:uid="{00000000-0005-0000-0000-0000E0590000}"/>
    <cellStyle name="Input 83 8 4 2" xfId="25297" xr:uid="{00000000-0005-0000-0000-0000E1590000}"/>
    <cellStyle name="Input 83 8 5" xfId="25298" xr:uid="{00000000-0005-0000-0000-0000E2590000}"/>
    <cellStyle name="Input 83 9" xfId="25299" xr:uid="{00000000-0005-0000-0000-0000E3590000}"/>
    <cellStyle name="Input 83 9 2" xfId="25300" xr:uid="{00000000-0005-0000-0000-0000E4590000}"/>
    <cellStyle name="Input 83 9 2 2" xfId="25301" xr:uid="{00000000-0005-0000-0000-0000E5590000}"/>
    <cellStyle name="Input 83 9 2 2 2" xfId="25302" xr:uid="{00000000-0005-0000-0000-0000E6590000}"/>
    <cellStyle name="Input 83 9 2 2 2 2" xfId="25303" xr:uid="{00000000-0005-0000-0000-0000E7590000}"/>
    <cellStyle name="Input 83 9 2 2 3" xfId="25304" xr:uid="{00000000-0005-0000-0000-0000E8590000}"/>
    <cellStyle name="Input 83 9 2 3" xfId="25305" xr:uid="{00000000-0005-0000-0000-0000E9590000}"/>
    <cellStyle name="Input 83 9 2 3 2" xfId="25306" xr:uid="{00000000-0005-0000-0000-0000EA590000}"/>
    <cellStyle name="Input 83 9 2 4" xfId="25307" xr:uid="{00000000-0005-0000-0000-0000EB590000}"/>
    <cellStyle name="Input 83 9 3" xfId="25308" xr:uid="{00000000-0005-0000-0000-0000EC590000}"/>
    <cellStyle name="Input 83 9 3 2" xfId="25309" xr:uid="{00000000-0005-0000-0000-0000ED590000}"/>
    <cellStyle name="Input 83 9 3 2 2" xfId="25310" xr:uid="{00000000-0005-0000-0000-0000EE590000}"/>
    <cellStyle name="Input 83 9 3 3" xfId="25311" xr:uid="{00000000-0005-0000-0000-0000EF590000}"/>
    <cellStyle name="Input 83 9 4" xfId="25312" xr:uid="{00000000-0005-0000-0000-0000F0590000}"/>
    <cellStyle name="Input 83 9 4 2" xfId="25313" xr:uid="{00000000-0005-0000-0000-0000F1590000}"/>
    <cellStyle name="Input 83 9 5" xfId="25314" xr:uid="{00000000-0005-0000-0000-0000F2590000}"/>
    <cellStyle name="Input 84" xfId="3646" xr:uid="{00000000-0005-0000-0000-0000F3590000}"/>
    <cellStyle name="Input 84 10" xfId="25315" xr:uid="{00000000-0005-0000-0000-0000F4590000}"/>
    <cellStyle name="Input 84 10 2" xfId="25316" xr:uid="{00000000-0005-0000-0000-0000F5590000}"/>
    <cellStyle name="Input 84 10 2 2" xfId="25317" xr:uid="{00000000-0005-0000-0000-0000F6590000}"/>
    <cellStyle name="Input 84 10 2 2 2" xfId="25318" xr:uid="{00000000-0005-0000-0000-0000F7590000}"/>
    <cellStyle name="Input 84 10 2 3" xfId="25319" xr:uid="{00000000-0005-0000-0000-0000F8590000}"/>
    <cellStyle name="Input 84 10 3" xfId="25320" xr:uid="{00000000-0005-0000-0000-0000F9590000}"/>
    <cellStyle name="Input 84 10 3 2" xfId="25321" xr:uid="{00000000-0005-0000-0000-0000FA590000}"/>
    <cellStyle name="Input 84 10 4" xfId="25322" xr:uid="{00000000-0005-0000-0000-0000FB590000}"/>
    <cellStyle name="Input 84 11" xfId="25323" xr:uid="{00000000-0005-0000-0000-0000FC590000}"/>
    <cellStyle name="Input 84 11 2" xfId="25324" xr:uid="{00000000-0005-0000-0000-0000FD590000}"/>
    <cellStyle name="Input 84 11 2 2" xfId="25325" xr:uid="{00000000-0005-0000-0000-0000FE590000}"/>
    <cellStyle name="Input 84 11 3" xfId="25326" xr:uid="{00000000-0005-0000-0000-0000FF590000}"/>
    <cellStyle name="Input 84 12" xfId="25327" xr:uid="{00000000-0005-0000-0000-0000005A0000}"/>
    <cellStyle name="Input 84 12 2" xfId="25328" xr:uid="{00000000-0005-0000-0000-0000015A0000}"/>
    <cellStyle name="Input 84 13" xfId="25329" xr:uid="{00000000-0005-0000-0000-0000025A0000}"/>
    <cellStyle name="Input 84 2" xfId="25330" xr:uid="{00000000-0005-0000-0000-0000035A0000}"/>
    <cellStyle name="Input 84 2 2" xfId="25331" xr:uid="{00000000-0005-0000-0000-0000045A0000}"/>
    <cellStyle name="Input 84 2 2 2" xfId="25332" xr:uid="{00000000-0005-0000-0000-0000055A0000}"/>
    <cellStyle name="Input 84 2 2 2 2" xfId="25333" xr:uid="{00000000-0005-0000-0000-0000065A0000}"/>
    <cellStyle name="Input 84 2 2 2 2 2" xfId="25334" xr:uid="{00000000-0005-0000-0000-0000075A0000}"/>
    <cellStyle name="Input 84 2 2 2 3" xfId="25335" xr:uid="{00000000-0005-0000-0000-0000085A0000}"/>
    <cellStyle name="Input 84 2 2 3" xfId="25336" xr:uid="{00000000-0005-0000-0000-0000095A0000}"/>
    <cellStyle name="Input 84 2 2 3 2" xfId="25337" xr:uid="{00000000-0005-0000-0000-00000A5A0000}"/>
    <cellStyle name="Input 84 2 2 4" xfId="25338" xr:uid="{00000000-0005-0000-0000-00000B5A0000}"/>
    <cellStyle name="Input 84 2 3" xfId="25339" xr:uid="{00000000-0005-0000-0000-00000C5A0000}"/>
    <cellStyle name="Input 84 2 3 2" xfId="25340" xr:uid="{00000000-0005-0000-0000-00000D5A0000}"/>
    <cellStyle name="Input 84 2 3 2 2" xfId="25341" xr:uid="{00000000-0005-0000-0000-00000E5A0000}"/>
    <cellStyle name="Input 84 2 3 3" xfId="25342" xr:uid="{00000000-0005-0000-0000-00000F5A0000}"/>
    <cellStyle name="Input 84 2 4" xfId="25343" xr:uid="{00000000-0005-0000-0000-0000105A0000}"/>
    <cellStyle name="Input 84 2 4 2" xfId="25344" xr:uid="{00000000-0005-0000-0000-0000115A0000}"/>
    <cellStyle name="Input 84 2 5" xfId="25345" xr:uid="{00000000-0005-0000-0000-0000125A0000}"/>
    <cellStyle name="Input 84 3" xfId="25346" xr:uid="{00000000-0005-0000-0000-0000135A0000}"/>
    <cellStyle name="Input 84 3 2" xfId="25347" xr:uid="{00000000-0005-0000-0000-0000145A0000}"/>
    <cellStyle name="Input 84 3 2 2" xfId="25348" xr:uid="{00000000-0005-0000-0000-0000155A0000}"/>
    <cellStyle name="Input 84 3 2 2 2" xfId="25349" xr:uid="{00000000-0005-0000-0000-0000165A0000}"/>
    <cellStyle name="Input 84 3 2 2 2 2" xfId="25350" xr:uid="{00000000-0005-0000-0000-0000175A0000}"/>
    <cellStyle name="Input 84 3 2 2 3" xfId="25351" xr:uid="{00000000-0005-0000-0000-0000185A0000}"/>
    <cellStyle name="Input 84 3 2 3" xfId="25352" xr:uid="{00000000-0005-0000-0000-0000195A0000}"/>
    <cellStyle name="Input 84 3 2 3 2" xfId="25353" xr:uid="{00000000-0005-0000-0000-00001A5A0000}"/>
    <cellStyle name="Input 84 3 2 4" xfId="25354" xr:uid="{00000000-0005-0000-0000-00001B5A0000}"/>
    <cellStyle name="Input 84 3 3" xfId="25355" xr:uid="{00000000-0005-0000-0000-00001C5A0000}"/>
    <cellStyle name="Input 84 3 3 2" xfId="25356" xr:uid="{00000000-0005-0000-0000-00001D5A0000}"/>
    <cellStyle name="Input 84 3 3 2 2" xfId="25357" xr:uid="{00000000-0005-0000-0000-00001E5A0000}"/>
    <cellStyle name="Input 84 3 3 3" xfId="25358" xr:uid="{00000000-0005-0000-0000-00001F5A0000}"/>
    <cellStyle name="Input 84 3 4" xfId="25359" xr:uid="{00000000-0005-0000-0000-0000205A0000}"/>
    <cellStyle name="Input 84 3 4 2" xfId="25360" xr:uid="{00000000-0005-0000-0000-0000215A0000}"/>
    <cellStyle name="Input 84 3 5" xfId="25361" xr:uid="{00000000-0005-0000-0000-0000225A0000}"/>
    <cellStyle name="Input 84 4" xfId="25362" xr:uid="{00000000-0005-0000-0000-0000235A0000}"/>
    <cellStyle name="Input 84 4 2" xfId="25363" xr:uid="{00000000-0005-0000-0000-0000245A0000}"/>
    <cellStyle name="Input 84 4 2 2" xfId="25364" xr:uid="{00000000-0005-0000-0000-0000255A0000}"/>
    <cellStyle name="Input 84 4 2 2 2" xfId="25365" xr:uid="{00000000-0005-0000-0000-0000265A0000}"/>
    <cellStyle name="Input 84 4 2 2 2 2" xfId="25366" xr:uid="{00000000-0005-0000-0000-0000275A0000}"/>
    <cellStyle name="Input 84 4 2 2 3" xfId="25367" xr:uid="{00000000-0005-0000-0000-0000285A0000}"/>
    <cellStyle name="Input 84 4 2 3" xfId="25368" xr:uid="{00000000-0005-0000-0000-0000295A0000}"/>
    <cellStyle name="Input 84 4 2 3 2" xfId="25369" xr:uid="{00000000-0005-0000-0000-00002A5A0000}"/>
    <cellStyle name="Input 84 4 2 4" xfId="25370" xr:uid="{00000000-0005-0000-0000-00002B5A0000}"/>
    <cellStyle name="Input 84 4 3" xfId="25371" xr:uid="{00000000-0005-0000-0000-00002C5A0000}"/>
    <cellStyle name="Input 84 4 3 2" xfId="25372" xr:uid="{00000000-0005-0000-0000-00002D5A0000}"/>
    <cellStyle name="Input 84 4 3 2 2" xfId="25373" xr:uid="{00000000-0005-0000-0000-00002E5A0000}"/>
    <cellStyle name="Input 84 4 3 3" xfId="25374" xr:uid="{00000000-0005-0000-0000-00002F5A0000}"/>
    <cellStyle name="Input 84 4 4" xfId="25375" xr:uid="{00000000-0005-0000-0000-0000305A0000}"/>
    <cellStyle name="Input 84 4 4 2" xfId="25376" xr:uid="{00000000-0005-0000-0000-0000315A0000}"/>
    <cellStyle name="Input 84 4 5" xfId="25377" xr:uid="{00000000-0005-0000-0000-0000325A0000}"/>
    <cellStyle name="Input 84 5" xfId="25378" xr:uid="{00000000-0005-0000-0000-0000335A0000}"/>
    <cellStyle name="Input 84 5 2" xfId="25379" xr:uid="{00000000-0005-0000-0000-0000345A0000}"/>
    <cellStyle name="Input 84 5 2 2" xfId="25380" xr:uid="{00000000-0005-0000-0000-0000355A0000}"/>
    <cellStyle name="Input 84 5 2 2 2" xfId="25381" xr:uid="{00000000-0005-0000-0000-0000365A0000}"/>
    <cellStyle name="Input 84 5 2 2 2 2" xfId="25382" xr:uid="{00000000-0005-0000-0000-0000375A0000}"/>
    <cellStyle name="Input 84 5 2 2 3" xfId="25383" xr:uid="{00000000-0005-0000-0000-0000385A0000}"/>
    <cellStyle name="Input 84 5 2 3" xfId="25384" xr:uid="{00000000-0005-0000-0000-0000395A0000}"/>
    <cellStyle name="Input 84 5 2 3 2" xfId="25385" xr:uid="{00000000-0005-0000-0000-00003A5A0000}"/>
    <cellStyle name="Input 84 5 2 4" xfId="25386" xr:uid="{00000000-0005-0000-0000-00003B5A0000}"/>
    <cellStyle name="Input 84 5 3" xfId="25387" xr:uid="{00000000-0005-0000-0000-00003C5A0000}"/>
    <cellStyle name="Input 84 5 3 2" xfId="25388" xr:uid="{00000000-0005-0000-0000-00003D5A0000}"/>
    <cellStyle name="Input 84 5 3 2 2" xfId="25389" xr:uid="{00000000-0005-0000-0000-00003E5A0000}"/>
    <cellStyle name="Input 84 5 3 3" xfId="25390" xr:uid="{00000000-0005-0000-0000-00003F5A0000}"/>
    <cellStyle name="Input 84 5 4" xfId="25391" xr:uid="{00000000-0005-0000-0000-0000405A0000}"/>
    <cellStyle name="Input 84 5 4 2" xfId="25392" xr:uid="{00000000-0005-0000-0000-0000415A0000}"/>
    <cellStyle name="Input 84 5 5" xfId="25393" xr:uid="{00000000-0005-0000-0000-0000425A0000}"/>
    <cellStyle name="Input 84 6" xfId="25394" xr:uid="{00000000-0005-0000-0000-0000435A0000}"/>
    <cellStyle name="Input 84 6 2" xfId="25395" xr:uid="{00000000-0005-0000-0000-0000445A0000}"/>
    <cellStyle name="Input 84 6 2 2" xfId="25396" xr:uid="{00000000-0005-0000-0000-0000455A0000}"/>
    <cellStyle name="Input 84 6 2 2 2" xfId="25397" xr:uid="{00000000-0005-0000-0000-0000465A0000}"/>
    <cellStyle name="Input 84 6 2 2 2 2" xfId="25398" xr:uid="{00000000-0005-0000-0000-0000475A0000}"/>
    <cellStyle name="Input 84 6 2 2 3" xfId="25399" xr:uid="{00000000-0005-0000-0000-0000485A0000}"/>
    <cellStyle name="Input 84 6 2 3" xfId="25400" xr:uid="{00000000-0005-0000-0000-0000495A0000}"/>
    <cellStyle name="Input 84 6 2 3 2" xfId="25401" xr:uid="{00000000-0005-0000-0000-00004A5A0000}"/>
    <cellStyle name="Input 84 6 2 4" xfId="25402" xr:uid="{00000000-0005-0000-0000-00004B5A0000}"/>
    <cellStyle name="Input 84 6 3" xfId="25403" xr:uid="{00000000-0005-0000-0000-00004C5A0000}"/>
    <cellStyle name="Input 84 6 3 2" xfId="25404" xr:uid="{00000000-0005-0000-0000-00004D5A0000}"/>
    <cellStyle name="Input 84 6 3 2 2" xfId="25405" xr:uid="{00000000-0005-0000-0000-00004E5A0000}"/>
    <cellStyle name="Input 84 6 3 3" xfId="25406" xr:uid="{00000000-0005-0000-0000-00004F5A0000}"/>
    <cellStyle name="Input 84 6 4" xfId="25407" xr:uid="{00000000-0005-0000-0000-0000505A0000}"/>
    <cellStyle name="Input 84 6 4 2" xfId="25408" xr:uid="{00000000-0005-0000-0000-0000515A0000}"/>
    <cellStyle name="Input 84 6 5" xfId="25409" xr:uid="{00000000-0005-0000-0000-0000525A0000}"/>
    <cellStyle name="Input 84 7" xfId="25410" xr:uid="{00000000-0005-0000-0000-0000535A0000}"/>
    <cellStyle name="Input 84 7 2" xfId="25411" xr:uid="{00000000-0005-0000-0000-0000545A0000}"/>
    <cellStyle name="Input 84 7 2 2" xfId="25412" xr:uid="{00000000-0005-0000-0000-0000555A0000}"/>
    <cellStyle name="Input 84 7 2 2 2" xfId="25413" xr:uid="{00000000-0005-0000-0000-0000565A0000}"/>
    <cellStyle name="Input 84 7 2 2 2 2" xfId="25414" xr:uid="{00000000-0005-0000-0000-0000575A0000}"/>
    <cellStyle name="Input 84 7 2 2 3" xfId="25415" xr:uid="{00000000-0005-0000-0000-0000585A0000}"/>
    <cellStyle name="Input 84 7 2 3" xfId="25416" xr:uid="{00000000-0005-0000-0000-0000595A0000}"/>
    <cellStyle name="Input 84 7 2 3 2" xfId="25417" xr:uid="{00000000-0005-0000-0000-00005A5A0000}"/>
    <cellStyle name="Input 84 7 2 4" xfId="25418" xr:uid="{00000000-0005-0000-0000-00005B5A0000}"/>
    <cellStyle name="Input 84 7 3" xfId="25419" xr:uid="{00000000-0005-0000-0000-00005C5A0000}"/>
    <cellStyle name="Input 84 7 3 2" xfId="25420" xr:uid="{00000000-0005-0000-0000-00005D5A0000}"/>
    <cellStyle name="Input 84 7 3 2 2" xfId="25421" xr:uid="{00000000-0005-0000-0000-00005E5A0000}"/>
    <cellStyle name="Input 84 7 3 3" xfId="25422" xr:uid="{00000000-0005-0000-0000-00005F5A0000}"/>
    <cellStyle name="Input 84 7 4" xfId="25423" xr:uid="{00000000-0005-0000-0000-0000605A0000}"/>
    <cellStyle name="Input 84 7 4 2" xfId="25424" xr:uid="{00000000-0005-0000-0000-0000615A0000}"/>
    <cellStyle name="Input 84 7 5" xfId="25425" xr:uid="{00000000-0005-0000-0000-0000625A0000}"/>
    <cellStyle name="Input 84 8" xfId="25426" xr:uid="{00000000-0005-0000-0000-0000635A0000}"/>
    <cellStyle name="Input 84 8 2" xfId="25427" xr:uid="{00000000-0005-0000-0000-0000645A0000}"/>
    <cellStyle name="Input 84 8 2 2" xfId="25428" xr:uid="{00000000-0005-0000-0000-0000655A0000}"/>
    <cellStyle name="Input 84 8 2 2 2" xfId="25429" xr:uid="{00000000-0005-0000-0000-0000665A0000}"/>
    <cellStyle name="Input 84 8 2 2 2 2" xfId="25430" xr:uid="{00000000-0005-0000-0000-0000675A0000}"/>
    <cellStyle name="Input 84 8 2 2 3" xfId="25431" xr:uid="{00000000-0005-0000-0000-0000685A0000}"/>
    <cellStyle name="Input 84 8 2 3" xfId="25432" xr:uid="{00000000-0005-0000-0000-0000695A0000}"/>
    <cellStyle name="Input 84 8 2 3 2" xfId="25433" xr:uid="{00000000-0005-0000-0000-00006A5A0000}"/>
    <cellStyle name="Input 84 8 2 4" xfId="25434" xr:uid="{00000000-0005-0000-0000-00006B5A0000}"/>
    <cellStyle name="Input 84 8 3" xfId="25435" xr:uid="{00000000-0005-0000-0000-00006C5A0000}"/>
    <cellStyle name="Input 84 8 3 2" xfId="25436" xr:uid="{00000000-0005-0000-0000-00006D5A0000}"/>
    <cellStyle name="Input 84 8 3 2 2" xfId="25437" xr:uid="{00000000-0005-0000-0000-00006E5A0000}"/>
    <cellStyle name="Input 84 8 3 3" xfId="25438" xr:uid="{00000000-0005-0000-0000-00006F5A0000}"/>
    <cellStyle name="Input 84 8 4" xfId="25439" xr:uid="{00000000-0005-0000-0000-0000705A0000}"/>
    <cellStyle name="Input 84 8 4 2" xfId="25440" xr:uid="{00000000-0005-0000-0000-0000715A0000}"/>
    <cellStyle name="Input 84 8 5" xfId="25441" xr:uid="{00000000-0005-0000-0000-0000725A0000}"/>
    <cellStyle name="Input 84 9" xfId="25442" xr:uid="{00000000-0005-0000-0000-0000735A0000}"/>
    <cellStyle name="Input 84 9 2" xfId="25443" xr:uid="{00000000-0005-0000-0000-0000745A0000}"/>
    <cellStyle name="Input 84 9 2 2" xfId="25444" xr:uid="{00000000-0005-0000-0000-0000755A0000}"/>
    <cellStyle name="Input 84 9 2 2 2" xfId="25445" xr:uid="{00000000-0005-0000-0000-0000765A0000}"/>
    <cellStyle name="Input 84 9 2 2 2 2" xfId="25446" xr:uid="{00000000-0005-0000-0000-0000775A0000}"/>
    <cellStyle name="Input 84 9 2 2 3" xfId="25447" xr:uid="{00000000-0005-0000-0000-0000785A0000}"/>
    <cellStyle name="Input 84 9 2 3" xfId="25448" xr:uid="{00000000-0005-0000-0000-0000795A0000}"/>
    <cellStyle name="Input 84 9 2 3 2" xfId="25449" xr:uid="{00000000-0005-0000-0000-00007A5A0000}"/>
    <cellStyle name="Input 84 9 2 4" xfId="25450" xr:uid="{00000000-0005-0000-0000-00007B5A0000}"/>
    <cellStyle name="Input 84 9 3" xfId="25451" xr:uid="{00000000-0005-0000-0000-00007C5A0000}"/>
    <cellStyle name="Input 84 9 3 2" xfId="25452" xr:uid="{00000000-0005-0000-0000-00007D5A0000}"/>
    <cellStyle name="Input 84 9 3 2 2" xfId="25453" xr:uid="{00000000-0005-0000-0000-00007E5A0000}"/>
    <cellStyle name="Input 84 9 3 3" xfId="25454" xr:uid="{00000000-0005-0000-0000-00007F5A0000}"/>
    <cellStyle name="Input 84 9 4" xfId="25455" xr:uid="{00000000-0005-0000-0000-0000805A0000}"/>
    <cellStyle name="Input 84 9 4 2" xfId="25456" xr:uid="{00000000-0005-0000-0000-0000815A0000}"/>
    <cellStyle name="Input 84 9 5" xfId="25457" xr:uid="{00000000-0005-0000-0000-0000825A0000}"/>
    <cellStyle name="Input 85" xfId="3812" xr:uid="{00000000-0005-0000-0000-0000835A0000}"/>
    <cellStyle name="Input 85 10" xfId="25458" xr:uid="{00000000-0005-0000-0000-0000845A0000}"/>
    <cellStyle name="Input 85 10 2" xfId="25459" xr:uid="{00000000-0005-0000-0000-0000855A0000}"/>
    <cellStyle name="Input 85 10 2 2" xfId="25460" xr:uid="{00000000-0005-0000-0000-0000865A0000}"/>
    <cellStyle name="Input 85 10 2 2 2" xfId="25461" xr:uid="{00000000-0005-0000-0000-0000875A0000}"/>
    <cellStyle name="Input 85 10 2 3" xfId="25462" xr:uid="{00000000-0005-0000-0000-0000885A0000}"/>
    <cellStyle name="Input 85 10 3" xfId="25463" xr:uid="{00000000-0005-0000-0000-0000895A0000}"/>
    <cellStyle name="Input 85 10 3 2" xfId="25464" xr:uid="{00000000-0005-0000-0000-00008A5A0000}"/>
    <cellStyle name="Input 85 10 4" xfId="25465" xr:uid="{00000000-0005-0000-0000-00008B5A0000}"/>
    <cellStyle name="Input 85 11" xfId="25466" xr:uid="{00000000-0005-0000-0000-00008C5A0000}"/>
    <cellStyle name="Input 85 11 2" xfId="25467" xr:uid="{00000000-0005-0000-0000-00008D5A0000}"/>
    <cellStyle name="Input 85 11 2 2" xfId="25468" xr:uid="{00000000-0005-0000-0000-00008E5A0000}"/>
    <cellStyle name="Input 85 11 3" xfId="25469" xr:uid="{00000000-0005-0000-0000-00008F5A0000}"/>
    <cellStyle name="Input 85 12" xfId="25470" xr:uid="{00000000-0005-0000-0000-0000905A0000}"/>
    <cellStyle name="Input 85 12 2" xfId="25471" xr:uid="{00000000-0005-0000-0000-0000915A0000}"/>
    <cellStyle name="Input 85 13" xfId="25472" xr:uid="{00000000-0005-0000-0000-0000925A0000}"/>
    <cellStyle name="Input 85 2" xfId="25473" xr:uid="{00000000-0005-0000-0000-0000935A0000}"/>
    <cellStyle name="Input 85 2 2" xfId="25474" xr:uid="{00000000-0005-0000-0000-0000945A0000}"/>
    <cellStyle name="Input 85 2 2 2" xfId="25475" xr:uid="{00000000-0005-0000-0000-0000955A0000}"/>
    <cellStyle name="Input 85 2 2 2 2" xfId="25476" xr:uid="{00000000-0005-0000-0000-0000965A0000}"/>
    <cellStyle name="Input 85 2 2 2 2 2" xfId="25477" xr:uid="{00000000-0005-0000-0000-0000975A0000}"/>
    <cellStyle name="Input 85 2 2 2 3" xfId="25478" xr:uid="{00000000-0005-0000-0000-0000985A0000}"/>
    <cellStyle name="Input 85 2 2 3" xfId="25479" xr:uid="{00000000-0005-0000-0000-0000995A0000}"/>
    <cellStyle name="Input 85 2 2 3 2" xfId="25480" xr:uid="{00000000-0005-0000-0000-00009A5A0000}"/>
    <cellStyle name="Input 85 2 2 4" xfId="25481" xr:uid="{00000000-0005-0000-0000-00009B5A0000}"/>
    <cellStyle name="Input 85 2 3" xfId="25482" xr:uid="{00000000-0005-0000-0000-00009C5A0000}"/>
    <cellStyle name="Input 85 2 3 2" xfId="25483" xr:uid="{00000000-0005-0000-0000-00009D5A0000}"/>
    <cellStyle name="Input 85 2 3 2 2" xfId="25484" xr:uid="{00000000-0005-0000-0000-00009E5A0000}"/>
    <cellStyle name="Input 85 2 3 3" xfId="25485" xr:uid="{00000000-0005-0000-0000-00009F5A0000}"/>
    <cellStyle name="Input 85 2 4" xfId="25486" xr:uid="{00000000-0005-0000-0000-0000A05A0000}"/>
    <cellStyle name="Input 85 2 4 2" xfId="25487" xr:uid="{00000000-0005-0000-0000-0000A15A0000}"/>
    <cellStyle name="Input 85 2 5" xfId="25488" xr:uid="{00000000-0005-0000-0000-0000A25A0000}"/>
    <cellStyle name="Input 85 3" xfId="25489" xr:uid="{00000000-0005-0000-0000-0000A35A0000}"/>
    <cellStyle name="Input 85 3 2" xfId="25490" xr:uid="{00000000-0005-0000-0000-0000A45A0000}"/>
    <cellStyle name="Input 85 3 2 2" xfId="25491" xr:uid="{00000000-0005-0000-0000-0000A55A0000}"/>
    <cellStyle name="Input 85 3 2 2 2" xfId="25492" xr:uid="{00000000-0005-0000-0000-0000A65A0000}"/>
    <cellStyle name="Input 85 3 2 2 2 2" xfId="25493" xr:uid="{00000000-0005-0000-0000-0000A75A0000}"/>
    <cellStyle name="Input 85 3 2 2 3" xfId="25494" xr:uid="{00000000-0005-0000-0000-0000A85A0000}"/>
    <cellStyle name="Input 85 3 2 3" xfId="25495" xr:uid="{00000000-0005-0000-0000-0000A95A0000}"/>
    <cellStyle name="Input 85 3 2 3 2" xfId="25496" xr:uid="{00000000-0005-0000-0000-0000AA5A0000}"/>
    <cellStyle name="Input 85 3 2 4" xfId="25497" xr:uid="{00000000-0005-0000-0000-0000AB5A0000}"/>
    <cellStyle name="Input 85 3 3" xfId="25498" xr:uid="{00000000-0005-0000-0000-0000AC5A0000}"/>
    <cellStyle name="Input 85 3 3 2" xfId="25499" xr:uid="{00000000-0005-0000-0000-0000AD5A0000}"/>
    <cellStyle name="Input 85 3 3 2 2" xfId="25500" xr:uid="{00000000-0005-0000-0000-0000AE5A0000}"/>
    <cellStyle name="Input 85 3 3 3" xfId="25501" xr:uid="{00000000-0005-0000-0000-0000AF5A0000}"/>
    <cellStyle name="Input 85 3 4" xfId="25502" xr:uid="{00000000-0005-0000-0000-0000B05A0000}"/>
    <cellStyle name="Input 85 3 4 2" xfId="25503" xr:uid="{00000000-0005-0000-0000-0000B15A0000}"/>
    <cellStyle name="Input 85 3 5" xfId="25504" xr:uid="{00000000-0005-0000-0000-0000B25A0000}"/>
    <cellStyle name="Input 85 4" xfId="25505" xr:uid="{00000000-0005-0000-0000-0000B35A0000}"/>
    <cellStyle name="Input 85 4 2" xfId="25506" xr:uid="{00000000-0005-0000-0000-0000B45A0000}"/>
    <cellStyle name="Input 85 4 2 2" xfId="25507" xr:uid="{00000000-0005-0000-0000-0000B55A0000}"/>
    <cellStyle name="Input 85 4 2 2 2" xfId="25508" xr:uid="{00000000-0005-0000-0000-0000B65A0000}"/>
    <cellStyle name="Input 85 4 2 2 2 2" xfId="25509" xr:uid="{00000000-0005-0000-0000-0000B75A0000}"/>
    <cellStyle name="Input 85 4 2 2 3" xfId="25510" xr:uid="{00000000-0005-0000-0000-0000B85A0000}"/>
    <cellStyle name="Input 85 4 2 3" xfId="25511" xr:uid="{00000000-0005-0000-0000-0000B95A0000}"/>
    <cellStyle name="Input 85 4 2 3 2" xfId="25512" xr:uid="{00000000-0005-0000-0000-0000BA5A0000}"/>
    <cellStyle name="Input 85 4 2 4" xfId="25513" xr:uid="{00000000-0005-0000-0000-0000BB5A0000}"/>
    <cellStyle name="Input 85 4 3" xfId="25514" xr:uid="{00000000-0005-0000-0000-0000BC5A0000}"/>
    <cellStyle name="Input 85 4 3 2" xfId="25515" xr:uid="{00000000-0005-0000-0000-0000BD5A0000}"/>
    <cellStyle name="Input 85 4 3 2 2" xfId="25516" xr:uid="{00000000-0005-0000-0000-0000BE5A0000}"/>
    <cellStyle name="Input 85 4 3 3" xfId="25517" xr:uid="{00000000-0005-0000-0000-0000BF5A0000}"/>
    <cellStyle name="Input 85 4 4" xfId="25518" xr:uid="{00000000-0005-0000-0000-0000C05A0000}"/>
    <cellStyle name="Input 85 4 4 2" xfId="25519" xr:uid="{00000000-0005-0000-0000-0000C15A0000}"/>
    <cellStyle name="Input 85 4 5" xfId="25520" xr:uid="{00000000-0005-0000-0000-0000C25A0000}"/>
    <cellStyle name="Input 85 5" xfId="25521" xr:uid="{00000000-0005-0000-0000-0000C35A0000}"/>
    <cellStyle name="Input 85 5 2" xfId="25522" xr:uid="{00000000-0005-0000-0000-0000C45A0000}"/>
    <cellStyle name="Input 85 5 2 2" xfId="25523" xr:uid="{00000000-0005-0000-0000-0000C55A0000}"/>
    <cellStyle name="Input 85 5 2 2 2" xfId="25524" xr:uid="{00000000-0005-0000-0000-0000C65A0000}"/>
    <cellStyle name="Input 85 5 2 2 2 2" xfId="25525" xr:uid="{00000000-0005-0000-0000-0000C75A0000}"/>
    <cellStyle name="Input 85 5 2 2 3" xfId="25526" xr:uid="{00000000-0005-0000-0000-0000C85A0000}"/>
    <cellStyle name="Input 85 5 2 3" xfId="25527" xr:uid="{00000000-0005-0000-0000-0000C95A0000}"/>
    <cellStyle name="Input 85 5 2 3 2" xfId="25528" xr:uid="{00000000-0005-0000-0000-0000CA5A0000}"/>
    <cellStyle name="Input 85 5 2 4" xfId="25529" xr:uid="{00000000-0005-0000-0000-0000CB5A0000}"/>
    <cellStyle name="Input 85 5 3" xfId="25530" xr:uid="{00000000-0005-0000-0000-0000CC5A0000}"/>
    <cellStyle name="Input 85 5 3 2" xfId="25531" xr:uid="{00000000-0005-0000-0000-0000CD5A0000}"/>
    <cellStyle name="Input 85 5 3 2 2" xfId="25532" xr:uid="{00000000-0005-0000-0000-0000CE5A0000}"/>
    <cellStyle name="Input 85 5 3 3" xfId="25533" xr:uid="{00000000-0005-0000-0000-0000CF5A0000}"/>
    <cellStyle name="Input 85 5 4" xfId="25534" xr:uid="{00000000-0005-0000-0000-0000D05A0000}"/>
    <cellStyle name="Input 85 5 4 2" xfId="25535" xr:uid="{00000000-0005-0000-0000-0000D15A0000}"/>
    <cellStyle name="Input 85 5 5" xfId="25536" xr:uid="{00000000-0005-0000-0000-0000D25A0000}"/>
    <cellStyle name="Input 85 6" xfId="25537" xr:uid="{00000000-0005-0000-0000-0000D35A0000}"/>
    <cellStyle name="Input 85 6 2" xfId="25538" xr:uid="{00000000-0005-0000-0000-0000D45A0000}"/>
    <cellStyle name="Input 85 6 2 2" xfId="25539" xr:uid="{00000000-0005-0000-0000-0000D55A0000}"/>
    <cellStyle name="Input 85 6 2 2 2" xfId="25540" xr:uid="{00000000-0005-0000-0000-0000D65A0000}"/>
    <cellStyle name="Input 85 6 2 2 2 2" xfId="25541" xr:uid="{00000000-0005-0000-0000-0000D75A0000}"/>
    <cellStyle name="Input 85 6 2 2 3" xfId="25542" xr:uid="{00000000-0005-0000-0000-0000D85A0000}"/>
    <cellStyle name="Input 85 6 2 3" xfId="25543" xr:uid="{00000000-0005-0000-0000-0000D95A0000}"/>
    <cellStyle name="Input 85 6 2 3 2" xfId="25544" xr:uid="{00000000-0005-0000-0000-0000DA5A0000}"/>
    <cellStyle name="Input 85 6 2 4" xfId="25545" xr:uid="{00000000-0005-0000-0000-0000DB5A0000}"/>
    <cellStyle name="Input 85 6 3" xfId="25546" xr:uid="{00000000-0005-0000-0000-0000DC5A0000}"/>
    <cellStyle name="Input 85 6 3 2" xfId="25547" xr:uid="{00000000-0005-0000-0000-0000DD5A0000}"/>
    <cellStyle name="Input 85 6 3 2 2" xfId="25548" xr:uid="{00000000-0005-0000-0000-0000DE5A0000}"/>
    <cellStyle name="Input 85 6 3 3" xfId="25549" xr:uid="{00000000-0005-0000-0000-0000DF5A0000}"/>
    <cellStyle name="Input 85 6 4" xfId="25550" xr:uid="{00000000-0005-0000-0000-0000E05A0000}"/>
    <cellStyle name="Input 85 6 4 2" xfId="25551" xr:uid="{00000000-0005-0000-0000-0000E15A0000}"/>
    <cellStyle name="Input 85 6 5" xfId="25552" xr:uid="{00000000-0005-0000-0000-0000E25A0000}"/>
    <cellStyle name="Input 85 7" xfId="25553" xr:uid="{00000000-0005-0000-0000-0000E35A0000}"/>
    <cellStyle name="Input 85 7 2" xfId="25554" xr:uid="{00000000-0005-0000-0000-0000E45A0000}"/>
    <cellStyle name="Input 85 7 2 2" xfId="25555" xr:uid="{00000000-0005-0000-0000-0000E55A0000}"/>
    <cellStyle name="Input 85 7 2 2 2" xfId="25556" xr:uid="{00000000-0005-0000-0000-0000E65A0000}"/>
    <cellStyle name="Input 85 7 2 2 2 2" xfId="25557" xr:uid="{00000000-0005-0000-0000-0000E75A0000}"/>
    <cellStyle name="Input 85 7 2 2 3" xfId="25558" xr:uid="{00000000-0005-0000-0000-0000E85A0000}"/>
    <cellStyle name="Input 85 7 2 3" xfId="25559" xr:uid="{00000000-0005-0000-0000-0000E95A0000}"/>
    <cellStyle name="Input 85 7 2 3 2" xfId="25560" xr:uid="{00000000-0005-0000-0000-0000EA5A0000}"/>
    <cellStyle name="Input 85 7 2 4" xfId="25561" xr:uid="{00000000-0005-0000-0000-0000EB5A0000}"/>
    <cellStyle name="Input 85 7 3" xfId="25562" xr:uid="{00000000-0005-0000-0000-0000EC5A0000}"/>
    <cellStyle name="Input 85 7 3 2" xfId="25563" xr:uid="{00000000-0005-0000-0000-0000ED5A0000}"/>
    <cellStyle name="Input 85 7 3 2 2" xfId="25564" xr:uid="{00000000-0005-0000-0000-0000EE5A0000}"/>
    <cellStyle name="Input 85 7 3 3" xfId="25565" xr:uid="{00000000-0005-0000-0000-0000EF5A0000}"/>
    <cellStyle name="Input 85 7 4" xfId="25566" xr:uid="{00000000-0005-0000-0000-0000F05A0000}"/>
    <cellStyle name="Input 85 7 4 2" xfId="25567" xr:uid="{00000000-0005-0000-0000-0000F15A0000}"/>
    <cellStyle name="Input 85 7 5" xfId="25568" xr:uid="{00000000-0005-0000-0000-0000F25A0000}"/>
    <cellStyle name="Input 85 8" xfId="25569" xr:uid="{00000000-0005-0000-0000-0000F35A0000}"/>
    <cellStyle name="Input 85 8 2" xfId="25570" xr:uid="{00000000-0005-0000-0000-0000F45A0000}"/>
    <cellStyle name="Input 85 8 2 2" xfId="25571" xr:uid="{00000000-0005-0000-0000-0000F55A0000}"/>
    <cellStyle name="Input 85 8 2 2 2" xfId="25572" xr:uid="{00000000-0005-0000-0000-0000F65A0000}"/>
    <cellStyle name="Input 85 8 2 2 2 2" xfId="25573" xr:uid="{00000000-0005-0000-0000-0000F75A0000}"/>
    <cellStyle name="Input 85 8 2 2 3" xfId="25574" xr:uid="{00000000-0005-0000-0000-0000F85A0000}"/>
    <cellStyle name="Input 85 8 2 3" xfId="25575" xr:uid="{00000000-0005-0000-0000-0000F95A0000}"/>
    <cellStyle name="Input 85 8 2 3 2" xfId="25576" xr:uid="{00000000-0005-0000-0000-0000FA5A0000}"/>
    <cellStyle name="Input 85 8 2 4" xfId="25577" xr:uid="{00000000-0005-0000-0000-0000FB5A0000}"/>
    <cellStyle name="Input 85 8 3" xfId="25578" xr:uid="{00000000-0005-0000-0000-0000FC5A0000}"/>
    <cellStyle name="Input 85 8 3 2" xfId="25579" xr:uid="{00000000-0005-0000-0000-0000FD5A0000}"/>
    <cellStyle name="Input 85 8 3 2 2" xfId="25580" xr:uid="{00000000-0005-0000-0000-0000FE5A0000}"/>
    <cellStyle name="Input 85 8 3 3" xfId="25581" xr:uid="{00000000-0005-0000-0000-0000FF5A0000}"/>
    <cellStyle name="Input 85 8 4" xfId="25582" xr:uid="{00000000-0005-0000-0000-0000005B0000}"/>
    <cellStyle name="Input 85 8 4 2" xfId="25583" xr:uid="{00000000-0005-0000-0000-0000015B0000}"/>
    <cellStyle name="Input 85 8 5" xfId="25584" xr:uid="{00000000-0005-0000-0000-0000025B0000}"/>
    <cellStyle name="Input 85 9" xfId="25585" xr:uid="{00000000-0005-0000-0000-0000035B0000}"/>
    <cellStyle name="Input 85 9 2" xfId="25586" xr:uid="{00000000-0005-0000-0000-0000045B0000}"/>
    <cellStyle name="Input 85 9 2 2" xfId="25587" xr:uid="{00000000-0005-0000-0000-0000055B0000}"/>
    <cellStyle name="Input 85 9 2 2 2" xfId="25588" xr:uid="{00000000-0005-0000-0000-0000065B0000}"/>
    <cellStyle name="Input 85 9 2 2 2 2" xfId="25589" xr:uid="{00000000-0005-0000-0000-0000075B0000}"/>
    <cellStyle name="Input 85 9 2 2 3" xfId="25590" xr:uid="{00000000-0005-0000-0000-0000085B0000}"/>
    <cellStyle name="Input 85 9 2 3" xfId="25591" xr:uid="{00000000-0005-0000-0000-0000095B0000}"/>
    <cellStyle name="Input 85 9 2 3 2" xfId="25592" xr:uid="{00000000-0005-0000-0000-00000A5B0000}"/>
    <cellStyle name="Input 85 9 2 4" xfId="25593" xr:uid="{00000000-0005-0000-0000-00000B5B0000}"/>
    <cellStyle name="Input 85 9 3" xfId="25594" xr:uid="{00000000-0005-0000-0000-00000C5B0000}"/>
    <cellStyle name="Input 85 9 3 2" xfId="25595" xr:uid="{00000000-0005-0000-0000-00000D5B0000}"/>
    <cellStyle name="Input 85 9 3 2 2" xfId="25596" xr:uid="{00000000-0005-0000-0000-00000E5B0000}"/>
    <cellStyle name="Input 85 9 3 3" xfId="25597" xr:uid="{00000000-0005-0000-0000-00000F5B0000}"/>
    <cellStyle name="Input 85 9 4" xfId="25598" xr:uid="{00000000-0005-0000-0000-0000105B0000}"/>
    <cellStyle name="Input 85 9 4 2" xfId="25599" xr:uid="{00000000-0005-0000-0000-0000115B0000}"/>
    <cellStyle name="Input 85 9 5" xfId="25600" xr:uid="{00000000-0005-0000-0000-0000125B0000}"/>
    <cellStyle name="Input 86" xfId="3806" xr:uid="{00000000-0005-0000-0000-0000135B0000}"/>
    <cellStyle name="Input 86 10" xfId="25601" xr:uid="{00000000-0005-0000-0000-0000145B0000}"/>
    <cellStyle name="Input 86 10 2" xfId="25602" xr:uid="{00000000-0005-0000-0000-0000155B0000}"/>
    <cellStyle name="Input 86 10 2 2" xfId="25603" xr:uid="{00000000-0005-0000-0000-0000165B0000}"/>
    <cellStyle name="Input 86 10 2 2 2" xfId="25604" xr:uid="{00000000-0005-0000-0000-0000175B0000}"/>
    <cellStyle name="Input 86 10 2 3" xfId="25605" xr:uid="{00000000-0005-0000-0000-0000185B0000}"/>
    <cellStyle name="Input 86 10 3" xfId="25606" xr:uid="{00000000-0005-0000-0000-0000195B0000}"/>
    <cellStyle name="Input 86 10 3 2" xfId="25607" xr:uid="{00000000-0005-0000-0000-00001A5B0000}"/>
    <cellStyle name="Input 86 10 4" xfId="25608" xr:uid="{00000000-0005-0000-0000-00001B5B0000}"/>
    <cellStyle name="Input 86 11" xfId="25609" xr:uid="{00000000-0005-0000-0000-00001C5B0000}"/>
    <cellStyle name="Input 86 11 2" xfId="25610" xr:uid="{00000000-0005-0000-0000-00001D5B0000}"/>
    <cellStyle name="Input 86 11 2 2" xfId="25611" xr:uid="{00000000-0005-0000-0000-00001E5B0000}"/>
    <cellStyle name="Input 86 11 3" xfId="25612" xr:uid="{00000000-0005-0000-0000-00001F5B0000}"/>
    <cellStyle name="Input 86 12" xfId="25613" xr:uid="{00000000-0005-0000-0000-0000205B0000}"/>
    <cellStyle name="Input 86 12 2" xfId="25614" xr:uid="{00000000-0005-0000-0000-0000215B0000}"/>
    <cellStyle name="Input 86 13" xfId="25615" xr:uid="{00000000-0005-0000-0000-0000225B0000}"/>
    <cellStyle name="Input 86 2" xfId="25616" xr:uid="{00000000-0005-0000-0000-0000235B0000}"/>
    <cellStyle name="Input 86 2 2" xfId="25617" xr:uid="{00000000-0005-0000-0000-0000245B0000}"/>
    <cellStyle name="Input 86 2 2 2" xfId="25618" xr:uid="{00000000-0005-0000-0000-0000255B0000}"/>
    <cellStyle name="Input 86 2 2 2 2" xfId="25619" xr:uid="{00000000-0005-0000-0000-0000265B0000}"/>
    <cellStyle name="Input 86 2 2 2 2 2" xfId="25620" xr:uid="{00000000-0005-0000-0000-0000275B0000}"/>
    <cellStyle name="Input 86 2 2 2 3" xfId="25621" xr:uid="{00000000-0005-0000-0000-0000285B0000}"/>
    <cellStyle name="Input 86 2 2 3" xfId="25622" xr:uid="{00000000-0005-0000-0000-0000295B0000}"/>
    <cellStyle name="Input 86 2 2 3 2" xfId="25623" xr:uid="{00000000-0005-0000-0000-00002A5B0000}"/>
    <cellStyle name="Input 86 2 2 4" xfId="25624" xr:uid="{00000000-0005-0000-0000-00002B5B0000}"/>
    <cellStyle name="Input 86 2 3" xfId="25625" xr:uid="{00000000-0005-0000-0000-00002C5B0000}"/>
    <cellStyle name="Input 86 2 3 2" xfId="25626" xr:uid="{00000000-0005-0000-0000-00002D5B0000}"/>
    <cellStyle name="Input 86 2 3 2 2" xfId="25627" xr:uid="{00000000-0005-0000-0000-00002E5B0000}"/>
    <cellStyle name="Input 86 2 3 3" xfId="25628" xr:uid="{00000000-0005-0000-0000-00002F5B0000}"/>
    <cellStyle name="Input 86 2 4" xfId="25629" xr:uid="{00000000-0005-0000-0000-0000305B0000}"/>
    <cellStyle name="Input 86 2 4 2" xfId="25630" xr:uid="{00000000-0005-0000-0000-0000315B0000}"/>
    <cellStyle name="Input 86 2 5" xfId="25631" xr:uid="{00000000-0005-0000-0000-0000325B0000}"/>
    <cellStyle name="Input 86 3" xfId="25632" xr:uid="{00000000-0005-0000-0000-0000335B0000}"/>
    <cellStyle name="Input 86 3 2" xfId="25633" xr:uid="{00000000-0005-0000-0000-0000345B0000}"/>
    <cellStyle name="Input 86 3 2 2" xfId="25634" xr:uid="{00000000-0005-0000-0000-0000355B0000}"/>
    <cellStyle name="Input 86 3 2 2 2" xfId="25635" xr:uid="{00000000-0005-0000-0000-0000365B0000}"/>
    <cellStyle name="Input 86 3 2 2 2 2" xfId="25636" xr:uid="{00000000-0005-0000-0000-0000375B0000}"/>
    <cellStyle name="Input 86 3 2 2 3" xfId="25637" xr:uid="{00000000-0005-0000-0000-0000385B0000}"/>
    <cellStyle name="Input 86 3 2 3" xfId="25638" xr:uid="{00000000-0005-0000-0000-0000395B0000}"/>
    <cellStyle name="Input 86 3 2 3 2" xfId="25639" xr:uid="{00000000-0005-0000-0000-00003A5B0000}"/>
    <cellStyle name="Input 86 3 2 4" xfId="25640" xr:uid="{00000000-0005-0000-0000-00003B5B0000}"/>
    <cellStyle name="Input 86 3 3" xfId="25641" xr:uid="{00000000-0005-0000-0000-00003C5B0000}"/>
    <cellStyle name="Input 86 3 3 2" xfId="25642" xr:uid="{00000000-0005-0000-0000-00003D5B0000}"/>
    <cellStyle name="Input 86 3 3 2 2" xfId="25643" xr:uid="{00000000-0005-0000-0000-00003E5B0000}"/>
    <cellStyle name="Input 86 3 3 3" xfId="25644" xr:uid="{00000000-0005-0000-0000-00003F5B0000}"/>
    <cellStyle name="Input 86 3 4" xfId="25645" xr:uid="{00000000-0005-0000-0000-0000405B0000}"/>
    <cellStyle name="Input 86 3 4 2" xfId="25646" xr:uid="{00000000-0005-0000-0000-0000415B0000}"/>
    <cellStyle name="Input 86 3 5" xfId="25647" xr:uid="{00000000-0005-0000-0000-0000425B0000}"/>
    <cellStyle name="Input 86 4" xfId="25648" xr:uid="{00000000-0005-0000-0000-0000435B0000}"/>
    <cellStyle name="Input 86 4 2" xfId="25649" xr:uid="{00000000-0005-0000-0000-0000445B0000}"/>
    <cellStyle name="Input 86 4 2 2" xfId="25650" xr:uid="{00000000-0005-0000-0000-0000455B0000}"/>
    <cellStyle name="Input 86 4 2 2 2" xfId="25651" xr:uid="{00000000-0005-0000-0000-0000465B0000}"/>
    <cellStyle name="Input 86 4 2 2 2 2" xfId="25652" xr:uid="{00000000-0005-0000-0000-0000475B0000}"/>
    <cellStyle name="Input 86 4 2 2 3" xfId="25653" xr:uid="{00000000-0005-0000-0000-0000485B0000}"/>
    <cellStyle name="Input 86 4 2 3" xfId="25654" xr:uid="{00000000-0005-0000-0000-0000495B0000}"/>
    <cellStyle name="Input 86 4 2 3 2" xfId="25655" xr:uid="{00000000-0005-0000-0000-00004A5B0000}"/>
    <cellStyle name="Input 86 4 2 4" xfId="25656" xr:uid="{00000000-0005-0000-0000-00004B5B0000}"/>
    <cellStyle name="Input 86 4 3" xfId="25657" xr:uid="{00000000-0005-0000-0000-00004C5B0000}"/>
    <cellStyle name="Input 86 4 3 2" xfId="25658" xr:uid="{00000000-0005-0000-0000-00004D5B0000}"/>
    <cellStyle name="Input 86 4 3 2 2" xfId="25659" xr:uid="{00000000-0005-0000-0000-00004E5B0000}"/>
    <cellStyle name="Input 86 4 3 3" xfId="25660" xr:uid="{00000000-0005-0000-0000-00004F5B0000}"/>
    <cellStyle name="Input 86 4 4" xfId="25661" xr:uid="{00000000-0005-0000-0000-0000505B0000}"/>
    <cellStyle name="Input 86 4 4 2" xfId="25662" xr:uid="{00000000-0005-0000-0000-0000515B0000}"/>
    <cellStyle name="Input 86 4 5" xfId="25663" xr:uid="{00000000-0005-0000-0000-0000525B0000}"/>
    <cellStyle name="Input 86 5" xfId="25664" xr:uid="{00000000-0005-0000-0000-0000535B0000}"/>
    <cellStyle name="Input 86 5 2" xfId="25665" xr:uid="{00000000-0005-0000-0000-0000545B0000}"/>
    <cellStyle name="Input 86 5 2 2" xfId="25666" xr:uid="{00000000-0005-0000-0000-0000555B0000}"/>
    <cellStyle name="Input 86 5 2 2 2" xfId="25667" xr:uid="{00000000-0005-0000-0000-0000565B0000}"/>
    <cellStyle name="Input 86 5 2 2 2 2" xfId="25668" xr:uid="{00000000-0005-0000-0000-0000575B0000}"/>
    <cellStyle name="Input 86 5 2 2 3" xfId="25669" xr:uid="{00000000-0005-0000-0000-0000585B0000}"/>
    <cellStyle name="Input 86 5 2 3" xfId="25670" xr:uid="{00000000-0005-0000-0000-0000595B0000}"/>
    <cellStyle name="Input 86 5 2 3 2" xfId="25671" xr:uid="{00000000-0005-0000-0000-00005A5B0000}"/>
    <cellStyle name="Input 86 5 2 4" xfId="25672" xr:uid="{00000000-0005-0000-0000-00005B5B0000}"/>
    <cellStyle name="Input 86 5 3" xfId="25673" xr:uid="{00000000-0005-0000-0000-00005C5B0000}"/>
    <cellStyle name="Input 86 5 3 2" xfId="25674" xr:uid="{00000000-0005-0000-0000-00005D5B0000}"/>
    <cellStyle name="Input 86 5 3 2 2" xfId="25675" xr:uid="{00000000-0005-0000-0000-00005E5B0000}"/>
    <cellStyle name="Input 86 5 3 3" xfId="25676" xr:uid="{00000000-0005-0000-0000-00005F5B0000}"/>
    <cellStyle name="Input 86 5 4" xfId="25677" xr:uid="{00000000-0005-0000-0000-0000605B0000}"/>
    <cellStyle name="Input 86 5 4 2" xfId="25678" xr:uid="{00000000-0005-0000-0000-0000615B0000}"/>
    <cellStyle name="Input 86 5 5" xfId="25679" xr:uid="{00000000-0005-0000-0000-0000625B0000}"/>
    <cellStyle name="Input 86 6" xfId="25680" xr:uid="{00000000-0005-0000-0000-0000635B0000}"/>
    <cellStyle name="Input 86 6 2" xfId="25681" xr:uid="{00000000-0005-0000-0000-0000645B0000}"/>
    <cellStyle name="Input 86 6 2 2" xfId="25682" xr:uid="{00000000-0005-0000-0000-0000655B0000}"/>
    <cellStyle name="Input 86 6 2 2 2" xfId="25683" xr:uid="{00000000-0005-0000-0000-0000665B0000}"/>
    <cellStyle name="Input 86 6 2 2 2 2" xfId="25684" xr:uid="{00000000-0005-0000-0000-0000675B0000}"/>
    <cellStyle name="Input 86 6 2 2 3" xfId="25685" xr:uid="{00000000-0005-0000-0000-0000685B0000}"/>
    <cellStyle name="Input 86 6 2 3" xfId="25686" xr:uid="{00000000-0005-0000-0000-0000695B0000}"/>
    <cellStyle name="Input 86 6 2 3 2" xfId="25687" xr:uid="{00000000-0005-0000-0000-00006A5B0000}"/>
    <cellStyle name="Input 86 6 2 4" xfId="25688" xr:uid="{00000000-0005-0000-0000-00006B5B0000}"/>
    <cellStyle name="Input 86 6 3" xfId="25689" xr:uid="{00000000-0005-0000-0000-00006C5B0000}"/>
    <cellStyle name="Input 86 6 3 2" xfId="25690" xr:uid="{00000000-0005-0000-0000-00006D5B0000}"/>
    <cellStyle name="Input 86 6 3 2 2" xfId="25691" xr:uid="{00000000-0005-0000-0000-00006E5B0000}"/>
    <cellStyle name="Input 86 6 3 3" xfId="25692" xr:uid="{00000000-0005-0000-0000-00006F5B0000}"/>
    <cellStyle name="Input 86 6 4" xfId="25693" xr:uid="{00000000-0005-0000-0000-0000705B0000}"/>
    <cellStyle name="Input 86 6 4 2" xfId="25694" xr:uid="{00000000-0005-0000-0000-0000715B0000}"/>
    <cellStyle name="Input 86 6 5" xfId="25695" xr:uid="{00000000-0005-0000-0000-0000725B0000}"/>
    <cellStyle name="Input 86 7" xfId="25696" xr:uid="{00000000-0005-0000-0000-0000735B0000}"/>
    <cellStyle name="Input 86 7 2" xfId="25697" xr:uid="{00000000-0005-0000-0000-0000745B0000}"/>
    <cellStyle name="Input 86 7 2 2" xfId="25698" xr:uid="{00000000-0005-0000-0000-0000755B0000}"/>
    <cellStyle name="Input 86 7 2 2 2" xfId="25699" xr:uid="{00000000-0005-0000-0000-0000765B0000}"/>
    <cellStyle name="Input 86 7 2 2 2 2" xfId="25700" xr:uid="{00000000-0005-0000-0000-0000775B0000}"/>
    <cellStyle name="Input 86 7 2 2 3" xfId="25701" xr:uid="{00000000-0005-0000-0000-0000785B0000}"/>
    <cellStyle name="Input 86 7 2 3" xfId="25702" xr:uid="{00000000-0005-0000-0000-0000795B0000}"/>
    <cellStyle name="Input 86 7 2 3 2" xfId="25703" xr:uid="{00000000-0005-0000-0000-00007A5B0000}"/>
    <cellStyle name="Input 86 7 2 4" xfId="25704" xr:uid="{00000000-0005-0000-0000-00007B5B0000}"/>
    <cellStyle name="Input 86 7 3" xfId="25705" xr:uid="{00000000-0005-0000-0000-00007C5B0000}"/>
    <cellStyle name="Input 86 7 3 2" xfId="25706" xr:uid="{00000000-0005-0000-0000-00007D5B0000}"/>
    <cellStyle name="Input 86 7 3 2 2" xfId="25707" xr:uid="{00000000-0005-0000-0000-00007E5B0000}"/>
    <cellStyle name="Input 86 7 3 3" xfId="25708" xr:uid="{00000000-0005-0000-0000-00007F5B0000}"/>
    <cellStyle name="Input 86 7 4" xfId="25709" xr:uid="{00000000-0005-0000-0000-0000805B0000}"/>
    <cellStyle name="Input 86 7 4 2" xfId="25710" xr:uid="{00000000-0005-0000-0000-0000815B0000}"/>
    <cellStyle name="Input 86 7 5" xfId="25711" xr:uid="{00000000-0005-0000-0000-0000825B0000}"/>
    <cellStyle name="Input 86 8" xfId="25712" xr:uid="{00000000-0005-0000-0000-0000835B0000}"/>
    <cellStyle name="Input 86 8 2" xfId="25713" xr:uid="{00000000-0005-0000-0000-0000845B0000}"/>
    <cellStyle name="Input 86 8 2 2" xfId="25714" xr:uid="{00000000-0005-0000-0000-0000855B0000}"/>
    <cellStyle name="Input 86 8 2 2 2" xfId="25715" xr:uid="{00000000-0005-0000-0000-0000865B0000}"/>
    <cellStyle name="Input 86 8 2 2 2 2" xfId="25716" xr:uid="{00000000-0005-0000-0000-0000875B0000}"/>
    <cellStyle name="Input 86 8 2 2 3" xfId="25717" xr:uid="{00000000-0005-0000-0000-0000885B0000}"/>
    <cellStyle name="Input 86 8 2 3" xfId="25718" xr:uid="{00000000-0005-0000-0000-0000895B0000}"/>
    <cellStyle name="Input 86 8 2 3 2" xfId="25719" xr:uid="{00000000-0005-0000-0000-00008A5B0000}"/>
    <cellStyle name="Input 86 8 2 4" xfId="25720" xr:uid="{00000000-0005-0000-0000-00008B5B0000}"/>
    <cellStyle name="Input 86 8 3" xfId="25721" xr:uid="{00000000-0005-0000-0000-00008C5B0000}"/>
    <cellStyle name="Input 86 8 3 2" xfId="25722" xr:uid="{00000000-0005-0000-0000-00008D5B0000}"/>
    <cellStyle name="Input 86 8 3 2 2" xfId="25723" xr:uid="{00000000-0005-0000-0000-00008E5B0000}"/>
    <cellStyle name="Input 86 8 3 3" xfId="25724" xr:uid="{00000000-0005-0000-0000-00008F5B0000}"/>
    <cellStyle name="Input 86 8 4" xfId="25725" xr:uid="{00000000-0005-0000-0000-0000905B0000}"/>
    <cellStyle name="Input 86 8 4 2" xfId="25726" xr:uid="{00000000-0005-0000-0000-0000915B0000}"/>
    <cellStyle name="Input 86 8 5" xfId="25727" xr:uid="{00000000-0005-0000-0000-0000925B0000}"/>
    <cellStyle name="Input 86 9" xfId="25728" xr:uid="{00000000-0005-0000-0000-0000935B0000}"/>
    <cellStyle name="Input 86 9 2" xfId="25729" xr:uid="{00000000-0005-0000-0000-0000945B0000}"/>
    <cellStyle name="Input 86 9 2 2" xfId="25730" xr:uid="{00000000-0005-0000-0000-0000955B0000}"/>
    <cellStyle name="Input 86 9 2 2 2" xfId="25731" xr:uid="{00000000-0005-0000-0000-0000965B0000}"/>
    <cellStyle name="Input 86 9 2 2 2 2" xfId="25732" xr:uid="{00000000-0005-0000-0000-0000975B0000}"/>
    <cellStyle name="Input 86 9 2 2 3" xfId="25733" xr:uid="{00000000-0005-0000-0000-0000985B0000}"/>
    <cellStyle name="Input 86 9 2 3" xfId="25734" xr:uid="{00000000-0005-0000-0000-0000995B0000}"/>
    <cellStyle name="Input 86 9 2 3 2" xfId="25735" xr:uid="{00000000-0005-0000-0000-00009A5B0000}"/>
    <cellStyle name="Input 86 9 2 4" xfId="25736" xr:uid="{00000000-0005-0000-0000-00009B5B0000}"/>
    <cellStyle name="Input 86 9 3" xfId="25737" xr:uid="{00000000-0005-0000-0000-00009C5B0000}"/>
    <cellStyle name="Input 86 9 3 2" xfId="25738" xr:uid="{00000000-0005-0000-0000-00009D5B0000}"/>
    <cellStyle name="Input 86 9 3 2 2" xfId="25739" xr:uid="{00000000-0005-0000-0000-00009E5B0000}"/>
    <cellStyle name="Input 86 9 3 3" xfId="25740" xr:uid="{00000000-0005-0000-0000-00009F5B0000}"/>
    <cellStyle name="Input 86 9 4" xfId="25741" xr:uid="{00000000-0005-0000-0000-0000A05B0000}"/>
    <cellStyle name="Input 86 9 4 2" xfId="25742" xr:uid="{00000000-0005-0000-0000-0000A15B0000}"/>
    <cellStyle name="Input 86 9 5" xfId="25743" xr:uid="{00000000-0005-0000-0000-0000A25B0000}"/>
    <cellStyle name="Input 87" xfId="3628" xr:uid="{00000000-0005-0000-0000-0000A35B0000}"/>
    <cellStyle name="Input 87 10" xfId="25744" xr:uid="{00000000-0005-0000-0000-0000A45B0000}"/>
    <cellStyle name="Input 87 10 2" xfId="25745" xr:uid="{00000000-0005-0000-0000-0000A55B0000}"/>
    <cellStyle name="Input 87 10 2 2" xfId="25746" xr:uid="{00000000-0005-0000-0000-0000A65B0000}"/>
    <cellStyle name="Input 87 10 2 2 2" xfId="25747" xr:uid="{00000000-0005-0000-0000-0000A75B0000}"/>
    <cellStyle name="Input 87 10 2 3" xfId="25748" xr:uid="{00000000-0005-0000-0000-0000A85B0000}"/>
    <cellStyle name="Input 87 10 3" xfId="25749" xr:uid="{00000000-0005-0000-0000-0000A95B0000}"/>
    <cellStyle name="Input 87 10 3 2" xfId="25750" xr:uid="{00000000-0005-0000-0000-0000AA5B0000}"/>
    <cellStyle name="Input 87 10 4" xfId="25751" xr:uid="{00000000-0005-0000-0000-0000AB5B0000}"/>
    <cellStyle name="Input 87 11" xfId="25752" xr:uid="{00000000-0005-0000-0000-0000AC5B0000}"/>
    <cellStyle name="Input 87 11 2" xfId="25753" xr:uid="{00000000-0005-0000-0000-0000AD5B0000}"/>
    <cellStyle name="Input 87 11 2 2" xfId="25754" xr:uid="{00000000-0005-0000-0000-0000AE5B0000}"/>
    <cellStyle name="Input 87 11 3" xfId="25755" xr:uid="{00000000-0005-0000-0000-0000AF5B0000}"/>
    <cellStyle name="Input 87 12" xfId="25756" xr:uid="{00000000-0005-0000-0000-0000B05B0000}"/>
    <cellStyle name="Input 87 12 2" xfId="25757" xr:uid="{00000000-0005-0000-0000-0000B15B0000}"/>
    <cellStyle name="Input 87 13" xfId="25758" xr:uid="{00000000-0005-0000-0000-0000B25B0000}"/>
    <cellStyle name="Input 87 2" xfId="25759" xr:uid="{00000000-0005-0000-0000-0000B35B0000}"/>
    <cellStyle name="Input 87 2 2" xfId="25760" xr:uid="{00000000-0005-0000-0000-0000B45B0000}"/>
    <cellStyle name="Input 87 2 2 2" xfId="25761" xr:uid="{00000000-0005-0000-0000-0000B55B0000}"/>
    <cellStyle name="Input 87 2 2 2 2" xfId="25762" xr:uid="{00000000-0005-0000-0000-0000B65B0000}"/>
    <cellStyle name="Input 87 2 2 2 2 2" xfId="25763" xr:uid="{00000000-0005-0000-0000-0000B75B0000}"/>
    <cellStyle name="Input 87 2 2 2 3" xfId="25764" xr:uid="{00000000-0005-0000-0000-0000B85B0000}"/>
    <cellStyle name="Input 87 2 2 3" xfId="25765" xr:uid="{00000000-0005-0000-0000-0000B95B0000}"/>
    <cellStyle name="Input 87 2 2 3 2" xfId="25766" xr:uid="{00000000-0005-0000-0000-0000BA5B0000}"/>
    <cellStyle name="Input 87 2 2 4" xfId="25767" xr:uid="{00000000-0005-0000-0000-0000BB5B0000}"/>
    <cellStyle name="Input 87 2 3" xfId="25768" xr:uid="{00000000-0005-0000-0000-0000BC5B0000}"/>
    <cellStyle name="Input 87 2 3 2" xfId="25769" xr:uid="{00000000-0005-0000-0000-0000BD5B0000}"/>
    <cellStyle name="Input 87 2 3 2 2" xfId="25770" xr:uid="{00000000-0005-0000-0000-0000BE5B0000}"/>
    <cellStyle name="Input 87 2 3 3" xfId="25771" xr:uid="{00000000-0005-0000-0000-0000BF5B0000}"/>
    <cellStyle name="Input 87 2 4" xfId="25772" xr:uid="{00000000-0005-0000-0000-0000C05B0000}"/>
    <cellStyle name="Input 87 2 4 2" xfId="25773" xr:uid="{00000000-0005-0000-0000-0000C15B0000}"/>
    <cellStyle name="Input 87 2 5" xfId="25774" xr:uid="{00000000-0005-0000-0000-0000C25B0000}"/>
    <cellStyle name="Input 87 3" xfId="25775" xr:uid="{00000000-0005-0000-0000-0000C35B0000}"/>
    <cellStyle name="Input 87 3 2" xfId="25776" xr:uid="{00000000-0005-0000-0000-0000C45B0000}"/>
    <cellStyle name="Input 87 3 2 2" xfId="25777" xr:uid="{00000000-0005-0000-0000-0000C55B0000}"/>
    <cellStyle name="Input 87 3 2 2 2" xfId="25778" xr:uid="{00000000-0005-0000-0000-0000C65B0000}"/>
    <cellStyle name="Input 87 3 2 2 2 2" xfId="25779" xr:uid="{00000000-0005-0000-0000-0000C75B0000}"/>
    <cellStyle name="Input 87 3 2 2 3" xfId="25780" xr:uid="{00000000-0005-0000-0000-0000C85B0000}"/>
    <cellStyle name="Input 87 3 2 3" xfId="25781" xr:uid="{00000000-0005-0000-0000-0000C95B0000}"/>
    <cellStyle name="Input 87 3 2 3 2" xfId="25782" xr:uid="{00000000-0005-0000-0000-0000CA5B0000}"/>
    <cellStyle name="Input 87 3 2 4" xfId="25783" xr:uid="{00000000-0005-0000-0000-0000CB5B0000}"/>
    <cellStyle name="Input 87 3 3" xfId="25784" xr:uid="{00000000-0005-0000-0000-0000CC5B0000}"/>
    <cellStyle name="Input 87 3 3 2" xfId="25785" xr:uid="{00000000-0005-0000-0000-0000CD5B0000}"/>
    <cellStyle name="Input 87 3 3 2 2" xfId="25786" xr:uid="{00000000-0005-0000-0000-0000CE5B0000}"/>
    <cellStyle name="Input 87 3 3 3" xfId="25787" xr:uid="{00000000-0005-0000-0000-0000CF5B0000}"/>
    <cellStyle name="Input 87 3 4" xfId="25788" xr:uid="{00000000-0005-0000-0000-0000D05B0000}"/>
    <cellStyle name="Input 87 3 4 2" xfId="25789" xr:uid="{00000000-0005-0000-0000-0000D15B0000}"/>
    <cellStyle name="Input 87 3 5" xfId="25790" xr:uid="{00000000-0005-0000-0000-0000D25B0000}"/>
    <cellStyle name="Input 87 4" xfId="25791" xr:uid="{00000000-0005-0000-0000-0000D35B0000}"/>
    <cellStyle name="Input 87 4 2" xfId="25792" xr:uid="{00000000-0005-0000-0000-0000D45B0000}"/>
    <cellStyle name="Input 87 4 2 2" xfId="25793" xr:uid="{00000000-0005-0000-0000-0000D55B0000}"/>
    <cellStyle name="Input 87 4 2 2 2" xfId="25794" xr:uid="{00000000-0005-0000-0000-0000D65B0000}"/>
    <cellStyle name="Input 87 4 2 2 2 2" xfId="25795" xr:uid="{00000000-0005-0000-0000-0000D75B0000}"/>
    <cellStyle name="Input 87 4 2 2 3" xfId="25796" xr:uid="{00000000-0005-0000-0000-0000D85B0000}"/>
    <cellStyle name="Input 87 4 2 3" xfId="25797" xr:uid="{00000000-0005-0000-0000-0000D95B0000}"/>
    <cellStyle name="Input 87 4 2 3 2" xfId="25798" xr:uid="{00000000-0005-0000-0000-0000DA5B0000}"/>
    <cellStyle name="Input 87 4 2 4" xfId="25799" xr:uid="{00000000-0005-0000-0000-0000DB5B0000}"/>
    <cellStyle name="Input 87 4 3" xfId="25800" xr:uid="{00000000-0005-0000-0000-0000DC5B0000}"/>
    <cellStyle name="Input 87 4 3 2" xfId="25801" xr:uid="{00000000-0005-0000-0000-0000DD5B0000}"/>
    <cellStyle name="Input 87 4 3 2 2" xfId="25802" xr:uid="{00000000-0005-0000-0000-0000DE5B0000}"/>
    <cellStyle name="Input 87 4 3 3" xfId="25803" xr:uid="{00000000-0005-0000-0000-0000DF5B0000}"/>
    <cellStyle name="Input 87 4 4" xfId="25804" xr:uid="{00000000-0005-0000-0000-0000E05B0000}"/>
    <cellStyle name="Input 87 4 4 2" xfId="25805" xr:uid="{00000000-0005-0000-0000-0000E15B0000}"/>
    <cellStyle name="Input 87 4 5" xfId="25806" xr:uid="{00000000-0005-0000-0000-0000E25B0000}"/>
    <cellStyle name="Input 87 5" xfId="25807" xr:uid="{00000000-0005-0000-0000-0000E35B0000}"/>
    <cellStyle name="Input 87 5 2" xfId="25808" xr:uid="{00000000-0005-0000-0000-0000E45B0000}"/>
    <cellStyle name="Input 87 5 2 2" xfId="25809" xr:uid="{00000000-0005-0000-0000-0000E55B0000}"/>
    <cellStyle name="Input 87 5 2 2 2" xfId="25810" xr:uid="{00000000-0005-0000-0000-0000E65B0000}"/>
    <cellStyle name="Input 87 5 2 2 2 2" xfId="25811" xr:uid="{00000000-0005-0000-0000-0000E75B0000}"/>
    <cellStyle name="Input 87 5 2 2 3" xfId="25812" xr:uid="{00000000-0005-0000-0000-0000E85B0000}"/>
    <cellStyle name="Input 87 5 2 3" xfId="25813" xr:uid="{00000000-0005-0000-0000-0000E95B0000}"/>
    <cellStyle name="Input 87 5 2 3 2" xfId="25814" xr:uid="{00000000-0005-0000-0000-0000EA5B0000}"/>
    <cellStyle name="Input 87 5 2 4" xfId="25815" xr:uid="{00000000-0005-0000-0000-0000EB5B0000}"/>
    <cellStyle name="Input 87 5 3" xfId="25816" xr:uid="{00000000-0005-0000-0000-0000EC5B0000}"/>
    <cellStyle name="Input 87 5 3 2" xfId="25817" xr:uid="{00000000-0005-0000-0000-0000ED5B0000}"/>
    <cellStyle name="Input 87 5 3 2 2" xfId="25818" xr:uid="{00000000-0005-0000-0000-0000EE5B0000}"/>
    <cellStyle name="Input 87 5 3 3" xfId="25819" xr:uid="{00000000-0005-0000-0000-0000EF5B0000}"/>
    <cellStyle name="Input 87 5 4" xfId="25820" xr:uid="{00000000-0005-0000-0000-0000F05B0000}"/>
    <cellStyle name="Input 87 5 4 2" xfId="25821" xr:uid="{00000000-0005-0000-0000-0000F15B0000}"/>
    <cellStyle name="Input 87 5 5" xfId="25822" xr:uid="{00000000-0005-0000-0000-0000F25B0000}"/>
    <cellStyle name="Input 87 6" xfId="25823" xr:uid="{00000000-0005-0000-0000-0000F35B0000}"/>
    <cellStyle name="Input 87 6 2" xfId="25824" xr:uid="{00000000-0005-0000-0000-0000F45B0000}"/>
    <cellStyle name="Input 87 6 2 2" xfId="25825" xr:uid="{00000000-0005-0000-0000-0000F55B0000}"/>
    <cellStyle name="Input 87 6 2 2 2" xfId="25826" xr:uid="{00000000-0005-0000-0000-0000F65B0000}"/>
    <cellStyle name="Input 87 6 2 2 2 2" xfId="25827" xr:uid="{00000000-0005-0000-0000-0000F75B0000}"/>
    <cellStyle name="Input 87 6 2 2 3" xfId="25828" xr:uid="{00000000-0005-0000-0000-0000F85B0000}"/>
    <cellStyle name="Input 87 6 2 3" xfId="25829" xr:uid="{00000000-0005-0000-0000-0000F95B0000}"/>
    <cellStyle name="Input 87 6 2 3 2" xfId="25830" xr:uid="{00000000-0005-0000-0000-0000FA5B0000}"/>
    <cellStyle name="Input 87 6 2 4" xfId="25831" xr:uid="{00000000-0005-0000-0000-0000FB5B0000}"/>
    <cellStyle name="Input 87 6 3" xfId="25832" xr:uid="{00000000-0005-0000-0000-0000FC5B0000}"/>
    <cellStyle name="Input 87 6 3 2" xfId="25833" xr:uid="{00000000-0005-0000-0000-0000FD5B0000}"/>
    <cellStyle name="Input 87 6 3 2 2" xfId="25834" xr:uid="{00000000-0005-0000-0000-0000FE5B0000}"/>
    <cellStyle name="Input 87 6 3 3" xfId="25835" xr:uid="{00000000-0005-0000-0000-0000FF5B0000}"/>
    <cellStyle name="Input 87 6 4" xfId="25836" xr:uid="{00000000-0005-0000-0000-0000005C0000}"/>
    <cellStyle name="Input 87 6 4 2" xfId="25837" xr:uid="{00000000-0005-0000-0000-0000015C0000}"/>
    <cellStyle name="Input 87 6 5" xfId="25838" xr:uid="{00000000-0005-0000-0000-0000025C0000}"/>
    <cellStyle name="Input 87 7" xfId="25839" xr:uid="{00000000-0005-0000-0000-0000035C0000}"/>
    <cellStyle name="Input 87 7 2" xfId="25840" xr:uid="{00000000-0005-0000-0000-0000045C0000}"/>
    <cellStyle name="Input 87 7 2 2" xfId="25841" xr:uid="{00000000-0005-0000-0000-0000055C0000}"/>
    <cellStyle name="Input 87 7 2 2 2" xfId="25842" xr:uid="{00000000-0005-0000-0000-0000065C0000}"/>
    <cellStyle name="Input 87 7 2 2 2 2" xfId="25843" xr:uid="{00000000-0005-0000-0000-0000075C0000}"/>
    <cellStyle name="Input 87 7 2 2 3" xfId="25844" xr:uid="{00000000-0005-0000-0000-0000085C0000}"/>
    <cellStyle name="Input 87 7 2 3" xfId="25845" xr:uid="{00000000-0005-0000-0000-0000095C0000}"/>
    <cellStyle name="Input 87 7 2 3 2" xfId="25846" xr:uid="{00000000-0005-0000-0000-00000A5C0000}"/>
    <cellStyle name="Input 87 7 2 4" xfId="25847" xr:uid="{00000000-0005-0000-0000-00000B5C0000}"/>
    <cellStyle name="Input 87 7 3" xfId="25848" xr:uid="{00000000-0005-0000-0000-00000C5C0000}"/>
    <cellStyle name="Input 87 7 3 2" xfId="25849" xr:uid="{00000000-0005-0000-0000-00000D5C0000}"/>
    <cellStyle name="Input 87 7 3 2 2" xfId="25850" xr:uid="{00000000-0005-0000-0000-00000E5C0000}"/>
    <cellStyle name="Input 87 7 3 3" xfId="25851" xr:uid="{00000000-0005-0000-0000-00000F5C0000}"/>
    <cellStyle name="Input 87 7 4" xfId="25852" xr:uid="{00000000-0005-0000-0000-0000105C0000}"/>
    <cellStyle name="Input 87 7 4 2" xfId="25853" xr:uid="{00000000-0005-0000-0000-0000115C0000}"/>
    <cellStyle name="Input 87 7 5" xfId="25854" xr:uid="{00000000-0005-0000-0000-0000125C0000}"/>
    <cellStyle name="Input 87 8" xfId="25855" xr:uid="{00000000-0005-0000-0000-0000135C0000}"/>
    <cellStyle name="Input 87 8 2" xfId="25856" xr:uid="{00000000-0005-0000-0000-0000145C0000}"/>
    <cellStyle name="Input 87 8 2 2" xfId="25857" xr:uid="{00000000-0005-0000-0000-0000155C0000}"/>
    <cellStyle name="Input 87 8 2 2 2" xfId="25858" xr:uid="{00000000-0005-0000-0000-0000165C0000}"/>
    <cellStyle name="Input 87 8 2 2 2 2" xfId="25859" xr:uid="{00000000-0005-0000-0000-0000175C0000}"/>
    <cellStyle name="Input 87 8 2 2 3" xfId="25860" xr:uid="{00000000-0005-0000-0000-0000185C0000}"/>
    <cellStyle name="Input 87 8 2 3" xfId="25861" xr:uid="{00000000-0005-0000-0000-0000195C0000}"/>
    <cellStyle name="Input 87 8 2 3 2" xfId="25862" xr:uid="{00000000-0005-0000-0000-00001A5C0000}"/>
    <cellStyle name="Input 87 8 2 4" xfId="25863" xr:uid="{00000000-0005-0000-0000-00001B5C0000}"/>
    <cellStyle name="Input 87 8 3" xfId="25864" xr:uid="{00000000-0005-0000-0000-00001C5C0000}"/>
    <cellStyle name="Input 87 8 3 2" xfId="25865" xr:uid="{00000000-0005-0000-0000-00001D5C0000}"/>
    <cellStyle name="Input 87 8 3 2 2" xfId="25866" xr:uid="{00000000-0005-0000-0000-00001E5C0000}"/>
    <cellStyle name="Input 87 8 3 3" xfId="25867" xr:uid="{00000000-0005-0000-0000-00001F5C0000}"/>
    <cellStyle name="Input 87 8 4" xfId="25868" xr:uid="{00000000-0005-0000-0000-0000205C0000}"/>
    <cellStyle name="Input 87 8 4 2" xfId="25869" xr:uid="{00000000-0005-0000-0000-0000215C0000}"/>
    <cellStyle name="Input 87 8 5" xfId="25870" xr:uid="{00000000-0005-0000-0000-0000225C0000}"/>
    <cellStyle name="Input 87 9" xfId="25871" xr:uid="{00000000-0005-0000-0000-0000235C0000}"/>
    <cellStyle name="Input 87 9 2" xfId="25872" xr:uid="{00000000-0005-0000-0000-0000245C0000}"/>
    <cellStyle name="Input 87 9 2 2" xfId="25873" xr:uid="{00000000-0005-0000-0000-0000255C0000}"/>
    <cellStyle name="Input 87 9 2 2 2" xfId="25874" xr:uid="{00000000-0005-0000-0000-0000265C0000}"/>
    <cellStyle name="Input 87 9 2 2 2 2" xfId="25875" xr:uid="{00000000-0005-0000-0000-0000275C0000}"/>
    <cellStyle name="Input 87 9 2 2 3" xfId="25876" xr:uid="{00000000-0005-0000-0000-0000285C0000}"/>
    <cellStyle name="Input 87 9 2 3" xfId="25877" xr:uid="{00000000-0005-0000-0000-0000295C0000}"/>
    <cellStyle name="Input 87 9 2 3 2" xfId="25878" xr:uid="{00000000-0005-0000-0000-00002A5C0000}"/>
    <cellStyle name="Input 87 9 2 4" xfId="25879" xr:uid="{00000000-0005-0000-0000-00002B5C0000}"/>
    <cellStyle name="Input 87 9 3" xfId="25880" xr:uid="{00000000-0005-0000-0000-00002C5C0000}"/>
    <cellStyle name="Input 87 9 3 2" xfId="25881" xr:uid="{00000000-0005-0000-0000-00002D5C0000}"/>
    <cellStyle name="Input 87 9 3 2 2" xfId="25882" xr:uid="{00000000-0005-0000-0000-00002E5C0000}"/>
    <cellStyle name="Input 87 9 3 3" xfId="25883" xr:uid="{00000000-0005-0000-0000-00002F5C0000}"/>
    <cellStyle name="Input 87 9 4" xfId="25884" xr:uid="{00000000-0005-0000-0000-0000305C0000}"/>
    <cellStyle name="Input 87 9 4 2" xfId="25885" xr:uid="{00000000-0005-0000-0000-0000315C0000}"/>
    <cellStyle name="Input 87 9 5" xfId="25886" xr:uid="{00000000-0005-0000-0000-0000325C0000}"/>
    <cellStyle name="Input 88" xfId="3620" xr:uid="{00000000-0005-0000-0000-0000335C0000}"/>
    <cellStyle name="Input 88 10" xfId="25887" xr:uid="{00000000-0005-0000-0000-0000345C0000}"/>
    <cellStyle name="Input 88 10 2" xfId="25888" xr:uid="{00000000-0005-0000-0000-0000355C0000}"/>
    <cellStyle name="Input 88 10 2 2" xfId="25889" xr:uid="{00000000-0005-0000-0000-0000365C0000}"/>
    <cellStyle name="Input 88 10 2 2 2" xfId="25890" xr:uid="{00000000-0005-0000-0000-0000375C0000}"/>
    <cellStyle name="Input 88 10 2 3" xfId="25891" xr:uid="{00000000-0005-0000-0000-0000385C0000}"/>
    <cellStyle name="Input 88 10 3" xfId="25892" xr:uid="{00000000-0005-0000-0000-0000395C0000}"/>
    <cellStyle name="Input 88 10 3 2" xfId="25893" xr:uid="{00000000-0005-0000-0000-00003A5C0000}"/>
    <cellStyle name="Input 88 10 4" xfId="25894" xr:uid="{00000000-0005-0000-0000-00003B5C0000}"/>
    <cellStyle name="Input 88 11" xfId="25895" xr:uid="{00000000-0005-0000-0000-00003C5C0000}"/>
    <cellStyle name="Input 88 11 2" xfId="25896" xr:uid="{00000000-0005-0000-0000-00003D5C0000}"/>
    <cellStyle name="Input 88 11 2 2" xfId="25897" xr:uid="{00000000-0005-0000-0000-00003E5C0000}"/>
    <cellStyle name="Input 88 11 3" xfId="25898" xr:uid="{00000000-0005-0000-0000-00003F5C0000}"/>
    <cellStyle name="Input 88 12" xfId="25899" xr:uid="{00000000-0005-0000-0000-0000405C0000}"/>
    <cellStyle name="Input 88 12 2" xfId="25900" xr:uid="{00000000-0005-0000-0000-0000415C0000}"/>
    <cellStyle name="Input 88 13" xfId="25901" xr:uid="{00000000-0005-0000-0000-0000425C0000}"/>
    <cellStyle name="Input 88 2" xfId="25902" xr:uid="{00000000-0005-0000-0000-0000435C0000}"/>
    <cellStyle name="Input 88 2 2" xfId="25903" xr:uid="{00000000-0005-0000-0000-0000445C0000}"/>
    <cellStyle name="Input 88 2 2 2" xfId="25904" xr:uid="{00000000-0005-0000-0000-0000455C0000}"/>
    <cellStyle name="Input 88 2 2 2 2" xfId="25905" xr:uid="{00000000-0005-0000-0000-0000465C0000}"/>
    <cellStyle name="Input 88 2 2 2 2 2" xfId="25906" xr:uid="{00000000-0005-0000-0000-0000475C0000}"/>
    <cellStyle name="Input 88 2 2 2 3" xfId="25907" xr:uid="{00000000-0005-0000-0000-0000485C0000}"/>
    <cellStyle name="Input 88 2 2 3" xfId="25908" xr:uid="{00000000-0005-0000-0000-0000495C0000}"/>
    <cellStyle name="Input 88 2 2 3 2" xfId="25909" xr:uid="{00000000-0005-0000-0000-00004A5C0000}"/>
    <cellStyle name="Input 88 2 2 4" xfId="25910" xr:uid="{00000000-0005-0000-0000-00004B5C0000}"/>
    <cellStyle name="Input 88 2 3" xfId="25911" xr:uid="{00000000-0005-0000-0000-00004C5C0000}"/>
    <cellStyle name="Input 88 2 3 2" xfId="25912" xr:uid="{00000000-0005-0000-0000-00004D5C0000}"/>
    <cellStyle name="Input 88 2 3 2 2" xfId="25913" xr:uid="{00000000-0005-0000-0000-00004E5C0000}"/>
    <cellStyle name="Input 88 2 3 3" xfId="25914" xr:uid="{00000000-0005-0000-0000-00004F5C0000}"/>
    <cellStyle name="Input 88 2 4" xfId="25915" xr:uid="{00000000-0005-0000-0000-0000505C0000}"/>
    <cellStyle name="Input 88 2 4 2" xfId="25916" xr:uid="{00000000-0005-0000-0000-0000515C0000}"/>
    <cellStyle name="Input 88 2 5" xfId="25917" xr:uid="{00000000-0005-0000-0000-0000525C0000}"/>
    <cellStyle name="Input 88 3" xfId="25918" xr:uid="{00000000-0005-0000-0000-0000535C0000}"/>
    <cellStyle name="Input 88 3 2" xfId="25919" xr:uid="{00000000-0005-0000-0000-0000545C0000}"/>
    <cellStyle name="Input 88 3 2 2" xfId="25920" xr:uid="{00000000-0005-0000-0000-0000555C0000}"/>
    <cellStyle name="Input 88 3 2 2 2" xfId="25921" xr:uid="{00000000-0005-0000-0000-0000565C0000}"/>
    <cellStyle name="Input 88 3 2 2 2 2" xfId="25922" xr:uid="{00000000-0005-0000-0000-0000575C0000}"/>
    <cellStyle name="Input 88 3 2 2 3" xfId="25923" xr:uid="{00000000-0005-0000-0000-0000585C0000}"/>
    <cellStyle name="Input 88 3 2 3" xfId="25924" xr:uid="{00000000-0005-0000-0000-0000595C0000}"/>
    <cellStyle name="Input 88 3 2 3 2" xfId="25925" xr:uid="{00000000-0005-0000-0000-00005A5C0000}"/>
    <cellStyle name="Input 88 3 2 4" xfId="25926" xr:uid="{00000000-0005-0000-0000-00005B5C0000}"/>
    <cellStyle name="Input 88 3 3" xfId="25927" xr:uid="{00000000-0005-0000-0000-00005C5C0000}"/>
    <cellStyle name="Input 88 3 3 2" xfId="25928" xr:uid="{00000000-0005-0000-0000-00005D5C0000}"/>
    <cellStyle name="Input 88 3 3 2 2" xfId="25929" xr:uid="{00000000-0005-0000-0000-00005E5C0000}"/>
    <cellStyle name="Input 88 3 3 3" xfId="25930" xr:uid="{00000000-0005-0000-0000-00005F5C0000}"/>
    <cellStyle name="Input 88 3 4" xfId="25931" xr:uid="{00000000-0005-0000-0000-0000605C0000}"/>
    <cellStyle name="Input 88 3 4 2" xfId="25932" xr:uid="{00000000-0005-0000-0000-0000615C0000}"/>
    <cellStyle name="Input 88 3 5" xfId="25933" xr:uid="{00000000-0005-0000-0000-0000625C0000}"/>
    <cellStyle name="Input 88 4" xfId="25934" xr:uid="{00000000-0005-0000-0000-0000635C0000}"/>
    <cellStyle name="Input 88 4 2" xfId="25935" xr:uid="{00000000-0005-0000-0000-0000645C0000}"/>
    <cellStyle name="Input 88 4 2 2" xfId="25936" xr:uid="{00000000-0005-0000-0000-0000655C0000}"/>
    <cellStyle name="Input 88 4 2 2 2" xfId="25937" xr:uid="{00000000-0005-0000-0000-0000665C0000}"/>
    <cellStyle name="Input 88 4 2 2 2 2" xfId="25938" xr:uid="{00000000-0005-0000-0000-0000675C0000}"/>
    <cellStyle name="Input 88 4 2 2 3" xfId="25939" xr:uid="{00000000-0005-0000-0000-0000685C0000}"/>
    <cellStyle name="Input 88 4 2 3" xfId="25940" xr:uid="{00000000-0005-0000-0000-0000695C0000}"/>
    <cellStyle name="Input 88 4 2 3 2" xfId="25941" xr:uid="{00000000-0005-0000-0000-00006A5C0000}"/>
    <cellStyle name="Input 88 4 2 4" xfId="25942" xr:uid="{00000000-0005-0000-0000-00006B5C0000}"/>
    <cellStyle name="Input 88 4 3" xfId="25943" xr:uid="{00000000-0005-0000-0000-00006C5C0000}"/>
    <cellStyle name="Input 88 4 3 2" xfId="25944" xr:uid="{00000000-0005-0000-0000-00006D5C0000}"/>
    <cellStyle name="Input 88 4 3 2 2" xfId="25945" xr:uid="{00000000-0005-0000-0000-00006E5C0000}"/>
    <cellStyle name="Input 88 4 3 3" xfId="25946" xr:uid="{00000000-0005-0000-0000-00006F5C0000}"/>
    <cellStyle name="Input 88 4 4" xfId="25947" xr:uid="{00000000-0005-0000-0000-0000705C0000}"/>
    <cellStyle name="Input 88 4 4 2" xfId="25948" xr:uid="{00000000-0005-0000-0000-0000715C0000}"/>
    <cellStyle name="Input 88 4 5" xfId="25949" xr:uid="{00000000-0005-0000-0000-0000725C0000}"/>
    <cellStyle name="Input 88 5" xfId="25950" xr:uid="{00000000-0005-0000-0000-0000735C0000}"/>
    <cellStyle name="Input 88 5 2" xfId="25951" xr:uid="{00000000-0005-0000-0000-0000745C0000}"/>
    <cellStyle name="Input 88 5 2 2" xfId="25952" xr:uid="{00000000-0005-0000-0000-0000755C0000}"/>
    <cellStyle name="Input 88 5 2 2 2" xfId="25953" xr:uid="{00000000-0005-0000-0000-0000765C0000}"/>
    <cellStyle name="Input 88 5 2 2 2 2" xfId="25954" xr:uid="{00000000-0005-0000-0000-0000775C0000}"/>
    <cellStyle name="Input 88 5 2 2 3" xfId="25955" xr:uid="{00000000-0005-0000-0000-0000785C0000}"/>
    <cellStyle name="Input 88 5 2 3" xfId="25956" xr:uid="{00000000-0005-0000-0000-0000795C0000}"/>
    <cellStyle name="Input 88 5 2 3 2" xfId="25957" xr:uid="{00000000-0005-0000-0000-00007A5C0000}"/>
    <cellStyle name="Input 88 5 2 4" xfId="25958" xr:uid="{00000000-0005-0000-0000-00007B5C0000}"/>
    <cellStyle name="Input 88 5 3" xfId="25959" xr:uid="{00000000-0005-0000-0000-00007C5C0000}"/>
    <cellStyle name="Input 88 5 3 2" xfId="25960" xr:uid="{00000000-0005-0000-0000-00007D5C0000}"/>
    <cellStyle name="Input 88 5 3 2 2" xfId="25961" xr:uid="{00000000-0005-0000-0000-00007E5C0000}"/>
    <cellStyle name="Input 88 5 3 3" xfId="25962" xr:uid="{00000000-0005-0000-0000-00007F5C0000}"/>
    <cellStyle name="Input 88 5 4" xfId="25963" xr:uid="{00000000-0005-0000-0000-0000805C0000}"/>
    <cellStyle name="Input 88 5 4 2" xfId="25964" xr:uid="{00000000-0005-0000-0000-0000815C0000}"/>
    <cellStyle name="Input 88 5 5" xfId="25965" xr:uid="{00000000-0005-0000-0000-0000825C0000}"/>
    <cellStyle name="Input 88 6" xfId="25966" xr:uid="{00000000-0005-0000-0000-0000835C0000}"/>
    <cellStyle name="Input 88 6 2" xfId="25967" xr:uid="{00000000-0005-0000-0000-0000845C0000}"/>
    <cellStyle name="Input 88 6 2 2" xfId="25968" xr:uid="{00000000-0005-0000-0000-0000855C0000}"/>
    <cellStyle name="Input 88 6 2 2 2" xfId="25969" xr:uid="{00000000-0005-0000-0000-0000865C0000}"/>
    <cellStyle name="Input 88 6 2 2 2 2" xfId="25970" xr:uid="{00000000-0005-0000-0000-0000875C0000}"/>
    <cellStyle name="Input 88 6 2 2 3" xfId="25971" xr:uid="{00000000-0005-0000-0000-0000885C0000}"/>
    <cellStyle name="Input 88 6 2 3" xfId="25972" xr:uid="{00000000-0005-0000-0000-0000895C0000}"/>
    <cellStyle name="Input 88 6 2 3 2" xfId="25973" xr:uid="{00000000-0005-0000-0000-00008A5C0000}"/>
    <cellStyle name="Input 88 6 2 4" xfId="25974" xr:uid="{00000000-0005-0000-0000-00008B5C0000}"/>
    <cellStyle name="Input 88 6 3" xfId="25975" xr:uid="{00000000-0005-0000-0000-00008C5C0000}"/>
    <cellStyle name="Input 88 6 3 2" xfId="25976" xr:uid="{00000000-0005-0000-0000-00008D5C0000}"/>
    <cellStyle name="Input 88 6 3 2 2" xfId="25977" xr:uid="{00000000-0005-0000-0000-00008E5C0000}"/>
    <cellStyle name="Input 88 6 3 3" xfId="25978" xr:uid="{00000000-0005-0000-0000-00008F5C0000}"/>
    <cellStyle name="Input 88 6 4" xfId="25979" xr:uid="{00000000-0005-0000-0000-0000905C0000}"/>
    <cellStyle name="Input 88 6 4 2" xfId="25980" xr:uid="{00000000-0005-0000-0000-0000915C0000}"/>
    <cellStyle name="Input 88 6 5" xfId="25981" xr:uid="{00000000-0005-0000-0000-0000925C0000}"/>
    <cellStyle name="Input 88 7" xfId="25982" xr:uid="{00000000-0005-0000-0000-0000935C0000}"/>
    <cellStyle name="Input 88 7 2" xfId="25983" xr:uid="{00000000-0005-0000-0000-0000945C0000}"/>
    <cellStyle name="Input 88 7 2 2" xfId="25984" xr:uid="{00000000-0005-0000-0000-0000955C0000}"/>
    <cellStyle name="Input 88 7 2 2 2" xfId="25985" xr:uid="{00000000-0005-0000-0000-0000965C0000}"/>
    <cellStyle name="Input 88 7 2 2 2 2" xfId="25986" xr:uid="{00000000-0005-0000-0000-0000975C0000}"/>
    <cellStyle name="Input 88 7 2 2 3" xfId="25987" xr:uid="{00000000-0005-0000-0000-0000985C0000}"/>
    <cellStyle name="Input 88 7 2 3" xfId="25988" xr:uid="{00000000-0005-0000-0000-0000995C0000}"/>
    <cellStyle name="Input 88 7 2 3 2" xfId="25989" xr:uid="{00000000-0005-0000-0000-00009A5C0000}"/>
    <cellStyle name="Input 88 7 2 4" xfId="25990" xr:uid="{00000000-0005-0000-0000-00009B5C0000}"/>
    <cellStyle name="Input 88 7 3" xfId="25991" xr:uid="{00000000-0005-0000-0000-00009C5C0000}"/>
    <cellStyle name="Input 88 7 3 2" xfId="25992" xr:uid="{00000000-0005-0000-0000-00009D5C0000}"/>
    <cellStyle name="Input 88 7 3 2 2" xfId="25993" xr:uid="{00000000-0005-0000-0000-00009E5C0000}"/>
    <cellStyle name="Input 88 7 3 3" xfId="25994" xr:uid="{00000000-0005-0000-0000-00009F5C0000}"/>
    <cellStyle name="Input 88 7 4" xfId="25995" xr:uid="{00000000-0005-0000-0000-0000A05C0000}"/>
    <cellStyle name="Input 88 7 4 2" xfId="25996" xr:uid="{00000000-0005-0000-0000-0000A15C0000}"/>
    <cellStyle name="Input 88 7 5" xfId="25997" xr:uid="{00000000-0005-0000-0000-0000A25C0000}"/>
    <cellStyle name="Input 88 8" xfId="25998" xr:uid="{00000000-0005-0000-0000-0000A35C0000}"/>
    <cellStyle name="Input 88 8 2" xfId="25999" xr:uid="{00000000-0005-0000-0000-0000A45C0000}"/>
    <cellStyle name="Input 88 8 2 2" xfId="26000" xr:uid="{00000000-0005-0000-0000-0000A55C0000}"/>
    <cellStyle name="Input 88 8 2 2 2" xfId="26001" xr:uid="{00000000-0005-0000-0000-0000A65C0000}"/>
    <cellStyle name="Input 88 8 2 2 2 2" xfId="26002" xr:uid="{00000000-0005-0000-0000-0000A75C0000}"/>
    <cellStyle name="Input 88 8 2 2 3" xfId="26003" xr:uid="{00000000-0005-0000-0000-0000A85C0000}"/>
    <cellStyle name="Input 88 8 2 3" xfId="26004" xr:uid="{00000000-0005-0000-0000-0000A95C0000}"/>
    <cellStyle name="Input 88 8 2 3 2" xfId="26005" xr:uid="{00000000-0005-0000-0000-0000AA5C0000}"/>
    <cellStyle name="Input 88 8 2 4" xfId="26006" xr:uid="{00000000-0005-0000-0000-0000AB5C0000}"/>
    <cellStyle name="Input 88 8 3" xfId="26007" xr:uid="{00000000-0005-0000-0000-0000AC5C0000}"/>
    <cellStyle name="Input 88 8 3 2" xfId="26008" xr:uid="{00000000-0005-0000-0000-0000AD5C0000}"/>
    <cellStyle name="Input 88 8 3 2 2" xfId="26009" xr:uid="{00000000-0005-0000-0000-0000AE5C0000}"/>
    <cellStyle name="Input 88 8 3 3" xfId="26010" xr:uid="{00000000-0005-0000-0000-0000AF5C0000}"/>
    <cellStyle name="Input 88 8 4" xfId="26011" xr:uid="{00000000-0005-0000-0000-0000B05C0000}"/>
    <cellStyle name="Input 88 8 4 2" xfId="26012" xr:uid="{00000000-0005-0000-0000-0000B15C0000}"/>
    <cellStyle name="Input 88 8 5" xfId="26013" xr:uid="{00000000-0005-0000-0000-0000B25C0000}"/>
    <cellStyle name="Input 88 9" xfId="26014" xr:uid="{00000000-0005-0000-0000-0000B35C0000}"/>
    <cellStyle name="Input 88 9 2" xfId="26015" xr:uid="{00000000-0005-0000-0000-0000B45C0000}"/>
    <cellStyle name="Input 88 9 2 2" xfId="26016" xr:uid="{00000000-0005-0000-0000-0000B55C0000}"/>
    <cellStyle name="Input 88 9 2 2 2" xfId="26017" xr:uid="{00000000-0005-0000-0000-0000B65C0000}"/>
    <cellStyle name="Input 88 9 2 2 2 2" xfId="26018" xr:uid="{00000000-0005-0000-0000-0000B75C0000}"/>
    <cellStyle name="Input 88 9 2 2 3" xfId="26019" xr:uid="{00000000-0005-0000-0000-0000B85C0000}"/>
    <cellStyle name="Input 88 9 2 3" xfId="26020" xr:uid="{00000000-0005-0000-0000-0000B95C0000}"/>
    <cellStyle name="Input 88 9 2 3 2" xfId="26021" xr:uid="{00000000-0005-0000-0000-0000BA5C0000}"/>
    <cellStyle name="Input 88 9 2 4" xfId="26022" xr:uid="{00000000-0005-0000-0000-0000BB5C0000}"/>
    <cellStyle name="Input 88 9 3" xfId="26023" xr:uid="{00000000-0005-0000-0000-0000BC5C0000}"/>
    <cellStyle name="Input 88 9 3 2" xfId="26024" xr:uid="{00000000-0005-0000-0000-0000BD5C0000}"/>
    <cellStyle name="Input 88 9 3 2 2" xfId="26025" xr:uid="{00000000-0005-0000-0000-0000BE5C0000}"/>
    <cellStyle name="Input 88 9 3 3" xfId="26026" xr:uid="{00000000-0005-0000-0000-0000BF5C0000}"/>
    <cellStyle name="Input 88 9 4" xfId="26027" xr:uid="{00000000-0005-0000-0000-0000C05C0000}"/>
    <cellStyle name="Input 88 9 4 2" xfId="26028" xr:uid="{00000000-0005-0000-0000-0000C15C0000}"/>
    <cellStyle name="Input 88 9 5" xfId="26029" xr:uid="{00000000-0005-0000-0000-0000C25C0000}"/>
    <cellStyle name="Input 89" xfId="3631" xr:uid="{00000000-0005-0000-0000-0000C35C0000}"/>
    <cellStyle name="Input 89 10" xfId="26030" xr:uid="{00000000-0005-0000-0000-0000C45C0000}"/>
    <cellStyle name="Input 89 10 2" xfId="26031" xr:uid="{00000000-0005-0000-0000-0000C55C0000}"/>
    <cellStyle name="Input 89 10 2 2" xfId="26032" xr:uid="{00000000-0005-0000-0000-0000C65C0000}"/>
    <cellStyle name="Input 89 10 2 2 2" xfId="26033" xr:uid="{00000000-0005-0000-0000-0000C75C0000}"/>
    <cellStyle name="Input 89 10 2 3" xfId="26034" xr:uid="{00000000-0005-0000-0000-0000C85C0000}"/>
    <cellStyle name="Input 89 10 3" xfId="26035" xr:uid="{00000000-0005-0000-0000-0000C95C0000}"/>
    <cellStyle name="Input 89 10 3 2" xfId="26036" xr:uid="{00000000-0005-0000-0000-0000CA5C0000}"/>
    <cellStyle name="Input 89 10 4" xfId="26037" xr:uid="{00000000-0005-0000-0000-0000CB5C0000}"/>
    <cellStyle name="Input 89 11" xfId="26038" xr:uid="{00000000-0005-0000-0000-0000CC5C0000}"/>
    <cellStyle name="Input 89 11 2" xfId="26039" xr:uid="{00000000-0005-0000-0000-0000CD5C0000}"/>
    <cellStyle name="Input 89 11 2 2" xfId="26040" xr:uid="{00000000-0005-0000-0000-0000CE5C0000}"/>
    <cellStyle name="Input 89 11 3" xfId="26041" xr:uid="{00000000-0005-0000-0000-0000CF5C0000}"/>
    <cellStyle name="Input 89 12" xfId="26042" xr:uid="{00000000-0005-0000-0000-0000D05C0000}"/>
    <cellStyle name="Input 89 12 2" xfId="26043" xr:uid="{00000000-0005-0000-0000-0000D15C0000}"/>
    <cellStyle name="Input 89 13" xfId="26044" xr:uid="{00000000-0005-0000-0000-0000D25C0000}"/>
    <cellStyle name="Input 89 2" xfId="26045" xr:uid="{00000000-0005-0000-0000-0000D35C0000}"/>
    <cellStyle name="Input 89 2 2" xfId="26046" xr:uid="{00000000-0005-0000-0000-0000D45C0000}"/>
    <cellStyle name="Input 89 2 2 2" xfId="26047" xr:uid="{00000000-0005-0000-0000-0000D55C0000}"/>
    <cellStyle name="Input 89 2 2 2 2" xfId="26048" xr:uid="{00000000-0005-0000-0000-0000D65C0000}"/>
    <cellStyle name="Input 89 2 2 2 2 2" xfId="26049" xr:uid="{00000000-0005-0000-0000-0000D75C0000}"/>
    <cellStyle name="Input 89 2 2 2 3" xfId="26050" xr:uid="{00000000-0005-0000-0000-0000D85C0000}"/>
    <cellStyle name="Input 89 2 2 3" xfId="26051" xr:uid="{00000000-0005-0000-0000-0000D95C0000}"/>
    <cellStyle name="Input 89 2 2 3 2" xfId="26052" xr:uid="{00000000-0005-0000-0000-0000DA5C0000}"/>
    <cellStyle name="Input 89 2 2 4" xfId="26053" xr:uid="{00000000-0005-0000-0000-0000DB5C0000}"/>
    <cellStyle name="Input 89 2 3" xfId="26054" xr:uid="{00000000-0005-0000-0000-0000DC5C0000}"/>
    <cellStyle name="Input 89 2 3 2" xfId="26055" xr:uid="{00000000-0005-0000-0000-0000DD5C0000}"/>
    <cellStyle name="Input 89 2 3 2 2" xfId="26056" xr:uid="{00000000-0005-0000-0000-0000DE5C0000}"/>
    <cellStyle name="Input 89 2 3 3" xfId="26057" xr:uid="{00000000-0005-0000-0000-0000DF5C0000}"/>
    <cellStyle name="Input 89 2 4" xfId="26058" xr:uid="{00000000-0005-0000-0000-0000E05C0000}"/>
    <cellStyle name="Input 89 2 4 2" xfId="26059" xr:uid="{00000000-0005-0000-0000-0000E15C0000}"/>
    <cellStyle name="Input 89 2 5" xfId="26060" xr:uid="{00000000-0005-0000-0000-0000E25C0000}"/>
    <cellStyle name="Input 89 3" xfId="26061" xr:uid="{00000000-0005-0000-0000-0000E35C0000}"/>
    <cellStyle name="Input 89 3 2" xfId="26062" xr:uid="{00000000-0005-0000-0000-0000E45C0000}"/>
    <cellStyle name="Input 89 3 2 2" xfId="26063" xr:uid="{00000000-0005-0000-0000-0000E55C0000}"/>
    <cellStyle name="Input 89 3 2 2 2" xfId="26064" xr:uid="{00000000-0005-0000-0000-0000E65C0000}"/>
    <cellStyle name="Input 89 3 2 2 2 2" xfId="26065" xr:uid="{00000000-0005-0000-0000-0000E75C0000}"/>
    <cellStyle name="Input 89 3 2 2 3" xfId="26066" xr:uid="{00000000-0005-0000-0000-0000E85C0000}"/>
    <cellStyle name="Input 89 3 2 3" xfId="26067" xr:uid="{00000000-0005-0000-0000-0000E95C0000}"/>
    <cellStyle name="Input 89 3 2 3 2" xfId="26068" xr:uid="{00000000-0005-0000-0000-0000EA5C0000}"/>
    <cellStyle name="Input 89 3 2 4" xfId="26069" xr:uid="{00000000-0005-0000-0000-0000EB5C0000}"/>
    <cellStyle name="Input 89 3 3" xfId="26070" xr:uid="{00000000-0005-0000-0000-0000EC5C0000}"/>
    <cellStyle name="Input 89 3 3 2" xfId="26071" xr:uid="{00000000-0005-0000-0000-0000ED5C0000}"/>
    <cellStyle name="Input 89 3 3 2 2" xfId="26072" xr:uid="{00000000-0005-0000-0000-0000EE5C0000}"/>
    <cellStyle name="Input 89 3 3 3" xfId="26073" xr:uid="{00000000-0005-0000-0000-0000EF5C0000}"/>
    <cellStyle name="Input 89 3 4" xfId="26074" xr:uid="{00000000-0005-0000-0000-0000F05C0000}"/>
    <cellStyle name="Input 89 3 4 2" xfId="26075" xr:uid="{00000000-0005-0000-0000-0000F15C0000}"/>
    <cellStyle name="Input 89 3 5" xfId="26076" xr:uid="{00000000-0005-0000-0000-0000F25C0000}"/>
    <cellStyle name="Input 89 4" xfId="26077" xr:uid="{00000000-0005-0000-0000-0000F35C0000}"/>
    <cellStyle name="Input 89 4 2" xfId="26078" xr:uid="{00000000-0005-0000-0000-0000F45C0000}"/>
    <cellStyle name="Input 89 4 2 2" xfId="26079" xr:uid="{00000000-0005-0000-0000-0000F55C0000}"/>
    <cellStyle name="Input 89 4 2 2 2" xfId="26080" xr:uid="{00000000-0005-0000-0000-0000F65C0000}"/>
    <cellStyle name="Input 89 4 2 2 2 2" xfId="26081" xr:uid="{00000000-0005-0000-0000-0000F75C0000}"/>
    <cellStyle name="Input 89 4 2 2 3" xfId="26082" xr:uid="{00000000-0005-0000-0000-0000F85C0000}"/>
    <cellStyle name="Input 89 4 2 3" xfId="26083" xr:uid="{00000000-0005-0000-0000-0000F95C0000}"/>
    <cellStyle name="Input 89 4 2 3 2" xfId="26084" xr:uid="{00000000-0005-0000-0000-0000FA5C0000}"/>
    <cellStyle name="Input 89 4 2 4" xfId="26085" xr:uid="{00000000-0005-0000-0000-0000FB5C0000}"/>
    <cellStyle name="Input 89 4 3" xfId="26086" xr:uid="{00000000-0005-0000-0000-0000FC5C0000}"/>
    <cellStyle name="Input 89 4 3 2" xfId="26087" xr:uid="{00000000-0005-0000-0000-0000FD5C0000}"/>
    <cellStyle name="Input 89 4 3 2 2" xfId="26088" xr:uid="{00000000-0005-0000-0000-0000FE5C0000}"/>
    <cellStyle name="Input 89 4 3 3" xfId="26089" xr:uid="{00000000-0005-0000-0000-0000FF5C0000}"/>
    <cellStyle name="Input 89 4 4" xfId="26090" xr:uid="{00000000-0005-0000-0000-0000005D0000}"/>
    <cellStyle name="Input 89 4 4 2" xfId="26091" xr:uid="{00000000-0005-0000-0000-0000015D0000}"/>
    <cellStyle name="Input 89 4 5" xfId="26092" xr:uid="{00000000-0005-0000-0000-0000025D0000}"/>
    <cellStyle name="Input 89 5" xfId="26093" xr:uid="{00000000-0005-0000-0000-0000035D0000}"/>
    <cellStyle name="Input 89 5 2" xfId="26094" xr:uid="{00000000-0005-0000-0000-0000045D0000}"/>
    <cellStyle name="Input 89 5 2 2" xfId="26095" xr:uid="{00000000-0005-0000-0000-0000055D0000}"/>
    <cellStyle name="Input 89 5 2 2 2" xfId="26096" xr:uid="{00000000-0005-0000-0000-0000065D0000}"/>
    <cellStyle name="Input 89 5 2 2 2 2" xfId="26097" xr:uid="{00000000-0005-0000-0000-0000075D0000}"/>
    <cellStyle name="Input 89 5 2 2 3" xfId="26098" xr:uid="{00000000-0005-0000-0000-0000085D0000}"/>
    <cellStyle name="Input 89 5 2 3" xfId="26099" xr:uid="{00000000-0005-0000-0000-0000095D0000}"/>
    <cellStyle name="Input 89 5 2 3 2" xfId="26100" xr:uid="{00000000-0005-0000-0000-00000A5D0000}"/>
    <cellStyle name="Input 89 5 2 4" xfId="26101" xr:uid="{00000000-0005-0000-0000-00000B5D0000}"/>
    <cellStyle name="Input 89 5 3" xfId="26102" xr:uid="{00000000-0005-0000-0000-00000C5D0000}"/>
    <cellStyle name="Input 89 5 3 2" xfId="26103" xr:uid="{00000000-0005-0000-0000-00000D5D0000}"/>
    <cellStyle name="Input 89 5 3 2 2" xfId="26104" xr:uid="{00000000-0005-0000-0000-00000E5D0000}"/>
    <cellStyle name="Input 89 5 3 3" xfId="26105" xr:uid="{00000000-0005-0000-0000-00000F5D0000}"/>
    <cellStyle name="Input 89 5 4" xfId="26106" xr:uid="{00000000-0005-0000-0000-0000105D0000}"/>
    <cellStyle name="Input 89 5 4 2" xfId="26107" xr:uid="{00000000-0005-0000-0000-0000115D0000}"/>
    <cellStyle name="Input 89 5 5" xfId="26108" xr:uid="{00000000-0005-0000-0000-0000125D0000}"/>
    <cellStyle name="Input 89 6" xfId="26109" xr:uid="{00000000-0005-0000-0000-0000135D0000}"/>
    <cellStyle name="Input 89 6 2" xfId="26110" xr:uid="{00000000-0005-0000-0000-0000145D0000}"/>
    <cellStyle name="Input 89 6 2 2" xfId="26111" xr:uid="{00000000-0005-0000-0000-0000155D0000}"/>
    <cellStyle name="Input 89 6 2 2 2" xfId="26112" xr:uid="{00000000-0005-0000-0000-0000165D0000}"/>
    <cellStyle name="Input 89 6 2 2 2 2" xfId="26113" xr:uid="{00000000-0005-0000-0000-0000175D0000}"/>
    <cellStyle name="Input 89 6 2 2 3" xfId="26114" xr:uid="{00000000-0005-0000-0000-0000185D0000}"/>
    <cellStyle name="Input 89 6 2 3" xfId="26115" xr:uid="{00000000-0005-0000-0000-0000195D0000}"/>
    <cellStyle name="Input 89 6 2 3 2" xfId="26116" xr:uid="{00000000-0005-0000-0000-00001A5D0000}"/>
    <cellStyle name="Input 89 6 2 4" xfId="26117" xr:uid="{00000000-0005-0000-0000-00001B5D0000}"/>
    <cellStyle name="Input 89 6 3" xfId="26118" xr:uid="{00000000-0005-0000-0000-00001C5D0000}"/>
    <cellStyle name="Input 89 6 3 2" xfId="26119" xr:uid="{00000000-0005-0000-0000-00001D5D0000}"/>
    <cellStyle name="Input 89 6 3 2 2" xfId="26120" xr:uid="{00000000-0005-0000-0000-00001E5D0000}"/>
    <cellStyle name="Input 89 6 3 3" xfId="26121" xr:uid="{00000000-0005-0000-0000-00001F5D0000}"/>
    <cellStyle name="Input 89 6 4" xfId="26122" xr:uid="{00000000-0005-0000-0000-0000205D0000}"/>
    <cellStyle name="Input 89 6 4 2" xfId="26123" xr:uid="{00000000-0005-0000-0000-0000215D0000}"/>
    <cellStyle name="Input 89 6 5" xfId="26124" xr:uid="{00000000-0005-0000-0000-0000225D0000}"/>
    <cellStyle name="Input 89 7" xfId="26125" xr:uid="{00000000-0005-0000-0000-0000235D0000}"/>
    <cellStyle name="Input 89 7 2" xfId="26126" xr:uid="{00000000-0005-0000-0000-0000245D0000}"/>
    <cellStyle name="Input 89 7 2 2" xfId="26127" xr:uid="{00000000-0005-0000-0000-0000255D0000}"/>
    <cellStyle name="Input 89 7 2 2 2" xfId="26128" xr:uid="{00000000-0005-0000-0000-0000265D0000}"/>
    <cellStyle name="Input 89 7 2 2 2 2" xfId="26129" xr:uid="{00000000-0005-0000-0000-0000275D0000}"/>
    <cellStyle name="Input 89 7 2 2 3" xfId="26130" xr:uid="{00000000-0005-0000-0000-0000285D0000}"/>
    <cellStyle name="Input 89 7 2 3" xfId="26131" xr:uid="{00000000-0005-0000-0000-0000295D0000}"/>
    <cellStyle name="Input 89 7 2 3 2" xfId="26132" xr:uid="{00000000-0005-0000-0000-00002A5D0000}"/>
    <cellStyle name="Input 89 7 2 4" xfId="26133" xr:uid="{00000000-0005-0000-0000-00002B5D0000}"/>
    <cellStyle name="Input 89 7 3" xfId="26134" xr:uid="{00000000-0005-0000-0000-00002C5D0000}"/>
    <cellStyle name="Input 89 7 3 2" xfId="26135" xr:uid="{00000000-0005-0000-0000-00002D5D0000}"/>
    <cellStyle name="Input 89 7 3 2 2" xfId="26136" xr:uid="{00000000-0005-0000-0000-00002E5D0000}"/>
    <cellStyle name="Input 89 7 3 3" xfId="26137" xr:uid="{00000000-0005-0000-0000-00002F5D0000}"/>
    <cellStyle name="Input 89 7 4" xfId="26138" xr:uid="{00000000-0005-0000-0000-0000305D0000}"/>
    <cellStyle name="Input 89 7 4 2" xfId="26139" xr:uid="{00000000-0005-0000-0000-0000315D0000}"/>
    <cellStyle name="Input 89 7 5" xfId="26140" xr:uid="{00000000-0005-0000-0000-0000325D0000}"/>
    <cellStyle name="Input 89 8" xfId="26141" xr:uid="{00000000-0005-0000-0000-0000335D0000}"/>
    <cellStyle name="Input 89 8 2" xfId="26142" xr:uid="{00000000-0005-0000-0000-0000345D0000}"/>
    <cellStyle name="Input 89 8 2 2" xfId="26143" xr:uid="{00000000-0005-0000-0000-0000355D0000}"/>
    <cellStyle name="Input 89 8 2 2 2" xfId="26144" xr:uid="{00000000-0005-0000-0000-0000365D0000}"/>
    <cellStyle name="Input 89 8 2 2 2 2" xfId="26145" xr:uid="{00000000-0005-0000-0000-0000375D0000}"/>
    <cellStyle name="Input 89 8 2 2 3" xfId="26146" xr:uid="{00000000-0005-0000-0000-0000385D0000}"/>
    <cellStyle name="Input 89 8 2 3" xfId="26147" xr:uid="{00000000-0005-0000-0000-0000395D0000}"/>
    <cellStyle name="Input 89 8 2 3 2" xfId="26148" xr:uid="{00000000-0005-0000-0000-00003A5D0000}"/>
    <cellStyle name="Input 89 8 2 4" xfId="26149" xr:uid="{00000000-0005-0000-0000-00003B5D0000}"/>
    <cellStyle name="Input 89 8 3" xfId="26150" xr:uid="{00000000-0005-0000-0000-00003C5D0000}"/>
    <cellStyle name="Input 89 8 3 2" xfId="26151" xr:uid="{00000000-0005-0000-0000-00003D5D0000}"/>
    <cellStyle name="Input 89 8 3 2 2" xfId="26152" xr:uid="{00000000-0005-0000-0000-00003E5D0000}"/>
    <cellStyle name="Input 89 8 3 3" xfId="26153" xr:uid="{00000000-0005-0000-0000-00003F5D0000}"/>
    <cellStyle name="Input 89 8 4" xfId="26154" xr:uid="{00000000-0005-0000-0000-0000405D0000}"/>
    <cellStyle name="Input 89 8 4 2" xfId="26155" xr:uid="{00000000-0005-0000-0000-0000415D0000}"/>
    <cellStyle name="Input 89 8 5" xfId="26156" xr:uid="{00000000-0005-0000-0000-0000425D0000}"/>
    <cellStyle name="Input 89 9" xfId="26157" xr:uid="{00000000-0005-0000-0000-0000435D0000}"/>
    <cellStyle name="Input 89 9 2" xfId="26158" xr:uid="{00000000-0005-0000-0000-0000445D0000}"/>
    <cellStyle name="Input 89 9 2 2" xfId="26159" xr:uid="{00000000-0005-0000-0000-0000455D0000}"/>
    <cellStyle name="Input 89 9 2 2 2" xfId="26160" xr:uid="{00000000-0005-0000-0000-0000465D0000}"/>
    <cellStyle name="Input 89 9 2 2 2 2" xfId="26161" xr:uid="{00000000-0005-0000-0000-0000475D0000}"/>
    <cellStyle name="Input 89 9 2 2 3" xfId="26162" xr:uid="{00000000-0005-0000-0000-0000485D0000}"/>
    <cellStyle name="Input 89 9 2 3" xfId="26163" xr:uid="{00000000-0005-0000-0000-0000495D0000}"/>
    <cellStyle name="Input 89 9 2 3 2" xfId="26164" xr:uid="{00000000-0005-0000-0000-00004A5D0000}"/>
    <cellStyle name="Input 89 9 2 4" xfId="26165" xr:uid="{00000000-0005-0000-0000-00004B5D0000}"/>
    <cellStyle name="Input 89 9 3" xfId="26166" xr:uid="{00000000-0005-0000-0000-00004C5D0000}"/>
    <cellStyle name="Input 89 9 3 2" xfId="26167" xr:uid="{00000000-0005-0000-0000-00004D5D0000}"/>
    <cellStyle name="Input 89 9 3 2 2" xfId="26168" xr:uid="{00000000-0005-0000-0000-00004E5D0000}"/>
    <cellStyle name="Input 89 9 3 3" xfId="26169" xr:uid="{00000000-0005-0000-0000-00004F5D0000}"/>
    <cellStyle name="Input 89 9 4" xfId="26170" xr:uid="{00000000-0005-0000-0000-0000505D0000}"/>
    <cellStyle name="Input 89 9 4 2" xfId="26171" xr:uid="{00000000-0005-0000-0000-0000515D0000}"/>
    <cellStyle name="Input 89 9 5" xfId="26172" xr:uid="{00000000-0005-0000-0000-0000525D0000}"/>
    <cellStyle name="Input 9" xfId="1205" xr:uid="{00000000-0005-0000-0000-0000535D0000}"/>
    <cellStyle name="Input 9 10" xfId="26173" xr:uid="{00000000-0005-0000-0000-0000545D0000}"/>
    <cellStyle name="Input 9 10 2" xfId="26174" xr:uid="{00000000-0005-0000-0000-0000555D0000}"/>
    <cellStyle name="Input 9 10 2 2" xfId="26175" xr:uid="{00000000-0005-0000-0000-0000565D0000}"/>
    <cellStyle name="Input 9 10 2 2 2" xfId="26176" xr:uid="{00000000-0005-0000-0000-0000575D0000}"/>
    <cellStyle name="Input 9 10 2 3" xfId="26177" xr:uid="{00000000-0005-0000-0000-0000585D0000}"/>
    <cellStyle name="Input 9 10 3" xfId="26178" xr:uid="{00000000-0005-0000-0000-0000595D0000}"/>
    <cellStyle name="Input 9 10 3 2" xfId="26179" xr:uid="{00000000-0005-0000-0000-00005A5D0000}"/>
    <cellStyle name="Input 9 10 4" xfId="26180" xr:uid="{00000000-0005-0000-0000-00005B5D0000}"/>
    <cellStyle name="Input 9 11" xfId="26181" xr:uid="{00000000-0005-0000-0000-00005C5D0000}"/>
    <cellStyle name="Input 9 11 2" xfId="26182" xr:uid="{00000000-0005-0000-0000-00005D5D0000}"/>
    <cellStyle name="Input 9 11 2 2" xfId="26183" xr:uid="{00000000-0005-0000-0000-00005E5D0000}"/>
    <cellStyle name="Input 9 11 3" xfId="26184" xr:uid="{00000000-0005-0000-0000-00005F5D0000}"/>
    <cellStyle name="Input 9 12" xfId="26185" xr:uid="{00000000-0005-0000-0000-0000605D0000}"/>
    <cellStyle name="Input 9 12 2" xfId="26186" xr:uid="{00000000-0005-0000-0000-0000615D0000}"/>
    <cellStyle name="Input 9 13" xfId="26187" xr:uid="{00000000-0005-0000-0000-0000625D0000}"/>
    <cellStyle name="Input 9 2" xfId="4062" xr:uid="{00000000-0005-0000-0000-0000635D0000}"/>
    <cellStyle name="Input 9 2 2" xfId="5894" xr:uid="{00000000-0005-0000-0000-0000645D0000}"/>
    <cellStyle name="Input 9 2 2 2" xfId="26189" xr:uid="{00000000-0005-0000-0000-0000655D0000}"/>
    <cellStyle name="Input 9 2 2 2 2" xfId="26190" xr:uid="{00000000-0005-0000-0000-0000665D0000}"/>
    <cellStyle name="Input 9 2 2 2 2 2" xfId="26191" xr:uid="{00000000-0005-0000-0000-0000675D0000}"/>
    <cellStyle name="Input 9 2 2 2 3" xfId="26192" xr:uid="{00000000-0005-0000-0000-0000685D0000}"/>
    <cellStyle name="Input 9 2 2 3" xfId="26193" xr:uid="{00000000-0005-0000-0000-0000695D0000}"/>
    <cellStyle name="Input 9 2 2 3 2" xfId="26194" xr:uid="{00000000-0005-0000-0000-00006A5D0000}"/>
    <cellStyle name="Input 9 2 2 4" xfId="26195" xr:uid="{00000000-0005-0000-0000-00006B5D0000}"/>
    <cellStyle name="Input 9 2 2 5" xfId="26188" xr:uid="{00000000-0005-0000-0000-00006C5D0000}"/>
    <cellStyle name="Input 9 2 3" xfId="26196" xr:uid="{00000000-0005-0000-0000-00006D5D0000}"/>
    <cellStyle name="Input 9 2 3 2" xfId="26197" xr:uid="{00000000-0005-0000-0000-00006E5D0000}"/>
    <cellStyle name="Input 9 2 3 2 2" xfId="26198" xr:uid="{00000000-0005-0000-0000-00006F5D0000}"/>
    <cellStyle name="Input 9 2 3 3" xfId="26199" xr:uid="{00000000-0005-0000-0000-0000705D0000}"/>
    <cellStyle name="Input 9 2 4" xfId="26200" xr:uid="{00000000-0005-0000-0000-0000715D0000}"/>
    <cellStyle name="Input 9 2 4 2" xfId="26201" xr:uid="{00000000-0005-0000-0000-0000725D0000}"/>
    <cellStyle name="Input 9 2 5" xfId="26202" xr:uid="{00000000-0005-0000-0000-0000735D0000}"/>
    <cellStyle name="Input 9 3" xfId="3525" xr:uid="{00000000-0005-0000-0000-0000745D0000}"/>
    <cellStyle name="Input 9 3 2" xfId="26204" xr:uid="{00000000-0005-0000-0000-0000755D0000}"/>
    <cellStyle name="Input 9 3 2 2" xfId="26205" xr:uid="{00000000-0005-0000-0000-0000765D0000}"/>
    <cellStyle name="Input 9 3 2 2 2" xfId="26206" xr:uid="{00000000-0005-0000-0000-0000775D0000}"/>
    <cellStyle name="Input 9 3 2 2 2 2" xfId="26207" xr:uid="{00000000-0005-0000-0000-0000785D0000}"/>
    <cellStyle name="Input 9 3 2 2 3" xfId="26208" xr:uid="{00000000-0005-0000-0000-0000795D0000}"/>
    <cellStyle name="Input 9 3 2 3" xfId="26209" xr:uid="{00000000-0005-0000-0000-00007A5D0000}"/>
    <cellStyle name="Input 9 3 2 3 2" xfId="26210" xr:uid="{00000000-0005-0000-0000-00007B5D0000}"/>
    <cellStyle name="Input 9 3 2 4" xfId="26211" xr:uid="{00000000-0005-0000-0000-00007C5D0000}"/>
    <cellStyle name="Input 9 3 3" xfId="26212" xr:uid="{00000000-0005-0000-0000-00007D5D0000}"/>
    <cellStyle name="Input 9 3 3 2" xfId="26213" xr:uid="{00000000-0005-0000-0000-00007E5D0000}"/>
    <cellStyle name="Input 9 3 3 2 2" xfId="26214" xr:uid="{00000000-0005-0000-0000-00007F5D0000}"/>
    <cellStyle name="Input 9 3 3 3" xfId="26215" xr:uid="{00000000-0005-0000-0000-0000805D0000}"/>
    <cellStyle name="Input 9 3 4" xfId="26216" xr:uid="{00000000-0005-0000-0000-0000815D0000}"/>
    <cellStyle name="Input 9 3 4 2" xfId="26217" xr:uid="{00000000-0005-0000-0000-0000825D0000}"/>
    <cellStyle name="Input 9 3 5" xfId="26218" xr:uid="{00000000-0005-0000-0000-0000835D0000}"/>
    <cellStyle name="Input 9 3 6" xfId="26203" xr:uid="{00000000-0005-0000-0000-0000845D0000}"/>
    <cellStyle name="Input 9 4" xfId="26219" xr:uid="{00000000-0005-0000-0000-0000855D0000}"/>
    <cellStyle name="Input 9 4 2" xfId="26220" xr:uid="{00000000-0005-0000-0000-0000865D0000}"/>
    <cellStyle name="Input 9 4 2 2" xfId="26221" xr:uid="{00000000-0005-0000-0000-0000875D0000}"/>
    <cellStyle name="Input 9 4 2 2 2" xfId="26222" xr:uid="{00000000-0005-0000-0000-0000885D0000}"/>
    <cellStyle name="Input 9 4 2 2 2 2" xfId="26223" xr:uid="{00000000-0005-0000-0000-0000895D0000}"/>
    <cellStyle name="Input 9 4 2 2 3" xfId="26224" xr:uid="{00000000-0005-0000-0000-00008A5D0000}"/>
    <cellStyle name="Input 9 4 2 3" xfId="26225" xr:uid="{00000000-0005-0000-0000-00008B5D0000}"/>
    <cellStyle name="Input 9 4 2 3 2" xfId="26226" xr:uid="{00000000-0005-0000-0000-00008C5D0000}"/>
    <cellStyle name="Input 9 4 2 4" xfId="26227" xr:uid="{00000000-0005-0000-0000-00008D5D0000}"/>
    <cellStyle name="Input 9 4 3" xfId="26228" xr:uid="{00000000-0005-0000-0000-00008E5D0000}"/>
    <cellStyle name="Input 9 4 3 2" xfId="26229" xr:uid="{00000000-0005-0000-0000-00008F5D0000}"/>
    <cellStyle name="Input 9 4 3 2 2" xfId="26230" xr:uid="{00000000-0005-0000-0000-0000905D0000}"/>
    <cellStyle name="Input 9 4 3 3" xfId="26231" xr:uid="{00000000-0005-0000-0000-0000915D0000}"/>
    <cellStyle name="Input 9 4 4" xfId="26232" xr:uid="{00000000-0005-0000-0000-0000925D0000}"/>
    <cellStyle name="Input 9 4 4 2" xfId="26233" xr:uid="{00000000-0005-0000-0000-0000935D0000}"/>
    <cellStyle name="Input 9 4 5" xfId="26234" xr:uid="{00000000-0005-0000-0000-0000945D0000}"/>
    <cellStyle name="Input 9 5" xfId="26235" xr:uid="{00000000-0005-0000-0000-0000955D0000}"/>
    <cellStyle name="Input 9 5 2" xfId="26236" xr:uid="{00000000-0005-0000-0000-0000965D0000}"/>
    <cellStyle name="Input 9 5 2 2" xfId="26237" xr:uid="{00000000-0005-0000-0000-0000975D0000}"/>
    <cellStyle name="Input 9 5 2 2 2" xfId="26238" xr:uid="{00000000-0005-0000-0000-0000985D0000}"/>
    <cellStyle name="Input 9 5 2 2 2 2" xfId="26239" xr:uid="{00000000-0005-0000-0000-0000995D0000}"/>
    <cellStyle name="Input 9 5 2 2 3" xfId="26240" xr:uid="{00000000-0005-0000-0000-00009A5D0000}"/>
    <cellStyle name="Input 9 5 2 3" xfId="26241" xr:uid="{00000000-0005-0000-0000-00009B5D0000}"/>
    <cellStyle name="Input 9 5 2 3 2" xfId="26242" xr:uid="{00000000-0005-0000-0000-00009C5D0000}"/>
    <cellStyle name="Input 9 5 2 4" xfId="26243" xr:uid="{00000000-0005-0000-0000-00009D5D0000}"/>
    <cellStyle name="Input 9 5 3" xfId="26244" xr:uid="{00000000-0005-0000-0000-00009E5D0000}"/>
    <cellStyle name="Input 9 5 3 2" xfId="26245" xr:uid="{00000000-0005-0000-0000-00009F5D0000}"/>
    <cellStyle name="Input 9 5 3 2 2" xfId="26246" xr:uid="{00000000-0005-0000-0000-0000A05D0000}"/>
    <cellStyle name="Input 9 5 3 3" xfId="26247" xr:uid="{00000000-0005-0000-0000-0000A15D0000}"/>
    <cellStyle name="Input 9 5 4" xfId="26248" xr:uid="{00000000-0005-0000-0000-0000A25D0000}"/>
    <cellStyle name="Input 9 5 4 2" xfId="26249" xr:uid="{00000000-0005-0000-0000-0000A35D0000}"/>
    <cellStyle name="Input 9 5 5" xfId="26250" xr:uid="{00000000-0005-0000-0000-0000A45D0000}"/>
    <cellStyle name="Input 9 6" xfId="26251" xr:uid="{00000000-0005-0000-0000-0000A55D0000}"/>
    <cellStyle name="Input 9 6 2" xfId="26252" xr:uid="{00000000-0005-0000-0000-0000A65D0000}"/>
    <cellStyle name="Input 9 6 2 2" xfId="26253" xr:uid="{00000000-0005-0000-0000-0000A75D0000}"/>
    <cellStyle name="Input 9 6 2 2 2" xfId="26254" xr:uid="{00000000-0005-0000-0000-0000A85D0000}"/>
    <cellStyle name="Input 9 6 2 2 2 2" xfId="26255" xr:uid="{00000000-0005-0000-0000-0000A95D0000}"/>
    <cellStyle name="Input 9 6 2 2 3" xfId="26256" xr:uid="{00000000-0005-0000-0000-0000AA5D0000}"/>
    <cellStyle name="Input 9 6 2 3" xfId="26257" xr:uid="{00000000-0005-0000-0000-0000AB5D0000}"/>
    <cellStyle name="Input 9 6 2 3 2" xfId="26258" xr:uid="{00000000-0005-0000-0000-0000AC5D0000}"/>
    <cellStyle name="Input 9 6 2 4" xfId="26259" xr:uid="{00000000-0005-0000-0000-0000AD5D0000}"/>
    <cellStyle name="Input 9 6 3" xfId="26260" xr:uid="{00000000-0005-0000-0000-0000AE5D0000}"/>
    <cellStyle name="Input 9 6 3 2" xfId="26261" xr:uid="{00000000-0005-0000-0000-0000AF5D0000}"/>
    <cellStyle name="Input 9 6 3 2 2" xfId="26262" xr:uid="{00000000-0005-0000-0000-0000B05D0000}"/>
    <cellStyle name="Input 9 6 3 3" xfId="26263" xr:uid="{00000000-0005-0000-0000-0000B15D0000}"/>
    <cellStyle name="Input 9 6 4" xfId="26264" xr:uid="{00000000-0005-0000-0000-0000B25D0000}"/>
    <cellStyle name="Input 9 6 4 2" xfId="26265" xr:uid="{00000000-0005-0000-0000-0000B35D0000}"/>
    <cellStyle name="Input 9 6 5" xfId="26266" xr:uid="{00000000-0005-0000-0000-0000B45D0000}"/>
    <cellStyle name="Input 9 7" xfId="26267" xr:uid="{00000000-0005-0000-0000-0000B55D0000}"/>
    <cellStyle name="Input 9 7 2" xfId="26268" xr:uid="{00000000-0005-0000-0000-0000B65D0000}"/>
    <cellStyle name="Input 9 7 2 2" xfId="26269" xr:uid="{00000000-0005-0000-0000-0000B75D0000}"/>
    <cellStyle name="Input 9 7 2 2 2" xfId="26270" xr:uid="{00000000-0005-0000-0000-0000B85D0000}"/>
    <cellStyle name="Input 9 7 2 2 2 2" xfId="26271" xr:uid="{00000000-0005-0000-0000-0000B95D0000}"/>
    <cellStyle name="Input 9 7 2 2 3" xfId="26272" xr:uid="{00000000-0005-0000-0000-0000BA5D0000}"/>
    <cellStyle name="Input 9 7 2 3" xfId="26273" xr:uid="{00000000-0005-0000-0000-0000BB5D0000}"/>
    <cellStyle name="Input 9 7 2 3 2" xfId="26274" xr:uid="{00000000-0005-0000-0000-0000BC5D0000}"/>
    <cellStyle name="Input 9 7 2 4" xfId="26275" xr:uid="{00000000-0005-0000-0000-0000BD5D0000}"/>
    <cellStyle name="Input 9 7 3" xfId="26276" xr:uid="{00000000-0005-0000-0000-0000BE5D0000}"/>
    <cellStyle name="Input 9 7 3 2" xfId="26277" xr:uid="{00000000-0005-0000-0000-0000BF5D0000}"/>
    <cellStyle name="Input 9 7 3 2 2" xfId="26278" xr:uid="{00000000-0005-0000-0000-0000C05D0000}"/>
    <cellStyle name="Input 9 7 3 3" xfId="26279" xr:uid="{00000000-0005-0000-0000-0000C15D0000}"/>
    <cellStyle name="Input 9 7 4" xfId="26280" xr:uid="{00000000-0005-0000-0000-0000C25D0000}"/>
    <cellStyle name="Input 9 7 4 2" xfId="26281" xr:uid="{00000000-0005-0000-0000-0000C35D0000}"/>
    <cellStyle name="Input 9 7 5" xfId="26282" xr:uid="{00000000-0005-0000-0000-0000C45D0000}"/>
    <cellStyle name="Input 9 8" xfId="26283" xr:uid="{00000000-0005-0000-0000-0000C55D0000}"/>
    <cellStyle name="Input 9 8 2" xfId="26284" xr:uid="{00000000-0005-0000-0000-0000C65D0000}"/>
    <cellStyle name="Input 9 8 2 2" xfId="26285" xr:uid="{00000000-0005-0000-0000-0000C75D0000}"/>
    <cellStyle name="Input 9 8 2 2 2" xfId="26286" xr:uid="{00000000-0005-0000-0000-0000C85D0000}"/>
    <cellStyle name="Input 9 8 2 2 2 2" xfId="26287" xr:uid="{00000000-0005-0000-0000-0000C95D0000}"/>
    <cellStyle name="Input 9 8 2 2 3" xfId="26288" xr:uid="{00000000-0005-0000-0000-0000CA5D0000}"/>
    <cellStyle name="Input 9 8 2 3" xfId="26289" xr:uid="{00000000-0005-0000-0000-0000CB5D0000}"/>
    <cellStyle name="Input 9 8 2 3 2" xfId="26290" xr:uid="{00000000-0005-0000-0000-0000CC5D0000}"/>
    <cellStyle name="Input 9 8 2 4" xfId="26291" xr:uid="{00000000-0005-0000-0000-0000CD5D0000}"/>
    <cellStyle name="Input 9 8 3" xfId="26292" xr:uid="{00000000-0005-0000-0000-0000CE5D0000}"/>
    <cellStyle name="Input 9 8 3 2" xfId="26293" xr:uid="{00000000-0005-0000-0000-0000CF5D0000}"/>
    <cellStyle name="Input 9 8 3 2 2" xfId="26294" xr:uid="{00000000-0005-0000-0000-0000D05D0000}"/>
    <cellStyle name="Input 9 8 3 3" xfId="26295" xr:uid="{00000000-0005-0000-0000-0000D15D0000}"/>
    <cellStyle name="Input 9 8 4" xfId="26296" xr:uid="{00000000-0005-0000-0000-0000D25D0000}"/>
    <cellStyle name="Input 9 8 4 2" xfId="26297" xr:uid="{00000000-0005-0000-0000-0000D35D0000}"/>
    <cellStyle name="Input 9 8 5" xfId="26298" xr:uid="{00000000-0005-0000-0000-0000D45D0000}"/>
    <cellStyle name="Input 9 9" xfId="26299" xr:uid="{00000000-0005-0000-0000-0000D55D0000}"/>
    <cellStyle name="Input 9 9 2" xfId="26300" xr:uid="{00000000-0005-0000-0000-0000D65D0000}"/>
    <cellStyle name="Input 9 9 2 2" xfId="26301" xr:uid="{00000000-0005-0000-0000-0000D75D0000}"/>
    <cellStyle name="Input 9 9 2 2 2" xfId="26302" xr:uid="{00000000-0005-0000-0000-0000D85D0000}"/>
    <cellStyle name="Input 9 9 2 2 2 2" xfId="26303" xr:uid="{00000000-0005-0000-0000-0000D95D0000}"/>
    <cellStyle name="Input 9 9 2 2 3" xfId="26304" xr:uid="{00000000-0005-0000-0000-0000DA5D0000}"/>
    <cellStyle name="Input 9 9 2 3" xfId="26305" xr:uid="{00000000-0005-0000-0000-0000DB5D0000}"/>
    <cellStyle name="Input 9 9 2 3 2" xfId="26306" xr:uid="{00000000-0005-0000-0000-0000DC5D0000}"/>
    <cellStyle name="Input 9 9 2 4" xfId="26307" xr:uid="{00000000-0005-0000-0000-0000DD5D0000}"/>
    <cellStyle name="Input 9 9 3" xfId="26308" xr:uid="{00000000-0005-0000-0000-0000DE5D0000}"/>
    <cellStyle name="Input 9 9 3 2" xfId="26309" xr:uid="{00000000-0005-0000-0000-0000DF5D0000}"/>
    <cellStyle name="Input 9 9 3 2 2" xfId="26310" xr:uid="{00000000-0005-0000-0000-0000E05D0000}"/>
    <cellStyle name="Input 9 9 3 3" xfId="26311" xr:uid="{00000000-0005-0000-0000-0000E15D0000}"/>
    <cellStyle name="Input 9 9 4" xfId="26312" xr:uid="{00000000-0005-0000-0000-0000E25D0000}"/>
    <cellStyle name="Input 9 9 4 2" xfId="26313" xr:uid="{00000000-0005-0000-0000-0000E35D0000}"/>
    <cellStyle name="Input 9 9 5" xfId="26314" xr:uid="{00000000-0005-0000-0000-0000E45D0000}"/>
    <cellStyle name="Input 90" xfId="3619" xr:uid="{00000000-0005-0000-0000-0000E55D0000}"/>
    <cellStyle name="Input 90 10" xfId="26315" xr:uid="{00000000-0005-0000-0000-0000E65D0000}"/>
    <cellStyle name="Input 90 10 2" xfId="26316" xr:uid="{00000000-0005-0000-0000-0000E75D0000}"/>
    <cellStyle name="Input 90 10 2 2" xfId="26317" xr:uid="{00000000-0005-0000-0000-0000E85D0000}"/>
    <cellStyle name="Input 90 10 2 2 2" xfId="26318" xr:uid="{00000000-0005-0000-0000-0000E95D0000}"/>
    <cellStyle name="Input 90 10 2 3" xfId="26319" xr:uid="{00000000-0005-0000-0000-0000EA5D0000}"/>
    <cellStyle name="Input 90 10 3" xfId="26320" xr:uid="{00000000-0005-0000-0000-0000EB5D0000}"/>
    <cellStyle name="Input 90 10 3 2" xfId="26321" xr:uid="{00000000-0005-0000-0000-0000EC5D0000}"/>
    <cellStyle name="Input 90 10 4" xfId="26322" xr:uid="{00000000-0005-0000-0000-0000ED5D0000}"/>
    <cellStyle name="Input 90 11" xfId="26323" xr:uid="{00000000-0005-0000-0000-0000EE5D0000}"/>
    <cellStyle name="Input 90 11 2" xfId="26324" xr:uid="{00000000-0005-0000-0000-0000EF5D0000}"/>
    <cellStyle name="Input 90 11 2 2" xfId="26325" xr:uid="{00000000-0005-0000-0000-0000F05D0000}"/>
    <cellStyle name="Input 90 11 3" xfId="26326" xr:uid="{00000000-0005-0000-0000-0000F15D0000}"/>
    <cellStyle name="Input 90 12" xfId="26327" xr:uid="{00000000-0005-0000-0000-0000F25D0000}"/>
    <cellStyle name="Input 90 12 2" xfId="26328" xr:uid="{00000000-0005-0000-0000-0000F35D0000}"/>
    <cellStyle name="Input 90 13" xfId="26329" xr:uid="{00000000-0005-0000-0000-0000F45D0000}"/>
    <cellStyle name="Input 90 2" xfId="26330" xr:uid="{00000000-0005-0000-0000-0000F55D0000}"/>
    <cellStyle name="Input 90 2 2" xfId="26331" xr:uid="{00000000-0005-0000-0000-0000F65D0000}"/>
    <cellStyle name="Input 90 2 2 2" xfId="26332" xr:uid="{00000000-0005-0000-0000-0000F75D0000}"/>
    <cellStyle name="Input 90 2 2 2 2" xfId="26333" xr:uid="{00000000-0005-0000-0000-0000F85D0000}"/>
    <cellStyle name="Input 90 2 2 2 2 2" xfId="26334" xr:uid="{00000000-0005-0000-0000-0000F95D0000}"/>
    <cellStyle name="Input 90 2 2 2 3" xfId="26335" xr:uid="{00000000-0005-0000-0000-0000FA5D0000}"/>
    <cellStyle name="Input 90 2 2 3" xfId="26336" xr:uid="{00000000-0005-0000-0000-0000FB5D0000}"/>
    <cellStyle name="Input 90 2 2 3 2" xfId="26337" xr:uid="{00000000-0005-0000-0000-0000FC5D0000}"/>
    <cellStyle name="Input 90 2 2 4" xfId="26338" xr:uid="{00000000-0005-0000-0000-0000FD5D0000}"/>
    <cellStyle name="Input 90 2 3" xfId="26339" xr:uid="{00000000-0005-0000-0000-0000FE5D0000}"/>
    <cellStyle name="Input 90 2 3 2" xfId="26340" xr:uid="{00000000-0005-0000-0000-0000FF5D0000}"/>
    <cellStyle name="Input 90 2 3 2 2" xfId="26341" xr:uid="{00000000-0005-0000-0000-0000005E0000}"/>
    <cellStyle name="Input 90 2 3 3" xfId="26342" xr:uid="{00000000-0005-0000-0000-0000015E0000}"/>
    <cellStyle name="Input 90 2 4" xfId="26343" xr:uid="{00000000-0005-0000-0000-0000025E0000}"/>
    <cellStyle name="Input 90 2 4 2" xfId="26344" xr:uid="{00000000-0005-0000-0000-0000035E0000}"/>
    <cellStyle name="Input 90 2 5" xfId="26345" xr:uid="{00000000-0005-0000-0000-0000045E0000}"/>
    <cellStyle name="Input 90 3" xfId="26346" xr:uid="{00000000-0005-0000-0000-0000055E0000}"/>
    <cellStyle name="Input 90 3 2" xfId="26347" xr:uid="{00000000-0005-0000-0000-0000065E0000}"/>
    <cellStyle name="Input 90 3 2 2" xfId="26348" xr:uid="{00000000-0005-0000-0000-0000075E0000}"/>
    <cellStyle name="Input 90 3 2 2 2" xfId="26349" xr:uid="{00000000-0005-0000-0000-0000085E0000}"/>
    <cellStyle name="Input 90 3 2 2 2 2" xfId="26350" xr:uid="{00000000-0005-0000-0000-0000095E0000}"/>
    <cellStyle name="Input 90 3 2 2 3" xfId="26351" xr:uid="{00000000-0005-0000-0000-00000A5E0000}"/>
    <cellStyle name="Input 90 3 2 3" xfId="26352" xr:uid="{00000000-0005-0000-0000-00000B5E0000}"/>
    <cellStyle name="Input 90 3 2 3 2" xfId="26353" xr:uid="{00000000-0005-0000-0000-00000C5E0000}"/>
    <cellStyle name="Input 90 3 2 4" xfId="26354" xr:uid="{00000000-0005-0000-0000-00000D5E0000}"/>
    <cellStyle name="Input 90 3 3" xfId="26355" xr:uid="{00000000-0005-0000-0000-00000E5E0000}"/>
    <cellStyle name="Input 90 3 3 2" xfId="26356" xr:uid="{00000000-0005-0000-0000-00000F5E0000}"/>
    <cellStyle name="Input 90 3 3 2 2" xfId="26357" xr:uid="{00000000-0005-0000-0000-0000105E0000}"/>
    <cellStyle name="Input 90 3 3 3" xfId="26358" xr:uid="{00000000-0005-0000-0000-0000115E0000}"/>
    <cellStyle name="Input 90 3 4" xfId="26359" xr:uid="{00000000-0005-0000-0000-0000125E0000}"/>
    <cellStyle name="Input 90 3 4 2" xfId="26360" xr:uid="{00000000-0005-0000-0000-0000135E0000}"/>
    <cellStyle name="Input 90 3 5" xfId="26361" xr:uid="{00000000-0005-0000-0000-0000145E0000}"/>
    <cellStyle name="Input 90 4" xfId="26362" xr:uid="{00000000-0005-0000-0000-0000155E0000}"/>
    <cellStyle name="Input 90 4 2" xfId="26363" xr:uid="{00000000-0005-0000-0000-0000165E0000}"/>
    <cellStyle name="Input 90 4 2 2" xfId="26364" xr:uid="{00000000-0005-0000-0000-0000175E0000}"/>
    <cellStyle name="Input 90 4 2 2 2" xfId="26365" xr:uid="{00000000-0005-0000-0000-0000185E0000}"/>
    <cellStyle name="Input 90 4 2 2 2 2" xfId="26366" xr:uid="{00000000-0005-0000-0000-0000195E0000}"/>
    <cellStyle name="Input 90 4 2 2 3" xfId="26367" xr:uid="{00000000-0005-0000-0000-00001A5E0000}"/>
    <cellStyle name="Input 90 4 2 3" xfId="26368" xr:uid="{00000000-0005-0000-0000-00001B5E0000}"/>
    <cellStyle name="Input 90 4 2 3 2" xfId="26369" xr:uid="{00000000-0005-0000-0000-00001C5E0000}"/>
    <cellStyle name="Input 90 4 2 4" xfId="26370" xr:uid="{00000000-0005-0000-0000-00001D5E0000}"/>
    <cellStyle name="Input 90 4 3" xfId="26371" xr:uid="{00000000-0005-0000-0000-00001E5E0000}"/>
    <cellStyle name="Input 90 4 3 2" xfId="26372" xr:uid="{00000000-0005-0000-0000-00001F5E0000}"/>
    <cellStyle name="Input 90 4 3 2 2" xfId="26373" xr:uid="{00000000-0005-0000-0000-0000205E0000}"/>
    <cellStyle name="Input 90 4 3 3" xfId="26374" xr:uid="{00000000-0005-0000-0000-0000215E0000}"/>
    <cellStyle name="Input 90 4 4" xfId="26375" xr:uid="{00000000-0005-0000-0000-0000225E0000}"/>
    <cellStyle name="Input 90 4 4 2" xfId="26376" xr:uid="{00000000-0005-0000-0000-0000235E0000}"/>
    <cellStyle name="Input 90 4 5" xfId="26377" xr:uid="{00000000-0005-0000-0000-0000245E0000}"/>
    <cellStyle name="Input 90 5" xfId="26378" xr:uid="{00000000-0005-0000-0000-0000255E0000}"/>
    <cellStyle name="Input 90 5 2" xfId="26379" xr:uid="{00000000-0005-0000-0000-0000265E0000}"/>
    <cellStyle name="Input 90 5 2 2" xfId="26380" xr:uid="{00000000-0005-0000-0000-0000275E0000}"/>
    <cellStyle name="Input 90 5 2 2 2" xfId="26381" xr:uid="{00000000-0005-0000-0000-0000285E0000}"/>
    <cellStyle name="Input 90 5 2 2 2 2" xfId="26382" xr:uid="{00000000-0005-0000-0000-0000295E0000}"/>
    <cellStyle name="Input 90 5 2 2 3" xfId="26383" xr:uid="{00000000-0005-0000-0000-00002A5E0000}"/>
    <cellStyle name="Input 90 5 2 3" xfId="26384" xr:uid="{00000000-0005-0000-0000-00002B5E0000}"/>
    <cellStyle name="Input 90 5 2 3 2" xfId="26385" xr:uid="{00000000-0005-0000-0000-00002C5E0000}"/>
    <cellStyle name="Input 90 5 2 4" xfId="26386" xr:uid="{00000000-0005-0000-0000-00002D5E0000}"/>
    <cellStyle name="Input 90 5 3" xfId="26387" xr:uid="{00000000-0005-0000-0000-00002E5E0000}"/>
    <cellStyle name="Input 90 5 3 2" xfId="26388" xr:uid="{00000000-0005-0000-0000-00002F5E0000}"/>
    <cellStyle name="Input 90 5 3 2 2" xfId="26389" xr:uid="{00000000-0005-0000-0000-0000305E0000}"/>
    <cellStyle name="Input 90 5 3 3" xfId="26390" xr:uid="{00000000-0005-0000-0000-0000315E0000}"/>
    <cellStyle name="Input 90 5 4" xfId="26391" xr:uid="{00000000-0005-0000-0000-0000325E0000}"/>
    <cellStyle name="Input 90 5 4 2" xfId="26392" xr:uid="{00000000-0005-0000-0000-0000335E0000}"/>
    <cellStyle name="Input 90 5 5" xfId="26393" xr:uid="{00000000-0005-0000-0000-0000345E0000}"/>
    <cellStyle name="Input 90 6" xfId="26394" xr:uid="{00000000-0005-0000-0000-0000355E0000}"/>
    <cellStyle name="Input 90 6 2" xfId="26395" xr:uid="{00000000-0005-0000-0000-0000365E0000}"/>
    <cellStyle name="Input 90 6 2 2" xfId="26396" xr:uid="{00000000-0005-0000-0000-0000375E0000}"/>
    <cellStyle name="Input 90 6 2 2 2" xfId="26397" xr:uid="{00000000-0005-0000-0000-0000385E0000}"/>
    <cellStyle name="Input 90 6 2 2 2 2" xfId="26398" xr:uid="{00000000-0005-0000-0000-0000395E0000}"/>
    <cellStyle name="Input 90 6 2 2 3" xfId="26399" xr:uid="{00000000-0005-0000-0000-00003A5E0000}"/>
    <cellStyle name="Input 90 6 2 3" xfId="26400" xr:uid="{00000000-0005-0000-0000-00003B5E0000}"/>
    <cellStyle name="Input 90 6 2 3 2" xfId="26401" xr:uid="{00000000-0005-0000-0000-00003C5E0000}"/>
    <cellStyle name="Input 90 6 2 4" xfId="26402" xr:uid="{00000000-0005-0000-0000-00003D5E0000}"/>
    <cellStyle name="Input 90 6 3" xfId="26403" xr:uid="{00000000-0005-0000-0000-00003E5E0000}"/>
    <cellStyle name="Input 90 6 3 2" xfId="26404" xr:uid="{00000000-0005-0000-0000-00003F5E0000}"/>
    <cellStyle name="Input 90 6 3 2 2" xfId="26405" xr:uid="{00000000-0005-0000-0000-0000405E0000}"/>
    <cellStyle name="Input 90 6 3 3" xfId="26406" xr:uid="{00000000-0005-0000-0000-0000415E0000}"/>
    <cellStyle name="Input 90 6 4" xfId="26407" xr:uid="{00000000-0005-0000-0000-0000425E0000}"/>
    <cellStyle name="Input 90 6 4 2" xfId="26408" xr:uid="{00000000-0005-0000-0000-0000435E0000}"/>
    <cellStyle name="Input 90 6 5" xfId="26409" xr:uid="{00000000-0005-0000-0000-0000445E0000}"/>
    <cellStyle name="Input 90 7" xfId="26410" xr:uid="{00000000-0005-0000-0000-0000455E0000}"/>
    <cellStyle name="Input 90 7 2" xfId="26411" xr:uid="{00000000-0005-0000-0000-0000465E0000}"/>
    <cellStyle name="Input 90 7 2 2" xfId="26412" xr:uid="{00000000-0005-0000-0000-0000475E0000}"/>
    <cellStyle name="Input 90 7 2 2 2" xfId="26413" xr:uid="{00000000-0005-0000-0000-0000485E0000}"/>
    <cellStyle name="Input 90 7 2 2 2 2" xfId="26414" xr:uid="{00000000-0005-0000-0000-0000495E0000}"/>
    <cellStyle name="Input 90 7 2 2 3" xfId="26415" xr:uid="{00000000-0005-0000-0000-00004A5E0000}"/>
    <cellStyle name="Input 90 7 2 3" xfId="26416" xr:uid="{00000000-0005-0000-0000-00004B5E0000}"/>
    <cellStyle name="Input 90 7 2 3 2" xfId="26417" xr:uid="{00000000-0005-0000-0000-00004C5E0000}"/>
    <cellStyle name="Input 90 7 2 4" xfId="26418" xr:uid="{00000000-0005-0000-0000-00004D5E0000}"/>
    <cellStyle name="Input 90 7 3" xfId="26419" xr:uid="{00000000-0005-0000-0000-00004E5E0000}"/>
    <cellStyle name="Input 90 7 3 2" xfId="26420" xr:uid="{00000000-0005-0000-0000-00004F5E0000}"/>
    <cellStyle name="Input 90 7 3 2 2" xfId="26421" xr:uid="{00000000-0005-0000-0000-0000505E0000}"/>
    <cellStyle name="Input 90 7 3 3" xfId="26422" xr:uid="{00000000-0005-0000-0000-0000515E0000}"/>
    <cellStyle name="Input 90 7 4" xfId="26423" xr:uid="{00000000-0005-0000-0000-0000525E0000}"/>
    <cellStyle name="Input 90 7 4 2" xfId="26424" xr:uid="{00000000-0005-0000-0000-0000535E0000}"/>
    <cellStyle name="Input 90 7 5" xfId="26425" xr:uid="{00000000-0005-0000-0000-0000545E0000}"/>
    <cellStyle name="Input 90 8" xfId="26426" xr:uid="{00000000-0005-0000-0000-0000555E0000}"/>
    <cellStyle name="Input 90 8 2" xfId="26427" xr:uid="{00000000-0005-0000-0000-0000565E0000}"/>
    <cellStyle name="Input 90 8 2 2" xfId="26428" xr:uid="{00000000-0005-0000-0000-0000575E0000}"/>
    <cellStyle name="Input 90 8 2 2 2" xfId="26429" xr:uid="{00000000-0005-0000-0000-0000585E0000}"/>
    <cellStyle name="Input 90 8 2 2 2 2" xfId="26430" xr:uid="{00000000-0005-0000-0000-0000595E0000}"/>
    <cellStyle name="Input 90 8 2 2 3" xfId="26431" xr:uid="{00000000-0005-0000-0000-00005A5E0000}"/>
    <cellStyle name="Input 90 8 2 3" xfId="26432" xr:uid="{00000000-0005-0000-0000-00005B5E0000}"/>
    <cellStyle name="Input 90 8 2 3 2" xfId="26433" xr:uid="{00000000-0005-0000-0000-00005C5E0000}"/>
    <cellStyle name="Input 90 8 2 4" xfId="26434" xr:uid="{00000000-0005-0000-0000-00005D5E0000}"/>
    <cellStyle name="Input 90 8 3" xfId="26435" xr:uid="{00000000-0005-0000-0000-00005E5E0000}"/>
    <cellStyle name="Input 90 8 3 2" xfId="26436" xr:uid="{00000000-0005-0000-0000-00005F5E0000}"/>
    <cellStyle name="Input 90 8 3 2 2" xfId="26437" xr:uid="{00000000-0005-0000-0000-0000605E0000}"/>
    <cellStyle name="Input 90 8 3 3" xfId="26438" xr:uid="{00000000-0005-0000-0000-0000615E0000}"/>
    <cellStyle name="Input 90 8 4" xfId="26439" xr:uid="{00000000-0005-0000-0000-0000625E0000}"/>
    <cellStyle name="Input 90 8 4 2" xfId="26440" xr:uid="{00000000-0005-0000-0000-0000635E0000}"/>
    <cellStyle name="Input 90 8 5" xfId="26441" xr:uid="{00000000-0005-0000-0000-0000645E0000}"/>
    <cellStyle name="Input 90 9" xfId="26442" xr:uid="{00000000-0005-0000-0000-0000655E0000}"/>
    <cellStyle name="Input 90 9 2" xfId="26443" xr:uid="{00000000-0005-0000-0000-0000665E0000}"/>
    <cellStyle name="Input 90 9 2 2" xfId="26444" xr:uid="{00000000-0005-0000-0000-0000675E0000}"/>
    <cellStyle name="Input 90 9 2 2 2" xfId="26445" xr:uid="{00000000-0005-0000-0000-0000685E0000}"/>
    <cellStyle name="Input 90 9 2 2 2 2" xfId="26446" xr:uid="{00000000-0005-0000-0000-0000695E0000}"/>
    <cellStyle name="Input 90 9 2 2 3" xfId="26447" xr:uid="{00000000-0005-0000-0000-00006A5E0000}"/>
    <cellStyle name="Input 90 9 2 3" xfId="26448" xr:uid="{00000000-0005-0000-0000-00006B5E0000}"/>
    <cellStyle name="Input 90 9 2 3 2" xfId="26449" xr:uid="{00000000-0005-0000-0000-00006C5E0000}"/>
    <cellStyle name="Input 90 9 2 4" xfId="26450" xr:uid="{00000000-0005-0000-0000-00006D5E0000}"/>
    <cellStyle name="Input 90 9 3" xfId="26451" xr:uid="{00000000-0005-0000-0000-00006E5E0000}"/>
    <cellStyle name="Input 90 9 3 2" xfId="26452" xr:uid="{00000000-0005-0000-0000-00006F5E0000}"/>
    <cellStyle name="Input 90 9 3 2 2" xfId="26453" xr:uid="{00000000-0005-0000-0000-0000705E0000}"/>
    <cellStyle name="Input 90 9 3 3" xfId="26454" xr:uid="{00000000-0005-0000-0000-0000715E0000}"/>
    <cellStyle name="Input 90 9 4" xfId="26455" xr:uid="{00000000-0005-0000-0000-0000725E0000}"/>
    <cellStyle name="Input 90 9 4 2" xfId="26456" xr:uid="{00000000-0005-0000-0000-0000735E0000}"/>
    <cellStyle name="Input 90 9 5" xfId="26457" xr:uid="{00000000-0005-0000-0000-0000745E0000}"/>
    <cellStyle name="Input 91" xfId="3627" xr:uid="{00000000-0005-0000-0000-0000755E0000}"/>
    <cellStyle name="Input 91 10" xfId="26458" xr:uid="{00000000-0005-0000-0000-0000765E0000}"/>
    <cellStyle name="Input 91 10 2" xfId="26459" xr:uid="{00000000-0005-0000-0000-0000775E0000}"/>
    <cellStyle name="Input 91 10 2 2" xfId="26460" xr:uid="{00000000-0005-0000-0000-0000785E0000}"/>
    <cellStyle name="Input 91 10 2 2 2" xfId="26461" xr:uid="{00000000-0005-0000-0000-0000795E0000}"/>
    <cellStyle name="Input 91 10 2 3" xfId="26462" xr:uid="{00000000-0005-0000-0000-00007A5E0000}"/>
    <cellStyle name="Input 91 10 3" xfId="26463" xr:uid="{00000000-0005-0000-0000-00007B5E0000}"/>
    <cellStyle name="Input 91 10 3 2" xfId="26464" xr:uid="{00000000-0005-0000-0000-00007C5E0000}"/>
    <cellStyle name="Input 91 10 4" xfId="26465" xr:uid="{00000000-0005-0000-0000-00007D5E0000}"/>
    <cellStyle name="Input 91 11" xfId="26466" xr:uid="{00000000-0005-0000-0000-00007E5E0000}"/>
    <cellStyle name="Input 91 11 2" xfId="26467" xr:uid="{00000000-0005-0000-0000-00007F5E0000}"/>
    <cellStyle name="Input 91 11 2 2" xfId="26468" xr:uid="{00000000-0005-0000-0000-0000805E0000}"/>
    <cellStyle name="Input 91 11 3" xfId="26469" xr:uid="{00000000-0005-0000-0000-0000815E0000}"/>
    <cellStyle name="Input 91 12" xfId="26470" xr:uid="{00000000-0005-0000-0000-0000825E0000}"/>
    <cellStyle name="Input 91 12 2" xfId="26471" xr:uid="{00000000-0005-0000-0000-0000835E0000}"/>
    <cellStyle name="Input 91 13" xfId="26472" xr:uid="{00000000-0005-0000-0000-0000845E0000}"/>
    <cellStyle name="Input 91 2" xfId="26473" xr:uid="{00000000-0005-0000-0000-0000855E0000}"/>
    <cellStyle name="Input 91 2 2" xfId="26474" xr:uid="{00000000-0005-0000-0000-0000865E0000}"/>
    <cellStyle name="Input 91 2 2 2" xfId="26475" xr:uid="{00000000-0005-0000-0000-0000875E0000}"/>
    <cellStyle name="Input 91 2 2 2 2" xfId="26476" xr:uid="{00000000-0005-0000-0000-0000885E0000}"/>
    <cellStyle name="Input 91 2 2 2 2 2" xfId="26477" xr:uid="{00000000-0005-0000-0000-0000895E0000}"/>
    <cellStyle name="Input 91 2 2 2 3" xfId="26478" xr:uid="{00000000-0005-0000-0000-00008A5E0000}"/>
    <cellStyle name="Input 91 2 2 3" xfId="26479" xr:uid="{00000000-0005-0000-0000-00008B5E0000}"/>
    <cellStyle name="Input 91 2 2 3 2" xfId="26480" xr:uid="{00000000-0005-0000-0000-00008C5E0000}"/>
    <cellStyle name="Input 91 2 2 4" xfId="26481" xr:uid="{00000000-0005-0000-0000-00008D5E0000}"/>
    <cellStyle name="Input 91 2 3" xfId="26482" xr:uid="{00000000-0005-0000-0000-00008E5E0000}"/>
    <cellStyle name="Input 91 2 3 2" xfId="26483" xr:uid="{00000000-0005-0000-0000-00008F5E0000}"/>
    <cellStyle name="Input 91 2 3 2 2" xfId="26484" xr:uid="{00000000-0005-0000-0000-0000905E0000}"/>
    <cellStyle name="Input 91 2 3 3" xfId="26485" xr:uid="{00000000-0005-0000-0000-0000915E0000}"/>
    <cellStyle name="Input 91 2 4" xfId="26486" xr:uid="{00000000-0005-0000-0000-0000925E0000}"/>
    <cellStyle name="Input 91 2 4 2" xfId="26487" xr:uid="{00000000-0005-0000-0000-0000935E0000}"/>
    <cellStyle name="Input 91 2 5" xfId="26488" xr:uid="{00000000-0005-0000-0000-0000945E0000}"/>
    <cellStyle name="Input 91 3" xfId="26489" xr:uid="{00000000-0005-0000-0000-0000955E0000}"/>
    <cellStyle name="Input 91 3 2" xfId="26490" xr:uid="{00000000-0005-0000-0000-0000965E0000}"/>
    <cellStyle name="Input 91 3 2 2" xfId="26491" xr:uid="{00000000-0005-0000-0000-0000975E0000}"/>
    <cellStyle name="Input 91 3 2 2 2" xfId="26492" xr:uid="{00000000-0005-0000-0000-0000985E0000}"/>
    <cellStyle name="Input 91 3 2 2 2 2" xfId="26493" xr:uid="{00000000-0005-0000-0000-0000995E0000}"/>
    <cellStyle name="Input 91 3 2 2 3" xfId="26494" xr:uid="{00000000-0005-0000-0000-00009A5E0000}"/>
    <cellStyle name="Input 91 3 2 3" xfId="26495" xr:uid="{00000000-0005-0000-0000-00009B5E0000}"/>
    <cellStyle name="Input 91 3 2 3 2" xfId="26496" xr:uid="{00000000-0005-0000-0000-00009C5E0000}"/>
    <cellStyle name="Input 91 3 2 4" xfId="26497" xr:uid="{00000000-0005-0000-0000-00009D5E0000}"/>
    <cellStyle name="Input 91 3 3" xfId="26498" xr:uid="{00000000-0005-0000-0000-00009E5E0000}"/>
    <cellStyle name="Input 91 3 3 2" xfId="26499" xr:uid="{00000000-0005-0000-0000-00009F5E0000}"/>
    <cellStyle name="Input 91 3 3 2 2" xfId="26500" xr:uid="{00000000-0005-0000-0000-0000A05E0000}"/>
    <cellStyle name="Input 91 3 3 3" xfId="26501" xr:uid="{00000000-0005-0000-0000-0000A15E0000}"/>
    <cellStyle name="Input 91 3 4" xfId="26502" xr:uid="{00000000-0005-0000-0000-0000A25E0000}"/>
    <cellStyle name="Input 91 3 4 2" xfId="26503" xr:uid="{00000000-0005-0000-0000-0000A35E0000}"/>
    <cellStyle name="Input 91 3 5" xfId="26504" xr:uid="{00000000-0005-0000-0000-0000A45E0000}"/>
    <cellStyle name="Input 91 4" xfId="26505" xr:uid="{00000000-0005-0000-0000-0000A55E0000}"/>
    <cellStyle name="Input 91 4 2" xfId="26506" xr:uid="{00000000-0005-0000-0000-0000A65E0000}"/>
    <cellStyle name="Input 91 4 2 2" xfId="26507" xr:uid="{00000000-0005-0000-0000-0000A75E0000}"/>
    <cellStyle name="Input 91 4 2 2 2" xfId="26508" xr:uid="{00000000-0005-0000-0000-0000A85E0000}"/>
    <cellStyle name="Input 91 4 2 2 2 2" xfId="26509" xr:uid="{00000000-0005-0000-0000-0000A95E0000}"/>
    <cellStyle name="Input 91 4 2 2 3" xfId="26510" xr:uid="{00000000-0005-0000-0000-0000AA5E0000}"/>
    <cellStyle name="Input 91 4 2 3" xfId="26511" xr:uid="{00000000-0005-0000-0000-0000AB5E0000}"/>
    <cellStyle name="Input 91 4 2 3 2" xfId="26512" xr:uid="{00000000-0005-0000-0000-0000AC5E0000}"/>
    <cellStyle name="Input 91 4 2 4" xfId="26513" xr:uid="{00000000-0005-0000-0000-0000AD5E0000}"/>
    <cellStyle name="Input 91 4 3" xfId="26514" xr:uid="{00000000-0005-0000-0000-0000AE5E0000}"/>
    <cellStyle name="Input 91 4 3 2" xfId="26515" xr:uid="{00000000-0005-0000-0000-0000AF5E0000}"/>
    <cellStyle name="Input 91 4 3 2 2" xfId="26516" xr:uid="{00000000-0005-0000-0000-0000B05E0000}"/>
    <cellStyle name="Input 91 4 3 3" xfId="26517" xr:uid="{00000000-0005-0000-0000-0000B15E0000}"/>
    <cellStyle name="Input 91 4 4" xfId="26518" xr:uid="{00000000-0005-0000-0000-0000B25E0000}"/>
    <cellStyle name="Input 91 4 4 2" xfId="26519" xr:uid="{00000000-0005-0000-0000-0000B35E0000}"/>
    <cellStyle name="Input 91 4 5" xfId="26520" xr:uid="{00000000-0005-0000-0000-0000B45E0000}"/>
    <cellStyle name="Input 91 5" xfId="26521" xr:uid="{00000000-0005-0000-0000-0000B55E0000}"/>
    <cellStyle name="Input 91 5 2" xfId="26522" xr:uid="{00000000-0005-0000-0000-0000B65E0000}"/>
    <cellStyle name="Input 91 5 2 2" xfId="26523" xr:uid="{00000000-0005-0000-0000-0000B75E0000}"/>
    <cellStyle name="Input 91 5 2 2 2" xfId="26524" xr:uid="{00000000-0005-0000-0000-0000B85E0000}"/>
    <cellStyle name="Input 91 5 2 2 2 2" xfId="26525" xr:uid="{00000000-0005-0000-0000-0000B95E0000}"/>
    <cellStyle name="Input 91 5 2 2 3" xfId="26526" xr:uid="{00000000-0005-0000-0000-0000BA5E0000}"/>
    <cellStyle name="Input 91 5 2 3" xfId="26527" xr:uid="{00000000-0005-0000-0000-0000BB5E0000}"/>
    <cellStyle name="Input 91 5 2 3 2" xfId="26528" xr:uid="{00000000-0005-0000-0000-0000BC5E0000}"/>
    <cellStyle name="Input 91 5 2 4" xfId="26529" xr:uid="{00000000-0005-0000-0000-0000BD5E0000}"/>
    <cellStyle name="Input 91 5 3" xfId="26530" xr:uid="{00000000-0005-0000-0000-0000BE5E0000}"/>
    <cellStyle name="Input 91 5 3 2" xfId="26531" xr:uid="{00000000-0005-0000-0000-0000BF5E0000}"/>
    <cellStyle name="Input 91 5 3 2 2" xfId="26532" xr:uid="{00000000-0005-0000-0000-0000C05E0000}"/>
    <cellStyle name="Input 91 5 3 3" xfId="26533" xr:uid="{00000000-0005-0000-0000-0000C15E0000}"/>
    <cellStyle name="Input 91 5 4" xfId="26534" xr:uid="{00000000-0005-0000-0000-0000C25E0000}"/>
    <cellStyle name="Input 91 5 4 2" xfId="26535" xr:uid="{00000000-0005-0000-0000-0000C35E0000}"/>
    <cellStyle name="Input 91 5 5" xfId="26536" xr:uid="{00000000-0005-0000-0000-0000C45E0000}"/>
    <cellStyle name="Input 91 6" xfId="26537" xr:uid="{00000000-0005-0000-0000-0000C55E0000}"/>
    <cellStyle name="Input 91 6 2" xfId="26538" xr:uid="{00000000-0005-0000-0000-0000C65E0000}"/>
    <cellStyle name="Input 91 6 2 2" xfId="26539" xr:uid="{00000000-0005-0000-0000-0000C75E0000}"/>
    <cellStyle name="Input 91 6 2 2 2" xfId="26540" xr:uid="{00000000-0005-0000-0000-0000C85E0000}"/>
    <cellStyle name="Input 91 6 2 2 2 2" xfId="26541" xr:uid="{00000000-0005-0000-0000-0000C95E0000}"/>
    <cellStyle name="Input 91 6 2 2 3" xfId="26542" xr:uid="{00000000-0005-0000-0000-0000CA5E0000}"/>
    <cellStyle name="Input 91 6 2 3" xfId="26543" xr:uid="{00000000-0005-0000-0000-0000CB5E0000}"/>
    <cellStyle name="Input 91 6 2 3 2" xfId="26544" xr:uid="{00000000-0005-0000-0000-0000CC5E0000}"/>
    <cellStyle name="Input 91 6 2 4" xfId="26545" xr:uid="{00000000-0005-0000-0000-0000CD5E0000}"/>
    <cellStyle name="Input 91 6 3" xfId="26546" xr:uid="{00000000-0005-0000-0000-0000CE5E0000}"/>
    <cellStyle name="Input 91 6 3 2" xfId="26547" xr:uid="{00000000-0005-0000-0000-0000CF5E0000}"/>
    <cellStyle name="Input 91 6 3 2 2" xfId="26548" xr:uid="{00000000-0005-0000-0000-0000D05E0000}"/>
    <cellStyle name="Input 91 6 3 3" xfId="26549" xr:uid="{00000000-0005-0000-0000-0000D15E0000}"/>
    <cellStyle name="Input 91 6 4" xfId="26550" xr:uid="{00000000-0005-0000-0000-0000D25E0000}"/>
    <cellStyle name="Input 91 6 4 2" xfId="26551" xr:uid="{00000000-0005-0000-0000-0000D35E0000}"/>
    <cellStyle name="Input 91 6 5" xfId="26552" xr:uid="{00000000-0005-0000-0000-0000D45E0000}"/>
    <cellStyle name="Input 91 7" xfId="26553" xr:uid="{00000000-0005-0000-0000-0000D55E0000}"/>
    <cellStyle name="Input 91 7 2" xfId="26554" xr:uid="{00000000-0005-0000-0000-0000D65E0000}"/>
    <cellStyle name="Input 91 7 2 2" xfId="26555" xr:uid="{00000000-0005-0000-0000-0000D75E0000}"/>
    <cellStyle name="Input 91 7 2 2 2" xfId="26556" xr:uid="{00000000-0005-0000-0000-0000D85E0000}"/>
    <cellStyle name="Input 91 7 2 2 2 2" xfId="26557" xr:uid="{00000000-0005-0000-0000-0000D95E0000}"/>
    <cellStyle name="Input 91 7 2 2 3" xfId="26558" xr:uid="{00000000-0005-0000-0000-0000DA5E0000}"/>
    <cellStyle name="Input 91 7 2 3" xfId="26559" xr:uid="{00000000-0005-0000-0000-0000DB5E0000}"/>
    <cellStyle name="Input 91 7 2 3 2" xfId="26560" xr:uid="{00000000-0005-0000-0000-0000DC5E0000}"/>
    <cellStyle name="Input 91 7 2 4" xfId="26561" xr:uid="{00000000-0005-0000-0000-0000DD5E0000}"/>
    <cellStyle name="Input 91 7 3" xfId="26562" xr:uid="{00000000-0005-0000-0000-0000DE5E0000}"/>
    <cellStyle name="Input 91 7 3 2" xfId="26563" xr:uid="{00000000-0005-0000-0000-0000DF5E0000}"/>
    <cellStyle name="Input 91 7 3 2 2" xfId="26564" xr:uid="{00000000-0005-0000-0000-0000E05E0000}"/>
    <cellStyle name="Input 91 7 3 3" xfId="26565" xr:uid="{00000000-0005-0000-0000-0000E15E0000}"/>
    <cellStyle name="Input 91 7 4" xfId="26566" xr:uid="{00000000-0005-0000-0000-0000E25E0000}"/>
    <cellStyle name="Input 91 7 4 2" xfId="26567" xr:uid="{00000000-0005-0000-0000-0000E35E0000}"/>
    <cellStyle name="Input 91 7 5" xfId="26568" xr:uid="{00000000-0005-0000-0000-0000E45E0000}"/>
    <cellStyle name="Input 91 8" xfId="26569" xr:uid="{00000000-0005-0000-0000-0000E55E0000}"/>
    <cellStyle name="Input 91 8 2" xfId="26570" xr:uid="{00000000-0005-0000-0000-0000E65E0000}"/>
    <cellStyle name="Input 91 8 2 2" xfId="26571" xr:uid="{00000000-0005-0000-0000-0000E75E0000}"/>
    <cellStyle name="Input 91 8 2 2 2" xfId="26572" xr:uid="{00000000-0005-0000-0000-0000E85E0000}"/>
    <cellStyle name="Input 91 8 2 2 2 2" xfId="26573" xr:uid="{00000000-0005-0000-0000-0000E95E0000}"/>
    <cellStyle name="Input 91 8 2 2 3" xfId="26574" xr:uid="{00000000-0005-0000-0000-0000EA5E0000}"/>
    <cellStyle name="Input 91 8 2 3" xfId="26575" xr:uid="{00000000-0005-0000-0000-0000EB5E0000}"/>
    <cellStyle name="Input 91 8 2 3 2" xfId="26576" xr:uid="{00000000-0005-0000-0000-0000EC5E0000}"/>
    <cellStyle name="Input 91 8 2 4" xfId="26577" xr:uid="{00000000-0005-0000-0000-0000ED5E0000}"/>
    <cellStyle name="Input 91 8 3" xfId="26578" xr:uid="{00000000-0005-0000-0000-0000EE5E0000}"/>
    <cellStyle name="Input 91 8 3 2" xfId="26579" xr:uid="{00000000-0005-0000-0000-0000EF5E0000}"/>
    <cellStyle name="Input 91 8 3 2 2" xfId="26580" xr:uid="{00000000-0005-0000-0000-0000F05E0000}"/>
    <cellStyle name="Input 91 8 3 3" xfId="26581" xr:uid="{00000000-0005-0000-0000-0000F15E0000}"/>
    <cellStyle name="Input 91 8 4" xfId="26582" xr:uid="{00000000-0005-0000-0000-0000F25E0000}"/>
    <cellStyle name="Input 91 8 4 2" xfId="26583" xr:uid="{00000000-0005-0000-0000-0000F35E0000}"/>
    <cellStyle name="Input 91 8 5" xfId="26584" xr:uid="{00000000-0005-0000-0000-0000F45E0000}"/>
    <cellStyle name="Input 91 9" xfId="26585" xr:uid="{00000000-0005-0000-0000-0000F55E0000}"/>
    <cellStyle name="Input 91 9 2" xfId="26586" xr:uid="{00000000-0005-0000-0000-0000F65E0000}"/>
    <cellStyle name="Input 91 9 2 2" xfId="26587" xr:uid="{00000000-0005-0000-0000-0000F75E0000}"/>
    <cellStyle name="Input 91 9 2 2 2" xfId="26588" xr:uid="{00000000-0005-0000-0000-0000F85E0000}"/>
    <cellStyle name="Input 91 9 2 2 2 2" xfId="26589" xr:uid="{00000000-0005-0000-0000-0000F95E0000}"/>
    <cellStyle name="Input 91 9 2 2 3" xfId="26590" xr:uid="{00000000-0005-0000-0000-0000FA5E0000}"/>
    <cellStyle name="Input 91 9 2 3" xfId="26591" xr:uid="{00000000-0005-0000-0000-0000FB5E0000}"/>
    <cellStyle name="Input 91 9 2 3 2" xfId="26592" xr:uid="{00000000-0005-0000-0000-0000FC5E0000}"/>
    <cellStyle name="Input 91 9 2 4" xfId="26593" xr:uid="{00000000-0005-0000-0000-0000FD5E0000}"/>
    <cellStyle name="Input 91 9 3" xfId="26594" xr:uid="{00000000-0005-0000-0000-0000FE5E0000}"/>
    <cellStyle name="Input 91 9 3 2" xfId="26595" xr:uid="{00000000-0005-0000-0000-0000FF5E0000}"/>
    <cellStyle name="Input 91 9 3 2 2" xfId="26596" xr:uid="{00000000-0005-0000-0000-0000005F0000}"/>
    <cellStyle name="Input 91 9 3 3" xfId="26597" xr:uid="{00000000-0005-0000-0000-0000015F0000}"/>
    <cellStyle name="Input 91 9 4" xfId="26598" xr:uid="{00000000-0005-0000-0000-0000025F0000}"/>
    <cellStyle name="Input 91 9 4 2" xfId="26599" xr:uid="{00000000-0005-0000-0000-0000035F0000}"/>
    <cellStyle name="Input 91 9 5" xfId="26600" xr:uid="{00000000-0005-0000-0000-0000045F0000}"/>
    <cellStyle name="Input 92" xfId="3618" xr:uid="{00000000-0005-0000-0000-0000055F0000}"/>
    <cellStyle name="Input 92 10" xfId="26601" xr:uid="{00000000-0005-0000-0000-0000065F0000}"/>
    <cellStyle name="Input 92 10 2" xfId="26602" xr:uid="{00000000-0005-0000-0000-0000075F0000}"/>
    <cellStyle name="Input 92 10 2 2" xfId="26603" xr:uid="{00000000-0005-0000-0000-0000085F0000}"/>
    <cellStyle name="Input 92 10 2 2 2" xfId="26604" xr:uid="{00000000-0005-0000-0000-0000095F0000}"/>
    <cellStyle name="Input 92 10 2 3" xfId="26605" xr:uid="{00000000-0005-0000-0000-00000A5F0000}"/>
    <cellStyle name="Input 92 10 3" xfId="26606" xr:uid="{00000000-0005-0000-0000-00000B5F0000}"/>
    <cellStyle name="Input 92 10 3 2" xfId="26607" xr:uid="{00000000-0005-0000-0000-00000C5F0000}"/>
    <cellStyle name="Input 92 10 4" xfId="26608" xr:uid="{00000000-0005-0000-0000-00000D5F0000}"/>
    <cellStyle name="Input 92 11" xfId="26609" xr:uid="{00000000-0005-0000-0000-00000E5F0000}"/>
    <cellStyle name="Input 92 11 2" xfId="26610" xr:uid="{00000000-0005-0000-0000-00000F5F0000}"/>
    <cellStyle name="Input 92 11 2 2" xfId="26611" xr:uid="{00000000-0005-0000-0000-0000105F0000}"/>
    <cellStyle name="Input 92 11 3" xfId="26612" xr:uid="{00000000-0005-0000-0000-0000115F0000}"/>
    <cellStyle name="Input 92 12" xfId="26613" xr:uid="{00000000-0005-0000-0000-0000125F0000}"/>
    <cellStyle name="Input 92 12 2" xfId="26614" xr:uid="{00000000-0005-0000-0000-0000135F0000}"/>
    <cellStyle name="Input 92 13" xfId="26615" xr:uid="{00000000-0005-0000-0000-0000145F0000}"/>
    <cellStyle name="Input 92 2" xfId="26616" xr:uid="{00000000-0005-0000-0000-0000155F0000}"/>
    <cellStyle name="Input 92 2 2" xfId="26617" xr:uid="{00000000-0005-0000-0000-0000165F0000}"/>
    <cellStyle name="Input 92 2 2 2" xfId="26618" xr:uid="{00000000-0005-0000-0000-0000175F0000}"/>
    <cellStyle name="Input 92 2 2 2 2" xfId="26619" xr:uid="{00000000-0005-0000-0000-0000185F0000}"/>
    <cellStyle name="Input 92 2 2 2 2 2" xfId="26620" xr:uid="{00000000-0005-0000-0000-0000195F0000}"/>
    <cellStyle name="Input 92 2 2 2 3" xfId="26621" xr:uid="{00000000-0005-0000-0000-00001A5F0000}"/>
    <cellStyle name="Input 92 2 2 3" xfId="26622" xr:uid="{00000000-0005-0000-0000-00001B5F0000}"/>
    <cellStyle name="Input 92 2 2 3 2" xfId="26623" xr:uid="{00000000-0005-0000-0000-00001C5F0000}"/>
    <cellStyle name="Input 92 2 2 4" xfId="26624" xr:uid="{00000000-0005-0000-0000-00001D5F0000}"/>
    <cellStyle name="Input 92 2 3" xfId="26625" xr:uid="{00000000-0005-0000-0000-00001E5F0000}"/>
    <cellStyle name="Input 92 2 3 2" xfId="26626" xr:uid="{00000000-0005-0000-0000-00001F5F0000}"/>
    <cellStyle name="Input 92 2 3 2 2" xfId="26627" xr:uid="{00000000-0005-0000-0000-0000205F0000}"/>
    <cellStyle name="Input 92 2 3 3" xfId="26628" xr:uid="{00000000-0005-0000-0000-0000215F0000}"/>
    <cellStyle name="Input 92 2 4" xfId="26629" xr:uid="{00000000-0005-0000-0000-0000225F0000}"/>
    <cellStyle name="Input 92 2 4 2" xfId="26630" xr:uid="{00000000-0005-0000-0000-0000235F0000}"/>
    <cellStyle name="Input 92 2 5" xfId="26631" xr:uid="{00000000-0005-0000-0000-0000245F0000}"/>
    <cellStyle name="Input 92 3" xfId="26632" xr:uid="{00000000-0005-0000-0000-0000255F0000}"/>
    <cellStyle name="Input 92 3 2" xfId="26633" xr:uid="{00000000-0005-0000-0000-0000265F0000}"/>
    <cellStyle name="Input 92 3 2 2" xfId="26634" xr:uid="{00000000-0005-0000-0000-0000275F0000}"/>
    <cellStyle name="Input 92 3 2 2 2" xfId="26635" xr:uid="{00000000-0005-0000-0000-0000285F0000}"/>
    <cellStyle name="Input 92 3 2 2 2 2" xfId="26636" xr:uid="{00000000-0005-0000-0000-0000295F0000}"/>
    <cellStyle name="Input 92 3 2 2 3" xfId="26637" xr:uid="{00000000-0005-0000-0000-00002A5F0000}"/>
    <cellStyle name="Input 92 3 2 3" xfId="26638" xr:uid="{00000000-0005-0000-0000-00002B5F0000}"/>
    <cellStyle name="Input 92 3 2 3 2" xfId="26639" xr:uid="{00000000-0005-0000-0000-00002C5F0000}"/>
    <cellStyle name="Input 92 3 2 4" xfId="26640" xr:uid="{00000000-0005-0000-0000-00002D5F0000}"/>
    <cellStyle name="Input 92 3 3" xfId="26641" xr:uid="{00000000-0005-0000-0000-00002E5F0000}"/>
    <cellStyle name="Input 92 3 3 2" xfId="26642" xr:uid="{00000000-0005-0000-0000-00002F5F0000}"/>
    <cellStyle name="Input 92 3 3 2 2" xfId="26643" xr:uid="{00000000-0005-0000-0000-0000305F0000}"/>
    <cellStyle name="Input 92 3 3 3" xfId="26644" xr:uid="{00000000-0005-0000-0000-0000315F0000}"/>
    <cellStyle name="Input 92 3 4" xfId="26645" xr:uid="{00000000-0005-0000-0000-0000325F0000}"/>
    <cellStyle name="Input 92 3 4 2" xfId="26646" xr:uid="{00000000-0005-0000-0000-0000335F0000}"/>
    <cellStyle name="Input 92 3 5" xfId="26647" xr:uid="{00000000-0005-0000-0000-0000345F0000}"/>
    <cellStyle name="Input 92 4" xfId="26648" xr:uid="{00000000-0005-0000-0000-0000355F0000}"/>
    <cellStyle name="Input 92 4 2" xfId="26649" xr:uid="{00000000-0005-0000-0000-0000365F0000}"/>
    <cellStyle name="Input 92 4 2 2" xfId="26650" xr:uid="{00000000-0005-0000-0000-0000375F0000}"/>
    <cellStyle name="Input 92 4 2 2 2" xfId="26651" xr:uid="{00000000-0005-0000-0000-0000385F0000}"/>
    <cellStyle name="Input 92 4 2 2 2 2" xfId="26652" xr:uid="{00000000-0005-0000-0000-0000395F0000}"/>
    <cellStyle name="Input 92 4 2 2 3" xfId="26653" xr:uid="{00000000-0005-0000-0000-00003A5F0000}"/>
    <cellStyle name="Input 92 4 2 3" xfId="26654" xr:uid="{00000000-0005-0000-0000-00003B5F0000}"/>
    <cellStyle name="Input 92 4 2 3 2" xfId="26655" xr:uid="{00000000-0005-0000-0000-00003C5F0000}"/>
    <cellStyle name="Input 92 4 2 4" xfId="26656" xr:uid="{00000000-0005-0000-0000-00003D5F0000}"/>
    <cellStyle name="Input 92 4 3" xfId="26657" xr:uid="{00000000-0005-0000-0000-00003E5F0000}"/>
    <cellStyle name="Input 92 4 3 2" xfId="26658" xr:uid="{00000000-0005-0000-0000-00003F5F0000}"/>
    <cellStyle name="Input 92 4 3 2 2" xfId="26659" xr:uid="{00000000-0005-0000-0000-0000405F0000}"/>
    <cellStyle name="Input 92 4 3 3" xfId="26660" xr:uid="{00000000-0005-0000-0000-0000415F0000}"/>
    <cellStyle name="Input 92 4 4" xfId="26661" xr:uid="{00000000-0005-0000-0000-0000425F0000}"/>
    <cellStyle name="Input 92 4 4 2" xfId="26662" xr:uid="{00000000-0005-0000-0000-0000435F0000}"/>
    <cellStyle name="Input 92 4 5" xfId="26663" xr:uid="{00000000-0005-0000-0000-0000445F0000}"/>
    <cellStyle name="Input 92 5" xfId="26664" xr:uid="{00000000-0005-0000-0000-0000455F0000}"/>
    <cellStyle name="Input 92 5 2" xfId="26665" xr:uid="{00000000-0005-0000-0000-0000465F0000}"/>
    <cellStyle name="Input 92 5 2 2" xfId="26666" xr:uid="{00000000-0005-0000-0000-0000475F0000}"/>
    <cellStyle name="Input 92 5 2 2 2" xfId="26667" xr:uid="{00000000-0005-0000-0000-0000485F0000}"/>
    <cellStyle name="Input 92 5 2 2 2 2" xfId="26668" xr:uid="{00000000-0005-0000-0000-0000495F0000}"/>
    <cellStyle name="Input 92 5 2 2 3" xfId="26669" xr:uid="{00000000-0005-0000-0000-00004A5F0000}"/>
    <cellStyle name="Input 92 5 2 3" xfId="26670" xr:uid="{00000000-0005-0000-0000-00004B5F0000}"/>
    <cellStyle name="Input 92 5 2 3 2" xfId="26671" xr:uid="{00000000-0005-0000-0000-00004C5F0000}"/>
    <cellStyle name="Input 92 5 2 4" xfId="26672" xr:uid="{00000000-0005-0000-0000-00004D5F0000}"/>
    <cellStyle name="Input 92 5 3" xfId="26673" xr:uid="{00000000-0005-0000-0000-00004E5F0000}"/>
    <cellStyle name="Input 92 5 3 2" xfId="26674" xr:uid="{00000000-0005-0000-0000-00004F5F0000}"/>
    <cellStyle name="Input 92 5 3 2 2" xfId="26675" xr:uid="{00000000-0005-0000-0000-0000505F0000}"/>
    <cellStyle name="Input 92 5 3 3" xfId="26676" xr:uid="{00000000-0005-0000-0000-0000515F0000}"/>
    <cellStyle name="Input 92 5 4" xfId="26677" xr:uid="{00000000-0005-0000-0000-0000525F0000}"/>
    <cellStyle name="Input 92 5 4 2" xfId="26678" xr:uid="{00000000-0005-0000-0000-0000535F0000}"/>
    <cellStyle name="Input 92 5 5" xfId="26679" xr:uid="{00000000-0005-0000-0000-0000545F0000}"/>
    <cellStyle name="Input 92 6" xfId="26680" xr:uid="{00000000-0005-0000-0000-0000555F0000}"/>
    <cellStyle name="Input 92 6 2" xfId="26681" xr:uid="{00000000-0005-0000-0000-0000565F0000}"/>
    <cellStyle name="Input 92 6 2 2" xfId="26682" xr:uid="{00000000-0005-0000-0000-0000575F0000}"/>
    <cellStyle name="Input 92 6 2 2 2" xfId="26683" xr:uid="{00000000-0005-0000-0000-0000585F0000}"/>
    <cellStyle name="Input 92 6 2 2 2 2" xfId="26684" xr:uid="{00000000-0005-0000-0000-0000595F0000}"/>
    <cellStyle name="Input 92 6 2 2 3" xfId="26685" xr:uid="{00000000-0005-0000-0000-00005A5F0000}"/>
    <cellStyle name="Input 92 6 2 3" xfId="26686" xr:uid="{00000000-0005-0000-0000-00005B5F0000}"/>
    <cellStyle name="Input 92 6 2 3 2" xfId="26687" xr:uid="{00000000-0005-0000-0000-00005C5F0000}"/>
    <cellStyle name="Input 92 6 2 4" xfId="26688" xr:uid="{00000000-0005-0000-0000-00005D5F0000}"/>
    <cellStyle name="Input 92 6 3" xfId="26689" xr:uid="{00000000-0005-0000-0000-00005E5F0000}"/>
    <cellStyle name="Input 92 6 3 2" xfId="26690" xr:uid="{00000000-0005-0000-0000-00005F5F0000}"/>
    <cellStyle name="Input 92 6 3 2 2" xfId="26691" xr:uid="{00000000-0005-0000-0000-0000605F0000}"/>
    <cellStyle name="Input 92 6 3 3" xfId="26692" xr:uid="{00000000-0005-0000-0000-0000615F0000}"/>
    <cellStyle name="Input 92 6 4" xfId="26693" xr:uid="{00000000-0005-0000-0000-0000625F0000}"/>
    <cellStyle name="Input 92 6 4 2" xfId="26694" xr:uid="{00000000-0005-0000-0000-0000635F0000}"/>
    <cellStyle name="Input 92 6 5" xfId="26695" xr:uid="{00000000-0005-0000-0000-0000645F0000}"/>
    <cellStyle name="Input 92 7" xfId="26696" xr:uid="{00000000-0005-0000-0000-0000655F0000}"/>
    <cellStyle name="Input 92 7 2" xfId="26697" xr:uid="{00000000-0005-0000-0000-0000665F0000}"/>
    <cellStyle name="Input 92 7 2 2" xfId="26698" xr:uid="{00000000-0005-0000-0000-0000675F0000}"/>
    <cellStyle name="Input 92 7 2 2 2" xfId="26699" xr:uid="{00000000-0005-0000-0000-0000685F0000}"/>
    <cellStyle name="Input 92 7 2 2 2 2" xfId="26700" xr:uid="{00000000-0005-0000-0000-0000695F0000}"/>
    <cellStyle name="Input 92 7 2 2 3" xfId="26701" xr:uid="{00000000-0005-0000-0000-00006A5F0000}"/>
    <cellStyle name="Input 92 7 2 3" xfId="26702" xr:uid="{00000000-0005-0000-0000-00006B5F0000}"/>
    <cellStyle name="Input 92 7 2 3 2" xfId="26703" xr:uid="{00000000-0005-0000-0000-00006C5F0000}"/>
    <cellStyle name="Input 92 7 2 4" xfId="26704" xr:uid="{00000000-0005-0000-0000-00006D5F0000}"/>
    <cellStyle name="Input 92 7 3" xfId="26705" xr:uid="{00000000-0005-0000-0000-00006E5F0000}"/>
    <cellStyle name="Input 92 7 3 2" xfId="26706" xr:uid="{00000000-0005-0000-0000-00006F5F0000}"/>
    <cellStyle name="Input 92 7 3 2 2" xfId="26707" xr:uid="{00000000-0005-0000-0000-0000705F0000}"/>
    <cellStyle name="Input 92 7 3 3" xfId="26708" xr:uid="{00000000-0005-0000-0000-0000715F0000}"/>
    <cellStyle name="Input 92 7 4" xfId="26709" xr:uid="{00000000-0005-0000-0000-0000725F0000}"/>
    <cellStyle name="Input 92 7 4 2" xfId="26710" xr:uid="{00000000-0005-0000-0000-0000735F0000}"/>
    <cellStyle name="Input 92 7 5" xfId="26711" xr:uid="{00000000-0005-0000-0000-0000745F0000}"/>
    <cellStyle name="Input 92 8" xfId="26712" xr:uid="{00000000-0005-0000-0000-0000755F0000}"/>
    <cellStyle name="Input 92 8 2" xfId="26713" xr:uid="{00000000-0005-0000-0000-0000765F0000}"/>
    <cellStyle name="Input 92 8 2 2" xfId="26714" xr:uid="{00000000-0005-0000-0000-0000775F0000}"/>
    <cellStyle name="Input 92 8 2 2 2" xfId="26715" xr:uid="{00000000-0005-0000-0000-0000785F0000}"/>
    <cellStyle name="Input 92 8 2 2 2 2" xfId="26716" xr:uid="{00000000-0005-0000-0000-0000795F0000}"/>
    <cellStyle name="Input 92 8 2 2 3" xfId="26717" xr:uid="{00000000-0005-0000-0000-00007A5F0000}"/>
    <cellStyle name="Input 92 8 2 3" xfId="26718" xr:uid="{00000000-0005-0000-0000-00007B5F0000}"/>
    <cellStyle name="Input 92 8 2 3 2" xfId="26719" xr:uid="{00000000-0005-0000-0000-00007C5F0000}"/>
    <cellStyle name="Input 92 8 2 4" xfId="26720" xr:uid="{00000000-0005-0000-0000-00007D5F0000}"/>
    <cellStyle name="Input 92 8 3" xfId="26721" xr:uid="{00000000-0005-0000-0000-00007E5F0000}"/>
    <cellStyle name="Input 92 8 3 2" xfId="26722" xr:uid="{00000000-0005-0000-0000-00007F5F0000}"/>
    <cellStyle name="Input 92 8 3 2 2" xfId="26723" xr:uid="{00000000-0005-0000-0000-0000805F0000}"/>
    <cellStyle name="Input 92 8 3 3" xfId="26724" xr:uid="{00000000-0005-0000-0000-0000815F0000}"/>
    <cellStyle name="Input 92 8 4" xfId="26725" xr:uid="{00000000-0005-0000-0000-0000825F0000}"/>
    <cellStyle name="Input 92 8 4 2" xfId="26726" xr:uid="{00000000-0005-0000-0000-0000835F0000}"/>
    <cellStyle name="Input 92 8 5" xfId="26727" xr:uid="{00000000-0005-0000-0000-0000845F0000}"/>
    <cellStyle name="Input 92 9" xfId="26728" xr:uid="{00000000-0005-0000-0000-0000855F0000}"/>
    <cellStyle name="Input 92 9 2" xfId="26729" xr:uid="{00000000-0005-0000-0000-0000865F0000}"/>
    <cellStyle name="Input 92 9 2 2" xfId="26730" xr:uid="{00000000-0005-0000-0000-0000875F0000}"/>
    <cellStyle name="Input 92 9 2 2 2" xfId="26731" xr:uid="{00000000-0005-0000-0000-0000885F0000}"/>
    <cellStyle name="Input 92 9 2 2 2 2" xfId="26732" xr:uid="{00000000-0005-0000-0000-0000895F0000}"/>
    <cellStyle name="Input 92 9 2 2 3" xfId="26733" xr:uid="{00000000-0005-0000-0000-00008A5F0000}"/>
    <cellStyle name="Input 92 9 2 3" xfId="26734" xr:uid="{00000000-0005-0000-0000-00008B5F0000}"/>
    <cellStyle name="Input 92 9 2 3 2" xfId="26735" xr:uid="{00000000-0005-0000-0000-00008C5F0000}"/>
    <cellStyle name="Input 92 9 2 4" xfId="26736" xr:uid="{00000000-0005-0000-0000-00008D5F0000}"/>
    <cellStyle name="Input 92 9 3" xfId="26737" xr:uid="{00000000-0005-0000-0000-00008E5F0000}"/>
    <cellStyle name="Input 92 9 3 2" xfId="26738" xr:uid="{00000000-0005-0000-0000-00008F5F0000}"/>
    <cellStyle name="Input 92 9 3 2 2" xfId="26739" xr:uid="{00000000-0005-0000-0000-0000905F0000}"/>
    <cellStyle name="Input 92 9 3 3" xfId="26740" xr:uid="{00000000-0005-0000-0000-0000915F0000}"/>
    <cellStyle name="Input 92 9 4" xfId="26741" xr:uid="{00000000-0005-0000-0000-0000925F0000}"/>
    <cellStyle name="Input 92 9 4 2" xfId="26742" xr:uid="{00000000-0005-0000-0000-0000935F0000}"/>
    <cellStyle name="Input 92 9 5" xfId="26743" xr:uid="{00000000-0005-0000-0000-0000945F0000}"/>
    <cellStyle name="Input 93" xfId="3624" xr:uid="{00000000-0005-0000-0000-0000955F0000}"/>
    <cellStyle name="Input 93 10" xfId="26744" xr:uid="{00000000-0005-0000-0000-0000965F0000}"/>
    <cellStyle name="Input 93 10 2" xfId="26745" xr:uid="{00000000-0005-0000-0000-0000975F0000}"/>
    <cellStyle name="Input 93 10 2 2" xfId="26746" xr:uid="{00000000-0005-0000-0000-0000985F0000}"/>
    <cellStyle name="Input 93 10 2 2 2" xfId="26747" xr:uid="{00000000-0005-0000-0000-0000995F0000}"/>
    <cellStyle name="Input 93 10 2 3" xfId="26748" xr:uid="{00000000-0005-0000-0000-00009A5F0000}"/>
    <cellStyle name="Input 93 10 3" xfId="26749" xr:uid="{00000000-0005-0000-0000-00009B5F0000}"/>
    <cellStyle name="Input 93 10 3 2" xfId="26750" xr:uid="{00000000-0005-0000-0000-00009C5F0000}"/>
    <cellStyle name="Input 93 10 4" xfId="26751" xr:uid="{00000000-0005-0000-0000-00009D5F0000}"/>
    <cellStyle name="Input 93 11" xfId="26752" xr:uid="{00000000-0005-0000-0000-00009E5F0000}"/>
    <cellStyle name="Input 93 11 2" xfId="26753" xr:uid="{00000000-0005-0000-0000-00009F5F0000}"/>
    <cellStyle name="Input 93 11 2 2" xfId="26754" xr:uid="{00000000-0005-0000-0000-0000A05F0000}"/>
    <cellStyle name="Input 93 11 3" xfId="26755" xr:uid="{00000000-0005-0000-0000-0000A15F0000}"/>
    <cellStyle name="Input 93 12" xfId="26756" xr:uid="{00000000-0005-0000-0000-0000A25F0000}"/>
    <cellStyle name="Input 93 12 2" xfId="26757" xr:uid="{00000000-0005-0000-0000-0000A35F0000}"/>
    <cellStyle name="Input 93 13" xfId="26758" xr:uid="{00000000-0005-0000-0000-0000A45F0000}"/>
    <cellStyle name="Input 93 2" xfId="26759" xr:uid="{00000000-0005-0000-0000-0000A55F0000}"/>
    <cellStyle name="Input 93 2 2" xfId="26760" xr:uid="{00000000-0005-0000-0000-0000A65F0000}"/>
    <cellStyle name="Input 93 2 2 2" xfId="26761" xr:uid="{00000000-0005-0000-0000-0000A75F0000}"/>
    <cellStyle name="Input 93 2 2 2 2" xfId="26762" xr:uid="{00000000-0005-0000-0000-0000A85F0000}"/>
    <cellStyle name="Input 93 2 2 2 2 2" xfId="26763" xr:uid="{00000000-0005-0000-0000-0000A95F0000}"/>
    <cellStyle name="Input 93 2 2 2 3" xfId="26764" xr:uid="{00000000-0005-0000-0000-0000AA5F0000}"/>
    <cellStyle name="Input 93 2 2 3" xfId="26765" xr:uid="{00000000-0005-0000-0000-0000AB5F0000}"/>
    <cellStyle name="Input 93 2 2 3 2" xfId="26766" xr:uid="{00000000-0005-0000-0000-0000AC5F0000}"/>
    <cellStyle name="Input 93 2 2 4" xfId="26767" xr:uid="{00000000-0005-0000-0000-0000AD5F0000}"/>
    <cellStyle name="Input 93 2 3" xfId="26768" xr:uid="{00000000-0005-0000-0000-0000AE5F0000}"/>
    <cellStyle name="Input 93 2 3 2" xfId="26769" xr:uid="{00000000-0005-0000-0000-0000AF5F0000}"/>
    <cellStyle name="Input 93 2 3 2 2" xfId="26770" xr:uid="{00000000-0005-0000-0000-0000B05F0000}"/>
    <cellStyle name="Input 93 2 3 3" xfId="26771" xr:uid="{00000000-0005-0000-0000-0000B15F0000}"/>
    <cellStyle name="Input 93 2 4" xfId="26772" xr:uid="{00000000-0005-0000-0000-0000B25F0000}"/>
    <cellStyle name="Input 93 2 4 2" xfId="26773" xr:uid="{00000000-0005-0000-0000-0000B35F0000}"/>
    <cellStyle name="Input 93 2 5" xfId="26774" xr:uid="{00000000-0005-0000-0000-0000B45F0000}"/>
    <cellStyle name="Input 93 3" xfId="26775" xr:uid="{00000000-0005-0000-0000-0000B55F0000}"/>
    <cellStyle name="Input 93 3 2" xfId="26776" xr:uid="{00000000-0005-0000-0000-0000B65F0000}"/>
    <cellStyle name="Input 93 3 2 2" xfId="26777" xr:uid="{00000000-0005-0000-0000-0000B75F0000}"/>
    <cellStyle name="Input 93 3 2 2 2" xfId="26778" xr:uid="{00000000-0005-0000-0000-0000B85F0000}"/>
    <cellStyle name="Input 93 3 2 2 2 2" xfId="26779" xr:uid="{00000000-0005-0000-0000-0000B95F0000}"/>
    <cellStyle name="Input 93 3 2 2 3" xfId="26780" xr:uid="{00000000-0005-0000-0000-0000BA5F0000}"/>
    <cellStyle name="Input 93 3 2 3" xfId="26781" xr:uid="{00000000-0005-0000-0000-0000BB5F0000}"/>
    <cellStyle name="Input 93 3 2 3 2" xfId="26782" xr:uid="{00000000-0005-0000-0000-0000BC5F0000}"/>
    <cellStyle name="Input 93 3 2 4" xfId="26783" xr:uid="{00000000-0005-0000-0000-0000BD5F0000}"/>
    <cellStyle name="Input 93 3 3" xfId="26784" xr:uid="{00000000-0005-0000-0000-0000BE5F0000}"/>
    <cellStyle name="Input 93 3 3 2" xfId="26785" xr:uid="{00000000-0005-0000-0000-0000BF5F0000}"/>
    <cellStyle name="Input 93 3 3 2 2" xfId="26786" xr:uid="{00000000-0005-0000-0000-0000C05F0000}"/>
    <cellStyle name="Input 93 3 3 3" xfId="26787" xr:uid="{00000000-0005-0000-0000-0000C15F0000}"/>
    <cellStyle name="Input 93 3 4" xfId="26788" xr:uid="{00000000-0005-0000-0000-0000C25F0000}"/>
    <cellStyle name="Input 93 3 4 2" xfId="26789" xr:uid="{00000000-0005-0000-0000-0000C35F0000}"/>
    <cellStyle name="Input 93 3 5" xfId="26790" xr:uid="{00000000-0005-0000-0000-0000C45F0000}"/>
    <cellStyle name="Input 93 4" xfId="26791" xr:uid="{00000000-0005-0000-0000-0000C55F0000}"/>
    <cellStyle name="Input 93 4 2" xfId="26792" xr:uid="{00000000-0005-0000-0000-0000C65F0000}"/>
    <cellStyle name="Input 93 4 2 2" xfId="26793" xr:uid="{00000000-0005-0000-0000-0000C75F0000}"/>
    <cellStyle name="Input 93 4 2 2 2" xfId="26794" xr:uid="{00000000-0005-0000-0000-0000C85F0000}"/>
    <cellStyle name="Input 93 4 2 2 2 2" xfId="26795" xr:uid="{00000000-0005-0000-0000-0000C95F0000}"/>
    <cellStyle name="Input 93 4 2 2 3" xfId="26796" xr:uid="{00000000-0005-0000-0000-0000CA5F0000}"/>
    <cellStyle name="Input 93 4 2 3" xfId="26797" xr:uid="{00000000-0005-0000-0000-0000CB5F0000}"/>
    <cellStyle name="Input 93 4 2 3 2" xfId="26798" xr:uid="{00000000-0005-0000-0000-0000CC5F0000}"/>
    <cellStyle name="Input 93 4 2 4" xfId="26799" xr:uid="{00000000-0005-0000-0000-0000CD5F0000}"/>
    <cellStyle name="Input 93 4 3" xfId="26800" xr:uid="{00000000-0005-0000-0000-0000CE5F0000}"/>
    <cellStyle name="Input 93 4 3 2" xfId="26801" xr:uid="{00000000-0005-0000-0000-0000CF5F0000}"/>
    <cellStyle name="Input 93 4 3 2 2" xfId="26802" xr:uid="{00000000-0005-0000-0000-0000D05F0000}"/>
    <cellStyle name="Input 93 4 3 3" xfId="26803" xr:uid="{00000000-0005-0000-0000-0000D15F0000}"/>
    <cellStyle name="Input 93 4 4" xfId="26804" xr:uid="{00000000-0005-0000-0000-0000D25F0000}"/>
    <cellStyle name="Input 93 4 4 2" xfId="26805" xr:uid="{00000000-0005-0000-0000-0000D35F0000}"/>
    <cellStyle name="Input 93 4 5" xfId="26806" xr:uid="{00000000-0005-0000-0000-0000D45F0000}"/>
    <cellStyle name="Input 93 5" xfId="26807" xr:uid="{00000000-0005-0000-0000-0000D55F0000}"/>
    <cellStyle name="Input 93 5 2" xfId="26808" xr:uid="{00000000-0005-0000-0000-0000D65F0000}"/>
    <cellStyle name="Input 93 5 2 2" xfId="26809" xr:uid="{00000000-0005-0000-0000-0000D75F0000}"/>
    <cellStyle name="Input 93 5 2 2 2" xfId="26810" xr:uid="{00000000-0005-0000-0000-0000D85F0000}"/>
    <cellStyle name="Input 93 5 2 2 2 2" xfId="26811" xr:uid="{00000000-0005-0000-0000-0000D95F0000}"/>
    <cellStyle name="Input 93 5 2 2 3" xfId="26812" xr:uid="{00000000-0005-0000-0000-0000DA5F0000}"/>
    <cellStyle name="Input 93 5 2 3" xfId="26813" xr:uid="{00000000-0005-0000-0000-0000DB5F0000}"/>
    <cellStyle name="Input 93 5 2 3 2" xfId="26814" xr:uid="{00000000-0005-0000-0000-0000DC5F0000}"/>
    <cellStyle name="Input 93 5 2 4" xfId="26815" xr:uid="{00000000-0005-0000-0000-0000DD5F0000}"/>
    <cellStyle name="Input 93 5 3" xfId="26816" xr:uid="{00000000-0005-0000-0000-0000DE5F0000}"/>
    <cellStyle name="Input 93 5 3 2" xfId="26817" xr:uid="{00000000-0005-0000-0000-0000DF5F0000}"/>
    <cellStyle name="Input 93 5 3 2 2" xfId="26818" xr:uid="{00000000-0005-0000-0000-0000E05F0000}"/>
    <cellStyle name="Input 93 5 3 3" xfId="26819" xr:uid="{00000000-0005-0000-0000-0000E15F0000}"/>
    <cellStyle name="Input 93 5 4" xfId="26820" xr:uid="{00000000-0005-0000-0000-0000E25F0000}"/>
    <cellStyle name="Input 93 5 4 2" xfId="26821" xr:uid="{00000000-0005-0000-0000-0000E35F0000}"/>
    <cellStyle name="Input 93 5 5" xfId="26822" xr:uid="{00000000-0005-0000-0000-0000E45F0000}"/>
    <cellStyle name="Input 93 6" xfId="26823" xr:uid="{00000000-0005-0000-0000-0000E55F0000}"/>
    <cellStyle name="Input 93 6 2" xfId="26824" xr:uid="{00000000-0005-0000-0000-0000E65F0000}"/>
    <cellStyle name="Input 93 6 2 2" xfId="26825" xr:uid="{00000000-0005-0000-0000-0000E75F0000}"/>
    <cellStyle name="Input 93 6 2 2 2" xfId="26826" xr:uid="{00000000-0005-0000-0000-0000E85F0000}"/>
    <cellStyle name="Input 93 6 2 2 2 2" xfId="26827" xr:uid="{00000000-0005-0000-0000-0000E95F0000}"/>
    <cellStyle name="Input 93 6 2 2 3" xfId="26828" xr:uid="{00000000-0005-0000-0000-0000EA5F0000}"/>
    <cellStyle name="Input 93 6 2 3" xfId="26829" xr:uid="{00000000-0005-0000-0000-0000EB5F0000}"/>
    <cellStyle name="Input 93 6 2 3 2" xfId="26830" xr:uid="{00000000-0005-0000-0000-0000EC5F0000}"/>
    <cellStyle name="Input 93 6 2 4" xfId="26831" xr:uid="{00000000-0005-0000-0000-0000ED5F0000}"/>
    <cellStyle name="Input 93 6 3" xfId="26832" xr:uid="{00000000-0005-0000-0000-0000EE5F0000}"/>
    <cellStyle name="Input 93 6 3 2" xfId="26833" xr:uid="{00000000-0005-0000-0000-0000EF5F0000}"/>
    <cellStyle name="Input 93 6 3 2 2" xfId="26834" xr:uid="{00000000-0005-0000-0000-0000F05F0000}"/>
    <cellStyle name="Input 93 6 3 3" xfId="26835" xr:uid="{00000000-0005-0000-0000-0000F15F0000}"/>
    <cellStyle name="Input 93 6 4" xfId="26836" xr:uid="{00000000-0005-0000-0000-0000F25F0000}"/>
    <cellStyle name="Input 93 6 4 2" xfId="26837" xr:uid="{00000000-0005-0000-0000-0000F35F0000}"/>
    <cellStyle name="Input 93 6 5" xfId="26838" xr:uid="{00000000-0005-0000-0000-0000F45F0000}"/>
    <cellStyle name="Input 93 7" xfId="26839" xr:uid="{00000000-0005-0000-0000-0000F55F0000}"/>
    <cellStyle name="Input 93 7 2" xfId="26840" xr:uid="{00000000-0005-0000-0000-0000F65F0000}"/>
    <cellStyle name="Input 93 7 2 2" xfId="26841" xr:uid="{00000000-0005-0000-0000-0000F75F0000}"/>
    <cellStyle name="Input 93 7 2 2 2" xfId="26842" xr:uid="{00000000-0005-0000-0000-0000F85F0000}"/>
    <cellStyle name="Input 93 7 2 2 2 2" xfId="26843" xr:uid="{00000000-0005-0000-0000-0000F95F0000}"/>
    <cellStyle name="Input 93 7 2 2 3" xfId="26844" xr:uid="{00000000-0005-0000-0000-0000FA5F0000}"/>
    <cellStyle name="Input 93 7 2 3" xfId="26845" xr:uid="{00000000-0005-0000-0000-0000FB5F0000}"/>
    <cellStyle name="Input 93 7 2 3 2" xfId="26846" xr:uid="{00000000-0005-0000-0000-0000FC5F0000}"/>
    <cellStyle name="Input 93 7 2 4" xfId="26847" xr:uid="{00000000-0005-0000-0000-0000FD5F0000}"/>
    <cellStyle name="Input 93 7 3" xfId="26848" xr:uid="{00000000-0005-0000-0000-0000FE5F0000}"/>
    <cellStyle name="Input 93 7 3 2" xfId="26849" xr:uid="{00000000-0005-0000-0000-0000FF5F0000}"/>
    <cellStyle name="Input 93 7 3 2 2" xfId="26850" xr:uid="{00000000-0005-0000-0000-000000600000}"/>
    <cellStyle name="Input 93 7 3 3" xfId="26851" xr:uid="{00000000-0005-0000-0000-000001600000}"/>
    <cellStyle name="Input 93 7 4" xfId="26852" xr:uid="{00000000-0005-0000-0000-000002600000}"/>
    <cellStyle name="Input 93 7 4 2" xfId="26853" xr:uid="{00000000-0005-0000-0000-000003600000}"/>
    <cellStyle name="Input 93 7 5" xfId="26854" xr:uid="{00000000-0005-0000-0000-000004600000}"/>
    <cellStyle name="Input 93 8" xfId="26855" xr:uid="{00000000-0005-0000-0000-000005600000}"/>
    <cellStyle name="Input 93 8 2" xfId="26856" xr:uid="{00000000-0005-0000-0000-000006600000}"/>
    <cellStyle name="Input 93 8 2 2" xfId="26857" xr:uid="{00000000-0005-0000-0000-000007600000}"/>
    <cellStyle name="Input 93 8 2 2 2" xfId="26858" xr:uid="{00000000-0005-0000-0000-000008600000}"/>
    <cellStyle name="Input 93 8 2 2 2 2" xfId="26859" xr:uid="{00000000-0005-0000-0000-000009600000}"/>
    <cellStyle name="Input 93 8 2 2 3" xfId="26860" xr:uid="{00000000-0005-0000-0000-00000A600000}"/>
    <cellStyle name="Input 93 8 2 3" xfId="26861" xr:uid="{00000000-0005-0000-0000-00000B600000}"/>
    <cellStyle name="Input 93 8 2 3 2" xfId="26862" xr:uid="{00000000-0005-0000-0000-00000C600000}"/>
    <cellStyle name="Input 93 8 2 4" xfId="26863" xr:uid="{00000000-0005-0000-0000-00000D600000}"/>
    <cellStyle name="Input 93 8 3" xfId="26864" xr:uid="{00000000-0005-0000-0000-00000E600000}"/>
    <cellStyle name="Input 93 8 3 2" xfId="26865" xr:uid="{00000000-0005-0000-0000-00000F600000}"/>
    <cellStyle name="Input 93 8 3 2 2" xfId="26866" xr:uid="{00000000-0005-0000-0000-000010600000}"/>
    <cellStyle name="Input 93 8 3 3" xfId="26867" xr:uid="{00000000-0005-0000-0000-000011600000}"/>
    <cellStyle name="Input 93 8 4" xfId="26868" xr:uid="{00000000-0005-0000-0000-000012600000}"/>
    <cellStyle name="Input 93 8 4 2" xfId="26869" xr:uid="{00000000-0005-0000-0000-000013600000}"/>
    <cellStyle name="Input 93 8 5" xfId="26870" xr:uid="{00000000-0005-0000-0000-000014600000}"/>
    <cellStyle name="Input 93 9" xfId="26871" xr:uid="{00000000-0005-0000-0000-000015600000}"/>
    <cellStyle name="Input 93 9 2" xfId="26872" xr:uid="{00000000-0005-0000-0000-000016600000}"/>
    <cellStyle name="Input 93 9 2 2" xfId="26873" xr:uid="{00000000-0005-0000-0000-000017600000}"/>
    <cellStyle name="Input 93 9 2 2 2" xfId="26874" xr:uid="{00000000-0005-0000-0000-000018600000}"/>
    <cellStyle name="Input 93 9 2 2 2 2" xfId="26875" xr:uid="{00000000-0005-0000-0000-000019600000}"/>
    <cellStyle name="Input 93 9 2 2 3" xfId="26876" xr:uid="{00000000-0005-0000-0000-00001A600000}"/>
    <cellStyle name="Input 93 9 2 3" xfId="26877" xr:uid="{00000000-0005-0000-0000-00001B600000}"/>
    <cellStyle name="Input 93 9 2 3 2" xfId="26878" xr:uid="{00000000-0005-0000-0000-00001C600000}"/>
    <cellStyle name="Input 93 9 2 4" xfId="26879" xr:uid="{00000000-0005-0000-0000-00001D600000}"/>
    <cellStyle name="Input 93 9 3" xfId="26880" xr:uid="{00000000-0005-0000-0000-00001E600000}"/>
    <cellStyle name="Input 93 9 3 2" xfId="26881" xr:uid="{00000000-0005-0000-0000-00001F600000}"/>
    <cellStyle name="Input 93 9 3 2 2" xfId="26882" xr:uid="{00000000-0005-0000-0000-000020600000}"/>
    <cellStyle name="Input 93 9 3 3" xfId="26883" xr:uid="{00000000-0005-0000-0000-000021600000}"/>
    <cellStyle name="Input 93 9 4" xfId="26884" xr:uid="{00000000-0005-0000-0000-000022600000}"/>
    <cellStyle name="Input 93 9 4 2" xfId="26885" xr:uid="{00000000-0005-0000-0000-000023600000}"/>
    <cellStyle name="Input 93 9 5" xfId="26886" xr:uid="{00000000-0005-0000-0000-000024600000}"/>
    <cellStyle name="Input 94" xfId="3617" xr:uid="{00000000-0005-0000-0000-000025600000}"/>
    <cellStyle name="Input 94 10" xfId="26887" xr:uid="{00000000-0005-0000-0000-000026600000}"/>
    <cellStyle name="Input 94 10 2" xfId="26888" xr:uid="{00000000-0005-0000-0000-000027600000}"/>
    <cellStyle name="Input 94 10 2 2" xfId="26889" xr:uid="{00000000-0005-0000-0000-000028600000}"/>
    <cellStyle name="Input 94 10 2 2 2" xfId="26890" xr:uid="{00000000-0005-0000-0000-000029600000}"/>
    <cellStyle name="Input 94 10 2 3" xfId="26891" xr:uid="{00000000-0005-0000-0000-00002A600000}"/>
    <cellStyle name="Input 94 10 3" xfId="26892" xr:uid="{00000000-0005-0000-0000-00002B600000}"/>
    <cellStyle name="Input 94 10 3 2" xfId="26893" xr:uid="{00000000-0005-0000-0000-00002C600000}"/>
    <cellStyle name="Input 94 10 4" xfId="26894" xr:uid="{00000000-0005-0000-0000-00002D600000}"/>
    <cellStyle name="Input 94 11" xfId="26895" xr:uid="{00000000-0005-0000-0000-00002E600000}"/>
    <cellStyle name="Input 94 11 2" xfId="26896" xr:uid="{00000000-0005-0000-0000-00002F600000}"/>
    <cellStyle name="Input 94 11 2 2" xfId="26897" xr:uid="{00000000-0005-0000-0000-000030600000}"/>
    <cellStyle name="Input 94 11 3" xfId="26898" xr:uid="{00000000-0005-0000-0000-000031600000}"/>
    <cellStyle name="Input 94 12" xfId="26899" xr:uid="{00000000-0005-0000-0000-000032600000}"/>
    <cellStyle name="Input 94 12 2" xfId="26900" xr:uid="{00000000-0005-0000-0000-000033600000}"/>
    <cellStyle name="Input 94 13" xfId="26901" xr:uid="{00000000-0005-0000-0000-000034600000}"/>
    <cellStyle name="Input 94 2" xfId="26902" xr:uid="{00000000-0005-0000-0000-000035600000}"/>
    <cellStyle name="Input 94 2 2" xfId="26903" xr:uid="{00000000-0005-0000-0000-000036600000}"/>
    <cellStyle name="Input 94 2 2 2" xfId="26904" xr:uid="{00000000-0005-0000-0000-000037600000}"/>
    <cellStyle name="Input 94 2 2 2 2" xfId="26905" xr:uid="{00000000-0005-0000-0000-000038600000}"/>
    <cellStyle name="Input 94 2 2 2 2 2" xfId="26906" xr:uid="{00000000-0005-0000-0000-000039600000}"/>
    <cellStyle name="Input 94 2 2 2 3" xfId="26907" xr:uid="{00000000-0005-0000-0000-00003A600000}"/>
    <cellStyle name="Input 94 2 2 3" xfId="26908" xr:uid="{00000000-0005-0000-0000-00003B600000}"/>
    <cellStyle name="Input 94 2 2 3 2" xfId="26909" xr:uid="{00000000-0005-0000-0000-00003C600000}"/>
    <cellStyle name="Input 94 2 2 4" xfId="26910" xr:uid="{00000000-0005-0000-0000-00003D600000}"/>
    <cellStyle name="Input 94 2 3" xfId="26911" xr:uid="{00000000-0005-0000-0000-00003E600000}"/>
    <cellStyle name="Input 94 2 3 2" xfId="26912" xr:uid="{00000000-0005-0000-0000-00003F600000}"/>
    <cellStyle name="Input 94 2 3 2 2" xfId="26913" xr:uid="{00000000-0005-0000-0000-000040600000}"/>
    <cellStyle name="Input 94 2 3 3" xfId="26914" xr:uid="{00000000-0005-0000-0000-000041600000}"/>
    <cellStyle name="Input 94 2 4" xfId="26915" xr:uid="{00000000-0005-0000-0000-000042600000}"/>
    <cellStyle name="Input 94 2 4 2" xfId="26916" xr:uid="{00000000-0005-0000-0000-000043600000}"/>
    <cellStyle name="Input 94 2 5" xfId="26917" xr:uid="{00000000-0005-0000-0000-000044600000}"/>
    <cellStyle name="Input 94 3" xfId="26918" xr:uid="{00000000-0005-0000-0000-000045600000}"/>
    <cellStyle name="Input 94 3 2" xfId="26919" xr:uid="{00000000-0005-0000-0000-000046600000}"/>
    <cellStyle name="Input 94 3 2 2" xfId="26920" xr:uid="{00000000-0005-0000-0000-000047600000}"/>
    <cellStyle name="Input 94 3 2 2 2" xfId="26921" xr:uid="{00000000-0005-0000-0000-000048600000}"/>
    <cellStyle name="Input 94 3 2 2 2 2" xfId="26922" xr:uid="{00000000-0005-0000-0000-000049600000}"/>
    <cellStyle name="Input 94 3 2 2 3" xfId="26923" xr:uid="{00000000-0005-0000-0000-00004A600000}"/>
    <cellStyle name="Input 94 3 2 3" xfId="26924" xr:uid="{00000000-0005-0000-0000-00004B600000}"/>
    <cellStyle name="Input 94 3 2 3 2" xfId="26925" xr:uid="{00000000-0005-0000-0000-00004C600000}"/>
    <cellStyle name="Input 94 3 2 4" xfId="26926" xr:uid="{00000000-0005-0000-0000-00004D600000}"/>
    <cellStyle name="Input 94 3 3" xfId="26927" xr:uid="{00000000-0005-0000-0000-00004E600000}"/>
    <cellStyle name="Input 94 3 3 2" xfId="26928" xr:uid="{00000000-0005-0000-0000-00004F600000}"/>
    <cellStyle name="Input 94 3 3 2 2" xfId="26929" xr:uid="{00000000-0005-0000-0000-000050600000}"/>
    <cellStyle name="Input 94 3 3 3" xfId="26930" xr:uid="{00000000-0005-0000-0000-000051600000}"/>
    <cellStyle name="Input 94 3 4" xfId="26931" xr:uid="{00000000-0005-0000-0000-000052600000}"/>
    <cellStyle name="Input 94 3 4 2" xfId="26932" xr:uid="{00000000-0005-0000-0000-000053600000}"/>
    <cellStyle name="Input 94 3 5" xfId="26933" xr:uid="{00000000-0005-0000-0000-000054600000}"/>
    <cellStyle name="Input 94 4" xfId="26934" xr:uid="{00000000-0005-0000-0000-000055600000}"/>
    <cellStyle name="Input 94 4 2" xfId="26935" xr:uid="{00000000-0005-0000-0000-000056600000}"/>
    <cellStyle name="Input 94 4 2 2" xfId="26936" xr:uid="{00000000-0005-0000-0000-000057600000}"/>
    <cellStyle name="Input 94 4 2 2 2" xfId="26937" xr:uid="{00000000-0005-0000-0000-000058600000}"/>
    <cellStyle name="Input 94 4 2 2 2 2" xfId="26938" xr:uid="{00000000-0005-0000-0000-000059600000}"/>
    <cellStyle name="Input 94 4 2 2 3" xfId="26939" xr:uid="{00000000-0005-0000-0000-00005A600000}"/>
    <cellStyle name="Input 94 4 2 3" xfId="26940" xr:uid="{00000000-0005-0000-0000-00005B600000}"/>
    <cellStyle name="Input 94 4 2 3 2" xfId="26941" xr:uid="{00000000-0005-0000-0000-00005C600000}"/>
    <cellStyle name="Input 94 4 2 4" xfId="26942" xr:uid="{00000000-0005-0000-0000-00005D600000}"/>
    <cellStyle name="Input 94 4 3" xfId="26943" xr:uid="{00000000-0005-0000-0000-00005E600000}"/>
    <cellStyle name="Input 94 4 3 2" xfId="26944" xr:uid="{00000000-0005-0000-0000-00005F600000}"/>
    <cellStyle name="Input 94 4 3 2 2" xfId="26945" xr:uid="{00000000-0005-0000-0000-000060600000}"/>
    <cellStyle name="Input 94 4 3 3" xfId="26946" xr:uid="{00000000-0005-0000-0000-000061600000}"/>
    <cellStyle name="Input 94 4 4" xfId="26947" xr:uid="{00000000-0005-0000-0000-000062600000}"/>
    <cellStyle name="Input 94 4 4 2" xfId="26948" xr:uid="{00000000-0005-0000-0000-000063600000}"/>
    <cellStyle name="Input 94 4 5" xfId="26949" xr:uid="{00000000-0005-0000-0000-000064600000}"/>
    <cellStyle name="Input 94 5" xfId="26950" xr:uid="{00000000-0005-0000-0000-000065600000}"/>
    <cellStyle name="Input 94 5 2" xfId="26951" xr:uid="{00000000-0005-0000-0000-000066600000}"/>
    <cellStyle name="Input 94 5 2 2" xfId="26952" xr:uid="{00000000-0005-0000-0000-000067600000}"/>
    <cellStyle name="Input 94 5 2 2 2" xfId="26953" xr:uid="{00000000-0005-0000-0000-000068600000}"/>
    <cellStyle name="Input 94 5 2 2 2 2" xfId="26954" xr:uid="{00000000-0005-0000-0000-000069600000}"/>
    <cellStyle name="Input 94 5 2 2 3" xfId="26955" xr:uid="{00000000-0005-0000-0000-00006A600000}"/>
    <cellStyle name="Input 94 5 2 3" xfId="26956" xr:uid="{00000000-0005-0000-0000-00006B600000}"/>
    <cellStyle name="Input 94 5 2 3 2" xfId="26957" xr:uid="{00000000-0005-0000-0000-00006C600000}"/>
    <cellStyle name="Input 94 5 2 4" xfId="26958" xr:uid="{00000000-0005-0000-0000-00006D600000}"/>
    <cellStyle name="Input 94 5 3" xfId="26959" xr:uid="{00000000-0005-0000-0000-00006E600000}"/>
    <cellStyle name="Input 94 5 3 2" xfId="26960" xr:uid="{00000000-0005-0000-0000-00006F600000}"/>
    <cellStyle name="Input 94 5 3 2 2" xfId="26961" xr:uid="{00000000-0005-0000-0000-000070600000}"/>
    <cellStyle name="Input 94 5 3 3" xfId="26962" xr:uid="{00000000-0005-0000-0000-000071600000}"/>
    <cellStyle name="Input 94 5 4" xfId="26963" xr:uid="{00000000-0005-0000-0000-000072600000}"/>
    <cellStyle name="Input 94 5 4 2" xfId="26964" xr:uid="{00000000-0005-0000-0000-000073600000}"/>
    <cellStyle name="Input 94 5 5" xfId="26965" xr:uid="{00000000-0005-0000-0000-000074600000}"/>
    <cellStyle name="Input 94 6" xfId="26966" xr:uid="{00000000-0005-0000-0000-000075600000}"/>
    <cellStyle name="Input 94 6 2" xfId="26967" xr:uid="{00000000-0005-0000-0000-000076600000}"/>
    <cellStyle name="Input 94 6 2 2" xfId="26968" xr:uid="{00000000-0005-0000-0000-000077600000}"/>
    <cellStyle name="Input 94 6 2 2 2" xfId="26969" xr:uid="{00000000-0005-0000-0000-000078600000}"/>
    <cellStyle name="Input 94 6 2 2 2 2" xfId="26970" xr:uid="{00000000-0005-0000-0000-000079600000}"/>
    <cellStyle name="Input 94 6 2 2 3" xfId="26971" xr:uid="{00000000-0005-0000-0000-00007A600000}"/>
    <cellStyle name="Input 94 6 2 3" xfId="26972" xr:uid="{00000000-0005-0000-0000-00007B600000}"/>
    <cellStyle name="Input 94 6 2 3 2" xfId="26973" xr:uid="{00000000-0005-0000-0000-00007C600000}"/>
    <cellStyle name="Input 94 6 2 4" xfId="26974" xr:uid="{00000000-0005-0000-0000-00007D600000}"/>
    <cellStyle name="Input 94 6 3" xfId="26975" xr:uid="{00000000-0005-0000-0000-00007E600000}"/>
    <cellStyle name="Input 94 6 3 2" xfId="26976" xr:uid="{00000000-0005-0000-0000-00007F600000}"/>
    <cellStyle name="Input 94 6 3 2 2" xfId="26977" xr:uid="{00000000-0005-0000-0000-000080600000}"/>
    <cellStyle name="Input 94 6 3 3" xfId="26978" xr:uid="{00000000-0005-0000-0000-000081600000}"/>
    <cellStyle name="Input 94 6 4" xfId="26979" xr:uid="{00000000-0005-0000-0000-000082600000}"/>
    <cellStyle name="Input 94 6 4 2" xfId="26980" xr:uid="{00000000-0005-0000-0000-000083600000}"/>
    <cellStyle name="Input 94 6 5" xfId="26981" xr:uid="{00000000-0005-0000-0000-000084600000}"/>
    <cellStyle name="Input 94 7" xfId="26982" xr:uid="{00000000-0005-0000-0000-000085600000}"/>
    <cellStyle name="Input 94 7 2" xfId="26983" xr:uid="{00000000-0005-0000-0000-000086600000}"/>
    <cellStyle name="Input 94 7 2 2" xfId="26984" xr:uid="{00000000-0005-0000-0000-000087600000}"/>
    <cellStyle name="Input 94 7 2 2 2" xfId="26985" xr:uid="{00000000-0005-0000-0000-000088600000}"/>
    <cellStyle name="Input 94 7 2 2 2 2" xfId="26986" xr:uid="{00000000-0005-0000-0000-000089600000}"/>
    <cellStyle name="Input 94 7 2 2 3" xfId="26987" xr:uid="{00000000-0005-0000-0000-00008A600000}"/>
    <cellStyle name="Input 94 7 2 3" xfId="26988" xr:uid="{00000000-0005-0000-0000-00008B600000}"/>
    <cellStyle name="Input 94 7 2 3 2" xfId="26989" xr:uid="{00000000-0005-0000-0000-00008C600000}"/>
    <cellStyle name="Input 94 7 2 4" xfId="26990" xr:uid="{00000000-0005-0000-0000-00008D600000}"/>
    <cellStyle name="Input 94 7 3" xfId="26991" xr:uid="{00000000-0005-0000-0000-00008E600000}"/>
    <cellStyle name="Input 94 7 3 2" xfId="26992" xr:uid="{00000000-0005-0000-0000-00008F600000}"/>
    <cellStyle name="Input 94 7 3 2 2" xfId="26993" xr:uid="{00000000-0005-0000-0000-000090600000}"/>
    <cellStyle name="Input 94 7 3 3" xfId="26994" xr:uid="{00000000-0005-0000-0000-000091600000}"/>
    <cellStyle name="Input 94 7 4" xfId="26995" xr:uid="{00000000-0005-0000-0000-000092600000}"/>
    <cellStyle name="Input 94 7 4 2" xfId="26996" xr:uid="{00000000-0005-0000-0000-000093600000}"/>
    <cellStyle name="Input 94 7 5" xfId="26997" xr:uid="{00000000-0005-0000-0000-000094600000}"/>
    <cellStyle name="Input 94 8" xfId="26998" xr:uid="{00000000-0005-0000-0000-000095600000}"/>
    <cellStyle name="Input 94 8 2" xfId="26999" xr:uid="{00000000-0005-0000-0000-000096600000}"/>
    <cellStyle name="Input 94 8 2 2" xfId="27000" xr:uid="{00000000-0005-0000-0000-000097600000}"/>
    <cellStyle name="Input 94 8 2 2 2" xfId="27001" xr:uid="{00000000-0005-0000-0000-000098600000}"/>
    <cellStyle name="Input 94 8 2 2 2 2" xfId="27002" xr:uid="{00000000-0005-0000-0000-000099600000}"/>
    <cellStyle name="Input 94 8 2 2 3" xfId="27003" xr:uid="{00000000-0005-0000-0000-00009A600000}"/>
    <cellStyle name="Input 94 8 2 3" xfId="27004" xr:uid="{00000000-0005-0000-0000-00009B600000}"/>
    <cellStyle name="Input 94 8 2 3 2" xfId="27005" xr:uid="{00000000-0005-0000-0000-00009C600000}"/>
    <cellStyle name="Input 94 8 2 4" xfId="27006" xr:uid="{00000000-0005-0000-0000-00009D600000}"/>
    <cellStyle name="Input 94 8 3" xfId="27007" xr:uid="{00000000-0005-0000-0000-00009E600000}"/>
    <cellStyle name="Input 94 8 3 2" xfId="27008" xr:uid="{00000000-0005-0000-0000-00009F600000}"/>
    <cellStyle name="Input 94 8 3 2 2" xfId="27009" xr:uid="{00000000-0005-0000-0000-0000A0600000}"/>
    <cellStyle name="Input 94 8 3 3" xfId="27010" xr:uid="{00000000-0005-0000-0000-0000A1600000}"/>
    <cellStyle name="Input 94 8 4" xfId="27011" xr:uid="{00000000-0005-0000-0000-0000A2600000}"/>
    <cellStyle name="Input 94 8 4 2" xfId="27012" xr:uid="{00000000-0005-0000-0000-0000A3600000}"/>
    <cellStyle name="Input 94 8 5" xfId="27013" xr:uid="{00000000-0005-0000-0000-0000A4600000}"/>
    <cellStyle name="Input 94 9" xfId="27014" xr:uid="{00000000-0005-0000-0000-0000A5600000}"/>
    <cellStyle name="Input 94 9 2" xfId="27015" xr:uid="{00000000-0005-0000-0000-0000A6600000}"/>
    <cellStyle name="Input 94 9 2 2" xfId="27016" xr:uid="{00000000-0005-0000-0000-0000A7600000}"/>
    <cellStyle name="Input 94 9 2 2 2" xfId="27017" xr:uid="{00000000-0005-0000-0000-0000A8600000}"/>
    <cellStyle name="Input 94 9 2 2 2 2" xfId="27018" xr:uid="{00000000-0005-0000-0000-0000A9600000}"/>
    <cellStyle name="Input 94 9 2 2 3" xfId="27019" xr:uid="{00000000-0005-0000-0000-0000AA600000}"/>
    <cellStyle name="Input 94 9 2 3" xfId="27020" xr:uid="{00000000-0005-0000-0000-0000AB600000}"/>
    <cellStyle name="Input 94 9 2 3 2" xfId="27021" xr:uid="{00000000-0005-0000-0000-0000AC600000}"/>
    <cellStyle name="Input 94 9 2 4" xfId="27022" xr:uid="{00000000-0005-0000-0000-0000AD600000}"/>
    <cellStyle name="Input 94 9 3" xfId="27023" xr:uid="{00000000-0005-0000-0000-0000AE600000}"/>
    <cellStyle name="Input 94 9 3 2" xfId="27024" xr:uid="{00000000-0005-0000-0000-0000AF600000}"/>
    <cellStyle name="Input 94 9 3 2 2" xfId="27025" xr:uid="{00000000-0005-0000-0000-0000B0600000}"/>
    <cellStyle name="Input 94 9 3 3" xfId="27026" xr:uid="{00000000-0005-0000-0000-0000B1600000}"/>
    <cellStyle name="Input 94 9 4" xfId="27027" xr:uid="{00000000-0005-0000-0000-0000B2600000}"/>
    <cellStyle name="Input 94 9 4 2" xfId="27028" xr:uid="{00000000-0005-0000-0000-0000B3600000}"/>
    <cellStyle name="Input 94 9 5" xfId="27029" xr:uid="{00000000-0005-0000-0000-0000B4600000}"/>
    <cellStyle name="Input 95" xfId="3634" xr:uid="{00000000-0005-0000-0000-0000B5600000}"/>
    <cellStyle name="Input 95 10" xfId="27030" xr:uid="{00000000-0005-0000-0000-0000B6600000}"/>
    <cellStyle name="Input 95 10 2" xfId="27031" xr:uid="{00000000-0005-0000-0000-0000B7600000}"/>
    <cellStyle name="Input 95 10 2 2" xfId="27032" xr:uid="{00000000-0005-0000-0000-0000B8600000}"/>
    <cellStyle name="Input 95 10 2 2 2" xfId="27033" xr:uid="{00000000-0005-0000-0000-0000B9600000}"/>
    <cellStyle name="Input 95 10 2 3" xfId="27034" xr:uid="{00000000-0005-0000-0000-0000BA600000}"/>
    <cellStyle name="Input 95 10 3" xfId="27035" xr:uid="{00000000-0005-0000-0000-0000BB600000}"/>
    <cellStyle name="Input 95 10 3 2" xfId="27036" xr:uid="{00000000-0005-0000-0000-0000BC600000}"/>
    <cellStyle name="Input 95 10 4" xfId="27037" xr:uid="{00000000-0005-0000-0000-0000BD600000}"/>
    <cellStyle name="Input 95 11" xfId="27038" xr:uid="{00000000-0005-0000-0000-0000BE600000}"/>
    <cellStyle name="Input 95 11 2" xfId="27039" xr:uid="{00000000-0005-0000-0000-0000BF600000}"/>
    <cellStyle name="Input 95 11 2 2" xfId="27040" xr:uid="{00000000-0005-0000-0000-0000C0600000}"/>
    <cellStyle name="Input 95 11 3" xfId="27041" xr:uid="{00000000-0005-0000-0000-0000C1600000}"/>
    <cellStyle name="Input 95 12" xfId="27042" xr:uid="{00000000-0005-0000-0000-0000C2600000}"/>
    <cellStyle name="Input 95 12 2" xfId="27043" xr:uid="{00000000-0005-0000-0000-0000C3600000}"/>
    <cellStyle name="Input 95 13" xfId="27044" xr:uid="{00000000-0005-0000-0000-0000C4600000}"/>
    <cellStyle name="Input 95 2" xfId="27045" xr:uid="{00000000-0005-0000-0000-0000C5600000}"/>
    <cellStyle name="Input 95 2 2" xfId="27046" xr:uid="{00000000-0005-0000-0000-0000C6600000}"/>
    <cellStyle name="Input 95 2 2 2" xfId="27047" xr:uid="{00000000-0005-0000-0000-0000C7600000}"/>
    <cellStyle name="Input 95 2 2 2 2" xfId="27048" xr:uid="{00000000-0005-0000-0000-0000C8600000}"/>
    <cellStyle name="Input 95 2 2 2 2 2" xfId="27049" xr:uid="{00000000-0005-0000-0000-0000C9600000}"/>
    <cellStyle name="Input 95 2 2 2 3" xfId="27050" xr:uid="{00000000-0005-0000-0000-0000CA600000}"/>
    <cellStyle name="Input 95 2 2 3" xfId="27051" xr:uid="{00000000-0005-0000-0000-0000CB600000}"/>
    <cellStyle name="Input 95 2 2 3 2" xfId="27052" xr:uid="{00000000-0005-0000-0000-0000CC600000}"/>
    <cellStyle name="Input 95 2 2 4" xfId="27053" xr:uid="{00000000-0005-0000-0000-0000CD600000}"/>
    <cellStyle name="Input 95 2 3" xfId="27054" xr:uid="{00000000-0005-0000-0000-0000CE600000}"/>
    <cellStyle name="Input 95 2 3 2" xfId="27055" xr:uid="{00000000-0005-0000-0000-0000CF600000}"/>
    <cellStyle name="Input 95 2 3 2 2" xfId="27056" xr:uid="{00000000-0005-0000-0000-0000D0600000}"/>
    <cellStyle name="Input 95 2 3 3" xfId="27057" xr:uid="{00000000-0005-0000-0000-0000D1600000}"/>
    <cellStyle name="Input 95 2 4" xfId="27058" xr:uid="{00000000-0005-0000-0000-0000D2600000}"/>
    <cellStyle name="Input 95 2 4 2" xfId="27059" xr:uid="{00000000-0005-0000-0000-0000D3600000}"/>
    <cellStyle name="Input 95 2 5" xfId="27060" xr:uid="{00000000-0005-0000-0000-0000D4600000}"/>
    <cellStyle name="Input 95 3" xfId="27061" xr:uid="{00000000-0005-0000-0000-0000D5600000}"/>
    <cellStyle name="Input 95 3 2" xfId="27062" xr:uid="{00000000-0005-0000-0000-0000D6600000}"/>
    <cellStyle name="Input 95 3 2 2" xfId="27063" xr:uid="{00000000-0005-0000-0000-0000D7600000}"/>
    <cellStyle name="Input 95 3 2 2 2" xfId="27064" xr:uid="{00000000-0005-0000-0000-0000D8600000}"/>
    <cellStyle name="Input 95 3 2 2 2 2" xfId="27065" xr:uid="{00000000-0005-0000-0000-0000D9600000}"/>
    <cellStyle name="Input 95 3 2 2 3" xfId="27066" xr:uid="{00000000-0005-0000-0000-0000DA600000}"/>
    <cellStyle name="Input 95 3 2 3" xfId="27067" xr:uid="{00000000-0005-0000-0000-0000DB600000}"/>
    <cellStyle name="Input 95 3 2 3 2" xfId="27068" xr:uid="{00000000-0005-0000-0000-0000DC600000}"/>
    <cellStyle name="Input 95 3 2 4" xfId="27069" xr:uid="{00000000-0005-0000-0000-0000DD600000}"/>
    <cellStyle name="Input 95 3 3" xfId="27070" xr:uid="{00000000-0005-0000-0000-0000DE600000}"/>
    <cellStyle name="Input 95 3 3 2" xfId="27071" xr:uid="{00000000-0005-0000-0000-0000DF600000}"/>
    <cellStyle name="Input 95 3 3 2 2" xfId="27072" xr:uid="{00000000-0005-0000-0000-0000E0600000}"/>
    <cellStyle name="Input 95 3 3 3" xfId="27073" xr:uid="{00000000-0005-0000-0000-0000E1600000}"/>
    <cellStyle name="Input 95 3 4" xfId="27074" xr:uid="{00000000-0005-0000-0000-0000E2600000}"/>
    <cellStyle name="Input 95 3 4 2" xfId="27075" xr:uid="{00000000-0005-0000-0000-0000E3600000}"/>
    <cellStyle name="Input 95 3 5" xfId="27076" xr:uid="{00000000-0005-0000-0000-0000E4600000}"/>
    <cellStyle name="Input 95 4" xfId="27077" xr:uid="{00000000-0005-0000-0000-0000E5600000}"/>
    <cellStyle name="Input 95 4 2" xfId="27078" xr:uid="{00000000-0005-0000-0000-0000E6600000}"/>
    <cellStyle name="Input 95 4 2 2" xfId="27079" xr:uid="{00000000-0005-0000-0000-0000E7600000}"/>
    <cellStyle name="Input 95 4 2 2 2" xfId="27080" xr:uid="{00000000-0005-0000-0000-0000E8600000}"/>
    <cellStyle name="Input 95 4 2 2 2 2" xfId="27081" xr:uid="{00000000-0005-0000-0000-0000E9600000}"/>
    <cellStyle name="Input 95 4 2 2 3" xfId="27082" xr:uid="{00000000-0005-0000-0000-0000EA600000}"/>
    <cellStyle name="Input 95 4 2 3" xfId="27083" xr:uid="{00000000-0005-0000-0000-0000EB600000}"/>
    <cellStyle name="Input 95 4 2 3 2" xfId="27084" xr:uid="{00000000-0005-0000-0000-0000EC600000}"/>
    <cellStyle name="Input 95 4 2 4" xfId="27085" xr:uid="{00000000-0005-0000-0000-0000ED600000}"/>
    <cellStyle name="Input 95 4 3" xfId="27086" xr:uid="{00000000-0005-0000-0000-0000EE600000}"/>
    <cellStyle name="Input 95 4 3 2" xfId="27087" xr:uid="{00000000-0005-0000-0000-0000EF600000}"/>
    <cellStyle name="Input 95 4 3 2 2" xfId="27088" xr:uid="{00000000-0005-0000-0000-0000F0600000}"/>
    <cellStyle name="Input 95 4 3 3" xfId="27089" xr:uid="{00000000-0005-0000-0000-0000F1600000}"/>
    <cellStyle name="Input 95 4 4" xfId="27090" xr:uid="{00000000-0005-0000-0000-0000F2600000}"/>
    <cellStyle name="Input 95 4 4 2" xfId="27091" xr:uid="{00000000-0005-0000-0000-0000F3600000}"/>
    <cellStyle name="Input 95 4 5" xfId="27092" xr:uid="{00000000-0005-0000-0000-0000F4600000}"/>
    <cellStyle name="Input 95 5" xfId="27093" xr:uid="{00000000-0005-0000-0000-0000F5600000}"/>
    <cellStyle name="Input 95 5 2" xfId="27094" xr:uid="{00000000-0005-0000-0000-0000F6600000}"/>
    <cellStyle name="Input 95 5 2 2" xfId="27095" xr:uid="{00000000-0005-0000-0000-0000F7600000}"/>
    <cellStyle name="Input 95 5 2 2 2" xfId="27096" xr:uid="{00000000-0005-0000-0000-0000F8600000}"/>
    <cellStyle name="Input 95 5 2 2 2 2" xfId="27097" xr:uid="{00000000-0005-0000-0000-0000F9600000}"/>
    <cellStyle name="Input 95 5 2 2 3" xfId="27098" xr:uid="{00000000-0005-0000-0000-0000FA600000}"/>
    <cellStyle name="Input 95 5 2 3" xfId="27099" xr:uid="{00000000-0005-0000-0000-0000FB600000}"/>
    <cellStyle name="Input 95 5 2 3 2" xfId="27100" xr:uid="{00000000-0005-0000-0000-0000FC600000}"/>
    <cellStyle name="Input 95 5 2 4" xfId="27101" xr:uid="{00000000-0005-0000-0000-0000FD600000}"/>
    <cellStyle name="Input 95 5 3" xfId="27102" xr:uid="{00000000-0005-0000-0000-0000FE600000}"/>
    <cellStyle name="Input 95 5 3 2" xfId="27103" xr:uid="{00000000-0005-0000-0000-0000FF600000}"/>
    <cellStyle name="Input 95 5 3 2 2" xfId="27104" xr:uid="{00000000-0005-0000-0000-000000610000}"/>
    <cellStyle name="Input 95 5 3 3" xfId="27105" xr:uid="{00000000-0005-0000-0000-000001610000}"/>
    <cellStyle name="Input 95 5 4" xfId="27106" xr:uid="{00000000-0005-0000-0000-000002610000}"/>
    <cellStyle name="Input 95 5 4 2" xfId="27107" xr:uid="{00000000-0005-0000-0000-000003610000}"/>
    <cellStyle name="Input 95 5 5" xfId="27108" xr:uid="{00000000-0005-0000-0000-000004610000}"/>
    <cellStyle name="Input 95 6" xfId="27109" xr:uid="{00000000-0005-0000-0000-000005610000}"/>
    <cellStyle name="Input 95 6 2" xfId="27110" xr:uid="{00000000-0005-0000-0000-000006610000}"/>
    <cellStyle name="Input 95 6 2 2" xfId="27111" xr:uid="{00000000-0005-0000-0000-000007610000}"/>
    <cellStyle name="Input 95 6 2 2 2" xfId="27112" xr:uid="{00000000-0005-0000-0000-000008610000}"/>
    <cellStyle name="Input 95 6 2 2 2 2" xfId="27113" xr:uid="{00000000-0005-0000-0000-000009610000}"/>
    <cellStyle name="Input 95 6 2 2 3" xfId="27114" xr:uid="{00000000-0005-0000-0000-00000A610000}"/>
    <cellStyle name="Input 95 6 2 3" xfId="27115" xr:uid="{00000000-0005-0000-0000-00000B610000}"/>
    <cellStyle name="Input 95 6 2 3 2" xfId="27116" xr:uid="{00000000-0005-0000-0000-00000C610000}"/>
    <cellStyle name="Input 95 6 2 4" xfId="27117" xr:uid="{00000000-0005-0000-0000-00000D610000}"/>
    <cellStyle name="Input 95 6 3" xfId="27118" xr:uid="{00000000-0005-0000-0000-00000E610000}"/>
    <cellStyle name="Input 95 6 3 2" xfId="27119" xr:uid="{00000000-0005-0000-0000-00000F610000}"/>
    <cellStyle name="Input 95 6 3 2 2" xfId="27120" xr:uid="{00000000-0005-0000-0000-000010610000}"/>
    <cellStyle name="Input 95 6 3 3" xfId="27121" xr:uid="{00000000-0005-0000-0000-000011610000}"/>
    <cellStyle name="Input 95 6 4" xfId="27122" xr:uid="{00000000-0005-0000-0000-000012610000}"/>
    <cellStyle name="Input 95 6 4 2" xfId="27123" xr:uid="{00000000-0005-0000-0000-000013610000}"/>
    <cellStyle name="Input 95 6 5" xfId="27124" xr:uid="{00000000-0005-0000-0000-000014610000}"/>
    <cellStyle name="Input 95 7" xfId="27125" xr:uid="{00000000-0005-0000-0000-000015610000}"/>
    <cellStyle name="Input 95 7 2" xfId="27126" xr:uid="{00000000-0005-0000-0000-000016610000}"/>
    <cellStyle name="Input 95 7 2 2" xfId="27127" xr:uid="{00000000-0005-0000-0000-000017610000}"/>
    <cellStyle name="Input 95 7 2 2 2" xfId="27128" xr:uid="{00000000-0005-0000-0000-000018610000}"/>
    <cellStyle name="Input 95 7 2 2 2 2" xfId="27129" xr:uid="{00000000-0005-0000-0000-000019610000}"/>
    <cellStyle name="Input 95 7 2 2 3" xfId="27130" xr:uid="{00000000-0005-0000-0000-00001A610000}"/>
    <cellStyle name="Input 95 7 2 3" xfId="27131" xr:uid="{00000000-0005-0000-0000-00001B610000}"/>
    <cellStyle name="Input 95 7 2 3 2" xfId="27132" xr:uid="{00000000-0005-0000-0000-00001C610000}"/>
    <cellStyle name="Input 95 7 2 4" xfId="27133" xr:uid="{00000000-0005-0000-0000-00001D610000}"/>
    <cellStyle name="Input 95 7 3" xfId="27134" xr:uid="{00000000-0005-0000-0000-00001E610000}"/>
    <cellStyle name="Input 95 7 3 2" xfId="27135" xr:uid="{00000000-0005-0000-0000-00001F610000}"/>
    <cellStyle name="Input 95 7 3 2 2" xfId="27136" xr:uid="{00000000-0005-0000-0000-000020610000}"/>
    <cellStyle name="Input 95 7 3 3" xfId="27137" xr:uid="{00000000-0005-0000-0000-000021610000}"/>
    <cellStyle name="Input 95 7 4" xfId="27138" xr:uid="{00000000-0005-0000-0000-000022610000}"/>
    <cellStyle name="Input 95 7 4 2" xfId="27139" xr:uid="{00000000-0005-0000-0000-000023610000}"/>
    <cellStyle name="Input 95 7 5" xfId="27140" xr:uid="{00000000-0005-0000-0000-000024610000}"/>
    <cellStyle name="Input 95 8" xfId="27141" xr:uid="{00000000-0005-0000-0000-000025610000}"/>
    <cellStyle name="Input 95 8 2" xfId="27142" xr:uid="{00000000-0005-0000-0000-000026610000}"/>
    <cellStyle name="Input 95 8 2 2" xfId="27143" xr:uid="{00000000-0005-0000-0000-000027610000}"/>
    <cellStyle name="Input 95 8 2 2 2" xfId="27144" xr:uid="{00000000-0005-0000-0000-000028610000}"/>
    <cellStyle name="Input 95 8 2 2 2 2" xfId="27145" xr:uid="{00000000-0005-0000-0000-000029610000}"/>
    <cellStyle name="Input 95 8 2 2 3" xfId="27146" xr:uid="{00000000-0005-0000-0000-00002A610000}"/>
    <cellStyle name="Input 95 8 2 3" xfId="27147" xr:uid="{00000000-0005-0000-0000-00002B610000}"/>
    <cellStyle name="Input 95 8 2 3 2" xfId="27148" xr:uid="{00000000-0005-0000-0000-00002C610000}"/>
    <cellStyle name="Input 95 8 2 4" xfId="27149" xr:uid="{00000000-0005-0000-0000-00002D610000}"/>
    <cellStyle name="Input 95 8 3" xfId="27150" xr:uid="{00000000-0005-0000-0000-00002E610000}"/>
    <cellStyle name="Input 95 8 3 2" xfId="27151" xr:uid="{00000000-0005-0000-0000-00002F610000}"/>
    <cellStyle name="Input 95 8 3 2 2" xfId="27152" xr:uid="{00000000-0005-0000-0000-000030610000}"/>
    <cellStyle name="Input 95 8 3 3" xfId="27153" xr:uid="{00000000-0005-0000-0000-000031610000}"/>
    <cellStyle name="Input 95 8 4" xfId="27154" xr:uid="{00000000-0005-0000-0000-000032610000}"/>
    <cellStyle name="Input 95 8 4 2" xfId="27155" xr:uid="{00000000-0005-0000-0000-000033610000}"/>
    <cellStyle name="Input 95 8 5" xfId="27156" xr:uid="{00000000-0005-0000-0000-000034610000}"/>
    <cellStyle name="Input 95 9" xfId="27157" xr:uid="{00000000-0005-0000-0000-000035610000}"/>
    <cellStyle name="Input 95 9 2" xfId="27158" xr:uid="{00000000-0005-0000-0000-000036610000}"/>
    <cellStyle name="Input 95 9 2 2" xfId="27159" xr:uid="{00000000-0005-0000-0000-000037610000}"/>
    <cellStyle name="Input 95 9 2 2 2" xfId="27160" xr:uid="{00000000-0005-0000-0000-000038610000}"/>
    <cellStyle name="Input 95 9 2 2 2 2" xfId="27161" xr:uid="{00000000-0005-0000-0000-000039610000}"/>
    <cellStyle name="Input 95 9 2 2 3" xfId="27162" xr:uid="{00000000-0005-0000-0000-00003A610000}"/>
    <cellStyle name="Input 95 9 2 3" xfId="27163" xr:uid="{00000000-0005-0000-0000-00003B610000}"/>
    <cellStyle name="Input 95 9 2 3 2" xfId="27164" xr:uid="{00000000-0005-0000-0000-00003C610000}"/>
    <cellStyle name="Input 95 9 2 4" xfId="27165" xr:uid="{00000000-0005-0000-0000-00003D610000}"/>
    <cellStyle name="Input 95 9 3" xfId="27166" xr:uid="{00000000-0005-0000-0000-00003E610000}"/>
    <cellStyle name="Input 95 9 3 2" xfId="27167" xr:uid="{00000000-0005-0000-0000-00003F610000}"/>
    <cellStyle name="Input 95 9 3 2 2" xfId="27168" xr:uid="{00000000-0005-0000-0000-000040610000}"/>
    <cellStyle name="Input 95 9 3 3" xfId="27169" xr:uid="{00000000-0005-0000-0000-000041610000}"/>
    <cellStyle name="Input 95 9 4" xfId="27170" xr:uid="{00000000-0005-0000-0000-000042610000}"/>
    <cellStyle name="Input 95 9 4 2" xfId="27171" xr:uid="{00000000-0005-0000-0000-000043610000}"/>
    <cellStyle name="Input 95 9 5" xfId="27172" xr:uid="{00000000-0005-0000-0000-000044610000}"/>
    <cellStyle name="Input 96" xfId="3616" xr:uid="{00000000-0005-0000-0000-000045610000}"/>
    <cellStyle name="Input 96 10" xfId="27173" xr:uid="{00000000-0005-0000-0000-000046610000}"/>
    <cellStyle name="Input 96 10 2" xfId="27174" xr:uid="{00000000-0005-0000-0000-000047610000}"/>
    <cellStyle name="Input 96 10 2 2" xfId="27175" xr:uid="{00000000-0005-0000-0000-000048610000}"/>
    <cellStyle name="Input 96 10 2 2 2" xfId="27176" xr:uid="{00000000-0005-0000-0000-000049610000}"/>
    <cellStyle name="Input 96 10 2 3" xfId="27177" xr:uid="{00000000-0005-0000-0000-00004A610000}"/>
    <cellStyle name="Input 96 10 3" xfId="27178" xr:uid="{00000000-0005-0000-0000-00004B610000}"/>
    <cellStyle name="Input 96 10 3 2" xfId="27179" xr:uid="{00000000-0005-0000-0000-00004C610000}"/>
    <cellStyle name="Input 96 10 4" xfId="27180" xr:uid="{00000000-0005-0000-0000-00004D610000}"/>
    <cellStyle name="Input 96 11" xfId="27181" xr:uid="{00000000-0005-0000-0000-00004E610000}"/>
    <cellStyle name="Input 96 11 2" xfId="27182" xr:uid="{00000000-0005-0000-0000-00004F610000}"/>
    <cellStyle name="Input 96 11 2 2" xfId="27183" xr:uid="{00000000-0005-0000-0000-000050610000}"/>
    <cellStyle name="Input 96 11 3" xfId="27184" xr:uid="{00000000-0005-0000-0000-000051610000}"/>
    <cellStyle name="Input 96 12" xfId="27185" xr:uid="{00000000-0005-0000-0000-000052610000}"/>
    <cellStyle name="Input 96 12 2" xfId="27186" xr:uid="{00000000-0005-0000-0000-000053610000}"/>
    <cellStyle name="Input 96 13" xfId="27187" xr:uid="{00000000-0005-0000-0000-000054610000}"/>
    <cellStyle name="Input 96 2" xfId="27188" xr:uid="{00000000-0005-0000-0000-000055610000}"/>
    <cellStyle name="Input 96 2 2" xfId="27189" xr:uid="{00000000-0005-0000-0000-000056610000}"/>
    <cellStyle name="Input 96 2 2 2" xfId="27190" xr:uid="{00000000-0005-0000-0000-000057610000}"/>
    <cellStyle name="Input 96 2 2 2 2" xfId="27191" xr:uid="{00000000-0005-0000-0000-000058610000}"/>
    <cellStyle name="Input 96 2 2 2 2 2" xfId="27192" xr:uid="{00000000-0005-0000-0000-000059610000}"/>
    <cellStyle name="Input 96 2 2 2 3" xfId="27193" xr:uid="{00000000-0005-0000-0000-00005A610000}"/>
    <cellStyle name="Input 96 2 2 3" xfId="27194" xr:uid="{00000000-0005-0000-0000-00005B610000}"/>
    <cellStyle name="Input 96 2 2 3 2" xfId="27195" xr:uid="{00000000-0005-0000-0000-00005C610000}"/>
    <cellStyle name="Input 96 2 2 4" xfId="27196" xr:uid="{00000000-0005-0000-0000-00005D610000}"/>
    <cellStyle name="Input 96 2 3" xfId="27197" xr:uid="{00000000-0005-0000-0000-00005E610000}"/>
    <cellStyle name="Input 96 2 3 2" xfId="27198" xr:uid="{00000000-0005-0000-0000-00005F610000}"/>
    <cellStyle name="Input 96 2 3 2 2" xfId="27199" xr:uid="{00000000-0005-0000-0000-000060610000}"/>
    <cellStyle name="Input 96 2 3 3" xfId="27200" xr:uid="{00000000-0005-0000-0000-000061610000}"/>
    <cellStyle name="Input 96 2 4" xfId="27201" xr:uid="{00000000-0005-0000-0000-000062610000}"/>
    <cellStyle name="Input 96 2 4 2" xfId="27202" xr:uid="{00000000-0005-0000-0000-000063610000}"/>
    <cellStyle name="Input 96 2 5" xfId="27203" xr:uid="{00000000-0005-0000-0000-000064610000}"/>
    <cellStyle name="Input 96 3" xfId="27204" xr:uid="{00000000-0005-0000-0000-000065610000}"/>
    <cellStyle name="Input 96 3 2" xfId="27205" xr:uid="{00000000-0005-0000-0000-000066610000}"/>
    <cellStyle name="Input 96 3 2 2" xfId="27206" xr:uid="{00000000-0005-0000-0000-000067610000}"/>
    <cellStyle name="Input 96 3 2 2 2" xfId="27207" xr:uid="{00000000-0005-0000-0000-000068610000}"/>
    <cellStyle name="Input 96 3 2 2 2 2" xfId="27208" xr:uid="{00000000-0005-0000-0000-000069610000}"/>
    <cellStyle name="Input 96 3 2 2 3" xfId="27209" xr:uid="{00000000-0005-0000-0000-00006A610000}"/>
    <cellStyle name="Input 96 3 2 3" xfId="27210" xr:uid="{00000000-0005-0000-0000-00006B610000}"/>
    <cellStyle name="Input 96 3 2 3 2" xfId="27211" xr:uid="{00000000-0005-0000-0000-00006C610000}"/>
    <cellStyle name="Input 96 3 2 4" xfId="27212" xr:uid="{00000000-0005-0000-0000-00006D610000}"/>
    <cellStyle name="Input 96 3 3" xfId="27213" xr:uid="{00000000-0005-0000-0000-00006E610000}"/>
    <cellStyle name="Input 96 3 3 2" xfId="27214" xr:uid="{00000000-0005-0000-0000-00006F610000}"/>
    <cellStyle name="Input 96 3 3 2 2" xfId="27215" xr:uid="{00000000-0005-0000-0000-000070610000}"/>
    <cellStyle name="Input 96 3 3 3" xfId="27216" xr:uid="{00000000-0005-0000-0000-000071610000}"/>
    <cellStyle name="Input 96 3 4" xfId="27217" xr:uid="{00000000-0005-0000-0000-000072610000}"/>
    <cellStyle name="Input 96 3 4 2" xfId="27218" xr:uid="{00000000-0005-0000-0000-000073610000}"/>
    <cellStyle name="Input 96 3 5" xfId="27219" xr:uid="{00000000-0005-0000-0000-000074610000}"/>
    <cellStyle name="Input 96 4" xfId="27220" xr:uid="{00000000-0005-0000-0000-000075610000}"/>
    <cellStyle name="Input 96 4 2" xfId="27221" xr:uid="{00000000-0005-0000-0000-000076610000}"/>
    <cellStyle name="Input 96 4 2 2" xfId="27222" xr:uid="{00000000-0005-0000-0000-000077610000}"/>
    <cellStyle name="Input 96 4 2 2 2" xfId="27223" xr:uid="{00000000-0005-0000-0000-000078610000}"/>
    <cellStyle name="Input 96 4 2 2 2 2" xfId="27224" xr:uid="{00000000-0005-0000-0000-000079610000}"/>
    <cellStyle name="Input 96 4 2 2 3" xfId="27225" xr:uid="{00000000-0005-0000-0000-00007A610000}"/>
    <cellStyle name="Input 96 4 2 3" xfId="27226" xr:uid="{00000000-0005-0000-0000-00007B610000}"/>
    <cellStyle name="Input 96 4 2 3 2" xfId="27227" xr:uid="{00000000-0005-0000-0000-00007C610000}"/>
    <cellStyle name="Input 96 4 2 4" xfId="27228" xr:uid="{00000000-0005-0000-0000-00007D610000}"/>
    <cellStyle name="Input 96 4 3" xfId="27229" xr:uid="{00000000-0005-0000-0000-00007E610000}"/>
    <cellStyle name="Input 96 4 3 2" xfId="27230" xr:uid="{00000000-0005-0000-0000-00007F610000}"/>
    <cellStyle name="Input 96 4 3 2 2" xfId="27231" xr:uid="{00000000-0005-0000-0000-000080610000}"/>
    <cellStyle name="Input 96 4 3 3" xfId="27232" xr:uid="{00000000-0005-0000-0000-000081610000}"/>
    <cellStyle name="Input 96 4 4" xfId="27233" xr:uid="{00000000-0005-0000-0000-000082610000}"/>
    <cellStyle name="Input 96 4 4 2" xfId="27234" xr:uid="{00000000-0005-0000-0000-000083610000}"/>
    <cellStyle name="Input 96 4 5" xfId="27235" xr:uid="{00000000-0005-0000-0000-000084610000}"/>
    <cellStyle name="Input 96 5" xfId="27236" xr:uid="{00000000-0005-0000-0000-000085610000}"/>
    <cellStyle name="Input 96 5 2" xfId="27237" xr:uid="{00000000-0005-0000-0000-000086610000}"/>
    <cellStyle name="Input 96 5 2 2" xfId="27238" xr:uid="{00000000-0005-0000-0000-000087610000}"/>
    <cellStyle name="Input 96 5 2 2 2" xfId="27239" xr:uid="{00000000-0005-0000-0000-000088610000}"/>
    <cellStyle name="Input 96 5 2 2 2 2" xfId="27240" xr:uid="{00000000-0005-0000-0000-000089610000}"/>
    <cellStyle name="Input 96 5 2 2 3" xfId="27241" xr:uid="{00000000-0005-0000-0000-00008A610000}"/>
    <cellStyle name="Input 96 5 2 3" xfId="27242" xr:uid="{00000000-0005-0000-0000-00008B610000}"/>
    <cellStyle name="Input 96 5 2 3 2" xfId="27243" xr:uid="{00000000-0005-0000-0000-00008C610000}"/>
    <cellStyle name="Input 96 5 2 4" xfId="27244" xr:uid="{00000000-0005-0000-0000-00008D610000}"/>
    <cellStyle name="Input 96 5 3" xfId="27245" xr:uid="{00000000-0005-0000-0000-00008E610000}"/>
    <cellStyle name="Input 96 5 3 2" xfId="27246" xr:uid="{00000000-0005-0000-0000-00008F610000}"/>
    <cellStyle name="Input 96 5 3 2 2" xfId="27247" xr:uid="{00000000-0005-0000-0000-000090610000}"/>
    <cellStyle name="Input 96 5 3 3" xfId="27248" xr:uid="{00000000-0005-0000-0000-000091610000}"/>
    <cellStyle name="Input 96 5 4" xfId="27249" xr:uid="{00000000-0005-0000-0000-000092610000}"/>
    <cellStyle name="Input 96 5 4 2" xfId="27250" xr:uid="{00000000-0005-0000-0000-000093610000}"/>
    <cellStyle name="Input 96 5 5" xfId="27251" xr:uid="{00000000-0005-0000-0000-000094610000}"/>
    <cellStyle name="Input 96 6" xfId="27252" xr:uid="{00000000-0005-0000-0000-000095610000}"/>
    <cellStyle name="Input 96 6 2" xfId="27253" xr:uid="{00000000-0005-0000-0000-000096610000}"/>
    <cellStyle name="Input 96 6 2 2" xfId="27254" xr:uid="{00000000-0005-0000-0000-000097610000}"/>
    <cellStyle name="Input 96 6 2 2 2" xfId="27255" xr:uid="{00000000-0005-0000-0000-000098610000}"/>
    <cellStyle name="Input 96 6 2 2 2 2" xfId="27256" xr:uid="{00000000-0005-0000-0000-000099610000}"/>
    <cellStyle name="Input 96 6 2 2 3" xfId="27257" xr:uid="{00000000-0005-0000-0000-00009A610000}"/>
    <cellStyle name="Input 96 6 2 3" xfId="27258" xr:uid="{00000000-0005-0000-0000-00009B610000}"/>
    <cellStyle name="Input 96 6 2 3 2" xfId="27259" xr:uid="{00000000-0005-0000-0000-00009C610000}"/>
    <cellStyle name="Input 96 6 2 4" xfId="27260" xr:uid="{00000000-0005-0000-0000-00009D610000}"/>
    <cellStyle name="Input 96 6 3" xfId="27261" xr:uid="{00000000-0005-0000-0000-00009E610000}"/>
    <cellStyle name="Input 96 6 3 2" xfId="27262" xr:uid="{00000000-0005-0000-0000-00009F610000}"/>
    <cellStyle name="Input 96 6 3 2 2" xfId="27263" xr:uid="{00000000-0005-0000-0000-0000A0610000}"/>
    <cellStyle name="Input 96 6 3 3" xfId="27264" xr:uid="{00000000-0005-0000-0000-0000A1610000}"/>
    <cellStyle name="Input 96 6 4" xfId="27265" xr:uid="{00000000-0005-0000-0000-0000A2610000}"/>
    <cellStyle name="Input 96 6 4 2" xfId="27266" xr:uid="{00000000-0005-0000-0000-0000A3610000}"/>
    <cellStyle name="Input 96 6 5" xfId="27267" xr:uid="{00000000-0005-0000-0000-0000A4610000}"/>
    <cellStyle name="Input 96 7" xfId="27268" xr:uid="{00000000-0005-0000-0000-0000A5610000}"/>
    <cellStyle name="Input 96 7 2" xfId="27269" xr:uid="{00000000-0005-0000-0000-0000A6610000}"/>
    <cellStyle name="Input 96 7 2 2" xfId="27270" xr:uid="{00000000-0005-0000-0000-0000A7610000}"/>
    <cellStyle name="Input 96 7 2 2 2" xfId="27271" xr:uid="{00000000-0005-0000-0000-0000A8610000}"/>
    <cellStyle name="Input 96 7 2 2 2 2" xfId="27272" xr:uid="{00000000-0005-0000-0000-0000A9610000}"/>
    <cellStyle name="Input 96 7 2 2 3" xfId="27273" xr:uid="{00000000-0005-0000-0000-0000AA610000}"/>
    <cellStyle name="Input 96 7 2 3" xfId="27274" xr:uid="{00000000-0005-0000-0000-0000AB610000}"/>
    <cellStyle name="Input 96 7 2 3 2" xfId="27275" xr:uid="{00000000-0005-0000-0000-0000AC610000}"/>
    <cellStyle name="Input 96 7 2 4" xfId="27276" xr:uid="{00000000-0005-0000-0000-0000AD610000}"/>
    <cellStyle name="Input 96 7 3" xfId="27277" xr:uid="{00000000-0005-0000-0000-0000AE610000}"/>
    <cellStyle name="Input 96 7 3 2" xfId="27278" xr:uid="{00000000-0005-0000-0000-0000AF610000}"/>
    <cellStyle name="Input 96 7 3 2 2" xfId="27279" xr:uid="{00000000-0005-0000-0000-0000B0610000}"/>
    <cellStyle name="Input 96 7 3 3" xfId="27280" xr:uid="{00000000-0005-0000-0000-0000B1610000}"/>
    <cellStyle name="Input 96 7 4" xfId="27281" xr:uid="{00000000-0005-0000-0000-0000B2610000}"/>
    <cellStyle name="Input 96 7 4 2" xfId="27282" xr:uid="{00000000-0005-0000-0000-0000B3610000}"/>
    <cellStyle name="Input 96 7 5" xfId="27283" xr:uid="{00000000-0005-0000-0000-0000B4610000}"/>
    <cellStyle name="Input 96 8" xfId="27284" xr:uid="{00000000-0005-0000-0000-0000B5610000}"/>
    <cellStyle name="Input 96 8 2" xfId="27285" xr:uid="{00000000-0005-0000-0000-0000B6610000}"/>
    <cellStyle name="Input 96 8 2 2" xfId="27286" xr:uid="{00000000-0005-0000-0000-0000B7610000}"/>
    <cellStyle name="Input 96 8 2 2 2" xfId="27287" xr:uid="{00000000-0005-0000-0000-0000B8610000}"/>
    <cellStyle name="Input 96 8 2 2 2 2" xfId="27288" xr:uid="{00000000-0005-0000-0000-0000B9610000}"/>
    <cellStyle name="Input 96 8 2 2 3" xfId="27289" xr:uid="{00000000-0005-0000-0000-0000BA610000}"/>
    <cellStyle name="Input 96 8 2 3" xfId="27290" xr:uid="{00000000-0005-0000-0000-0000BB610000}"/>
    <cellStyle name="Input 96 8 2 3 2" xfId="27291" xr:uid="{00000000-0005-0000-0000-0000BC610000}"/>
    <cellStyle name="Input 96 8 2 4" xfId="27292" xr:uid="{00000000-0005-0000-0000-0000BD610000}"/>
    <cellStyle name="Input 96 8 3" xfId="27293" xr:uid="{00000000-0005-0000-0000-0000BE610000}"/>
    <cellStyle name="Input 96 8 3 2" xfId="27294" xr:uid="{00000000-0005-0000-0000-0000BF610000}"/>
    <cellStyle name="Input 96 8 3 2 2" xfId="27295" xr:uid="{00000000-0005-0000-0000-0000C0610000}"/>
    <cellStyle name="Input 96 8 3 3" xfId="27296" xr:uid="{00000000-0005-0000-0000-0000C1610000}"/>
    <cellStyle name="Input 96 8 4" xfId="27297" xr:uid="{00000000-0005-0000-0000-0000C2610000}"/>
    <cellStyle name="Input 96 8 4 2" xfId="27298" xr:uid="{00000000-0005-0000-0000-0000C3610000}"/>
    <cellStyle name="Input 96 8 5" xfId="27299" xr:uid="{00000000-0005-0000-0000-0000C4610000}"/>
    <cellStyle name="Input 96 9" xfId="27300" xr:uid="{00000000-0005-0000-0000-0000C5610000}"/>
    <cellStyle name="Input 96 9 2" xfId="27301" xr:uid="{00000000-0005-0000-0000-0000C6610000}"/>
    <cellStyle name="Input 96 9 2 2" xfId="27302" xr:uid="{00000000-0005-0000-0000-0000C7610000}"/>
    <cellStyle name="Input 96 9 2 2 2" xfId="27303" xr:uid="{00000000-0005-0000-0000-0000C8610000}"/>
    <cellStyle name="Input 96 9 2 2 2 2" xfId="27304" xr:uid="{00000000-0005-0000-0000-0000C9610000}"/>
    <cellStyle name="Input 96 9 2 2 3" xfId="27305" xr:uid="{00000000-0005-0000-0000-0000CA610000}"/>
    <cellStyle name="Input 96 9 2 3" xfId="27306" xr:uid="{00000000-0005-0000-0000-0000CB610000}"/>
    <cellStyle name="Input 96 9 2 3 2" xfId="27307" xr:uid="{00000000-0005-0000-0000-0000CC610000}"/>
    <cellStyle name="Input 96 9 2 4" xfId="27308" xr:uid="{00000000-0005-0000-0000-0000CD610000}"/>
    <cellStyle name="Input 96 9 3" xfId="27309" xr:uid="{00000000-0005-0000-0000-0000CE610000}"/>
    <cellStyle name="Input 96 9 3 2" xfId="27310" xr:uid="{00000000-0005-0000-0000-0000CF610000}"/>
    <cellStyle name="Input 96 9 3 2 2" xfId="27311" xr:uid="{00000000-0005-0000-0000-0000D0610000}"/>
    <cellStyle name="Input 96 9 3 3" xfId="27312" xr:uid="{00000000-0005-0000-0000-0000D1610000}"/>
    <cellStyle name="Input 96 9 4" xfId="27313" xr:uid="{00000000-0005-0000-0000-0000D2610000}"/>
    <cellStyle name="Input 96 9 4 2" xfId="27314" xr:uid="{00000000-0005-0000-0000-0000D3610000}"/>
    <cellStyle name="Input 96 9 5" xfId="27315" xr:uid="{00000000-0005-0000-0000-0000D4610000}"/>
    <cellStyle name="Input 97" xfId="3869" xr:uid="{00000000-0005-0000-0000-0000D5610000}"/>
    <cellStyle name="Input 97 10" xfId="27316" xr:uid="{00000000-0005-0000-0000-0000D6610000}"/>
    <cellStyle name="Input 97 10 2" xfId="27317" xr:uid="{00000000-0005-0000-0000-0000D7610000}"/>
    <cellStyle name="Input 97 10 2 2" xfId="27318" xr:uid="{00000000-0005-0000-0000-0000D8610000}"/>
    <cellStyle name="Input 97 10 2 2 2" xfId="27319" xr:uid="{00000000-0005-0000-0000-0000D9610000}"/>
    <cellStyle name="Input 97 10 2 3" xfId="27320" xr:uid="{00000000-0005-0000-0000-0000DA610000}"/>
    <cellStyle name="Input 97 10 3" xfId="27321" xr:uid="{00000000-0005-0000-0000-0000DB610000}"/>
    <cellStyle name="Input 97 10 3 2" xfId="27322" xr:uid="{00000000-0005-0000-0000-0000DC610000}"/>
    <cellStyle name="Input 97 10 4" xfId="27323" xr:uid="{00000000-0005-0000-0000-0000DD610000}"/>
    <cellStyle name="Input 97 11" xfId="27324" xr:uid="{00000000-0005-0000-0000-0000DE610000}"/>
    <cellStyle name="Input 97 11 2" xfId="27325" xr:uid="{00000000-0005-0000-0000-0000DF610000}"/>
    <cellStyle name="Input 97 11 2 2" xfId="27326" xr:uid="{00000000-0005-0000-0000-0000E0610000}"/>
    <cellStyle name="Input 97 11 3" xfId="27327" xr:uid="{00000000-0005-0000-0000-0000E1610000}"/>
    <cellStyle name="Input 97 12" xfId="27328" xr:uid="{00000000-0005-0000-0000-0000E2610000}"/>
    <cellStyle name="Input 97 12 2" xfId="27329" xr:uid="{00000000-0005-0000-0000-0000E3610000}"/>
    <cellStyle name="Input 97 13" xfId="27330" xr:uid="{00000000-0005-0000-0000-0000E4610000}"/>
    <cellStyle name="Input 97 2" xfId="27331" xr:uid="{00000000-0005-0000-0000-0000E5610000}"/>
    <cellStyle name="Input 97 2 2" xfId="27332" xr:uid="{00000000-0005-0000-0000-0000E6610000}"/>
    <cellStyle name="Input 97 2 2 2" xfId="27333" xr:uid="{00000000-0005-0000-0000-0000E7610000}"/>
    <cellStyle name="Input 97 2 2 2 2" xfId="27334" xr:uid="{00000000-0005-0000-0000-0000E8610000}"/>
    <cellStyle name="Input 97 2 2 2 2 2" xfId="27335" xr:uid="{00000000-0005-0000-0000-0000E9610000}"/>
    <cellStyle name="Input 97 2 2 2 3" xfId="27336" xr:uid="{00000000-0005-0000-0000-0000EA610000}"/>
    <cellStyle name="Input 97 2 2 3" xfId="27337" xr:uid="{00000000-0005-0000-0000-0000EB610000}"/>
    <cellStyle name="Input 97 2 2 3 2" xfId="27338" xr:uid="{00000000-0005-0000-0000-0000EC610000}"/>
    <cellStyle name="Input 97 2 2 4" xfId="27339" xr:uid="{00000000-0005-0000-0000-0000ED610000}"/>
    <cellStyle name="Input 97 2 3" xfId="27340" xr:uid="{00000000-0005-0000-0000-0000EE610000}"/>
    <cellStyle name="Input 97 2 3 2" xfId="27341" xr:uid="{00000000-0005-0000-0000-0000EF610000}"/>
    <cellStyle name="Input 97 2 3 2 2" xfId="27342" xr:uid="{00000000-0005-0000-0000-0000F0610000}"/>
    <cellStyle name="Input 97 2 3 3" xfId="27343" xr:uid="{00000000-0005-0000-0000-0000F1610000}"/>
    <cellStyle name="Input 97 2 4" xfId="27344" xr:uid="{00000000-0005-0000-0000-0000F2610000}"/>
    <cellStyle name="Input 97 2 4 2" xfId="27345" xr:uid="{00000000-0005-0000-0000-0000F3610000}"/>
    <cellStyle name="Input 97 2 5" xfId="27346" xr:uid="{00000000-0005-0000-0000-0000F4610000}"/>
    <cellStyle name="Input 97 3" xfId="27347" xr:uid="{00000000-0005-0000-0000-0000F5610000}"/>
    <cellStyle name="Input 97 3 2" xfId="27348" xr:uid="{00000000-0005-0000-0000-0000F6610000}"/>
    <cellStyle name="Input 97 3 2 2" xfId="27349" xr:uid="{00000000-0005-0000-0000-0000F7610000}"/>
    <cellStyle name="Input 97 3 2 2 2" xfId="27350" xr:uid="{00000000-0005-0000-0000-0000F8610000}"/>
    <cellStyle name="Input 97 3 2 2 2 2" xfId="27351" xr:uid="{00000000-0005-0000-0000-0000F9610000}"/>
    <cellStyle name="Input 97 3 2 2 3" xfId="27352" xr:uid="{00000000-0005-0000-0000-0000FA610000}"/>
    <cellStyle name="Input 97 3 2 3" xfId="27353" xr:uid="{00000000-0005-0000-0000-0000FB610000}"/>
    <cellStyle name="Input 97 3 2 3 2" xfId="27354" xr:uid="{00000000-0005-0000-0000-0000FC610000}"/>
    <cellStyle name="Input 97 3 2 4" xfId="27355" xr:uid="{00000000-0005-0000-0000-0000FD610000}"/>
    <cellStyle name="Input 97 3 3" xfId="27356" xr:uid="{00000000-0005-0000-0000-0000FE610000}"/>
    <cellStyle name="Input 97 3 3 2" xfId="27357" xr:uid="{00000000-0005-0000-0000-0000FF610000}"/>
    <cellStyle name="Input 97 3 3 2 2" xfId="27358" xr:uid="{00000000-0005-0000-0000-000000620000}"/>
    <cellStyle name="Input 97 3 3 3" xfId="27359" xr:uid="{00000000-0005-0000-0000-000001620000}"/>
    <cellStyle name="Input 97 3 4" xfId="27360" xr:uid="{00000000-0005-0000-0000-000002620000}"/>
    <cellStyle name="Input 97 3 4 2" xfId="27361" xr:uid="{00000000-0005-0000-0000-000003620000}"/>
    <cellStyle name="Input 97 3 5" xfId="27362" xr:uid="{00000000-0005-0000-0000-000004620000}"/>
    <cellStyle name="Input 97 4" xfId="27363" xr:uid="{00000000-0005-0000-0000-000005620000}"/>
    <cellStyle name="Input 97 4 2" xfId="27364" xr:uid="{00000000-0005-0000-0000-000006620000}"/>
    <cellStyle name="Input 97 4 2 2" xfId="27365" xr:uid="{00000000-0005-0000-0000-000007620000}"/>
    <cellStyle name="Input 97 4 2 2 2" xfId="27366" xr:uid="{00000000-0005-0000-0000-000008620000}"/>
    <cellStyle name="Input 97 4 2 2 2 2" xfId="27367" xr:uid="{00000000-0005-0000-0000-000009620000}"/>
    <cellStyle name="Input 97 4 2 2 3" xfId="27368" xr:uid="{00000000-0005-0000-0000-00000A620000}"/>
    <cellStyle name="Input 97 4 2 3" xfId="27369" xr:uid="{00000000-0005-0000-0000-00000B620000}"/>
    <cellStyle name="Input 97 4 2 3 2" xfId="27370" xr:uid="{00000000-0005-0000-0000-00000C620000}"/>
    <cellStyle name="Input 97 4 2 4" xfId="27371" xr:uid="{00000000-0005-0000-0000-00000D620000}"/>
    <cellStyle name="Input 97 4 3" xfId="27372" xr:uid="{00000000-0005-0000-0000-00000E620000}"/>
    <cellStyle name="Input 97 4 3 2" xfId="27373" xr:uid="{00000000-0005-0000-0000-00000F620000}"/>
    <cellStyle name="Input 97 4 3 2 2" xfId="27374" xr:uid="{00000000-0005-0000-0000-000010620000}"/>
    <cellStyle name="Input 97 4 3 3" xfId="27375" xr:uid="{00000000-0005-0000-0000-000011620000}"/>
    <cellStyle name="Input 97 4 4" xfId="27376" xr:uid="{00000000-0005-0000-0000-000012620000}"/>
    <cellStyle name="Input 97 4 4 2" xfId="27377" xr:uid="{00000000-0005-0000-0000-000013620000}"/>
    <cellStyle name="Input 97 4 5" xfId="27378" xr:uid="{00000000-0005-0000-0000-000014620000}"/>
    <cellStyle name="Input 97 5" xfId="27379" xr:uid="{00000000-0005-0000-0000-000015620000}"/>
    <cellStyle name="Input 97 5 2" xfId="27380" xr:uid="{00000000-0005-0000-0000-000016620000}"/>
    <cellStyle name="Input 97 5 2 2" xfId="27381" xr:uid="{00000000-0005-0000-0000-000017620000}"/>
    <cellStyle name="Input 97 5 2 2 2" xfId="27382" xr:uid="{00000000-0005-0000-0000-000018620000}"/>
    <cellStyle name="Input 97 5 2 2 2 2" xfId="27383" xr:uid="{00000000-0005-0000-0000-000019620000}"/>
    <cellStyle name="Input 97 5 2 2 3" xfId="27384" xr:uid="{00000000-0005-0000-0000-00001A620000}"/>
    <cellStyle name="Input 97 5 2 3" xfId="27385" xr:uid="{00000000-0005-0000-0000-00001B620000}"/>
    <cellStyle name="Input 97 5 2 3 2" xfId="27386" xr:uid="{00000000-0005-0000-0000-00001C620000}"/>
    <cellStyle name="Input 97 5 2 4" xfId="27387" xr:uid="{00000000-0005-0000-0000-00001D620000}"/>
    <cellStyle name="Input 97 5 3" xfId="27388" xr:uid="{00000000-0005-0000-0000-00001E620000}"/>
    <cellStyle name="Input 97 5 3 2" xfId="27389" xr:uid="{00000000-0005-0000-0000-00001F620000}"/>
    <cellStyle name="Input 97 5 3 2 2" xfId="27390" xr:uid="{00000000-0005-0000-0000-000020620000}"/>
    <cellStyle name="Input 97 5 3 3" xfId="27391" xr:uid="{00000000-0005-0000-0000-000021620000}"/>
    <cellStyle name="Input 97 5 4" xfId="27392" xr:uid="{00000000-0005-0000-0000-000022620000}"/>
    <cellStyle name="Input 97 5 4 2" xfId="27393" xr:uid="{00000000-0005-0000-0000-000023620000}"/>
    <cellStyle name="Input 97 5 5" xfId="27394" xr:uid="{00000000-0005-0000-0000-000024620000}"/>
    <cellStyle name="Input 97 6" xfId="27395" xr:uid="{00000000-0005-0000-0000-000025620000}"/>
    <cellStyle name="Input 97 6 2" xfId="27396" xr:uid="{00000000-0005-0000-0000-000026620000}"/>
    <cellStyle name="Input 97 6 2 2" xfId="27397" xr:uid="{00000000-0005-0000-0000-000027620000}"/>
    <cellStyle name="Input 97 6 2 2 2" xfId="27398" xr:uid="{00000000-0005-0000-0000-000028620000}"/>
    <cellStyle name="Input 97 6 2 2 2 2" xfId="27399" xr:uid="{00000000-0005-0000-0000-000029620000}"/>
    <cellStyle name="Input 97 6 2 2 3" xfId="27400" xr:uid="{00000000-0005-0000-0000-00002A620000}"/>
    <cellStyle name="Input 97 6 2 3" xfId="27401" xr:uid="{00000000-0005-0000-0000-00002B620000}"/>
    <cellStyle name="Input 97 6 2 3 2" xfId="27402" xr:uid="{00000000-0005-0000-0000-00002C620000}"/>
    <cellStyle name="Input 97 6 2 4" xfId="27403" xr:uid="{00000000-0005-0000-0000-00002D620000}"/>
    <cellStyle name="Input 97 6 3" xfId="27404" xr:uid="{00000000-0005-0000-0000-00002E620000}"/>
    <cellStyle name="Input 97 6 3 2" xfId="27405" xr:uid="{00000000-0005-0000-0000-00002F620000}"/>
    <cellStyle name="Input 97 6 3 2 2" xfId="27406" xr:uid="{00000000-0005-0000-0000-000030620000}"/>
    <cellStyle name="Input 97 6 3 3" xfId="27407" xr:uid="{00000000-0005-0000-0000-000031620000}"/>
    <cellStyle name="Input 97 6 4" xfId="27408" xr:uid="{00000000-0005-0000-0000-000032620000}"/>
    <cellStyle name="Input 97 6 4 2" xfId="27409" xr:uid="{00000000-0005-0000-0000-000033620000}"/>
    <cellStyle name="Input 97 6 5" xfId="27410" xr:uid="{00000000-0005-0000-0000-000034620000}"/>
    <cellStyle name="Input 97 7" xfId="27411" xr:uid="{00000000-0005-0000-0000-000035620000}"/>
    <cellStyle name="Input 97 7 2" xfId="27412" xr:uid="{00000000-0005-0000-0000-000036620000}"/>
    <cellStyle name="Input 97 7 2 2" xfId="27413" xr:uid="{00000000-0005-0000-0000-000037620000}"/>
    <cellStyle name="Input 97 7 2 2 2" xfId="27414" xr:uid="{00000000-0005-0000-0000-000038620000}"/>
    <cellStyle name="Input 97 7 2 2 2 2" xfId="27415" xr:uid="{00000000-0005-0000-0000-000039620000}"/>
    <cellStyle name="Input 97 7 2 2 3" xfId="27416" xr:uid="{00000000-0005-0000-0000-00003A620000}"/>
    <cellStyle name="Input 97 7 2 3" xfId="27417" xr:uid="{00000000-0005-0000-0000-00003B620000}"/>
    <cellStyle name="Input 97 7 2 3 2" xfId="27418" xr:uid="{00000000-0005-0000-0000-00003C620000}"/>
    <cellStyle name="Input 97 7 2 4" xfId="27419" xr:uid="{00000000-0005-0000-0000-00003D620000}"/>
    <cellStyle name="Input 97 7 3" xfId="27420" xr:uid="{00000000-0005-0000-0000-00003E620000}"/>
    <cellStyle name="Input 97 7 3 2" xfId="27421" xr:uid="{00000000-0005-0000-0000-00003F620000}"/>
    <cellStyle name="Input 97 7 3 2 2" xfId="27422" xr:uid="{00000000-0005-0000-0000-000040620000}"/>
    <cellStyle name="Input 97 7 3 3" xfId="27423" xr:uid="{00000000-0005-0000-0000-000041620000}"/>
    <cellStyle name="Input 97 7 4" xfId="27424" xr:uid="{00000000-0005-0000-0000-000042620000}"/>
    <cellStyle name="Input 97 7 4 2" xfId="27425" xr:uid="{00000000-0005-0000-0000-000043620000}"/>
    <cellStyle name="Input 97 7 5" xfId="27426" xr:uid="{00000000-0005-0000-0000-000044620000}"/>
    <cellStyle name="Input 97 8" xfId="27427" xr:uid="{00000000-0005-0000-0000-000045620000}"/>
    <cellStyle name="Input 97 8 2" xfId="27428" xr:uid="{00000000-0005-0000-0000-000046620000}"/>
    <cellStyle name="Input 97 8 2 2" xfId="27429" xr:uid="{00000000-0005-0000-0000-000047620000}"/>
    <cellStyle name="Input 97 8 2 2 2" xfId="27430" xr:uid="{00000000-0005-0000-0000-000048620000}"/>
    <cellStyle name="Input 97 8 2 2 2 2" xfId="27431" xr:uid="{00000000-0005-0000-0000-000049620000}"/>
    <cellStyle name="Input 97 8 2 2 3" xfId="27432" xr:uid="{00000000-0005-0000-0000-00004A620000}"/>
    <cellStyle name="Input 97 8 2 3" xfId="27433" xr:uid="{00000000-0005-0000-0000-00004B620000}"/>
    <cellStyle name="Input 97 8 2 3 2" xfId="27434" xr:uid="{00000000-0005-0000-0000-00004C620000}"/>
    <cellStyle name="Input 97 8 2 4" xfId="27435" xr:uid="{00000000-0005-0000-0000-00004D620000}"/>
    <cellStyle name="Input 97 8 3" xfId="27436" xr:uid="{00000000-0005-0000-0000-00004E620000}"/>
    <cellStyle name="Input 97 8 3 2" xfId="27437" xr:uid="{00000000-0005-0000-0000-00004F620000}"/>
    <cellStyle name="Input 97 8 3 2 2" xfId="27438" xr:uid="{00000000-0005-0000-0000-000050620000}"/>
    <cellStyle name="Input 97 8 3 3" xfId="27439" xr:uid="{00000000-0005-0000-0000-000051620000}"/>
    <cellStyle name="Input 97 8 4" xfId="27440" xr:uid="{00000000-0005-0000-0000-000052620000}"/>
    <cellStyle name="Input 97 8 4 2" xfId="27441" xr:uid="{00000000-0005-0000-0000-000053620000}"/>
    <cellStyle name="Input 97 8 5" xfId="27442" xr:uid="{00000000-0005-0000-0000-000054620000}"/>
    <cellStyle name="Input 97 9" xfId="27443" xr:uid="{00000000-0005-0000-0000-000055620000}"/>
    <cellStyle name="Input 97 9 2" xfId="27444" xr:uid="{00000000-0005-0000-0000-000056620000}"/>
    <cellStyle name="Input 97 9 2 2" xfId="27445" xr:uid="{00000000-0005-0000-0000-000057620000}"/>
    <cellStyle name="Input 97 9 2 2 2" xfId="27446" xr:uid="{00000000-0005-0000-0000-000058620000}"/>
    <cellStyle name="Input 97 9 2 2 2 2" xfId="27447" xr:uid="{00000000-0005-0000-0000-000059620000}"/>
    <cellStyle name="Input 97 9 2 2 3" xfId="27448" xr:uid="{00000000-0005-0000-0000-00005A620000}"/>
    <cellStyle name="Input 97 9 2 3" xfId="27449" xr:uid="{00000000-0005-0000-0000-00005B620000}"/>
    <cellStyle name="Input 97 9 2 3 2" xfId="27450" xr:uid="{00000000-0005-0000-0000-00005C620000}"/>
    <cellStyle name="Input 97 9 2 4" xfId="27451" xr:uid="{00000000-0005-0000-0000-00005D620000}"/>
    <cellStyle name="Input 97 9 3" xfId="27452" xr:uid="{00000000-0005-0000-0000-00005E620000}"/>
    <cellStyle name="Input 97 9 3 2" xfId="27453" xr:uid="{00000000-0005-0000-0000-00005F620000}"/>
    <cellStyle name="Input 97 9 3 2 2" xfId="27454" xr:uid="{00000000-0005-0000-0000-000060620000}"/>
    <cellStyle name="Input 97 9 3 3" xfId="27455" xr:uid="{00000000-0005-0000-0000-000061620000}"/>
    <cellStyle name="Input 97 9 4" xfId="27456" xr:uid="{00000000-0005-0000-0000-000062620000}"/>
    <cellStyle name="Input 97 9 4 2" xfId="27457" xr:uid="{00000000-0005-0000-0000-000063620000}"/>
    <cellStyle name="Input 97 9 5" xfId="27458" xr:uid="{00000000-0005-0000-0000-000064620000}"/>
    <cellStyle name="Input 98" xfId="3862" xr:uid="{00000000-0005-0000-0000-000065620000}"/>
    <cellStyle name="Input 98 10" xfId="27459" xr:uid="{00000000-0005-0000-0000-000066620000}"/>
    <cellStyle name="Input 98 10 2" xfId="27460" xr:uid="{00000000-0005-0000-0000-000067620000}"/>
    <cellStyle name="Input 98 10 2 2" xfId="27461" xr:uid="{00000000-0005-0000-0000-000068620000}"/>
    <cellStyle name="Input 98 10 2 2 2" xfId="27462" xr:uid="{00000000-0005-0000-0000-000069620000}"/>
    <cellStyle name="Input 98 10 2 3" xfId="27463" xr:uid="{00000000-0005-0000-0000-00006A620000}"/>
    <cellStyle name="Input 98 10 3" xfId="27464" xr:uid="{00000000-0005-0000-0000-00006B620000}"/>
    <cellStyle name="Input 98 10 3 2" xfId="27465" xr:uid="{00000000-0005-0000-0000-00006C620000}"/>
    <cellStyle name="Input 98 10 4" xfId="27466" xr:uid="{00000000-0005-0000-0000-00006D620000}"/>
    <cellStyle name="Input 98 11" xfId="27467" xr:uid="{00000000-0005-0000-0000-00006E620000}"/>
    <cellStyle name="Input 98 11 2" xfId="27468" xr:uid="{00000000-0005-0000-0000-00006F620000}"/>
    <cellStyle name="Input 98 11 2 2" xfId="27469" xr:uid="{00000000-0005-0000-0000-000070620000}"/>
    <cellStyle name="Input 98 11 3" xfId="27470" xr:uid="{00000000-0005-0000-0000-000071620000}"/>
    <cellStyle name="Input 98 12" xfId="27471" xr:uid="{00000000-0005-0000-0000-000072620000}"/>
    <cellStyle name="Input 98 12 2" xfId="27472" xr:uid="{00000000-0005-0000-0000-000073620000}"/>
    <cellStyle name="Input 98 13" xfId="27473" xr:uid="{00000000-0005-0000-0000-000074620000}"/>
    <cellStyle name="Input 98 2" xfId="27474" xr:uid="{00000000-0005-0000-0000-000075620000}"/>
    <cellStyle name="Input 98 2 2" xfId="27475" xr:uid="{00000000-0005-0000-0000-000076620000}"/>
    <cellStyle name="Input 98 2 2 2" xfId="27476" xr:uid="{00000000-0005-0000-0000-000077620000}"/>
    <cellStyle name="Input 98 2 2 2 2" xfId="27477" xr:uid="{00000000-0005-0000-0000-000078620000}"/>
    <cellStyle name="Input 98 2 2 2 2 2" xfId="27478" xr:uid="{00000000-0005-0000-0000-000079620000}"/>
    <cellStyle name="Input 98 2 2 2 3" xfId="27479" xr:uid="{00000000-0005-0000-0000-00007A620000}"/>
    <cellStyle name="Input 98 2 2 3" xfId="27480" xr:uid="{00000000-0005-0000-0000-00007B620000}"/>
    <cellStyle name="Input 98 2 2 3 2" xfId="27481" xr:uid="{00000000-0005-0000-0000-00007C620000}"/>
    <cellStyle name="Input 98 2 2 4" xfId="27482" xr:uid="{00000000-0005-0000-0000-00007D620000}"/>
    <cellStyle name="Input 98 2 3" xfId="27483" xr:uid="{00000000-0005-0000-0000-00007E620000}"/>
    <cellStyle name="Input 98 2 3 2" xfId="27484" xr:uid="{00000000-0005-0000-0000-00007F620000}"/>
    <cellStyle name="Input 98 2 3 2 2" xfId="27485" xr:uid="{00000000-0005-0000-0000-000080620000}"/>
    <cellStyle name="Input 98 2 3 3" xfId="27486" xr:uid="{00000000-0005-0000-0000-000081620000}"/>
    <cellStyle name="Input 98 2 4" xfId="27487" xr:uid="{00000000-0005-0000-0000-000082620000}"/>
    <cellStyle name="Input 98 2 4 2" xfId="27488" xr:uid="{00000000-0005-0000-0000-000083620000}"/>
    <cellStyle name="Input 98 2 5" xfId="27489" xr:uid="{00000000-0005-0000-0000-000084620000}"/>
    <cellStyle name="Input 98 3" xfId="27490" xr:uid="{00000000-0005-0000-0000-000085620000}"/>
    <cellStyle name="Input 98 3 2" xfId="27491" xr:uid="{00000000-0005-0000-0000-000086620000}"/>
    <cellStyle name="Input 98 3 2 2" xfId="27492" xr:uid="{00000000-0005-0000-0000-000087620000}"/>
    <cellStyle name="Input 98 3 2 2 2" xfId="27493" xr:uid="{00000000-0005-0000-0000-000088620000}"/>
    <cellStyle name="Input 98 3 2 2 2 2" xfId="27494" xr:uid="{00000000-0005-0000-0000-000089620000}"/>
    <cellStyle name="Input 98 3 2 2 3" xfId="27495" xr:uid="{00000000-0005-0000-0000-00008A620000}"/>
    <cellStyle name="Input 98 3 2 3" xfId="27496" xr:uid="{00000000-0005-0000-0000-00008B620000}"/>
    <cellStyle name="Input 98 3 2 3 2" xfId="27497" xr:uid="{00000000-0005-0000-0000-00008C620000}"/>
    <cellStyle name="Input 98 3 2 4" xfId="27498" xr:uid="{00000000-0005-0000-0000-00008D620000}"/>
    <cellStyle name="Input 98 3 3" xfId="27499" xr:uid="{00000000-0005-0000-0000-00008E620000}"/>
    <cellStyle name="Input 98 3 3 2" xfId="27500" xr:uid="{00000000-0005-0000-0000-00008F620000}"/>
    <cellStyle name="Input 98 3 3 2 2" xfId="27501" xr:uid="{00000000-0005-0000-0000-000090620000}"/>
    <cellStyle name="Input 98 3 3 3" xfId="27502" xr:uid="{00000000-0005-0000-0000-000091620000}"/>
    <cellStyle name="Input 98 3 4" xfId="27503" xr:uid="{00000000-0005-0000-0000-000092620000}"/>
    <cellStyle name="Input 98 3 4 2" xfId="27504" xr:uid="{00000000-0005-0000-0000-000093620000}"/>
    <cellStyle name="Input 98 3 5" xfId="27505" xr:uid="{00000000-0005-0000-0000-000094620000}"/>
    <cellStyle name="Input 98 4" xfId="27506" xr:uid="{00000000-0005-0000-0000-000095620000}"/>
    <cellStyle name="Input 98 4 2" xfId="27507" xr:uid="{00000000-0005-0000-0000-000096620000}"/>
    <cellStyle name="Input 98 4 2 2" xfId="27508" xr:uid="{00000000-0005-0000-0000-000097620000}"/>
    <cellStyle name="Input 98 4 2 2 2" xfId="27509" xr:uid="{00000000-0005-0000-0000-000098620000}"/>
    <cellStyle name="Input 98 4 2 2 2 2" xfId="27510" xr:uid="{00000000-0005-0000-0000-000099620000}"/>
    <cellStyle name="Input 98 4 2 2 3" xfId="27511" xr:uid="{00000000-0005-0000-0000-00009A620000}"/>
    <cellStyle name="Input 98 4 2 3" xfId="27512" xr:uid="{00000000-0005-0000-0000-00009B620000}"/>
    <cellStyle name="Input 98 4 2 3 2" xfId="27513" xr:uid="{00000000-0005-0000-0000-00009C620000}"/>
    <cellStyle name="Input 98 4 2 4" xfId="27514" xr:uid="{00000000-0005-0000-0000-00009D620000}"/>
    <cellStyle name="Input 98 4 3" xfId="27515" xr:uid="{00000000-0005-0000-0000-00009E620000}"/>
    <cellStyle name="Input 98 4 3 2" xfId="27516" xr:uid="{00000000-0005-0000-0000-00009F620000}"/>
    <cellStyle name="Input 98 4 3 2 2" xfId="27517" xr:uid="{00000000-0005-0000-0000-0000A0620000}"/>
    <cellStyle name="Input 98 4 3 3" xfId="27518" xr:uid="{00000000-0005-0000-0000-0000A1620000}"/>
    <cellStyle name="Input 98 4 4" xfId="27519" xr:uid="{00000000-0005-0000-0000-0000A2620000}"/>
    <cellStyle name="Input 98 4 4 2" xfId="27520" xr:uid="{00000000-0005-0000-0000-0000A3620000}"/>
    <cellStyle name="Input 98 4 5" xfId="27521" xr:uid="{00000000-0005-0000-0000-0000A4620000}"/>
    <cellStyle name="Input 98 5" xfId="27522" xr:uid="{00000000-0005-0000-0000-0000A5620000}"/>
    <cellStyle name="Input 98 5 2" xfId="27523" xr:uid="{00000000-0005-0000-0000-0000A6620000}"/>
    <cellStyle name="Input 98 5 2 2" xfId="27524" xr:uid="{00000000-0005-0000-0000-0000A7620000}"/>
    <cellStyle name="Input 98 5 2 2 2" xfId="27525" xr:uid="{00000000-0005-0000-0000-0000A8620000}"/>
    <cellStyle name="Input 98 5 2 2 2 2" xfId="27526" xr:uid="{00000000-0005-0000-0000-0000A9620000}"/>
    <cellStyle name="Input 98 5 2 2 3" xfId="27527" xr:uid="{00000000-0005-0000-0000-0000AA620000}"/>
    <cellStyle name="Input 98 5 2 3" xfId="27528" xr:uid="{00000000-0005-0000-0000-0000AB620000}"/>
    <cellStyle name="Input 98 5 2 3 2" xfId="27529" xr:uid="{00000000-0005-0000-0000-0000AC620000}"/>
    <cellStyle name="Input 98 5 2 4" xfId="27530" xr:uid="{00000000-0005-0000-0000-0000AD620000}"/>
    <cellStyle name="Input 98 5 3" xfId="27531" xr:uid="{00000000-0005-0000-0000-0000AE620000}"/>
    <cellStyle name="Input 98 5 3 2" xfId="27532" xr:uid="{00000000-0005-0000-0000-0000AF620000}"/>
    <cellStyle name="Input 98 5 3 2 2" xfId="27533" xr:uid="{00000000-0005-0000-0000-0000B0620000}"/>
    <cellStyle name="Input 98 5 3 3" xfId="27534" xr:uid="{00000000-0005-0000-0000-0000B1620000}"/>
    <cellStyle name="Input 98 5 4" xfId="27535" xr:uid="{00000000-0005-0000-0000-0000B2620000}"/>
    <cellStyle name="Input 98 5 4 2" xfId="27536" xr:uid="{00000000-0005-0000-0000-0000B3620000}"/>
    <cellStyle name="Input 98 5 5" xfId="27537" xr:uid="{00000000-0005-0000-0000-0000B4620000}"/>
    <cellStyle name="Input 98 6" xfId="27538" xr:uid="{00000000-0005-0000-0000-0000B5620000}"/>
    <cellStyle name="Input 98 6 2" xfId="27539" xr:uid="{00000000-0005-0000-0000-0000B6620000}"/>
    <cellStyle name="Input 98 6 2 2" xfId="27540" xr:uid="{00000000-0005-0000-0000-0000B7620000}"/>
    <cellStyle name="Input 98 6 2 2 2" xfId="27541" xr:uid="{00000000-0005-0000-0000-0000B8620000}"/>
    <cellStyle name="Input 98 6 2 2 2 2" xfId="27542" xr:uid="{00000000-0005-0000-0000-0000B9620000}"/>
    <cellStyle name="Input 98 6 2 2 3" xfId="27543" xr:uid="{00000000-0005-0000-0000-0000BA620000}"/>
    <cellStyle name="Input 98 6 2 3" xfId="27544" xr:uid="{00000000-0005-0000-0000-0000BB620000}"/>
    <cellStyle name="Input 98 6 2 3 2" xfId="27545" xr:uid="{00000000-0005-0000-0000-0000BC620000}"/>
    <cellStyle name="Input 98 6 2 4" xfId="27546" xr:uid="{00000000-0005-0000-0000-0000BD620000}"/>
    <cellStyle name="Input 98 6 3" xfId="27547" xr:uid="{00000000-0005-0000-0000-0000BE620000}"/>
    <cellStyle name="Input 98 6 3 2" xfId="27548" xr:uid="{00000000-0005-0000-0000-0000BF620000}"/>
    <cellStyle name="Input 98 6 3 2 2" xfId="27549" xr:uid="{00000000-0005-0000-0000-0000C0620000}"/>
    <cellStyle name="Input 98 6 3 3" xfId="27550" xr:uid="{00000000-0005-0000-0000-0000C1620000}"/>
    <cellStyle name="Input 98 6 4" xfId="27551" xr:uid="{00000000-0005-0000-0000-0000C2620000}"/>
    <cellStyle name="Input 98 6 4 2" xfId="27552" xr:uid="{00000000-0005-0000-0000-0000C3620000}"/>
    <cellStyle name="Input 98 6 5" xfId="27553" xr:uid="{00000000-0005-0000-0000-0000C4620000}"/>
    <cellStyle name="Input 98 7" xfId="27554" xr:uid="{00000000-0005-0000-0000-0000C5620000}"/>
    <cellStyle name="Input 98 7 2" xfId="27555" xr:uid="{00000000-0005-0000-0000-0000C6620000}"/>
    <cellStyle name="Input 98 7 2 2" xfId="27556" xr:uid="{00000000-0005-0000-0000-0000C7620000}"/>
    <cellStyle name="Input 98 7 2 2 2" xfId="27557" xr:uid="{00000000-0005-0000-0000-0000C8620000}"/>
    <cellStyle name="Input 98 7 2 2 2 2" xfId="27558" xr:uid="{00000000-0005-0000-0000-0000C9620000}"/>
    <cellStyle name="Input 98 7 2 2 3" xfId="27559" xr:uid="{00000000-0005-0000-0000-0000CA620000}"/>
    <cellStyle name="Input 98 7 2 3" xfId="27560" xr:uid="{00000000-0005-0000-0000-0000CB620000}"/>
    <cellStyle name="Input 98 7 2 3 2" xfId="27561" xr:uid="{00000000-0005-0000-0000-0000CC620000}"/>
    <cellStyle name="Input 98 7 2 4" xfId="27562" xr:uid="{00000000-0005-0000-0000-0000CD620000}"/>
    <cellStyle name="Input 98 7 3" xfId="27563" xr:uid="{00000000-0005-0000-0000-0000CE620000}"/>
    <cellStyle name="Input 98 7 3 2" xfId="27564" xr:uid="{00000000-0005-0000-0000-0000CF620000}"/>
    <cellStyle name="Input 98 7 3 2 2" xfId="27565" xr:uid="{00000000-0005-0000-0000-0000D0620000}"/>
    <cellStyle name="Input 98 7 3 3" xfId="27566" xr:uid="{00000000-0005-0000-0000-0000D1620000}"/>
    <cellStyle name="Input 98 7 4" xfId="27567" xr:uid="{00000000-0005-0000-0000-0000D2620000}"/>
    <cellStyle name="Input 98 7 4 2" xfId="27568" xr:uid="{00000000-0005-0000-0000-0000D3620000}"/>
    <cellStyle name="Input 98 7 5" xfId="27569" xr:uid="{00000000-0005-0000-0000-0000D4620000}"/>
    <cellStyle name="Input 98 8" xfId="27570" xr:uid="{00000000-0005-0000-0000-0000D5620000}"/>
    <cellStyle name="Input 98 8 2" xfId="27571" xr:uid="{00000000-0005-0000-0000-0000D6620000}"/>
    <cellStyle name="Input 98 8 2 2" xfId="27572" xr:uid="{00000000-0005-0000-0000-0000D7620000}"/>
    <cellStyle name="Input 98 8 2 2 2" xfId="27573" xr:uid="{00000000-0005-0000-0000-0000D8620000}"/>
    <cellStyle name="Input 98 8 2 2 2 2" xfId="27574" xr:uid="{00000000-0005-0000-0000-0000D9620000}"/>
    <cellStyle name="Input 98 8 2 2 3" xfId="27575" xr:uid="{00000000-0005-0000-0000-0000DA620000}"/>
    <cellStyle name="Input 98 8 2 3" xfId="27576" xr:uid="{00000000-0005-0000-0000-0000DB620000}"/>
    <cellStyle name="Input 98 8 2 3 2" xfId="27577" xr:uid="{00000000-0005-0000-0000-0000DC620000}"/>
    <cellStyle name="Input 98 8 2 4" xfId="27578" xr:uid="{00000000-0005-0000-0000-0000DD620000}"/>
    <cellStyle name="Input 98 8 3" xfId="27579" xr:uid="{00000000-0005-0000-0000-0000DE620000}"/>
    <cellStyle name="Input 98 8 3 2" xfId="27580" xr:uid="{00000000-0005-0000-0000-0000DF620000}"/>
    <cellStyle name="Input 98 8 3 2 2" xfId="27581" xr:uid="{00000000-0005-0000-0000-0000E0620000}"/>
    <cellStyle name="Input 98 8 3 3" xfId="27582" xr:uid="{00000000-0005-0000-0000-0000E1620000}"/>
    <cellStyle name="Input 98 8 4" xfId="27583" xr:uid="{00000000-0005-0000-0000-0000E2620000}"/>
    <cellStyle name="Input 98 8 4 2" xfId="27584" xr:uid="{00000000-0005-0000-0000-0000E3620000}"/>
    <cellStyle name="Input 98 8 5" xfId="27585" xr:uid="{00000000-0005-0000-0000-0000E4620000}"/>
    <cellStyle name="Input 98 9" xfId="27586" xr:uid="{00000000-0005-0000-0000-0000E5620000}"/>
    <cellStyle name="Input 98 9 2" xfId="27587" xr:uid="{00000000-0005-0000-0000-0000E6620000}"/>
    <cellStyle name="Input 98 9 2 2" xfId="27588" xr:uid="{00000000-0005-0000-0000-0000E7620000}"/>
    <cellStyle name="Input 98 9 2 2 2" xfId="27589" xr:uid="{00000000-0005-0000-0000-0000E8620000}"/>
    <cellStyle name="Input 98 9 2 2 2 2" xfId="27590" xr:uid="{00000000-0005-0000-0000-0000E9620000}"/>
    <cellStyle name="Input 98 9 2 2 3" xfId="27591" xr:uid="{00000000-0005-0000-0000-0000EA620000}"/>
    <cellStyle name="Input 98 9 2 3" xfId="27592" xr:uid="{00000000-0005-0000-0000-0000EB620000}"/>
    <cellStyle name="Input 98 9 2 3 2" xfId="27593" xr:uid="{00000000-0005-0000-0000-0000EC620000}"/>
    <cellStyle name="Input 98 9 2 4" xfId="27594" xr:uid="{00000000-0005-0000-0000-0000ED620000}"/>
    <cellStyle name="Input 98 9 3" xfId="27595" xr:uid="{00000000-0005-0000-0000-0000EE620000}"/>
    <cellStyle name="Input 98 9 3 2" xfId="27596" xr:uid="{00000000-0005-0000-0000-0000EF620000}"/>
    <cellStyle name="Input 98 9 3 2 2" xfId="27597" xr:uid="{00000000-0005-0000-0000-0000F0620000}"/>
    <cellStyle name="Input 98 9 3 3" xfId="27598" xr:uid="{00000000-0005-0000-0000-0000F1620000}"/>
    <cellStyle name="Input 98 9 4" xfId="27599" xr:uid="{00000000-0005-0000-0000-0000F2620000}"/>
    <cellStyle name="Input 98 9 4 2" xfId="27600" xr:uid="{00000000-0005-0000-0000-0000F3620000}"/>
    <cellStyle name="Input 98 9 5" xfId="27601" xr:uid="{00000000-0005-0000-0000-0000F4620000}"/>
    <cellStyle name="Input 99" xfId="3867" xr:uid="{00000000-0005-0000-0000-0000F5620000}"/>
    <cellStyle name="Input 99 10" xfId="27602" xr:uid="{00000000-0005-0000-0000-0000F6620000}"/>
    <cellStyle name="Input 99 10 2" xfId="27603" xr:uid="{00000000-0005-0000-0000-0000F7620000}"/>
    <cellStyle name="Input 99 10 2 2" xfId="27604" xr:uid="{00000000-0005-0000-0000-0000F8620000}"/>
    <cellStyle name="Input 99 10 2 2 2" xfId="27605" xr:uid="{00000000-0005-0000-0000-0000F9620000}"/>
    <cellStyle name="Input 99 10 2 3" xfId="27606" xr:uid="{00000000-0005-0000-0000-0000FA620000}"/>
    <cellStyle name="Input 99 10 3" xfId="27607" xr:uid="{00000000-0005-0000-0000-0000FB620000}"/>
    <cellStyle name="Input 99 10 3 2" xfId="27608" xr:uid="{00000000-0005-0000-0000-0000FC620000}"/>
    <cellStyle name="Input 99 10 4" xfId="27609" xr:uid="{00000000-0005-0000-0000-0000FD620000}"/>
    <cellStyle name="Input 99 11" xfId="27610" xr:uid="{00000000-0005-0000-0000-0000FE620000}"/>
    <cellStyle name="Input 99 11 2" xfId="27611" xr:uid="{00000000-0005-0000-0000-0000FF620000}"/>
    <cellStyle name="Input 99 11 2 2" xfId="27612" xr:uid="{00000000-0005-0000-0000-000000630000}"/>
    <cellStyle name="Input 99 11 3" xfId="27613" xr:uid="{00000000-0005-0000-0000-000001630000}"/>
    <cellStyle name="Input 99 12" xfId="27614" xr:uid="{00000000-0005-0000-0000-000002630000}"/>
    <cellStyle name="Input 99 12 2" xfId="27615" xr:uid="{00000000-0005-0000-0000-000003630000}"/>
    <cellStyle name="Input 99 13" xfId="27616" xr:uid="{00000000-0005-0000-0000-000004630000}"/>
    <cellStyle name="Input 99 2" xfId="27617" xr:uid="{00000000-0005-0000-0000-000005630000}"/>
    <cellStyle name="Input 99 2 2" xfId="27618" xr:uid="{00000000-0005-0000-0000-000006630000}"/>
    <cellStyle name="Input 99 2 2 2" xfId="27619" xr:uid="{00000000-0005-0000-0000-000007630000}"/>
    <cellStyle name="Input 99 2 2 2 2" xfId="27620" xr:uid="{00000000-0005-0000-0000-000008630000}"/>
    <cellStyle name="Input 99 2 2 2 2 2" xfId="27621" xr:uid="{00000000-0005-0000-0000-000009630000}"/>
    <cellStyle name="Input 99 2 2 2 3" xfId="27622" xr:uid="{00000000-0005-0000-0000-00000A630000}"/>
    <cellStyle name="Input 99 2 2 3" xfId="27623" xr:uid="{00000000-0005-0000-0000-00000B630000}"/>
    <cellStyle name="Input 99 2 2 3 2" xfId="27624" xr:uid="{00000000-0005-0000-0000-00000C630000}"/>
    <cellStyle name="Input 99 2 2 4" xfId="27625" xr:uid="{00000000-0005-0000-0000-00000D630000}"/>
    <cellStyle name="Input 99 2 3" xfId="27626" xr:uid="{00000000-0005-0000-0000-00000E630000}"/>
    <cellStyle name="Input 99 2 3 2" xfId="27627" xr:uid="{00000000-0005-0000-0000-00000F630000}"/>
    <cellStyle name="Input 99 2 3 2 2" xfId="27628" xr:uid="{00000000-0005-0000-0000-000010630000}"/>
    <cellStyle name="Input 99 2 3 3" xfId="27629" xr:uid="{00000000-0005-0000-0000-000011630000}"/>
    <cellStyle name="Input 99 2 4" xfId="27630" xr:uid="{00000000-0005-0000-0000-000012630000}"/>
    <cellStyle name="Input 99 2 4 2" xfId="27631" xr:uid="{00000000-0005-0000-0000-000013630000}"/>
    <cellStyle name="Input 99 2 5" xfId="27632" xr:uid="{00000000-0005-0000-0000-000014630000}"/>
    <cellStyle name="Input 99 3" xfId="27633" xr:uid="{00000000-0005-0000-0000-000015630000}"/>
    <cellStyle name="Input 99 3 2" xfId="27634" xr:uid="{00000000-0005-0000-0000-000016630000}"/>
    <cellStyle name="Input 99 3 2 2" xfId="27635" xr:uid="{00000000-0005-0000-0000-000017630000}"/>
    <cellStyle name="Input 99 3 2 2 2" xfId="27636" xr:uid="{00000000-0005-0000-0000-000018630000}"/>
    <cellStyle name="Input 99 3 2 2 2 2" xfId="27637" xr:uid="{00000000-0005-0000-0000-000019630000}"/>
    <cellStyle name="Input 99 3 2 2 3" xfId="27638" xr:uid="{00000000-0005-0000-0000-00001A630000}"/>
    <cellStyle name="Input 99 3 2 3" xfId="27639" xr:uid="{00000000-0005-0000-0000-00001B630000}"/>
    <cellStyle name="Input 99 3 2 3 2" xfId="27640" xr:uid="{00000000-0005-0000-0000-00001C630000}"/>
    <cellStyle name="Input 99 3 2 4" xfId="27641" xr:uid="{00000000-0005-0000-0000-00001D630000}"/>
    <cellStyle name="Input 99 3 3" xfId="27642" xr:uid="{00000000-0005-0000-0000-00001E630000}"/>
    <cellStyle name="Input 99 3 3 2" xfId="27643" xr:uid="{00000000-0005-0000-0000-00001F630000}"/>
    <cellStyle name="Input 99 3 3 2 2" xfId="27644" xr:uid="{00000000-0005-0000-0000-000020630000}"/>
    <cellStyle name="Input 99 3 3 3" xfId="27645" xr:uid="{00000000-0005-0000-0000-000021630000}"/>
    <cellStyle name="Input 99 3 4" xfId="27646" xr:uid="{00000000-0005-0000-0000-000022630000}"/>
    <cellStyle name="Input 99 3 4 2" xfId="27647" xr:uid="{00000000-0005-0000-0000-000023630000}"/>
    <cellStyle name="Input 99 3 5" xfId="27648" xr:uid="{00000000-0005-0000-0000-000024630000}"/>
    <cellStyle name="Input 99 4" xfId="27649" xr:uid="{00000000-0005-0000-0000-000025630000}"/>
    <cellStyle name="Input 99 4 2" xfId="27650" xr:uid="{00000000-0005-0000-0000-000026630000}"/>
    <cellStyle name="Input 99 4 2 2" xfId="27651" xr:uid="{00000000-0005-0000-0000-000027630000}"/>
    <cellStyle name="Input 99 4 2 2 2" xfId="27652" xr:uid="{00000000-0005-0000-0000-000028630000}"/>
    <cellStyle name="Input 99 4 2 2 2 2" xfId="27653" xr:uid="{00000000-0005-0000-0000-000029630000}"/>
    <cellStyle name="Input 99 4 2 2 3" xfId="27654" xr:uid="{00000000-0005-0000-0000-00002A630000}"/>
    <cellStyle name="Input 99 4 2 3" xfId="27655" xr:uid="{00000000-0005-0000-0000-00002B630000}"/>
    <cellStyle name="Input 99 4 2 3 2" xfId="27656" xr:uid="{00000000-0005-0000-0000-00002C630000}"/>
    <cellStyle name="Input 99 4 2 4" xfId="27657" xr:uid="{00000000-0005-0000-0000-00002D630000}"/>
    <cellStyle name="Input 99 4 3" xfId="27658" xr:uid="{00000000-0005-0000-0000-00002E630000}"/>
    <cellStyle name="Input 99 4 3 2" xfId="27659" xr:uid="{00000000-0005-0000-0000-00002F630000}"/>
    <cellStyle name="Input 99 4 3 2 2" xfId="27660" xr:uid="{00000000-0005-0000-0000-000030630000}"/>
    <cellStyle name="Input 99 4 3 3" xfId="27661" xr:uid="{00000000-0005-0000-0000-000031630000}"/>
    <cellStyle name="Input 99 4 4" xfId="27662" xr:uid="{00000000-0005-0000-0000-000032630000}"/>
    <cellStyle name="Input 99 4 4 2" xfId="27663" xr:uid="{00000000-0005-0000-0000-000033630000}"/>
    <cellStyle name="Input 99 4 5" xfId="27664" xr:uid="{00000000-0005-0000-0000-000034630000}"/>
    <cellStyle name="Input 99 5" xfId="27665" xr:uid="{00000000-0005-0000-0000-000035630000}"/>
    <cellStyle name="Input 99 5 2" xfId="27666" xr:uid="{00000000-0005-0000-0000-000036630000}"/>
    <cellStyle name="Input 99 5 2 2" xfId="27667" xr:uid="{00000000-0005-0000-0000-000037630000}"/>
    <cellStyle name="Input 99 5 2 2 2" xfId="27668" xr:uid="{00000000-0005-0000-0000-000038630000}"/>
    <cellStyle name="Input 99 5 2 2 2 2" xfId="27669" xr:uid="{00000000-0005-0000-0000-000039630000}"/>
    <cellStyle name="Input 99 5 2 2 3" xfId="27670" xr:uid="{00000000-0005-0000-0000-00003A630000}"/>
    <cellStyle name="Input 99 5 2 3" xfId="27671" xr:uid="{00000000-0005-0000-0000-00003B630000}"/>
    <cellStyle name="Input 99 5 2 3 2" xfId="27672" xr:uid="{00000000-0005-0000-0000-00003C630000}"/>
    <cellStyle name="Input 99 5 2 4" xfId="27673" xr:uid="{00000000-0005-0000-0000-00003D630000}"/>
    <cellStyle name="Input 99 5 3" xfId="27674" xr:uid="{00000000-0005-0000-0000-00003E630000}"/>
    <cellStyle name="Input 99 5 3 2" xfId="27675" xr:uid="{00000000-0005-0000-0000-00003F630000}"/>
    <cellStyle name="Input 99 5 3 2 2" xfId="27676" xr:uid="{00000000-0005-0000-0000-000040630000}"/>
    <cellStyle name="Input 99 5 3 3" xfId="27677" xr:uid="{00000000-0005-0000-0000-000041630000}"/>
    <cellStyle name="Input 99 5 4" xfId="27678" xr:uid="{00000000-0005-0000-0000-000042630000}"/>
    <cellStyle name="Input 99 5 4 2" xfId="27679" xr:uid="{00000000-0005-0000-0000-000043630000}"/>
    <cellStyle name="Input 99 5 5" xfId="27680" xr:uid="{00000000-0005-0000-0000-000044630000}"/>
    <cellStyle name="Input 99 6" xfId="27681" xr:uid="{00000000-0005-0000-0000-000045630000}"/>
    <cellStyle name="Input 99 6 2" xfId="27682" xr:uid="{00000000-0005-0000-0000-000046630000}"/>
    <cellStyle name="Input 99 6 2 2" xfId="27683" xr:uid="{00000000-0005-0000-0000-000047630000}"/>
    <cellStyle name="Input 99 6 2 2 2" xfId="27684" xr:uid="{00000000-0005-0000-0000-000048630000}"/>
    <cellStyle name="Input 99 6 2 2 2 2" xfId="27685" xr:uid="{00000000-0005-0000-0000-000049630000}"/>
    <cellStyle name="Input 99 6 2 2 3" xfId="27686" xr:uid="{00000000-0005-0000-0000-00004A630000}"/>
    <cellStyle name="Input 99 6 2 3" xfId="27687" xr:uid="{00000000-0005-0000-0000-00004B630000}"/>
    <cellStyle name="Input 99 6 2 3 2" xfId="27688" xr:uid="{00000000-0005-0000-0000-00004C630000}"/>
    <cellStyle name="Input 99 6 2 4" xfId="27689" xr:uid="{00000000-0005-0000-0000-00004D630000}"/>
    <cellStyle name="Input 99 6 3" xfId="27690" xr:uid="{00000000-0005-0000-0000-00004E630000}"/>
    <cellStyle name="Input 99 6 3 2" xfId="27691" xr:uid="{00000000-0005-0000-0000-00004F630000}"/>
    <cellStyle name="Input 99 6 3 2 2" xfId="27692" xr:uid="{00000000-0005-0000-0000-000050630000}"/>
    <cellStyle name="Input 99 6 3 3" xfId="27693" xr:uid="{00000000-0005-0000-0000-000051630000}"/>
    <cellStyle name="Input 99 6 4" xfId="27694" xr:uid="{00000000-0005-0000-0000-000052630000}"/>
    <cellStyle name="Input 99 6 4 2" xfId="27695" xr:uid="{00000000-0005-0000-0000-000053630000}"/>
    <cellStyle name="Input 99 6 5" xfId="27696" xr:uid="{00000000-0005-0000-0000-000054630000}"/>
    <cellStyle name="Input 99 7" xfId="27697" xr:uid="{00000000-0005-0000-0000-000055630000}"/>
    <cellStyle name="Input 99 7 2" xfId="27698" xr:uid="{00000000-0005-0000-0000-000056630000}"/>
    <cellStyle name="Input 99 7 2 2" xfId="27699" xr:uid="{00000000-0005-0000-0000-000057630000}"/>
    <cellStyle name="Input 99 7 2 2 2" xfId="27700" xr:uid="{00000000-0005-0000-0000-000058630000}"/>
    <cellStyle name="Input 99 7 2 2 2 2" xfId="27701" xr:uid="{00000000-0005-0000-0000-000059630000}"/>
    <cellStyle name="Input 99 7 2 2 3" xfId="27702" xr:uid="{00000000-0005-0000-0000-00005A630000}"/>
    <cellStyle name="Input 99 7 2 3" xfId="27703" xr:uid="{00000000-0005-0000-0000-00005B630000}"/>
    <cellStyle name="Input 99 7 2 3 2" xfId="27704" xr:uid="{00000000-0005-0000-0000-00005C630000}"/>
    <cellStyle name="Input 99 7 2 4" xfId="27705" xr:uid="{00000000-0005-0000-0000-00005D630000}"/>
    <cellStyle name="Input 99 7 3" xfId="27706" xr:uid="{00000000-0005-0000-0000-00005E630000}"/>
    <cellStyle name="Input 99 7 3 2" xfId="27707" xr:uid="{00000000-0005-0000-0000-00005F630000}"/>
    <cellStyle name="Input 99 7 3 2 2" xfId="27708" xr:uid="{00000000-0005-0000-0000-000060630000}"/>
    <cellStyle name="Input 99 7 3 3" xfId="27709" xr:uid="{00000000-0005-0000-0000-000061630000}"/>
    <cellStyle name="Input 99 7 4" xfId="27710" xr:uid="{00000000-0005-0000-0000-000062630000}"/>
    <cellStyle name="Input 99 7 4 2" xfId="27711" xr:uid="{00000000-0005-0000-0000-000063630000}"/>
    <cellStyle name="Input 99 7 5" xfId="27712" xr:uid="{00000000-0005-0000-0000-000064630000}"/>
    <cellStyle name="Input 99 8" xfId="27713" xr:uid="{00000000-0005-0000-0000-000065630000}"/>
    <cellStyle name="Input 99 8 2" xfId="27714" xr:uid="{00000000-0005-0000-0000-000066630000}"/>
    <cellStyle name="Input 99 8 2 2" xfId="27715" xr:uid="{00000000-0005-0000-0000-000067630000}"/>
    <cellStyle name="Input 99 8 2 2 2" xfId="27716" xr:uid="{00000000-0005-0000-0000-000068630000}"/>
    <cellStyle name="Input 99 8 2 2 2 2" xfId="27717" xr:uid="{00000000-0005-0000-0000-000069630000}"/>
    <cellStyle name="Input 99 8 2 2 3" xfId="27718" xr:uid="{00000000-0005-0000-0000-00006A630000}"/>
    <cellStyle name="Input 99 8 2 3" xfId="27719" xr:uid="{00000000-0005-0000-0000-00006B630000}"/>
    <cellStyle name="Input 99 8 2 3 2" xfId="27720" xr:uid="{00000000-0005-0000-0000-00006C630000}"/>
    <cellStyle name="Input 99 8 2 4" xfId="27721" xr:uid="{00000000-0005-0000-0000-00006D630000}"/>
    <cellStyle name="Input 99 8 3" xfId="27722" xr:uid="{00000000-0005-0000-0000-00006E630000}"/>
    <cellStyle name="Input 99 8 3 2" xfId="27723" xr:uid="{00000000-0005-0000-0000-00006F630000}"/>
    <cellStyle name="Input 99 8 3 2 2" xfId="27724" xr:uid="{00000000-0005-0000-0000-000070630000}"/>
    <cellStyle name="Input 99 8 3 3" xfId="27725" xr:uid="{00000000-0005-0000-0000-000071630000}"/>
    <cellStyle name="Input 99 8 4" xfId="27726" xr:uid="{00000000-0005-0000-0000-000072630000}"/>
    <cellStyle name="Input 99 8 4 2" xfId="27727" xr:uid="{00000000-0005-0000-0000-000073630000}"/>
    <cellStyle name="Input 99 8 5" xfId="27728" xr:uid="{00000000-0005-0000-0000-000074630000}"/>
    <cellStyle name="Input 99 9" xfId="27729" xr:uid="{00000000-0005-0000-0000-000075630000}"/>
    <cellStyle name="Input 99 9 2" xfId="27730" xr:uid="{00000000-0005-0000-0000-000076630000}"/>
    <cellStyle name="Input 99 9 2 2" xfId="27731" xr:uid="{00000000-0005-0000-0000-000077630000}"/>
    <cellStyle name="Input 99 9 2 2 2" xfId="27732" xr:uid="{00000000-0005-0000-0000-000078630000}"/>
    <cellStyle name="Input 99 9 2 2 2 2" xfId="27733" xr:uid="{00000000-0005-0000-0000-000079630000}"/>
    <cellStyle name="Input 99 9 2 2 3" xfId="27734" xr:uid="{00000000-0005-0000-0000-00007A630000}"/>
    <cellStyle name="Input 99 9 2 3" xfId="27735" xr:uid="{00000000-0005-0000-0000-00007B630000}"/>
    <cellStyle name="Input 99 9 2 3 2" xfId="27736" xr:uid="{00000000-0005-0000-0000-00007C630000}"/>
    <cellStyle name="Input 99 9 2 4" xfId="27737" xr:uid="{00000000-0005-0000-0000-00007D630000}"/>
    <cellStyle name="Input 99 9 3" xfId="27738" xr:uid="{00000000-0005-0000-0000-00007E630000}"/>
    <cellStyle name="Input 99 9 3 2" xfId="27739" xr:uid="{00000000-0005-0000-0000-00007F630000}"/>
    <cellStyle name="Input 99 9 3 2 2" xfId="27740" xr:uid="{00000000-0005-0000-0000-000080630000}"/>
    <cellStyle name="Input 99 9 3 3" xfId="27741" xr:uid="{00000000-0005-0000-0000-000081630000}"/>
    <cellStyle name="Input 99 9 4" xfId="27742" xr:uid="{00000000-0005-0000-0000-000082630000}"/>
    <cellStyle name="Input 99 9 4 2" xfId="27743" xr:uid="{00000000-0005-0000-0000-000083630000}"/>
    <cellStyle name="Input 99 9 5" xfId="27744" xr:uid="{00000000-0005-0000-0000-000084630000}"/>
    <cellStyle name="Input Percent [2]" xfId="159" xr:uid="{00000000-0005-0000-0000-000085630000}"/>
    <cellStyle name="Input Percent [2] 2" xfId="160" xr:uid="{00000000-0005-0000-0000-000086630000}"/>
    <cellStyle name="Input Percent [2] 2 2" xfId="3730" xr:uid="{00000000-0005-0000-0000-000087630000}"/>
    <cellStyle name="Input Percent [2] 3" xfId="3030" xr:uid="{00000000-0005-0000-0000-000088630000}"/>
    <cellStyle name="Input Percent [2] 4" xfId="3031" xr:uid="{00000000-0005-0000-0000-000089630000}"/>
    <cellStyle name="Input Percent [2] 5" xfId="3032" xr:uid="{00000000-0005-0000-0000-00008A630000}"/>
    <cellStyle name="Input Percent [2] 6" xfId="3033" xr:uid="{00000000-0005-0000-0000-00008B630000}"/>
    <cellStyle name="Input Percent [2] 7" xfId="3034" xr:uid="{00000000-0005-0000-0000-00008C630000}"/>
    <cellStyle name="Linked" xfId="161" xr:uid="{00000000-0005-0000-0000-00008D630000}"/>
    <cellStyle name="Linked Cell" xfId="12" builtinId="24" customBuiltin="1"/>
    <cellStyle name="Linked Cell 2" xfId="162" xr:uid="{00000000-0005-0000-0000-00008F630000}"/>
    <cellStyle name="Linked Cell 2 2" xfId="3036" xr:uid="{00000000-0005-0000-0000-000090630000}"/>
    <cellStyle name="Linked Cell 2 2 2" xfId="4064" xr:uid="{00000000-0005-0000-0000-000091630000}"/>
    <cellStyle name="Linked Cell 2 2 3" xfId="4063" xr:uid="{00000000-0005-0000-0000-000092630000}"/>
    <cellStyle name="Linked Cell 2 2 4" xfId="3490" xr:uid="{00000000-0005-0000-0000-000093630000}"/>
    <cellStyle name="Linked Cell 2 3" xfId="3035" xr:uid="{00000000-0005-0000-0000-000094630000}"/>
    <cellStyle name="Linked Cell 2 3 2" xfId="3441" xr:uid="{00000000-0005-0000-0000-000095630000}"/>
    <cellStyle name="Linked Cell 3" xfId="1206" xr:uid="{00000000-0005-0000-0000-000096630000}"/>
    <cellStyle name="Linked Cell 3 2" xfId="4066" xr:uid="{00000000-0005-0000-0000-000097630000}"/>
    <cellStyle name="Linked Cell 3 3" xfId="4065" xr:uid="{00000000-0005-0000-0000-000098630000}"/>
    <cellStyle name="Linked Cell 4" xfId="1207" xr:uid="{00000000-0005-0000-0000-000099630000}"/>
    <cellStyle name="Linked Cell 5" xfId="1208" xr:uid="{00000000-0005-0000-0000-00009A630000}"/>
    <cellStyle name="Locked" xfId="163" xr:uid="{00000000-0005-0000-0000-00009B630000}"/>
    <cellStyle name="Locked 2" xfId="164" xr:uid="{00000000-0005-0000-0000-00009C630000}"/>
    <cellStyle name="Locked 2 2" xfId="3732" xr:uid="{00000000-0005-0000-0000-00009D630000}"/>
    <cellStyle name="Locked 3" xfId="3037" xr:uid="{00000000-0005-0000-0000-00009E630000}"/>
    <cellStyle name="Locked 4" xfId="3038" xr:uid="{00000000-0005-0000-0000-00009F630000}"/>
    <cellStyle name="Locked 5" xfId="3039" xr:uid="{00000000-0005-0000-0000-0000A0630000}"/>
    <cellStyle name="Locked 6" xfId="3040" xr:uid="{00000000-0005-0000-0000-0000A1630000}"/>
    <cellStyle name="Locked 7" xfId="3041" xr:uid="{00000000-0005-0000-0000-0000A2630000}"/>
    <cellStyle name="Milliers [0]_CREATIVE" xfId="165" xr:uid="{00000000-0005-0000-0000-0000A3630000}"/>
    <cellStyle name="Milliers_CREATIVE" xfId="166" xr:uid="{00000000-0005-0000-0000-0000A4630000}"/>
    <cellStyle name="Moneda [0]_Mex-Braz-Arg" xfId="167" xr:uid="{00000000-0005-0000-0000-0000A5630000}"/>
    <cellStyle name="Moneda_Mex-Braz-Arg" xfId="168" xr:uid="{00000000-0005-0000-0000-0000A6630000}"/>
    <cellStyle name="Monétaire [0]_CREATIVE" xfId="169" xr:uid="{00000000-0005-0000-0000-0000A7630000}"/>
    <cellStyle name="Monétaire_CREATIVE" xfId="170" xr:uid="{00000000-0005-0000-0000-0000A8630000}"/>
    <cellStyle name="MonthYears" xfId="171" xr:uid="{00000000-0005-0000-0000-0000A9630000}"/>
    <cellStyle name="MonthYears 2" xfId="172" xr:uid="{00000000-0005-0000-0000-0000AA630000}"/>
    <cellStyle name="MonthYears 2 2" xfId="3734" xr:uid="{00000000-0005-0000-0000-0000AB630000}"/>
    <cellStyle name="MonthYears 3" xfId="3042" xr:uid="{00000000-0005-0000-0000-0000AC630000}"/>
    <cellStyle name="MonthYears 4" xfId="3043" xr:uid="{00000000-0005-0000-0000-0000AD630000}"/>
    <cellStyle name="MonthYears 5" xfId="3044" xr:uid="{00000000-0005-0000-0000-0000AE630000}"/>
    <cellStyle name="MonthYears 6" xfId="3045" xr:uid="{00000000-0005-0000-0000-0000AF630000}"/>
    <cellStyle name="MonthYears 7" xfId="3046" xr:uid="{00000000-0005-0000-0000-0000B0630000}"/>
    <cellStyle name="Multiple" xfId="173" xr:uid="{00000000-0005-0000-0000-0000B1630000}"/>
    <cellStyle name="Neutral" xfId="8" builtinId="28" customBuiltin="1"/>
    <cellStyle name="Neutral 2" xfId="174" xr:uid="{00000000-0005-0000-0000-0000B3630000}"/>
    <cellStyle name="Neutral 2 2" xfId="3048" xr:uid="{00000000-0005-0000-0000-0000B4630000}"/>
    <cellStyle name="Neutral 2 2 2" xfId="4068" xr:uid="{00000000-0005-0000-0000-0000B5630000}"/>
    <cellStyle name="Neutral 2 2 3" xfId="4067" xr:uid="{00000000-0005-0000-0000-0000B6630000}"/>
    <cellStyle name="Neutral 2 2 4" xfId="3491" xr:uid="{00000000-0005-0000-0000-0000B7630000}"/>
    <cellStyle name="Neutral 2 3" xfId="3047" xr:uid="{00000000-0005-0000-0000-0000B8630000}"/>
    <cellStyle name="Neutral 2 3 2" xfId="3442" xr:uid="{00000000-0005-0000-0000-0000B9630000}"/>
    <cellStyle name="Neutral 3" xfId="1209" xr:uid="{00000000-0005-0000-0000-0000BA630000}"/>
    <cellStyle name="Neutral 3 2" xfId="4070" xr:uid="{00000000-0005-0000-0000-0000BB630000}"/>
    <cellStyle name="Neutral 3 3" xfId="4069" xr:uid="{00000000-0005-0000-0000-0000BC630000}"/>
    <cellStyle name="Neutral 4" xfId="1210" xr:uid="{00000000-0005-0000-0000-0000BD630000}"/>
    <cellStyle name="Neutral 5" xfId="1211" xr:uid="{00000000-0005-0000-0000-0000BE630000}"/>
    <cellStyle name="NEW" xfId="175" xr:uid="{00000000-0005-0000-0000-0000BF630000}"/>
    <cellStyle name="no dec" xfId="176" xr:uid="{00000000-0005-0000-0000-0000C0630000}"/>
    <cellStyle name="no dec 2" xfId="1212" xr:uid="{00000000-0005-0000-0000-0000C1630000}"/>
    <cellStyle name="no dec 2 2" xfId="1213" xr:uid="{00000000-0005-0000-0000-0000C2630000}"/>
    <cellStyle name="no dec 2 2 2" xfId="4072" xr:uid="{00000000-0005-0000-0000-0000C3630000}"/>
    <cellStyle name="no dec 2 3" xfId="1214" xr:uid="{00000000-0005-0000-0000-0000C4630000}"/>
    <cellStyle name="no dec 2 3 2" xfId="4073" xr:uid="{00000000-0005-0000-0000-0000C5630000}"/>
    <cellStyle name="no dec 2 3 2 2" xfId="27745" xr:uid="{00000000-0005-0000-0000-0000C6630000}"/>
    <cellStyle name="no dec 3" xfId="1215" xr:uid="{00000000-0005-0000-0000-0000C7630000}"/>
    <cellStyle name="no dec 3 2" xfId="1216" xr:uid="{00000000-0005-0000-0000-0000C8630000}"/>
    <cellStyle name="no dec 3 2 2" xfId="4074" xr:uid="{00000000-0005-0000-0000-0000C9630000}"/>
    <cellStyle name="no dec 3 2 2 2" xfId="27746" xr:uid="{00000000-0005-0000-0000-0000CA630000}"/>
    <cellStyle name="no dec 3 3" xfId="4294" xr:uid="{00000000-0005-0000-0000-0000CB630000}"/>
    <cellStyle name="no dec 4" xfId="1217" xr:uid="{00000000-0005-0000-0000-0000CC630000}"/>
    <cellStyle name="no dec 4 2" xfId="1218" xr:uid="{00000000-0005-0000-0000-0000CD630000}"/>
    <cellStyle name="no dec 4 3" xfId="1219" xr:uid="{00000000-0005-0000-0000-0000CE630000}"/>
    <cellStyle name="no dec 4 4" xfId="1220" xr:uid="{00000000-0005-0000-0000-0000CF630000}"/>
    <cellStyle name="no dec 4 5" xfId="27747" xr:uid="{00000000-0005-0000-0000-0000D0630000}"/>
    <cellStyle name="no dec 4 6" xfId="27748" xr:uid="{00000000-0005-0000-0000-0000D1630000}"/>
    <cellStyle name="no dec 5" xfId="1221" xr:uid="{00000000-0005-0000-0000-0000D2630000}"/>
    <cellStyle name="no dec 5 2" xfId="1222" xr:uid="{00000000-0005-0000-0000-0000D3630000}"/>
    <cellStyle name="no dec 5 3" xfId="1223" xr:uid="{00000000-0005-0000-0000-0000D4630000}"/>
    <cellStyle name="no dec 5 3 2" xfId="1224" xr:uid="{00000000-0005-0000-0000-0000D5630000}"/>
    <cellStyle name="Normal" xfId="0" builtinId="0"/>
    <cellStyle name="Normal - Style1" xfId="177" xr:uid="{00000000-0005-0000-0000-0000D7630000}"/>
    <cellStyle name="Normal 10" xfId="178" xr:uid="{00000000-0005-0000-0000-0000D8630000}"/>
    <cellStyle name="Normal 10 2" xfId="179" xr:uid="{00000000-0005-0000-0000-0000D9630000}"/>
    <cellStyle name="Normal 10 2 2" xfId="1225" xr:uid="{00000000-0005-0000-0000-0000DA630000}"/>
    <cellStyle name="Normal 10 2 2 2" xfId="27749" xr:uid="{00000000-0005-0000-0000-0000DB630000}"/>
    <cellStyle name="Normal 10 2 3" xfId="27750" xr:uid="{00000000-0005-0000-0000-0000DC630000}"/>
    <cellStyle name="Normal 10 2 4" xfId="27751" xr:uid="{00000000-0005-0000-0000-0000DD630000}"/>
    <cellStyle name="Normal 10 2 5" xfId="27752" xr:uid="{00000000-0005-0000-0000-0000DE630000}"/>
    <cellStyle name="Normal 10 3" xfId="1226" xr:uid="{00000000-0005-0000-0000-0000DF630000}"/>
    <cellStyle name="Normal 10 3 2" xfId="27753" xr:uid="{00000000-0005-0000-0000-0000E0630000}"/>
    <cellStyle name="Normal 10 4" xfId="27754" xr:uid="{00000000-0005-0000-0000-0000E1630000}"/>
    <cellStyle name="Normal 10 5" xfId="27755" xr:uid="{00000000-0005-0000-0000-0000E2630000}"/>
    <cellStyle name="Normal 10 6" xfId="27756" xr:uid="{00000000-0005-0000-0000-0000E3630000}"/>
    <cellStyle name="Normal 10 7" xfId="1227" xr:uid="{00000000-0005-0000-0000-0000E4630000}"/>
    <cellStyle name="Normal 10 7 2" xfId="27757" xr:uid="{00000000-0005-0000-0000-0000E5630000}"/>
    <cellStyle name="Normal 10 8" xfId="44828" xr:uid="{00000000-0005-0000-0000-0000E6630000}"/>
    <cellStyle name="Normal 10_Scenario" xfId="1228" xr:uid="{00000000-0005-0000-0000-0000E7630000}"/>
    <cellStyle name="Normal 100" xfId="1229" xr:uid="{00000000-0005-0000-0000-0000E8630000}"/>
    <cellStyle name="Normal 100 2" xfId="1230" xr:uid="{00000000-0005-0000-0000-0000E9630000}"/>
    <cellStyle name="Normal 100 3" xfId="1231" xr:uid="{00000000-0005-0000-0000-0000EA630000}"/>
    <cellStyle name="Normal 100 4" xfId="3797" xr:uid="{00000000-0005-0000-0000-0000EB630000}"/>
    <cellStyle name="Normal 101" xfId="1232" xr:uid="{00000000-0005-0000-0000-0000EC630000}"/>
    <cellStyle name="Normal 101 2" xfId="1233" xr:uid="{00000000-0005-0000-0000-0000ED630000}"/>
    <cellStyle name="Normal 101 2 2" xfId="4075" xr:uid="{00000000-0005-0000-0000-0000EE630000}"/>
    <cellStyle name="Normal 101 3" xfId="1234" xr:uid="{00000000-0005-0000-0000-0000EF630000}"/>
    <cellStyle name="Normal 101 4" xfId="3796" xr:uid="{00000000-0005-0000-0000-0000F0630000}"/>
    <cellStyle name="Normal 102" xfId="1235" xr:uid="{00000000-0005-0000-0000-0000F1630000}"/>
    <cellStyle name="Normal 102 2" xfId="4076" xr:uid="{00000000-0005-0000-0000-0000F2630000}"/>
    <cellStyle name="Normal 102 3" xfId="3795" xr:uid="{00000000-0005-0000-0000-0000F3630000}"/>
    <cellStyle name="Normal 103" xfId="1236" xr:uid="{00000000-0005-0000-0000-0000F4630000}"/>
    <cellStyle name="Normal 103 2" xfId="1237" xr:uid="{00000000-0005-0000-0000-0000F5630000}"/>
    <cellStyle name="Normal 103 2 2" xfId="4077" xr:uid="{00000000-0005-0000-0000-0000F6630000}"/>
    <cellStyle name="Normal 103 3" xfId="1238" xr:uid="{00000000-0005-0000-0000-0000F7630000}"/>
    <cellStyle name="Normal 103 4" xfId="3794" xr:uid="{00000000-0005-0000-0000-0000F8630000}"/>
    <cellStyle name="Normal 104" xfId="1239" xr:uid="{00000000-0005-0000-0000-0000F9630000}"/>
    <cellStyle name="Normal 104 2" xfId="1240" xr:uid="{00000000-0005-0000-0000-0000FA630000}"/>
    <cellStyle name="Normal 104 2 2" xfId="4078" xr:uid="{00000000-0005-0000-0000-0000FB630000}"/>
    <cellStyle name="Normal 104 3" xfId="3793" xr:uid="{00000000-0005-0000-0000-0000FC630000}"/>
    <cellStyle name="Normal 105" xfId="1241" xr:uid="{00000000-0005-0000-0000-0000FD630000}"/>
    <cellStyle name="Normal 105 2" xfId="1242" xr:uid="{00000000-0005-0000-0000-0000FE630000}"/>
    <cellStyle name="Normal 105 2 2" xfId="27758" xr:uid="{00000000-0005-0000-0000-0000FF630000}"/>
    <cellStyle name="Normal 105 3" xfId="3792" xr:uid="{00000000-0005-0000-0000-000000640000}"/>
    <cellStyle name="Normal 106" xfId="1243" xr:uid="{00000000-0005-0000-0000-000001640000}"/>
    <cellStyle name="Normal 106 2" xfId="3791" xr:uid="{00000000-0005-0000-0000-000002640000}"/>
    <cellStyle name="Normal 106 2 2" xfId="27759" xr:uid="{00000000-0005-0000-0000-000003640000}"/>
    <cellStyle name="Normal 107" xfId="1244" xr:uid="{00000000-0005-0000-0000-000004640000}"/>
    <cellStyle name="Normal 107 2" xfId="1245" xr:uid="{00000000-0005-0000-0000-000005640000}"/>
    <cellStyle name="Normal 107 2 2" xfId="27760" xr:uid="{00000000-0005-0000-0000-000006640000}"/>
    <cellStyle name="Normal 107 3" xfId="3790" xr:uid="{00000000-0005-0000-0000-000007640000}"/>
    <cellStyle name="Normal 108" xfId="1246" xr:uid="{00000000-0005-0000-0000-000008640000}"/>
    <cellStyle name="Normal 108 2" xfId="1247" xr:uid="{00000000-0005-0000-0000-000009640000}"/>
    <cellStyle name="Normal 108 2 2" xfId="27761" xr:uid="{00000000-0005-0000-0000-00000A640000}"/>
    <cellStyle name="Normal 108 3" xfId="3789" xr:uid="{00000000-0005-0000-0000-00000B640000}"/>
    <cellStyle name="Normal 109" xfId="1248" xr:uid="{00000000-0005-0000-0000-00000C640000}"/>
    <cellStyle name="Normal 109 2" xfId="1249" xr:uid="{00000000-0005-0000-0000-00000D640000}"/>
    <cellStyle name="Normal 109 2 2" xfId="27762" xr:uid="{00000000-0005-0000-0000-00000E640000}"/>
    <cellStyle name="Normal 109 3" xfId="3788" xr:uid="{00000000-0005-0000-0000-00000F640000}"/>
    <cellStyle name="Normal 11" xfId="180" xr:uid="{00000000-0005-0000-0000-000010640000}"/>
    <cellStyle name="Normal 11 2" xfId="181" xr:uid="{00000000-0005-0000-0000-000011640000}"/>
    <cellStyle name="Normal 11 2 2" xfId="1250" xr:uid="{00000000-0005-0000-0000-000012640000}"/>
    <cellStyle name="Normal 11 2 2 2" xfId="4300" xr:uid="{00000000-0005-0000-0000-000013640000}"/>
    <cellStyle name="Normal 11 2 2 3" xfId="3738" xr:uid="{00000000-0005-0000-0000-000014640000}"/>
    <cellStyle name="Normal 11 2 2 3 2" xfId="27763" xr:uid="{00000000-0005-0000-0000-000015640000}"/>
    <cellStyle name="Normal 11 2 3" xfId="1251" xr:uid="{00000000-0005-0000-0000-000016640000}"/>
    <cellStyle name="Normal 11 2 3 2" xfId="1252" xr:uid="{00000000-0005-0000-0000-000017640000}"/>
    <cellStyle name="Normal 11 2 3 2 2" xfId="27764" xr:uid="{00000000-0005-0000-0000-000018640000}"/>
    <cellStyle name="Normal 11 2 3 3" xfId="3737" xr:uid="{00000000-0005-0000-0000-000019640000}"/>
    <cellStyle name="Normal 11 2 3 3 2" xfId="27765" xr:uid="{00000000-0005-0000-0000-00001A640000}"/>
    <cellStyle name="Normal 11 2 3 4" xfId="27766" xr:uid="{00000000-0005-0000-0000-00001B640000}"/>
    <cellStyle name="Normal 11 2 3 5" xfId="27767" xr:uid="{00000000-0005-0000-0000-00001C640000}"/>
    <cellStyle name="Normal 11 2 3 6" xfId="27768" xr:uid="{00000000-0005-0000-0000-00001D640000}"/>
    <cellStyle name="Normal 11 2 4" xfId="1253" xr:uid="{00000000-0005-0000-0000-00001E640000}"/>
    <cellStyle name="Normal 11 2 4 2" xfId="3843" xr:uid="{00000000-0005-0000-0000-00001F640000}"/>
    <cellStyle name="Normal 11 2 4 2 2" xfId="27769" xr:uid="{00000000-0005-0000-0000-000020640000}"/>
    <cellStyle name="Normal 11 2 5" xfId="1254" xr:uid="{00000000-0005-0000-0000-000021640000}"/>
    <cellStyle name="Normal 11 2 5 2" xfId="27770" xr:uid="{00000000-0005-0000-0000-000022640000}"/>
    <cellStyle name="Normal 11 2 6" xfId="27771" xr:uid="{00000000-0005-0000-0000-000023640000}"/>
    <cellStyle name="Normal 11 2 7" xfId="27772" xr:uid="{00000000-0005-0000-0000-000024640000}"/>
    <cellStyle name="Normal 11 2 8" xfId="27773" xr:uid="{00000000-0005-0000-0000-000025640000}"/>
    <cellStyle name="Normal 11 3" xfId="1255" xr:uid="{00000000-0005-0000-0000-000026640000}"/>
    <cellStyle name="Normal 11 3 2" xfId="295" xr:uid="{00000000-0005-0000-0000-000027640000}"/>
    <cellStyle name="Normal 11 3 2 2" xfId="1256" xr:uid="{00000000-0005-0000-0000-000028640000}"/>
    <cellStyle name="Normal 11 3 2 2 2" xfId="27774" xr:uid="{00000000-0005-0000-0000-000029640000}"/>
    <cellStyle name="Normal 11 3 2 3" xfId="27775" xr:uid="{00000000-0005-0000-0000-00002A640000}"/>
    <cellStyle name="Normal 11 3 2 4" xfId="27776" xr:uid="{00000000-0005-0000-0000-00002B640000}"/>
    <cellStyle name="Normal 11 3 2 5" xfId="27777" xr:uid="{00000000-0005-0000-0000-00002C640000}"/>
    <cellStyle name="Normal 11 3 3" xfId="1257" xr:uid="{00000000-0005-0000-0000-00002D640000}"/>
    <cellStyle name="Normal 11 3 4" xfId="1258" xr:uid="{00000000-0005-0000-0000-00002E640000}"/>
    <cellStyle name="Normal 11 3 4 2" xfId="27778" xr:uid="{00000000-0005-0000-0000-00002F640000}"/>
    <cellStyle name="Normal 11 3 5" xfId="1259" xr:uid="{00000000-0005-0000-0000-000030640000}"/>
    <cellStyle name="Normal 11 3 5 2" xfId="1260" xr:uid="{00000000-0005-0000-0000-000031640000}"/>
    <cellStyle name="Normal 11 3 6" xfId="3739" xr:uid="{00000000-0005-0000-0000-000032640000}"/>
    <cellStyle name="Normal 11 3 6 2" xfId="27779" xr:uid="{00000000-0005-0000-0000-000033640000}"/>
    <cellStyle name="Normal 11 3 7" xfId="27780" xr:uid="{00000000-0005-0000-0000-000034640000}"/>
    <cellStyle name="Normal 11 3 8" xfId="27781" xr:uid="{00000000-0005-0000-0000-000035640000}"/>
    <cellStyle name="Normal 11 4" xfId="1261" xr:uid="{00000000-0005-0000-0000-000036640000}"/>
    <cellStyle name="Normal 11 4 2" xfId="3736" xr:uid="{00000000-0005-0000-0000-000037640000}"/>
    <cellStyle name="Normal 11 4 2 2" xfId="27782" xr:uid="{00000000-0005-0000-0000-000038640000}"/>
    <cellStyle name="Normal 11 4 3" xfId="27783" xr:uid="{00000000-0005-0000-0000-000039640000}"/>
    <cellStyle name="Normal 11 5" xfId="1262" xr:uid="{00000000-0005-0000-0000-00003A640000}"/>
    <cellStyle name="Normal 11 6" xfId="27784" xr:uid="{00000000-0005-0000-0000-00003B640000}"/>
    <cellStyle name="Normal 11 7" xfId="44829" xr:uid="{00000000-0005-0000-0000-00003C640000}"/>
    <cellStyle name="Normal 110" xfId="1263" xr:uid="{00000000-0005-0000-0000-00003D640000}"/>
    <cellStyle name="Normal 110 2" xfId="1264" xr:uid="{00000000-0005-0000-0000-00003E640000}"/>
    <cellStyle name="Normal 110 3" xfId="1265" xr:uid="{00000000-0005-0000-0000-00003F640000}"/>
    <cellStyle name="Normal 110 4" xfId="3787" xr:uid="{00000000-0005-0000-0000-000040640000}"/>
    <cellStyle name="Normal 111" xfId="1266" xr:uid="{00000000-0005-0000-0000-000041640000}"/>
    <cellStyle name="Normal 111 2" xfId="3786" xr:uid="{00000000-0005-0000-0000-000042640000}"/>
    <cellStyle name="Normal 111 2 2" xfId="27785" xr:uid="{00000000-0005-0000-0000-000043640000}"/>
    <cellStyle name="Normal 112" xfId="1267" xr:uid="{00000000-0005-0000-0000-000044640000}"/>
    <cellStyle name="Normal 112 2" xfId="3783" xr:uid="{00000000-0005-0000-0000-000045640000}"/>
    <cellStyle name="Normal 112 2 2" xfId="27786" xr:uid="{00000000-0005-0000-0000-000046640000}"/>
    <cellStyle name="Normal 113" xfId="1268" xr:uid="{00000000-0005-0000-0000-000047640000}"/>
    <cellStyle name="Normal 113 2" xfId="3779" xr:uid="{00000000-0005-0000-0000-000048640000}"/>
    <cellStyle name="Normal 113 2 2" xfId="27787" xr:uid="{00000000-0005-0000-0000-000049640000}"/>
    <cellStyle name="Normal 114" xfId="1269" xr:uid="{00000000-0005-0000-0000-00004A640000}"/>
    <cellStyle name="Normal 114 2" xfId="3776" xr:uid="{00000000-0005-0000-0000-00004B640000}"/>
    <cellStyle name="Normal 114 2 2" xfId="27788" xr:uid="{00000000-0005-0000-0000-00004C640000}"/>
    <cellStyle name="Normal 115" xfId="1270" xr:uid="{00000000-0005-0000-0000-00004D640000}"/>
    <cellStyle name="Normal 115 2" xfId="3775" xr:uid="{00000000-0005-0000-0000-00004E640000}"/>
    <cellStyle name="Normal 115 2 2" xfId="27789" xr:uid="{00000000-0005-0000-0000-00004F640000}"/>
    <cellStyle name="Normal 116" xfId="1271" xr:uid="{00000000-0005-0000-0000-000050640000}"/>
    <cellStyle name="Normal 116 2" xfId="3772" xr:uid="{00000000-0005-0000-0000-000051640000}"/>
    <cellStyle name="Normal 116 2 2" xfId="27790" xr:uid="{00000000-0005-0000-0000-000052640000}"/>
    <cellStyle name="Normal 117" xfId="1272" xr:uid="{00000000-0005-0000-0000-000053640000}"/>
    <cellStyle name="Normal 117 2" xfId="3771" xr:uid="{00000000-0005-0000-0000-000054640000}"/>
    <cellStyle name="Normal 117 2 2" xfId="27791" xr:uid="{00000000-0005-0000-0000-000055640000}"/>
    <cellStyle name="Normal 118" xfId="1273" xr:uid="{00000000-0005-0000-0000-000056640000}"/>
    <cellStyle name="Normal 118 2" xfId="3769" xr:uid="{00000000-0005-0000-0000-000057640000}"/>
    <cellStyle name="Normal 118 2 2" xfId="27792" xr:uid="{00000000-0005-0000-0000-000058640000}"/>
    <cellStyle name="Normal 119" xfId="1274" xr:uid="{00000000-0005-0000-0000-000059640000}"/>
    <cellStyle name="Normal 119 2" xfId="3768" xr:uid="{00000000-0005-0000-0000-00005A640000}"/>
    <cellStyle name="Normal 119 2 2" xfId="27793" xr:uid="{00000000-0005-0000-0000-00005B640000}"/>
    <cellStyle name="Normal 12" xfId="182" xr:uid="{00000000-0005-0000-0000-00005C640000}"/>
    <cellStyle name="Normal 12 2" xfId="1275" xr:uid="{00000000-0005-0000-0000-00005D640000}"/>
    <cellStyle name="Normal 12 2 10" xfId="27794" xr:uid="{00000000-0005-0000-0000-00005E640000}"/>
    <cellStyle name="Normal 12 2 2" xfId="1276" xr:uid="{00000000-0005-0000-0000-00005F640000}"/>
    <cellStyle name="Normal 12 2 2 2" xfId="4079" xr:uid="{00000000-0005-0000-0000-000060640000}"/>
    <cellStyle name="Normal 12 2 2 2 2" xfId="5463" xr:uid="{00000000-0005-0000-0000-000061640000}"/>
    <cellStyle name="Normal 12 2 2 2 3" xfId="44636" xr:uid="{00000000-0005-0000-0000-000062640000}"/>
    <cellStyle name="Normal 12 2 2 3" xfId="3742" xr:uid="{00000000-0005-0000-0000-000063640000}"/>
    <cellStyle name="Normal 12 2 2 3 2" xfId="27795" xr:uid="{00000000-0005-0000-0000-000064640000}"/>
    <cellStyle name="Normal 12 2 2 4" xfId="4934" xr:uid="{00000000-0005-0000-0000-000065640000}"/>
    <cellStyle name="Normal 12 2 3" xfId="1277" xr:uid="{00000000-0005-0000-0000-000066640000}"/>
    <cellStyle name="Normal 12 2 3 2" xfId="1278" xr:uid="{00000000-0005-0000-0000-000067640000}"/>
    <cellStyle name="Normal 12 2 3 2 2" xfId="27796" xr:uid="{00000000-0005-0000-0000-000068640000}"/>
    <cellStyle name="Normal 12 2 3 3" xfId="27797" xr:uid="{00000000-0005-0000-0000-000069640000}"/>
    <cellStyle name="Normal 12 2 3 4" xfId="27798" xr:uid="{00000000-0005-0000-0000-00006A640000}"/>
    <cellStyle name="Normal 12 2 3 5" xfId="27799" xr:uid="{00000000-0005-0000-0000-00006B640000}"/>
    <cellStyle name="Normal 12 2 4" xfId="1279" xr:uid="{00000000-0005-0000-0000-00006C640000}"/>
    <cellStyle name="Normal 12 2 5" xfId="1280" xr:uid="{00000000-0005-0000-0000-00006D640000}"/>
    <cellStyle name="Normal 12 2 5 2" xfId="27800" xr:uid="{00000000-0005-0000-0000-00006E640000}"/>
    <cellStyle name="Normal 12 2 6" xfId="1281" xr:uid="{00000000-0005-0000-0000-00006F640000}"/>
    <cellStyle name="Normal 12 2 6 2" xfId="1282" xr:uid="{00000000-0005-0000-0000-000070640000}"/>
    <cellStyle name="Normal 12 2 6 2 2" xfId="1283" xr:uid="{00000000-0005-0000-0000-000071640000}"/>
    <cellStyle name="Normal 12 2 6 2 3" xfId="27802" xr:uid="{00000000-0005-0000-0000-000072640000}"/>
    <cellStyle name="Normal 12 2 6 3" xfId="1284" xr:uid="{00000000-0005-0000-0000-000073640000}"/>
    <cellStyle name="Normal 12 2 6 4" xfId="27801" xr:uid="{00000000-0005-0000-0000-000074640000}"/>
    <cellStyle name="Normal 12 2 7" xfId="3049" xr:uid="{00000000-0005-0000-0000-000075640000}"/>
    <cellStyle name="Normal 12 2 7 2" xfId="27803" xr:uid="{00000000-0005-0000-0000-000076640000}"/>
    <cellStyle name="Normal 12 2 8" xfId="3741" xr:uid="{00000000-0005-0000-0000-000077640000}"/>
    <cellStyle name="Normal 12 2 8 2" xfId="27804" xr:uid="{00000000-0005-0000-0000-000078640000}"/>
    <cellStyle name="Normal 12 2 9" xfId="27805" xr:uid="{00000000-0005-0000-0000-000079640000}"/>
    <cellStyle name="Normal 12 3" xfId="1285" xr:uid="{00000000-0005-0000-0000-00007A640000}"/>
    <cellStyle name="Normal 12 3 2" xfId="1286" xr:uid="{00000000-0005-0000-0000-00007B640000}"/>
    <cellStyle name="Normal 12 3 2 2" xfId="27806" xr:uid="{00000000-0005-0000-0000-00007C640000}"/>
    <cellStyle name="Normal 12 3 3" xfId="1287" xr:uid="{00000000-0005-0000-0000-00007D640000}"/>
    <cellStyle name="Normal 12 3 3 2" xfId="1288" xr:uid="{00000000-0005-0000-0000-00007E640000}"/>
    <cellStyle name="Normal 12 3 4" xfId="3743" xr:uid="{00000000-0005-0000-0000-00007F640000}"/>
    <cellStyle name="Normal 12 3 4 2" xfId="27807" xr:uid="{00000000-0005-0000-0000-000080640000}"/>
    <cellStyle name="Normal 12 3 5" xfId="27808" xr:uid="{00000000-0005-0000-0000-000081640000}"/>
    <cellStyle name="Normal 12 3 6" xfId="27809" xr:uid="{00000000-0005-0000-0000-000082640000}"/>
    <cellStyle name="Normal 12 4" xfId="1289" xr:uid="{00000000-0005-0000-0000-000083640000}"/>
    <cellStyle name="Normal 12 4 2" xfId="1290" xr:uid="{00000000-0005-0000-0000-000084640000}"/>
    <cellStyle name="Normal 12 4 2 2" xfId="1291" xr:uid="{00000000-0005-0000-0000-000085640000}"/>
    <cellStyle name="Normal 12 4 2 2 2" xfId="1292" xr:uid="{00000000-0005-0000-0000-000086640000}"/>
    <cellStyle name="Normal 12 4 2 2 3" xfId="27811" xr:uid="{00000000-0005-0000-0000-000087640000}"/>
    <cellStyle name="Normal 12 4 2 3" xfId="1293" xr:uid="{00000000-0005-0000-0000-000088640000}"/>
    <cellStyle name="Normal 12 4 2 4" xfId="27810" xr:uid="{00000000-0005-0000-0000-000089640000}"/>
    <cellStyle name="Normal 12 4 3" xfId="1294" xr:uid="{00000000-0005-0000-0000-00008A640000}"/>
    <cellStyle name="Normal 12 4 3 2" xfId="1295" xr:uid="{00000000-0005-0000-0000-00008B640000}"/>
    <cellStyle name="Normal 12 4 3 3" xfId="27812" xr:uid="{00000000-0005-0000-0000-00008C640000}"/>
    <cellStyle name="Normal 12 4 4" xfId="1296" xr:uid="{00000000-0005-0000-0000-00008D640000}"/>
    <cellStyle name="Normal 12 4 4 2" xfId="27813" xr:uid="{00000000-0005-0000-0000-00008E640000}"/>
    <cellStyle name="Normal 12 4 5" xfId="3835" xr:uid="{00000000-0005-0000-0000-00008F640000}"/>
    <cellStyle name="Normal 12 5" xfId="1297" xr:uid="{00000000-0005-0000-0000-000090640000}"/>
    <cellStyle name="Normal 12 5 2" xfId="27814" xr:uid="{00000000-0005-0000-0000-000091640000}"/>
    <cellStyle name="Normal 12 6" xfId="1298" xr:uid="{00000000-0005-0000-0000-000092640000}"/>
    <cellStyle name="Normal 12 7" xfId="27815" xr:uid="{00000000-0005-0000-0000-000093640000}"/>
    <cellStyle name="Normal 120" xfId="1299" xr:uid="{00000000-0005-0000-0000-000094640000}"/>
    <cellStyle name="Normal 120 2" xfId="3767" xr:uid="{00000000-0005-0000-0000-000095640000}"/>
    <cellStyle name="Normal 120 2 2" xfId="27816" xr:uid="{00000000-0005-0000-0000-000096640000}"/>
    <cellStyle name="Normal 121" xfId="1300" xr:uid="{00000000-0005-0000-0000-000097640000}"/>
    <cellStyle name="Normal 121 2" xfId="3765" xr:uid="{00000000-0005-0000-0000-000098640000}"/>
    <cellStyle name="Normal 121 2 2" xfId="27817" xr:uid="{00000000-0005-0000-0000-000099640000}"/>
    <cellStyle name="Normal 122" xfId="1301" xr:uid="{00000000-0005-0000-0000-00009A640000}"/>
    <cellStyle name="Normal 122 2" xfId="3762" xr:uid="{00000000-0005-0000-0000-00009B640000}"/>
    <cellStyle name="Normal 122 2 2" xfId="27818" xr:uid="{00000000-0005-0000-0000-00009C640000}"/>
    <cellStyle name="Normal 123" xfId="1302" xr:uid="{00000000-0005-0000-0000-00009D640000}"/>
    <cellStyle name="Normal 123 2" xfId="3761" xr:uid="{00000000-0005-0000-0000-00009E640000}"/>
    <cellStyle name="Normal 123 2 2" xfId="27819" xr:uid="{00000000-0005-0000-0000-00009F640000}"/>
    <cellStyle name="Normal 124" xfId="1303" xr:uid="{00000000-0005-0000-0000-0000A0640000}"/>
    <cellStyle name="Normal 124 2" xfId="3760" xr:uid="{00000000-0005-0000-0000-0000A1640000}"/>
    <cellStyle name="Normal 124 2 2" xfId="27820" xr:uid="{00000000-0005-0000-0000-0000A2640000}"/>
    <cellStyle name="Normal 125" xfId="1304" xr:uid="{00000000-0005-0000-0000-0000A3640000}"/>
    <cellStyle name="Normal 125 2" xfId="3758" xr:uid="{00000000-0005-0000-0000-0000A4640000}"/>
    <cellStyle name="Normal 125 2 2" xfId="27821" xr:uid="{00000000-0005-0000-0000-0000A5640000}"/>
    <cellStyle name="Normal 126" xfId="1305" xr:uid="{00000000-0005-0000-0000-0000A6640000}"/>
    <cellStyle name="Normal 126 2" xfId="3757" xr:uid="{00000000-0005-0000-0000-0000A7640000}"/>
    <cellStyle name="Normal 126 2 2" xfId="27822" xr:uid="{00000000-0005-0000-0000-0000A8640000}"/>
    <cellStyle name="Normal 127" xfId="1306" xr:uid="{00000000-0005-0000-0000-0000A9640000}"/>
    <cellStyle name="Normal 127 2" xfId="3755" xr:uid="{00000000-0005-0000-0000-0000AA640000}"/>
    <cellStyle name="Normal 127 2 2" xfId="27823" xr:uid="{00000000-0005-0000-0000-0000AB640000}"/>
    <cellStyle name="Normal 128" xfId="1307" xr:uid="{00000000-0005-0000-0000-0000AC640000}"/>
    <cellStyle name="Normal 128 2" xfId="3748" xr:uid="{00000000-0005-0000-0000-0000AD640000}"/>
    <cellStyle name="Normal 128 2 2" xfId="27824" xr:uid="{00000000-0005-0000-0000-0000AE640000}"/>
    <cellStyle name="Normal 129" xfId="1308" xr:uid="{00000000-0005-0000-0000-0000AF640000}"/>
    <cellStyle name="Normal 129 2" xfId="3740" xr:uid="{00000000-0005-0000-0000-0000B0640000}"/>
    <cellStyle name="Normal 129 2 2" xfId="27825" xr:uid="{00000000-0005-0000-0000-0000B1640000}"/>
    <cellStyle name="Normal 13" xfId="183" xr:uid="{00000000-0005-0000-0000-0000B2640000}"/>
    <cellStyle name="Normal 13 2" xfId="184" xr:uid="{00000000-0005-0000-0000-0000B3640000}"/>
    <cellStyle name="Normal 13 2 2" xfId="185" xr:uid="{00000000-0005-0000-0000-0000B4640000}"/>
    <cellStyle name="Normal 13 2 2 2" xfId="27826" xr:uid="{00000000-0005-0000-0000-0000B5640000}"/>
    <cellStyle name="Normal 13 2 3" xfId="27827" xr:uid="{00000000-0005-0000-0000-0000B6640000}"/>
    <cellStyle name="Normal 13 2 4" xfId="27828" xr:uid="{00000000-0005-0000-0000-0000B7640000}"/>
    <cellStyle name="Normal 13 2 5" xfId="27829" xr:uid="{00000000-0005-0000-0000-0000B8640000}"/>
    <cellStyle name="Normal 13 3" xfId="1309" xr:uid="{00000000-0005-0000-0000-0000B9640000}"/>
    <cellStyle name="Normal 13 3 2" xfId="1310" xr:uid="{00000000-0005-0000-0000-0000BA640000}"/>
    <cellStyle name="Normal 13 3 2 2" xfId="27830" xr:uid="{00000000-0005-0000-0000-0000BB640000}"/>
    <cellStyle name="Normal 13 3 3" xfId="3050" xr:uid="{00000000-0005-0000-0000-0000BC640000}"/>
    <cellStyle name="Normal 13 3 3 2" xfId="27831" xr:uid="{00000000-0005-0000-0000-0000BD640000}"/>
    <cellStyle name="Normal 13 3 4" xfId="3744" xr:uid="{00000000-0005-0000-0000-0000BE640000}"/>
    <cellStyle name="Normal 13 3 4 2" xfId="27832" xr:uid="{00000000-0005-0000-0000-0000BF640000}"/>
    <cellStyle name="Normal 13 3 5" xfId="4938" xr:uid="{00000000-0005-0000-0000-0000C0640000}"/>
    <cellStyle name="Normal 13 3 5 2" xfId="27833" xr:uid="{00000000-0005-0000-0000-0000C1640000}"/>
    <cellStyle name="Normal 13 3 6" xfId="27834" xr:uid="{00000000-0005-0000-0000-0000C2640000}"/>
    <cellStyle name="Normal 13 3 7" xfId="44600" xr:uid="{00000000-0005-0000-0000-0000C3640000}"/>
    <cellStyle name="Normal 13 4" xfId="1311" xr:uid="{00000000-0005-0000-0000-0000C4640000}"/>
    <cellStyle name="Normal 13 4 2" xfId="1312" xr:uid="{00000000-0005-0000-0000-0000C5640000}"/>
    <cellStyle name="Normal 13 4 2 2" xfId="1313" xr:uid="{00000000-0005-0000-0000-0000C6640000}"/>
    <cellStyle name="Normal 13 4 2 2 2" xfId="1314" xr:uid="{00000000-0005-0000-0000-0000C7640000}"/>
    <cellStyle name="Normal 13 4 2 2 3" xfId="27836" xr:uid="{00000000-0005-0000-0000-0000C8640000}"/>
    <cellStyle name="Normal 13 4 2 3" xfId="1315" xr:uid="{00000000-0005-0000-0000-0000C9640000}"/>
    <cellStyle name="Normal 13 4 2 4" xfId="27835" xr:uid="{00000000-0005-0000-0000-0000CA640000}"/>
    <cellStyle name="Normal 13 4 3" xfId="1316" xr:uid="{00000000-0005-0000-0000-0000CB640000}"/>
    <cellStyle name="Normal 13 4 3 2" xfId="1317" xr:uid="{00000000-0005-0000-0000-0000CC640000}"/>
    <cellStyle name="Normal 13 4 3 3" xfId="27837" xr:uid="{00000000-0005-0000-0000-0000CD640000}"/>
    <cellStyle name="Normal 13 4 4" xfId="1318" xr:uid="{00000000-0005-0000-0000-0000CE640000}"/>
    <cellStyle name="Normal 13 4 4 2" xfId="27838" xr:uid="{00000000-0005-0000-0000-0000CF640000}"/>
    <cellStyle name="Normal 13 4 5" xfId="3833" xr:uid="{00000000-0005-0000-0000-0000D0640000}"/>
    <cellStyle name="Normal 13 5" xfId="1319" xr:uid="{00000000-0005-0000-0000-0000D1640000}"/>
    <cellStyle name="Normal 13 5 2" xfId="27839" xr:uid="{00000000-0005-0000-0000-0000D2640000}"/>
    <cellStyle name="Normal 13 6" xfId="1320" xr:uid="{00000000-0005-0000-0000-0000D3640000}"/>
    <cellStyle name="Normal 13 6 2" xfId="1321" xr:uid="{00000000-0005-0000-0000-0000D4640000}"/>
    <cellStyle name="Normal 13 6 2 2" xfId="1322" xr:uid="{00000000-0005-0000-0000-0000D5640000}"/>
    <cellStyle name="Normal 13 6 2 3" xfId="27841" xr:uid="{00000000-0005-0000-0000-0000D6640000}"/>
    <cellStyle name="Normal 13 6 3" xfId="1323" xr:uid="{00000000-0005-0000-0000-0000D7640000}"/>
    <cellStyle name="Normal 13 6 4" xfId="27840" xr:uid="{00000000-0005-0000-0000-0000D8640000}"/>
    <cellStyle name="Normal 13 7" xfId="27842" xr:uid="{00000000-0005-0000-0000-0000D9640000}"/>
    <cellStyle name="Normal 13 8" xfId="27843" xr:uid="{00000000-0005-0000-0000-0000DA640000}"/>
    <cellStyle name="Normal 13 9" xfId="27844" xr:uid="{00000000-0005-0000-0000-0000DB640000}"/>
    <cellStyle name="Normal 130" xfId="1324" xr:uid="{00000000-0005-0000-0000-0000DC640000}"/>
    <cellStyle name="Normal 130 2" xfId="3735" xr:uid="{00000000-0005-0000-0000-0000DD640000}"/>
    <cellStyle name="Normal 130 2 2" xfId="27845" xr:uid="{00000000-0005-0000-0000-0000DE640000}"/>
    <cellStyle name="Normal 131" xfId="1325" xr:uid="{00000000-0005-0000-0000-0000DF640000}"/>
    <cellStyle name="Normal 131 2" xfId="3733" xr:uid="{00000000-0005-0000-0000-0000E0640000}"/>
    <cellStyle name="Normal 131 2 2" xfId="27846" xr:uid="{00000000-0005-0000-0000-0000E1640000}"/>
    <cellStyle name="Normal 132" xfId="1326" xr:uid="{00000000-0005-0000-0000-0000E2640000}"/>
    <cellStyle name="Normal 132 2" xfId="3731" xr:uid="{00000000-0005-0000-0000-0000E3640000}"/>
    <cellStyle name="Normal 132 2 2" xfId="27847" xr:uid="{00000000-0005-0000-0000-0000E4640000}"/>
    <cellStyle name="Normal 133" xfId="1327" xr:uid="{00000000-0005-0000-0000-0000E5640000}"/>
    <cellStyle name="Normal 133 2" xfId="3728" xr:uid="{00000000-0005-0000-0000-0000E6640000}"/>
    <cellStyle name="Normal 134" xfId="1328" xr:uid="{00000000-0005-0000-0000-0000E7640000}"/>
    <cellStyle name="Normal 134 2" xfId="3809" xr:uid="{00000000-0005-0000-0000-0000E8640000}"/>
    <cellStyle name="Normal 135" xfId="1329" xr:uid="{00000000-0005-0000-0000-0000E9640000}"/>
    <cellStyle name="Normal 135 2" xfId="3813" xr:uid="{00000000-0005-0000-0000-0000EA640000}"/>
    <cellStyle name="Normal 136" xfId="1330" xr:uid="{00000000-0005-0000-0000-0000EB640000}"/>
    <cellStyle name="Normal 136 2" xfId="3822" xr:uid="{00000000-0005-0000-0000-0000EC640000}"/>
    <cellStyle name="Normal 137" xfId="1331" xr:uid="{00000000-0005-0000-0000-0000ED640000}"/>
    <cellStyle name="Normal 137 2" xfId="3823" xr:uid="{00000000-0005-0000-0000-0000EE640000}"/>
    <cellStyle name="Normal 138" xfId="1332" xr:uid="{00000000-0005-0000-0000-0000EF640000}"/>
    <cellStyle name="Normal 138 2" xfId="3824" xr:uid="{00000000-0005-0000-0000-0000F0640000}"/>
    <cellStyle name="Normal 139" xfId="1333" xr:uid="{00000000-0005-0000-0000-0000F1640000}"/>
    <cellStyle name="Normal 139 2" xfId="3825" xr:uid="{00000000-0005-0000-0000-0000F2640000}"/>
    <cellStyle name="Normal 14" xfId="45" xr:uid="{00000000-0005-0000-0000-0000F3640000}"/>
    <cellStyle name="Normal 14 2" xfId="1334" xr:uid="{00000000-0005-0000-0000-0000F4640000}"/>
    <cellStyle name="Normal 14 2 2" xfId="1335" xr:uid="{00000000-0005-0000-0000-0000F5640000}"/>
    <cellStyle name="Normal 14 2 2 2" xfId="4080" xr:uid="{00000000-0005-0000-0000-0000F6640000}"/>
    <cellStyle name="Normal 14 2 2 2 2" xfId="27848" xr:uid="{00000000-0005-0000-0000-0000F7640000}"/>
    <cellStyle name="Normal 14 2 2 3" xfId="5464" xr:uid="{00000000-0005-0000-0000-0000F8640000}"/>
    <cellStyle name="Normal 14 2 2 3 2" xfId="27849" xr:uid="{00000000-0005-0000-0000-0000F9640000}"/>
    <cellStyle name="Normal 14 2 2 4" xfId="44637" xr:uid="{00000000-0005-0000-0000-0000FA640000}"/>
    <cellStyle name="Normal 14 2 3" xfId="1336" xr:uid="{00000000-0005-0000-0000-0000FB640000}"/>
    <cellStyle name="Normal 14 2 3 2" xfId="1337" xr:uid="{00000000-0005-0000-0000-0000FC640000}"/>
    <cellStyle name="Normal 14 2 3 2 2" xfId="1338" xr:uid="{00000000-0005-0000-0000-0000FD640000}"/>
    <cellStyle name="Normal 14 2 3 2 3" xfId="27851" xr:uid="{00000000-0005-0000-0000-0000FE640000}"/>
    <cellStyle name="Normal 14 2 3 3" xfId="1339" xr:uid="{00000000-0005-0000-0000-0000FF640000}"/>
    <cellStyle name="Normal 14 2 3 4" xfId="27850" xr:uid="{00000000-0005-0000-0000-000000650000}"/>
    <cellStyle name="Normal 14 2 4" xfId="1340" xr:uid="{00000000-0005-0000-0000-000001650000}"/>
    <cellStyle name="Normal 14 2 4 2" xfId="1341" xr:uid="{00000000-0005-0000-0000-000002650000}"/>
    <cellStyle name="Normal 14 2 4 2 2" xfId="1342" xr:uid="{00000000-0005-0000-0000-000003650000}"/>
    <cellStyle name="Normal 14 2 4 2 3" xfId="27853" xr:uid="{00000000-0005-0000-0000-000004650000}"/>
    <cellStyle name="Normal 14 2 4 3" xfId="1343" xr:uid="{00000000-0005-0000-0000-000005650000}"/>
    <cellStyle name="Normal 14 2 4 4" xfId="27852" xr:uid="{00000000-0005-0000-0000-000006650000}"/>
    <cellStyle name="Normal 14 2 5" xfId="1344" xr:uid="{00000000-0005-0000-0000-000007650000}"/>
    <cellStyle name="Normal 14 2 5 2" xfId="1345" xr:uid="{00000000-0005-0000-0000-000008650000}"/>
    <cellStyle name="Normal 14 2 5 3" xfId="27854" xr:uid="{00000000-0005-0000-0000-000009650000}"/>
    <cellStyle name="Normal 14 2 6" xfId="1346" xr:uid="{00000000-0005-0000-0000-00000A650000}"/>
    <cellStyle name="Normal 14 2 7" xfId="3051" xr:uid="{00000000-0005-0000-0000-00000B650000}"/>
    <cellStyle name="Normal 14 2 8" xfId="4939" xr:uid="{00000000-0005-0000-0000-00000C650000}"/>
    <cellStyle name="Normal 14 3" xfId="1347" xr:uid="{00000000-0005-0000-0000-00000D650000}"/>
    <cellStyle name="Normal 14 3 2" xfId="1348" xr:uid="{00000000-0005-0000-0000-00000E650000}"/>
    <cellStyle name="Normal 14 3 2 2" xfId="27855" xr:uid="{00000000-0005-0000-0000-00000F650000}"/>
    <cellStyle name="Normal 14 3 3" xfId="3745" xr:uid="{00000000-0005-0000-0000-000010650000}"/>
    <cellStyle name="Normal 14 3 3 2" xfId="27856" xr:uid="{00000000-0005-0000-0000-000011650000}"/>
    <cellStyle name="Normal 14 3 4" xfId="27857" xr:uid="{00000000-0005-0000-0000-000012650000}"/>
    <cellStyle name="Normal 14 3 5" xfId="27858" xr:uid="{00000000-0005-0000-0000-000013650000}"/>
    <cellStyle name="Normal 14 3 6" xfId="27859" xr:uid="{00000000-0005-0000-0000-000014650000}"/>
    <cellStyle name="Normal 14 4" xfId="1349" xr:uid="{00000000-0005-0000-0000-000015650000}"/>
    <cellStyle name="Normal 14 4 2" xfId="1350" xr:uid="{00000000-0005-0000-0000-000016650000}"/>
    <cellStyle name="Normal 14 4 2 2" xfId="27860" xr:uid="{00000000-0005-0000-0000-000017650000}"/>
    <cellStyle name="Normal 14 4 3" xfId="3844" xr:uid="{00000000-0005-0000-0000-000018650000}"/>
    <cellStyle name="Normal 14 4 3 2" xfId="27861" xr:uid="{00000000-0005-0000-0000-000019650000}"/>
    <cellStyle name="Normal 14 4 4" xfId="5132" xr:uid="{00000000-0005-0000-0000-00001A650000}"/>
    <cellStyle name="Normal 14 4 4 2" xfId="27862" xr:uid="{00000000-0005-0000-0000-00001B650000}"/>
    <cellStyle name="Normal 14 4 5" xfId="27863" xr:uid="{00000000-0005-0000-0000-00001C650000}"/>
    <cellStyle name="Normal 14 4 6" xfId="27864" xr:uid="{00000000-0005-0000-0000-00001D650000}"/>
    <cellStyle name="Normal 14 4 7" xfId="44605" xr:uid="{00000000-0005-0000-0000-00001E650000}"/>
    <cellStyle name="Normal 14 5" xfId="1351" xr:uid="{00000000-0005-0000-0000-00001F650000}"/>
    <cellStyle name="Normal 14 5 2" xfId="1352" xr:uid="{00000000-0005-0000-0000-000020650000}"/>
    <cellStyle name="Normal 14 5 2 2" xfId="27865" xr:uid="{00000000-0005-0000-0000-000021650000}"/>
    <cellStyle name="Normal 14 5 3" xfId="27866" xr:uid="{00000000-0005-0000-0000-000022650000}"/>
    <cellStyle name="Normal 14 5 4" xfId="27867" xr:uid="{00000000-0005-0000-0000-000023650000}"/>
    <cellStyle name="Normal 14 5 5" xfId="27868" xr:uid="{00000000-0005-0000-0000-000024650000}"/>
    <cellStyle name="Normal 14 6" xfId="1353" xr:uid="{00000000-0005-0000-0000-000025650000}"/>
    <cellStyle name="Normal 14 6 2" xfId="1354" xr:uid="{00000000-0005-0000-0000-000026650000}"/>
    <cellStyle name="Normal 14 6 2 2" xfId="1355" xr:uid="{00000000-0005-0000-0000-000027650000}"/>
    <cellStyle name="Normal 14 6 2 2 2" xfId="1356" xr:uid="{00000000-0005-0000-0000-000028650000}"/>
    <cellStyle name="Normal 14 6 2 2 3" xfId="27871" xr:uid="{00000000-0005-0000-0000-000029650000}"/>
    <cellStyle name="Normal 14 6 2 3" xfId="1357" xr:uid="{00000000-0005-0000-0000-00002A650000}"/>
    <cellStyle name="Normal 14 6 2 4" xfId="27870" xr:uid="{00000000-0005-0000-0000-00002B650000}"/>
    <cellStyle name="Normal 14 6 3" xfId="1358" xr:uid="{00000000-0005-0000-0000-00002C650000}"/>
    <cellStyle name="Normal 14 6 3 2" xfId="1359" xr:uid="{00000000-0005-0000-0000-00002D650000}"/>
    <cellStyle name="Normal 14 6 3 3" xfId="27872" xr:uid="{00000000-0005-0000-0000-00002E650000}"/>
    <cellStyle name="Normal 14 6 4" xfId="1360" xr:uid="{00000000-0005-0000-0000-00002F650000}"/>
    <cellStyle name="Normal 14 6 5" xfId="27869" xr:uid="{00000000-0005-0000-0000-000030650000}"/>
    <cellStyle name="Normal 14 7" xfId="1361" xr:uid="{00000000-0005-0000-0000-000031650000}"/>
    <cellStyle name="Normal 14 7 2" xfId="1362" xr:uid="{00000000-0005-0000-0000-000032650000}"/>
    <cellStyle name="Normal 14 7 2 2" xfId="1363" xr:uid="{00000000-0005-0000-0000-000033650000}"/>
    <cellStyle name="Normal 14 7 2 3" xfId="27874" xr:uid="{00000000-0005-0000-0000-000034650000}"/>
    <cellStyle name="Normal 14 7 3" xfId="1364" xr:uid="{00000000-0005-0000-0000-000035650000}"/>
    <cellStyle name="Normal 14 7 4" xfId="27873" xr:uid="{00000000-0005-0000-0000-000036650000}"/>
    <cellStyle name="Normal 14 8" xfId="1365" xr:uid="{00000000-0005-0000-0000-000037650000}"/>
    <cellStyle name="Normal 14 8 2" xfId="1366" xr:uid="{00000000-0005-0000-0000-000038650000}"/>
    <cellStyle name="Normal 14 8 3" xfId="27875" xr:uid="{00000000-0005-0000-0000-000039650000}"/>
    <cellStyle name="Normal 14 9" xfId="1367" xr:uid="{00000000-0005-0000-0000-00003A650000}"/>
    <cellStyle name="Normal 140" xfId="1368" xr:uid="{00000000-0005-0000-0000-00003B650000}"/>
    <cellStyle name="Normal 140 2" xfId="3826" xr:uid="{00000000-0005-0000-0000-00003C650000}"/>
    <cellStyle name="Normal 141" xfId="1369" xr:uid="{00000000-0005-0000-0000-00003D650000}"/>
    <cellStyle name="Normal 141 2" xfId="3827" xr:uid="{00000000-0005-0000-0000-00003E650000}"/>
    <cellStyle name="Normal 142" xfId="1370" xr:uid="{00000000-0005-0000-0000-00003F650000}"/>
    <cellStyle name="Normal 142 2" xfId="3828" xr:uid="{00000000-0005-0000-0000-000040650000}"/>
    <cellStyle name="Normal 143" xfId="1371" xr:uid="{00000000-0005-0000-0000-000041650000}"/>
    <cellStyle name="Normal 143 2" xfId="3829" xr:uid="{00000000-0005-0000-0000-000042650000}"/>
    <cellStyle name="Normal 144" xfId="1372" xr:uid="{00000000-0005-0000-0000-000043650000}"/>
    <cellStyle name="Normal 144 2" xfId="3830" xr:uid="{00000000-0005-0000-0000-000044650000}"/>
    <cellStyle name="Normal 145" xfId="1373" xr:uid="{00000000-0005-0000-0000-000045650000}"/>
    <cellStyle name="Normal 145 2" xfId="3831" xr:uid="{00000000-0005-0000-0000-000046650000}"/>
    <cellStyle name="Normal 146" xfId="1374" xr:uid="{00000000-0005-0000-0000-000047650000}"/>
    <cellStyle name="Normal 146 2" xfId="3832" xr:uid="{00000000-0005-0000-0000-000048650000}"/>
    <cellStyle name="Normal 147" xfId="294" xr:uid="{00000000-0005-0000-0000-000049650000}"/>
    <cellStyle name="Normal 147 2" xfId="3891" xr:uid="{00000000-0005-0000-0000-00004A650000}"/>
    <cellStyle name="Normal 148" xfId="1375" xr:uid="{00000000-0005-0000-0000-00004B650000}"/>
    <cellStyle name="Normal 148 2" xfId="3892" xr:uid="{00000000-0005-0000-0000-00004C650000}"/>
    <cellStyle name="Normal 149" xfId="2656" xr:uid="{00000000-0005-0000-0000-00004D650000}"/>
    <cellStyle name="Normal 149 2" xfId="3893" xr:uid="{00000000-0005-0000-0000-00004E650000}"/>
    <cellStyle name="Normal 15" xfId="1376" xr:uid="{00000000-0005-0000-0000-00004F650000}"/>
    <cellStyle name="Normal 15 10" xfId="27876" xr:uid="{00000000-0005-0000-0000-000050650000}"/>
    <cellStyle name="Normal 15 2" xfId="1377" xr:uid="{00000000-0005-0000-0000-000051650000}"/>
    <cellStyle name="Normal 15 2 2" xfId="1378" xr:uid="{00000000-0005-0000-0000-000052650000}"/>
    <cellStyle name="Normal 15 2 2 2" xfId="4081" xr:uid="{00000000-0005-0000-0000-000053650000}"/>
    <cellStyle name="Normal 15 2 2 2 2" xfId="27877" xr:uid="{00000000-0005-0000-0000-000054650000}"/>
    <cellStyle name="Normal 15 2 2 3" xfId="4940" xr:uid="{00000000-0005-0000-0000-000055650000}"/>
    <cellStyle name="Normal 15 2 2 4" xfId="44638" xr:uid="{00000000-0005-0000-0000-000056650000}"/>
    <cellStyle name="Normal 15 2 3" xfId="1379" xr:uid="{00000000-0005-0000-0000-000057650000}"/>
    <cellStyle name="Normal 15 2 3 2" xfId="1380" xr:uid="{00000000-0005-0000-0000-000058650000}"/>
    <cellStyle name="Normal 15 2 3 2 2" xfId="27878" xr:uid="{00000000-0005-0000-0000-000059650000}"/>
    <cellStyle name="Normal 15 2 3 3" xfId="27879" xr:uid="{00000000-0005-0000-0000-00005A650000}"/>
    <cellStyle name="Normal 15 2 3 4" xfId="27880" xr:uid="{00000000-0005-0000-0000-00005B650000}"/>
    <cellStyle name="Normal 15 2 3 5" xfId="27881" xr:uid="{00000000-0005-0000-0000-00005C650000}"/>
    <cellStyle name="Normal 15 2 4" xfId="1381" xr:uid="{00000000-0005-0000-0000-00005D650000}"/>
    <cellStyle name="Normal 15 2 4 2" xfId="1382" xr:uid="{00000000-0005-0000-0000-00005E650000}"/>
    <cellStyle name="Normal 15 2 4 2 2" xfId="1383" xr:uid="{00000000-0005-0000-0000-00005F650000}"/>
    <cellStyle name="Normal 15 2 4 2 3" xfId="27883" xr:uid="{00000000-0005-0000-0000-000060650000}"/>
    <cellStyle name="Normal 15 2 4 3" xfId="1384" xr:uid="{00000000-0005-0000-0000-000061650000}"/>
    <cellStyle name="Normal 15 2 4 4" xfId="27882" xr:uid="{00000000-0005-0000-0000-000062650000}"/>
    <cellStyle name="Normal 15 2 5" xfId="1385" xr:uid="{00000000-0005-0000-0000-000063650000}"/>
    <cellStyle name="Normal 15 2 6" xfId="3052" xr:uid="{00000000-0005-0000-0000-000064650000}"/>
    <cellStyle name="Normal 15 3" xfId="1386" xr:uid="{00000000-0005-0000-0000-000065650000}"/>
    <cellStyle name="Normal 15 3 2" xfId="1387" xr:uid="{00000000-0005-0000-0000-000066650000}"/>
    <cellStyle name="Normal 15 3 2 2" xfId="27884" xr:uid="{00000000-0005-0000-0000-000067650000}"/>
    <cellStyle name="Normal 15 3 3" xfId="1388" xr:uid="{00000000-0005-0000-0000-000068650000}"/>
    <cellStyle name="Normal 15 3 3 2" xfId="1389" xr:uid="{00000000-0005-0000-0000-000069650000}"/>
    <cellStyle name="Normal 15 3 4" xfId="1390" xr:uid="{00000000-0005-0000-0000-00006A650000}"/>
    <cellStyle name="Normal 15 3 5" xfId="3746" xr:uid="{00000000-0005-0000-0000-00006B650000}"/>
    <cellStyle name="Normal 15 4" xfId="1391" xr:uid="{00000000-0005-0000-0000-00006C650000}"/>
    <cellStyle name="Normal 15 4 2" xfId="1392" xr:uid="{00000000-0005-0000-0000-00006D650000}"/>
    <cellStyle name="Normal 15 4 2 2" xfId="27885" xr:uid="{00000000-0005-0000-0000-00006E650000}"/>
    <cellStyle name="Normal 15 4 3" xfId="27886" xr:uid="{00000000-0005-0000-0000-00006F650000}"/>
    <cellStyle name="Normal 15 4 4" xfId="27887" xr:uid="{00000000-0005-0000-0000-000070650000}"/>
    <cellStyle name="Normal 15 4 5" xfId="27888" xr:uid="{00000000-0005-0000-0000-000071650000}"/>
    <cellStyle name="Normal 15 5" xfId="1393" xr:uid="{00000000-0005-0000-0000-000072650000}"/>
    <cellStyle name="Normal 15 6" xfId="1394" xr:uid="{00000000-0005-0000-0000-000073650000}"/>
    <cellStyle name="Normal 15 6 2" xfId="1395" xr:uid="{00000000-0005-0000-0000-000074650000}"/>
    <cellStyle name="Normal 15 6 2 2" xfId="1396" xr:uid="{00000000-0005-0000-0000-000075650000}"/>
    <cellStyle name="Normal 15 6 2 2 2" xfId="1397" xr:uid="{00000000-0005-0000-0000-000076650000}"/>
    <cellStyle name="Normal 15 6 2 2 3" xfId="27891" xr:uid="{00000000-0005-0000-0000-000077650000}"/>
    <cellStyle name="Normal 15 6 2 3" xfId="1398" xr:uid="{00000000-0005-0000-0000-000078650000}"/>
    <cellStyle name="Normal 15 6 2 4" xfId="27890" xr:uid="{00000000-0005-0000-0000-000079650000}"/>
    <cellStyle name="Normal 15 6 3" xfId="1399" xr:uid="{00000000-0005-0000-0000-00007A650000}"/>
    <cellStyle name="Normal 15 6 3 2" xfId="1400" xr:uid="{00000000-0005-0000-0000-00007B650000}"/>
    <cellStyle name="Normal 15 6 3 3" xfId="27892" xr:uid="{00000000-0005-0000-0000-00007C650000}"/>
    <cellStyle name="Normal 15 6 4" xfId="1401" xr:uid="{00000000-0005-0000-0000-00007D650000}"/>
    <cellStyle name="Normal 15 6 5" xfId="27889" xr:uid="{00000000-0005-0000-0000-00007E650000}"/>
    <cellStyle name="Normal 15 7" xfId="1402" xr:uid="{00000000-0005-0000-0000-00007F650000}"/>
    <cellStyle name="Normal 15 7 2" xfId="27893" xr:uid="{00000000-0005-0000-0000-000080650000}"/>
    <cellStyle name="Normal 15 8" xfId="27894" xr:uid="{00000000-0005-0000-0000-000081650000}"/>
    <cellStyle name="Normal 15 9" xfId="27895" xr:uid="{00000000-0005-0000-0000-000082650000}"/>
    <cellStyle name="Normal 15_SPSPricesWithProds0226908" xfId="1403" xr:uid="{00000000-0005-0000-0000-000083650000}"/>
    <cellStyle name="Normal 150" xfId="2658" xr:uid="{00000000-0005-0000-0000-000084650000}"/>
    <cellStyle name="Normal 151" xfId="3347" xr:uid="{00000000-0005-0000-0000-000085650000}"/>
    <cellStyle name="Normal 152" xfId="3361" xr:uid="{00000000-0005-0000-0000-000086650000}"/>
    <cellStyle name="Normal 153" xfId="3362" xr:uid="{00000000-0005-0000-0000-000087650000}"/>
    <cellStyle name="Normal 154" xfId="3363" xr:uid="{00000000-0005-0000-0000-000088650000}"/>
    <cellStyle name="Normal 155" xfId="3200" xr:uid="{00000000-0005-0000-0000-000089650000}"/>
    <cellStyle name="Normal 155 2" xfId="3895" xr:uid="{00000000-0005-0000-0000-00008A650000}"/>
    <cellStyle name="Normal 156" xfId="3896" xr:uid="{00000000-0005-0000-0000-00008B650000}"/>
    <cellStyle name="Normal 157" xfId="3894" xr:uid="{00000000-0005-0000-0000-00008C650000}"/>
    <cellStyle name="Normal 157 2" xfId="27896" xr:uid="{00000000-0005-0000-0000-00008D650000}"/>
    <cellStyle name="Normal 158" xfId="3847" xr:uid="{00000000-0005-0000-0000-00008E650000}"/>
    <cellStyle name="Normal 158 2" xfId="27897" xr:uid="{00000000-0005-0000-0000-00008F650000}"/>
    <cellStyle name="Normal 159" xfId="3886" xr:uid="{00000000-0005-0000-0000-000090650000}"/>
    <cellStyle name="Normal 159 2" xfId="27898" xr:uid="{00000000-0005-0000-0000-000091650000}"/>
    <cellStyle name="Normal 16" xfId="1404" xr:uid="{00000000-0005-0000-0000-000092650000}"/>
    <cellStyle name="Normal 16 10" xfId="27899" xr:uid="{00000000-0005-0000-0000-000093650000}"/>
    <cellStyle name="Normal 16 2" xfId="1405" xr:uid="{00000000-0005-0000-0000-000094650000}"/>
    <cellStyle name="Normal 16 2 2" xfId="1406" xr:uid="{00000000-0005-0000-0000-000095650000}"/>
    <cellStyle name="Normal 16 2 2 2" xfId="4082" xr:uid="{00000000-0005-0000-0000-000096650000}"/>
    <cellStyle name="Normal 16 2 2 2 2" xfId="27900" xr:uid="{00000000-0005-0000-0000-000097650000}"/>
    <cellStyle name="Normal 16 2 2 3" xfId="5466" xr:uid="{00000000-0005-0000-0000-000098650000}"/>
    <cellStyle name="Normal 16 2 2 4" xfId="44639" xr:uid="{00000000-0005-0000-0000-000099650000}"/>
    <cellStyle name="Normal 16 2 3" xfId="1407" xr:uid="{00000000-0005-0000-0000-00009A650000}"/>
    <cellStyle name="Normal 16 2 3 2" xfId="1408" xr:uid="{00000000-0005-0000-0000-00009B650000}"/>
    <cellStyle name="Normal 16 2 3 2 2" xfId="27901" xr:uid="{00000000-0005-0000-0000-00009C650000}"/>
    <cellStyle name="Normal 16 2 3 3" xfId="27902" xr:uid="{00000000-0005-0000-0000-00009D650000}"/>
    <cellStyle name="Normal 16 2 3 4" xfId="27903" xr:uid="{00000000-0005-0000-0000-00009E650000}"/>
    <cellStyle name="Normal 16 2 3 5" xfId="27904" xr:uid="{00000000-0005-0000-0000-00009F650000}"/>
    <cellStyle name="Normal 16 2 4" xfId="1409" xr:uid="{00000000-0005-0000-0000-0000A0650000}"/>
    <cellStyle name="Normal 16 2 4 2" xfId="1410" xr:uid="{00000000-0005-0000-0000-0000A1650000}"/>
    <cellStyle name="Normal 16 2 4 2 2" xfId="1411" xr:uid="{00000000-0005-0000-0000-0000A2650000}"/>
    <cellStyle name="Normal 16 2 4 2 3" xfId="27906" xr:uid="{00000000-0005-0000-0000-0000A3650000}"/>
    <cellStyle name="Normal 16 2 4 3" xfId="1412" xr:uid="{00000000-0005-0000-0000-0000A4650000}"/>
    <cellStyle name="Normal 16 2 4 4" xfId="27905" xr:uid="{00000000-0005-0000-0000-0000A5650000}"/>
    <cellStyle name="Normal 16 2 5" xfId="3053" xr:uid="{00000000-0005-0000-0000-0000A6650000}"/>
    <cellStyle name="Normal 16 2 5 2" xfId="27907" xr:uid="{00000000-0005-0000-0000-0000A7650000}"/>
    <cellStyle name="Normal 16 2 6" xfId="4942" xr:uid="{00000000-0005-0000-0000-0000A8650000}"/>
    <cellStyle name="Normal 16 3" xfId="1413" xr:uid="{00000000-0005-0000-0000-0000A9650000}"/>
    <cellStyle name="Normal 16 3 2" xfId="3747" xr:uid="{00000000-0005-0000-0000-0000AA650000}"/>
    <cellStyle name="Normal 16 3 2 2" xfId="27908" xr:uid="{00000000-0005-0000-0000-0000AB650000}"/>
    <cellStyle name="Normal 16 3 3" xfId="4963" xr:uid="{00000000-0005-0000-0000-0000AC650000}"/>
    <cellStyle name="Normal 16 3 4" xfId="44601" xr:uid="{00000000-0005-0000-0000-0000AD650000}"/>
    <cellStyle name="Normal 16 4" xfId="1414" xr:uid="{00000000-0005-0000-0000-0000AE650000}"/>
    <cellStyle name="Normal 16 4 2" xfId="1415" xr:uid="{00000000-0005-0000-0000-0000AF650000}"/>
    <cellStyle name="Normal 16 4 2 2" xfId="27909" xr:uid="{00000000-0005-0000-0000-0000B0650000}"/>
    <cellStyle name="Normal 16 4 3" xfId="27910" xr:uid="{00000000-0005-0000-0000-0000B1650000}"/>
    <cellStyle name="Normal 16 4 4" xfId="27911" xr:uid="{00000000-0005-0000-0000-0000B2650000}"/>
    <cellStyle name="Normal 16 4 5" xfId="27912" xr:uid="{00000000-0005-0000-0000-0000B3650000}"/>
    <cellStyle name="Normal 16 5" xfId="1416" xr:uid="{00000000-0005-0000-0000-0000B4650000}"/>
    <cellStyle name="Normal 16 6" xfId="1417" xr:uid="{00000000-0005-0000-0000-0000B5650000}"/>
    <cellStyle name="Normal 16 6 2" xfId="1418" xr:uid="{00000000-0005-0000-0000-0000B6650000}"/>
    <cellStyle name="Normal 16 6 2 2" xfId="1419" xr:uid="{00000000-0005-0000-0000-0000B7650000}"/>
    <cellStyle name="Normal 16 6 2 2 2" xfId="1420" xr:uid="{00000000-0005-0000-0000-0000B8650000}"/>
    <cellStyle name="Normal 16 6 2 2 3" xfId="27915" xr:uid="{00000000-0005-0000-0000-0000B9650000}"/>
    <cellStyle name="Normal 16 6 2 3" xfId="1421" xr:uid="{00000000-0005-0000-0000-0000BA650000}"/>
    <cellStyle name="Normal 16 6 2 4" xfId="27914" xr:uid="{00000000-0005-0000-0000-0000BB650000}"/>
    <cellStyle name="Normal 16 6 3" xfId="1422" xr:uid="{00000000-0005-0000-0000-0000BC650000}"/>
    <cellStyle name="Normal 16 6 3 2" xfId="1423" xr:uid="{00000000-0005-0000-0000-0000BD650000}"/>
    <cellStyle name="Normal 16 6 3 3" xfId="27916" xr:uid="{00000000-0005-0000-0000-0000BE650000}"/>
    <cellStyle name="Normal 16 6 4" xfId="1424" xr:uid="{00000000-0005-0000-0000-0000BF650000}"/>
    <cellStyle name="Normal 16 6 5" xfId="27913" xr:uid="{00000000-0005-0000-0000-0000C0650000}"/>
    <cellStyle name="Normal 16 7" xfId="1425" xr:uid="{00000000-0005-0000-0000-0000C1650000}"/>
    <cellStyle name="Normal 16 7 2" xfId="27917" xr:uid="{00000000-0005-0000-0000-0000C2650000}"/>
    <cellStyle name="Normal 16 8" xfId="27918" xr:uid="{00000000-0005-0000-0000-0000C3650000}"/>
    <cellStyle name="Normal 16 9" xfId="27919" xr:uid="{00000000-0005-0000-0000-0000C4650000}"/>
    <cellStyle name="Normal 16_SPSPricesWithProds0226908" xfId="1426" xr:uid="{00000000-0005-0000-0000-0000C5650000}"/>
    <cellStyle name="Normal 160" xfId="4290" xr:uid="{00000000-0005-0000-0000-0000C6650000}"/>
    <cellStyle name="Normal 160 2" xfId="27920" xr:uid="{00000000-0005-0000-0000-0000C7650000}"/>
    <cellStyle name="Normal 161" xfId="4228" xr:uid="{00000000-0005-0000-0000-0000C8650000}"/>
    <cellStyle name="Normal 161 2" xfId="27921" xr:uid="{00000000-0005-0000-0000-0000C9650000}"/>
    <cellStyle name="Normal 162" xfId="4071" xr:uid="{00000000-0005-0000-0000-0000CA650000}"/>
    <cellStyle name="Normal 162 2" xfId="27922" xr:uid="{00000000-0005-0000-0000-0000CB650000}"/>
    <cellStyle name="Normal 163" xfId="4291" xr:uid="{00000000-0005-0000-0000-0000CC650000}"/>
    <cellStyle name="Normal 163 2" xfId="27923" xr:uid="{00000000-0005-0000-0000-0000CD650000}"/>
    <cellStyle name="Normal 164" xfId="4310" xr:uid="{00000000-0005-0000-0000-0000CE650000}"/>
    <cellStyle name="Normal 164 2" xfId="27924" xr:uid="{00000000-0005-0000-0000-0000CF650000}"/>
    <cellStyle name="Normal 165" xfId="4311" xr:uid="{00000000-0005-0000-0000-0000D0650000}"/>
    <cellStyle name="Normal 165 2" xfId="27925" xr:uid="{00000000-0005-0000-0000-0000D1650000}"/>
    <cellStyle name="Normal 166" xfId="4312" xr:uid="{00000000-0005-0000-0000-0000D2650000}"/>
    <cellStyle name="Normal 166 2" xfId="27926" xr:uid="{00000000-0005-0000-0000-0000D3650000}"/>
    <cellStyle name="Normal 167" xfId="4313" xr:uid="{00000000-0005-0000-0000-0000D4650000}"/>
    <cellStyle name="Normal 167 2" xfId="27927" xr:uid="{00000000-0005-0000-0000-0000D5650000}"/>
    <cellStyle name="Normal 168" xfId="4314" xr:uid="{00000000-0005-0000-0000-0000D6650000}"/>
    <cellStyle name="Normal 168 2" xfId="27928" xr:uid="{00000000-0005-0000-0000-0000D7650000}"/>
    <cellStyle name="Normal 169" xfId="4315" xr:uid="{00000000-0005-0000-0000-0000D8650000}"/>
    <cellStyle name="Normal 169 2" xfId="27929" xr:uid="{00000000-0005-0000-0000-0000D9650000}"/>
    <cellStyle name="Normal 17" xfId="1427" xr:uid="{00000000-0005-0000-0000-0000DA650000}"/>
    <cellStyle name="Normal 17 10" xfId="27930" xr:uid="{00000000-0005-0000-0000-0000DB650000}"/>
    <cellStyle name="Normal 17 2" xfId="1428" xr:uid="{00000000-0005-0000-0000-0000DC650000}"/>
    <cellStyle name="Normal 17 2 2" xfId="1429" xr:uid="{00000000-0005-0000-0000-0000DD650000}"/>
    <cellStyle name="Normal 17 2 2 2" xfId="5910" xr:uid="{00000000-0005-0000-0000-0000DE650000}"/>
    <cellStyle name="Normal 17 2 3" xfId="1430" xr:uid="{00000000-0005-0000-0000-0000DF650000}"/>
    <cellStyle name="Normal 17 2 3 2" xfId="1431" xr:uid="{00000000-0005-0000-0000-0000E0650000}"/>
    <cellStyle name="Normal 17 2 3 2 2" xfId="27931" xr:uid="{00000000-0005-0000-0000-0000E1650000}"/>
    <cellStyle name="Normal 17 2 3 3" xfId="27932" xr:uid="{00000000-0005-0000-0000-0000E2650000}"/>
    <cellStyle name="Normal 17 2 3 4" xfId="27933" xr:uid="{00000000-0005-0000-0000-0000E3650000}"/>
    <cellStyle name="Normal 17 2 3 5" xfId="27934" xr:uid="{00000000-0005-0000-0000-0000E4650000}"/>
    <cellStyle name="Normal 17 2 4" xfId="1432" xr:uid="{00000000-0005-0000-0000-0000E5650000}"/>
    <cellStyle name="Normal 17 2 4 2" xfId="1433" xr:uid="{00000000-0005-0000-0000-0000E6650000}"/>
    <cellStyle name="Normal 17 2 4 2 2" xfId="1434" xr:uid="{00000000-0005-0000-0000-0000E7650000}"/>
    <cellStyle name="Normal 17 2 4 2 3" xfId="27936" xr:uid="{00000000-0005-0000-0000-0000E8650000}"/>
    <cellStyle name="Normal 17 2 4 3" xfId="1435" xr:uid="{00000000-0005-0000-0000-0000E9650000}"/>
    <cellStyle name="Normal 17 2 4 4" xfId="27935" xr:uid="{00000000-0005-0000-0000-0000EA650000}"/>
    <cellStyle name="Normal 17 2 5" xfId="1436" xr:uid="{00000000-0005-0000-0000-0000EB650000}"/>
    <cellStyle name="Normal 17 2 6" xfId="3054" xr:uid="{00000000-0005-0000-0000-0000EC650000}"/>
    <cellStyle name="Normal 17 2 7" xfId="4083" xr:uid="{00000000-0005-0000-0000-0000ED650000}"/>
    <cellStyle name="Normal 17 2 8" xfId="4944" xr:uid="{00000000-0005-0000-0000-0000EE650000}"/>
    <cellStyle name="Normal 17 2 9" xfId="44640" xr:uid="{00000000-0005-0000-0000-0000EF650000}"/>
    <cellStyle name="Normal 17 3" xfId="1437" xr:uid="{00000000-0005-0000-0000-0000F0650000}"/>
    <cellStyle name="Normal 17 3 2" xfId="1438" xr:uid="{00000000-0005-0000-0000-0000F1650000}"/>
    <cellStyle name="Normal 17 3 3" xfId="1439" xr:uid="{00000000-0005-0000-0000-0000F2650000}"/>
    <cellStyle name="Normal 17 3 3 2" xfId="1440" xr:uid="{00000000-0005-0000-0000-0000F3650000}"/>
    <cellStyle name="Normal 17 3 4" xfId="1441" xr:uid="{00000000-0005-0000-0000-0000F4650000}"/>
    <cellStyle name="Normal 17 4" xfId="1442" xr:uid="{00000000-0005-0000-0000-0000F5650000}"/>
    <cellStyle name="Normal 17 4 2" xfId="1443" xr:uid="{00000000-0005-0000-0000-0000F6650000}"/>
    <cellStyle name="Normal 17 4 2 2" xfId="27937" xr:uid="{00000000-0005-0000-0000-0000F7650000}"/>
    <cellStyle name="Normal 17 4 3" xfId="27938" xr:uid="{00000000-0005-0000-0000-0000F8650000}"/>
    <cellStyle name="Normal 17 4 4" xfId="27939" xr:uid="{00000000-0005-0000-0000-0000F9650000}"/>
    <cellStyle name="Normal 17 4 5" xfId="27940" xr:uid="{00000000-0005-0000-0000-0000FA650000}"/>
    <cellStyle name="Normal 17 5" xfId="1444" xr:uid="{00000000-0005-0000-0000-0000FB650000}"/>
    <cellStyle name="Normal 17 6" xfId="1445" xr:uid="{00000000-0005-0000-0000-0000FC650000}"/>
    <cellStyle name="Normal 17 6 2" xfId="1446" xr:uid="{00000000-0005-0000-0000-0000FD650000}"/>
    <cellStyle name="Normal 17 6 2 2" xfId="1447" xr:uid="{00000000-0005-0000-0000-0000FE650000}"/>
    <cellStyle name="Normal 17 6 2 2 2" xfId="1448" xr:uid="{00000000-0005-0000-0000-0000FF650000}"/>
    <cellStyle name="Normal 17 6 2 2 3" xfId="27943" xr:uid="{00000000-0005-0000-0000-000000660000}"/>
    <cellStyle name="Normal 17 6 2 3" xfId="1449" xr:uid="{00000000-0005-0000-0000-000001660000}"/>
    <cellStyle name="Normal 17 6 2 4" xfId="27942" xr:uid="{00000000-0005-0000-0000-000002660000}"/>
    <cellStyle name="Normal 17 6 3" xfId="1450" xr:uid="{00000000-0005-0000-0000-000003660000}"/>
    <cellStyle name="Normal 17 6 3 2" xfId="1451" xr:uid="{00000000-0005-0000-0000-000004660000}"/>
    <cellStyle name="Normal 17 6 3 3" xfId="27944" xr:uid="{00000000-0005-0000-0000-000005660000}"/>
    <cellStyle name="Normal 17 6 4" xfId="1452" xr:uid="{00000000-0005-0000-0000-000006660000}"/>
    <cellStyle name="Normal 17 6 5" xfId="27941" xr:uid="{00000000-0005-0000-0000-000007660000}"/>
    <cellStyle name="Normal 17 7" xfId="1453" xr:uid="{00000000-0005-0000-0000-000008660000}"/>
    <cellStyle name="Normal 17 7 2" xfId="27945" xr:uid="{00000000-0005-0000-0000-000009660000}"/>
    <cellStyle name="Normal 17 8" xfId="27946" xr:uid="{00000000-0005-0000-0000-00000A660000}"/>
    <cellStyle name="Normal 17 9" xfId="27947" xr:uid="{00000000-0005-0000-0000-00000B660000}"/>
    <cellStyle name="Normal 17_SPSPricesWithProds0226908" xfId="1454" xr:uid="{00000000-0005-0000-0000-00000C660000}"/>
    <cellStyle name="Normal 170" xfId="4316" xr:uid="{00000000-0005-0000-0000-00000D660000}"/>
    <cellStyle name="Normal 170 2" xfId="27948" xr:uid="{00000000-0005-0000-0000-00000E660000}"/>
    <cellStyle name="Normal 171" xfId="4317" xr:uid="{00000000-0005-0000-0000-00000F660000}"/>
    <cellStyle name="Normal 171 2" xfId="27949" xr:uid="{00000000-0005-0000-0000-000010660000}"/>
    <cellStyle name="Normal 172" xfId="4318" xr:uid="{00000000-0005-0000-0000-000011660000}"/>
    <cellStyle name="Normal 172 2" xfId="27950" xr:uid="{00000000-0005-0000-0000-000012660000}"/>
    <cellStyle name="Normal 173" xfId="4319" xr:uid="{00000000-0005-0000-0000-000013660000}"/>
    <cellStyle name="Normal 173 2" xfId="27951" xr:uid="{00000000-0005-0000-0000-000014660000}"/>
    <cellStyle name="Normal 174" xfId="4320" xr:uid="{00000000-0005-0000-0000-000015660000}"/>
    <cellStyle name="Normal 174 2" xfId="27952" xr:uid="{00000000-0005-0000-0000-000016660000}"/>
    <cellStyle name="Normal 175" xfId="4321" xr:uid="{00000000-0005-0000-0000-000017660000}"/>
    <cellStyle name="Normal 175 2" xfId="27953" xr:uid="{00000000-0005-0000-0000-000018660000}"/>
    <cellStyle name="Normal 176" xfId="4322" xr:uid="{00000000-0005-0000-0000-000019660000}"/>
    <cellStyle name="Normal 176 2" xfId="27954" xr:uid="{00000000-0005-0000-0000-00001A660000}"/>
    <cellStyle name="Normal 177" xfId="4323" xr:uid="{00000000-0005-0000-0000-00001B660000}"/>
    <cellStyle name="Normal 177 2" xfId="27955" xr:uid="{00000000-0005-0000-0000-00001C660000}"/>
    <cellStyle name="Normal 178" xfId="4324" xr:uid="{00000000-0005-0000-0000-00001D660000}"/>
    <cellStyle name="Normal 178 2" xfId="27956" xr:uid="{00000000-0005-0000-0000-00001E660000}"/>
    <cellStyle name="Normal 179" xfId="4325" xr:uid="{00000000-0005-0000-0000-00001F660000}"/>
    <cellStyle name="Normal 179 2" xfId="27957" xr:uid="{00000000-0005-0000-0000-000020660000}"/>
    <cellStyle name="Normal 18" xfId="1455" xr:uid="{00000000-0005-0000-0000-000021660000}"/>
    <cellStyle name="Normal 18 10" xfId="27958" xr:uid="{00000000-0005-0000-0000-000022660000}"/>
    <cellStyle name="Normal 18 2" xfId="1456" xr:uid="{00000000-0005-0000-0000-000023660000}"/>
    <cellStyle name="Normal 18 2 2" xfId="1457" xr:uid="{00000000-0005-0000-0000-000024660000}"/>
    <cellStyle name="Normal 18 2 3" xfId="1458" xr:uid="{00000000-0005-0000-0000-000025660000}"/>
    <cellStyle name="Normal 18 2 3 2" xfId="1459" xr:uid="{00000000-0005-0000-0000-000026660000}"/>
    <cellStyle name="Normal 18 2 3 2 2" xfId="27959" xr:uid="{00000000-0005-0000-0000-000027660000}"/>
    <cellStyle name="Normal 18 2 3 3" xfId="27960" xr:uid="{00000000-0005-0000-0000-000028660000}"/>
    <cellStyle name="Normal 18 2 3 4" xfId="27961" xr:uid="{00000000-0005-0000-0000-000029660000}"/>
    <cellStyle name="Normal 18 2 3 5" xfId="27962" xr:uid="{00000000-0005-0000-0000-00002A660000}"/>
    <cellStyle name="Normal 18 2 4" xfId="1460" xr:uid="{00000000-0005-0000-0000-00002B660000}"/>
    <cellStyle name="Normal 18 2 4 2" xfId="1461" xr:uid="{00000000-0005-0000-0000-00002C660000}"/>
    <cellStyle name="Normal 18 2 4 2 2" xfId="1462" xr:uid="{00000000-0005-0000-0000-00002D660000}"/>
    <cellStyle name="Normal 18 2 4 2 3" xfId="27964" xr:uid="{00000000-0005-0000-0000-00002E660000}"/>
    <cellStyle name="Normal 18 2 4 3" xfId="1463" xr:uid="{00000000-0005-0000-0000-00002F660000}"/>
    <cellStyle name="Normal 18 2 4 4" xfId="27963" xr:uid="{00000000-0005-0000-0000-000030660000}"/>
    <cellStyle name="Normal 18 2 5" xfId="1464" xr:uid="{00000000-0005-0000-0000-000031660000}"/>
    <cellStyle name="Normal 18 3" xfId="1465" xr:uid="{00000000-0005-0000-0000-000032660000}"/>
    <cellStyle name="Normal 18 3 2" xfId="1466" xr:uid="{00000000-0005-0000-0000-000033660000}"/>
    <cellStyle name="Normal 18 3 3" xfId="1467" xr:uid="{00000000-0005-0000-0000-000034660000}"/>
    <cellStyle name="Normal 18 3 3 2" xfId="1468" xr:uid="{00000000-0005-0000-0000-000035660000}"/>
    <cellStyle name="Normal 18 3 3 3" xfId="5909" xr:uid="{00000000-0005-0000-0000-000036660000}"/>
    <cellStyle name="Normal 18 3 4" xfId="1469" xr:uid="{00000000-0005-0000-0000-000037660000}"/>
    <cellStyle name="Normal 18 4" xfId="1470" xr:uid="{00000000-0005-0000-0000-000038660000}"/>
    <cellStyle name="Normal 18 4 2" xfId="1471" xr:uid="{00000000-0005-0000-0000-000039660000}"/>
    <cellStyle name="Normal 18 4 2 2" xfId="27965" xr:uid="{00000000-0005-0000-0000-00003A660000}"/>
    <cellStyle name="Normal 18 4 3" xfId="27966" xr:uid="{00000000-0005-0000-0000-00003B660000}"/>
    <cellStyle name="Normal 18 4 4" xfId="27967" xr:uid="{00000000-0005-0000-0000-00003C660000}"/>
    <cellStyle name="Normal 18 4 5" xfId="27968" xr:uid="{00000000-0005-0000-0000-00003D660000}"/>
    <cellStyle name="Normal 18 5" xfId="1472" xr:uid="{00000000-0005-0000-0000-00003E660000}"/>
    <cellStyle name="Normal 18 5 2" xfId="4084" xr:uid="{00000000-0005-0000-0000-00003F660000}"/>
    <cellStyle name="Normal 18 5 2 2" xfId="27969" xr:uid="{00000000-0005-0000-0000-000040660000}"/>
    <cellStyle name="Normal 18 5 3" xfId="4948" xr:uid="{00000000-0005-0000-0000-000041660000}"/>
    <cellStyle name="Normal 18 5 4" xfId="44641" xr:uid="{00000000-0005-0000-0000-000042660000}"/>
    <cellStyle name="Normal 18 6" xfId="1473" xr:uid="{00000000-0005-0000-0000-000043660000}"/>
    <cellStyle name="Normal 18 6 2" xfId="1474" xr:uid="{00000000-0005-0000-0000-000044660000}"/>
    <cellStyle name="Normal 18 6 2 2" xfId="1475" xr:uid="{00000000-0005-0000-0000-000045660000}"/>
    <cellStyle name="Normal 18 6 2 2 2" xfId="1476" xr:uid="{00000000-0005-0000-0000-000046660000}"/>
    <cellStyle name="Normal 18 6 2 2 3" xfId="27972" xr:uid="{00000000-0005-0000-0000-000047660000}"/>
    <cellStyle name="Normal 18 6 2 3" xfId="1477" xr:uid="{00000000-0005-0000-0000-000048660000}"/>
    <cellStyle name="Normal 18 6 2 4" xfId="27971" xr:uid="{00000000-0005-0000-0000-000049660000}"/>
    <cellStyle name="Normal 18 6 3" xfId="1478" xr:uid="{00000000-0005-0000-0000-00004A660000}"/>
    <cellStyle name="Normal 18 6 3 2" xfId="1479" xr:uid="{00000000-0005-0000-0000-00004B660000}"/>
    <cellStyle name="Normal 18 6 3 3" xfId="27973" xr:uid="{00000000-0005-0000-0000-00004C660000}"/>
    <cellStyle name="Normal 18 6 4" xfId="1480" xr:uid="{00000000-0005-0000-0000-00004D660000}"/>
    <cellStyle name="Normal 18 6 5" xfId="3443" xr:uid="{00000000-0005-0000-0000-00004E660000}"/>
    <cellStyle name="Normal 18 6 6" xfId="27970" xr:uid="{00000000-0005-0000-0000-00004F660000}"/>
    <cellStyle name="Normal 18 7" xfId="1481" xr:uid="{00000000-0005-0000-0000-000050660000}"/>
    <cellStyle name="Normal 18 7 2" xfId="27974" xr:uid="{00000000-0005-0000-0000-000051660000}"/>
    <cellStyle name="Normal 18 8" xfId="3055" xr:uid="{00000000-0005-0000-0000-000052660000}"/>
    <cellStyle name="Normal 18 8 2" xfId="27975" xr:uid="{00000000-0005-0000-0000-000053660000}"/>
    <cellStyle name="Normal 18 9" xfId="3379" xr:uid="{00000000-0005-0000-0000-000054660000}"/>
    <cellStyle name="Normal 18 9 2" xfId="27976" xr:uid="{00000000-0005-0000-0000-000055660000}"/>
    <cellStyle name="Normal 18_SPSPricesWithProds0226908" xfId="1482" xr:uid="{00000000-0005-0000-0000-000056660000}"/>
    <cellStyle name="Normal 180" xfId="4326" xr:uid="{00000000-0005-0000-0000-000057660000}"/>
    <cellStyle name="Normal 180 2" xfId="27977" xr:uid="{00000000-0005-0000-0000-000058660000}"/>
    <cellStyle name="Normal 181" xfId="4327" xr:uid="{00000000-0005-0000-0000-000059660000}"/>
    <cellStyle name="Normal 181 2" xfId="27978" xr:uid="{00000000-0005-0000-0000-00005A660000}"/>
    <cellStyle name="Normal 182" xfId="4328" xr:uid="{00000000-0005-0000-0000-00005B660000}"/>
    <cellStyle name="Normal 182 2" xfId="27979" xr:uid="{00000000-0005-0000-0000-00005C660000}"/>
    <cellStyle name="Normal 183" xfId="4329" xr:uid="{00000000-0005-0000-0000-00005D660000}"/>
    <cellStyle name="Normal 183 2" xfId="27980" xr:uid="{00000000-0005-0000-0000-00005E660000}"/>
    <cellStyle name="Normal 184" xfId="4330" xr:uid="{00000000-0005-0000-0000-00005F660000}"/>
    <cellStyle name="Normal 184 2" xfId="27981" xr:uid="{00000000-0005-0000-0000-000060660000}"/>
    <cellStyle name="Normal 185" xfId="4331" xr:uid="{00000000-0005-0000-0000-000061660000}"/>
    <cellStyle name="Normal 185 2" xfId="27982" xr:uid="{00000000-0005-0000-0000-000062660000}"/>
    <cellStyle name="Normal 186" xfId="4332" xr:uid="{00000000-0005-0000-0000-000063660000}"/>
    <cellStyle name="Normal 186 2" xfId="27983" xr:uid="{00000000-0005-0000-0000-000064660000}"/>
    <cellStyle name="Normal 187" xfId="4333" xr:uid="{00000000-0005-0000-0000-000065660000}"/>
    <cellStyle name="Normal 187 2" xfId="27984" xr:uid="{00000000-0005-0000-0000-000066660000}"/>
    <cellStyle name="Normal 188" xfId="4334" xr:uid="{00000000-0005-0000-0000-000067660000}"/>
    <cellStyle name="Normal 188 2" xfId="27985" xr:uid="{00000000-0005-0000-0000-000068660000}"/>
    <cellStyle name="Normal 189" xfId="4335" xr:uid="{00000000-0005-0000-0000-000069660000}"/>
    <cellStyle name="Normal 189 2" xfId="27986" xr:uid="{00000000-0005-0000-0000-00006A660000}"/>
    <cellStyle name="Normal 19" xfId="1483" xr:uid="{00000000-0005-0000-0000-00006B660000}"/>
    <cellStyle name="Normal 19 2" xfId="1484" xr:uid="{00000000-0005-0000-0000-00006C660000}"/>
    <cellStyle name="Normal 19 2 2" xfId="1485" xr:uid="{00000000-0005-0000-0000-00006D660000}"/>
    <cellStyle name="Normal 19 2 3" xfId="1486" xr:uid="{00000000-0005-0000-0000-00006E660000}"/>
    <cellStyle name="Normal 19 2 3 2" xfId="1487" xr:uid="{00000000-0005-0000-0000-00006F660000}"/>
    <cellStyle name="Normal 19 2 3 2 2" xfId="27987" xr:uid="{00000000-0005-0000-0000-000070660000}"/>
    <cellStyle name="Normal 19 2 3 3" xfId="27988" xr:uid="{00000000-0005-0000-0000-000071660000}"/>
    <cellStyle name="Normal 19 2 3 4" xfId="27989" xr:uid="{00000000-0005-0000-0000-000072660000}"/>
    <cellStyle name="Normal 19 2 3 5" xfId="27990" xr:uid="{00000000-0005-0000-0000-000073660000}"/>
    <cellStyle name="Normal 19 2 4" xfId="1488" xr:uid="{00000000-0005-0000-0000-000074660000}"/>
    <cellStyle name="Normal 19 2 4 2" xfId="5977" xr:uid="{00000000-0005-0000-0000-000075660000}"/>
    <cellStyle name="Normal 19 2 4 2 2" xfId="27991" xr:uid="{00000000-0005-0000-0000-000076660000}"/>
    <cellStyle name="Normal 19 2 4 3" xfId="44654" xr:uid="{00000000-0005-0000-0000-000077660000}"/>
    <cellStyle name="Normal 19 2 5" xfId="1489" xr:uid="{00000000-0005-0000-0000-000078660000}"/>
    <cellStyle name="Normal 19 2 5 2" xfId="1490" xr:uid="{00000000-0005-0000-0000-000079660000}"/>
    <cellStyle name="Normal 19 2 5 2 2" xfId="1491" xr:uid="{00000000-0005-0000-0000-00007A660000}"/>
    <cellStyle name="Normal 19 2 5 2 3" xfId="27993" xr:uid="{00000000-0005-0000-0000-00007B660000}"/>
    <cellStyle name="Normal 19 2 5 3" xfId="1492" xr:uid="{00000000-0005-0000-0000-00007C660000}"/>
    <cellStyle name="Normal 19 2 5 4" xfId="27992" xr:uid="{00000000-0005-0000-0000-00007D660000}"/>
    <cellStyle name="Normal 19 2 6" xfId="3380" xr:uid="{00000000-0005-0000-0000-00007E660000}"/>
    <cellStyle name="Normal 19 3" xfId="1493" xr:uid="{00000000-0005-0000-0000-00007F660000}"/>
    <cellStyle name="Normal 19 3 2" xfId="1494" xr:uid="{00000000-0005-0000-0000-000080660000}"/>
    <cellStyle name="Normal 19 3 2 2" xfId="27994" xr:uid="{00000000-0005-0000-0000-000081660000}"/>
    <cellStyle name="Normal 19 3 3" xfId="5899" xr:uid="{00000000-0005-0000-0000-000082660000}"/>
    <cellStyle name="Normal 19 3 3 2" xfId="27995" xr:uid="{00000000-0005-0000-0000-000083660000}"/>
    <cellStyle name="Normal 19 3 4" xfId="27996" xr:uid="{00000000-0005-0000-0000-000084660000}"/>
    <cellStyle name="Normal 19 3 5" xfId="27997" xr:uid="{00000000-0005-0000-0000-000085660000}"/>
    <cellStyle name="Normal 19 4" xfId="1495" xr:uid="{00000000-0005-0000-0000-000086660000}"/>
    <cellStyle name="Normal 19 4 2" xfId="1496" xr:uid="{00000000-0005-0000-0000-000087660000}"/>
    <cellStyle name="Normal 19 4 2 2" xfId="27998" xr:uid="{00000000-0005-0000-0000-000088660000}"/>
    <cellStyle name="Normal 19 4 3" xfId="27999" xr:uid="{00000000-0005-0000-0000-000089660000}"/>
    <cellStyle name="Normal 19 4 4" xfId="28000" xr:uid="{00000000-0005-0000-0000-00008A660000}"/>
    <cellStyle name="Normal 19 4 5" xfId="28001" xr:uid="{00000000-0005-0000-0000-00008B660000}"/>
    <cellStyle name="Normal 19 5" xfId="1497" xr:uid="{00000000-0005-0000-0000-00008C660000}"/>
    <cellStyle name="Normal 19 5 2" xfId="1498" xr:uid="{00000000-0005-0000-0000-00008D660000}"/>
    <cellStyle name="Normal 19 5 2 2" xfId="1499" xr:uid="{00000000-0005-0000-0000-00008E660000}"/>
    <cellStyle name="Normal 19 5 2 2 2" xfId="1500" xr:uid="{00000000-0005-0000-0000-00008F660000}"/>
    <cellStyle name="Normal 19 5 2 2 3" xfId="28003" xr:uid="{00000000-0005-0000-0000-000090660000}"/>
    <cellStyle name="Normal 19 5 2 3" xfId="1501" xr:uid="{00000000-0005-0000-0000-000091660000}"/>
    <cellStyle name="Normal 19 5 2 4" xfId="28002" xr:uid="{00000000-0005-0000-0000-000092660000}"/>
    <cellStyle name="Normal 19 5 3" xfId="1502" xr:uid="{00000000-0005-0000-0000-000093660000}"/>
    <cellStyle name="Normal 19 5 3 2" xfId="1503" xr:uid="{00000000-0005-0000-0000-000094660000}"/>
    <cellStyle name="Normal 19 5 3 3" xfId="28004" xr:uid="{00000000-0005-0000-0000-000095660000}"/>
    <cellStyle name="Normal 19 5 4" xfId="1504" xr:uid="{00000000-0005-0000-0000-000096660000}"/>
    <cellStyle name="Normal 19 5 5" xfId="4085" xr:uid="{00000000-0005-0000-0000-000097660000}"/>
    <cellStyle name="Normal 19 5 6" xfId="4952" xr:uid="{00000000-0005-0000-0000-000098660000}"/>
    <cellStyle name="Normal 19 5 7" xfId="44642" xr:uid="{00000000-0005-0000-0000-000099660000}"/>
    <cellStyle name="Normal 19 6" xfId="1505" xr:uid="{00000000-0005-0000-0000-00009A660000}"/>
    <cellStyle name="Normal 19 6 2" xfId="1506" xr:uid="{00000000-0005-0000-0000-00009B660000}"/>
    <cellStyle name="Normal 19 6 2 2" xfId="1507" xr:uid="{00000000-0005-0000-0000-00009C660000}"/>
    <cellStyle name="Normal 19 6 2 3" xfId="28006" xr:uid="{00000000-0005-0000-0000-00009D660000}"/>
    <cellStyle name="Normal 19 6 3" xfId="1508" xr:uid="{00000000-0005-0000-0000-00009E660000}"/>
    <cellStyle name="Normal 19 6 4" xfId="3444" xr:uid="{00000000-0005-0000-0000-00009F660000}"/>
    <cellStyle name="Normal 19 6 5" xfId="28005" xr:uid="{00000000-0005-0000-0000-0000A0660000}"/>
    <cellStyle name="Normal 19 7" xfId="1509" xr:uid="{00000000-0005-0000-0000-0000A1660000}"/>
    <cellStyle name="Normal 19 7 2" xfId="1510" xr:uid="{00000000-0005-0000-0000-0000A2660000}"/>
    <cellStyle name="Normal 19 7 3" xfId="28007" xr:uid="{00000000-0005-0000-0000-0000A3660000}"/>
    <cellStyle name="Normal 19 8" xfId="1511" xr:uid="{00000000-0005-0000-0000-0000A4660000}"/>
    <cellStyle name="Normal 19 9" xfId="3056" xr:uid="{00000000-0005-0000-0000-0000A5660000}"/>
    <cellStyle name="Normal 190" xfId="4336" xr:uid="{00000000-0005-0000-0000-0000A6660000}"/>
    <cellStyle name="Normal 190 2" xfId="28008" xr:uid="{00000000-0005-0000-0000-0000A7660000}"/>
    <cellStyle name="Normal 191" xfId="4337" xr:uid="{00000000-0005-0000-0000-0000A8660000}"/>
    <cellStyle name="Normal 192" xfId="4340" xr:uid="{00000000-0005-0000-0000-0000A9660000}"/>
    <cellStyle name="Normal 192 2" xfId="28009" xr:uid="{00000000-0005-0000-0000-0000AA660000}"/>
    <cellStyle name="Normal 193" xfId="4341" xr:uid="{00000000-0005-0000-0000-0000AB660000}"/>
    <cellStyle name="Normal 193 2" xfId="5914" xr:uid="{00000000-0005-0000-0000-0000AC660000}"/>
    <cellStyle name="Normal 193 2 2" xfId="6100" xr:uid="{00000000-0005-0000-0000-0000AD660000}"/>
    <cellStyle name="Normal 194" xfId="4366" xr:uid="{00000000-0005-0000-0000-0000AE660000}"/>
    <cellStyle name="Normal 194 2" xfId="5920" xr:uid="{00000000-0005-0000-0000-0000AF660000}"/>
    <cellStyle name="Normal 194 2 2" xfId="6112" xr:uid="{00000000-0005-0000-0000-0000B0660000}"/>
    <cellStyle name="Normal 195" xfId="4367" xr:uid="{00000000-0005-0000-0000-0000B1660000}"/>
    <cellStyle name="Normal 195 2" xfId="5921" xr:uid="{00000000-0005-0000-0000-0000B2660000}"/>
    <cellStyle name="Normal 195 2 2" xfId="6113" xr:uid="{00000000-0005-0000-0000-0000B3660000}"/>
    <cellStyle name="Normal 196" xfId="4368" xr:uid="{00000000-0005-0000-0000-0000B4660000}"/>
    <cellStyle name="Normal 196 2" xfId="28011" xr:uid="{00000000-0005-0000-0000-0000B5660000}"/>
    <cellStyle name="Normal 196 3" xfId="28010" xr:uid="{00000000-0005-0000-0000-0000B6660000}"/>
    <cellStyle name="Normal 197" xfId="4369" xr:uid="{00000000-0005-0000-0000-0000B7660000}"/>
    <cellStyle name="Normal 197 2" xfId="28013" xr:uid="{00000000-0005-0000-0000-0000B8660000}"/>
    <cellStyle name="Normal 197 3" xfId="28012" xr:uid="{00000000-0005-0000-0000-0000B9660000}"/>
    <cellStyle name="Normal 198" xfId="4370" xr:uid="{00000000-0005-0000-0000-0000BA660000}"/>
    <cellStyle name="Normal 198 2" xfId="28015" xr:uid="{00000000-0005-0000-0000-0000BB660000}"/>
    <cellStyle name="Normal 198 3" xfId="28014" xr:uid="{00000000-0005-0000-0000-0000BC660000}"/>
    <cellStyle name="Normal 199" xfId="4371" xr:uid="{00000000-0005-0000-0000-0000BD660000}"/>
    <cellStyle name="Normal 2" xfId="186" xr:uid="{00000000-0005-0000-0000-0000BE660000}"/>
    <cellStyle name="Normal 2 10" xfId="1512" xr:uid="{00000000-0005-0000-0000-0000BF660000}"/>
    <cellStyle name="Normal 2 10 2" xfId="1513" xr:uid="{00000000-0005-0000-0000-0000C0660000}"/>
    <cellStyle name="Normal 2 10 2 2" xfId="28016" xr:uid="{00000000-0005-0000-0000-0000C1660000}"/>
    <cellStyle name="Normal 2 10 3" xfId="28017" xr:uid="{00000000-0005-0000-0000-0000C2660000}"/>
    <cellStyle name="Normal 2 10 4" xfId="28018" xr:uid="{00000000-0005-0000-0000-0000C3660000}"/>
    <cellStyle name="Normal 2 10 5" xfId="28019" xr:uid="{00000000-0005-0000-0000-0000C4660000}"/>
    <cellStyle name="Normal 2 11" xfId="1514" xr:uid="{00000000-0005-0000-0000-0000C5660000}"/>
    <cellStyle name="Normal 2 11 2" xfId="1515" xr:uid="{00000000-0005-0000-0000-0000C6660000}"/>
    <cellStyle name="Normal 2 11 2 2" xfId="28020" xr:uid="{00000000-0005-0000-0000-0000C7660000}"/>
    <cellStyle name="Normal 2 11 3" xfId="28021" xr:uid="{00000000-0005-0000-0000-0000C8660000}"/>
    <cellStyle name="Normal 2 11 4" xfId="28022" xr:uid="{00000000-0005-0000-0000-0000C9660000}"/>
    <cellStyle name="Normal 2 11 5" xfId="28023" xr:uid="{00000000-0005-0000-0000-0000CA660000}"/>
    <cellStyle name="Normal 2 12" xfId="1516" xr:uid="{00000000-0005-0000-0000-0000CB660000}"/>
    <cellStyle name="Normal 2 12 2" xfId="1517" xr:uid="{00000000-0005-0000-0000-0000CC660000}"/>
    <cellStyle name="Normal 2 12 2 2" xfId="28024" xr:uid="{00000000-0005-0000-0000-0000CD660000}"/>
    <cellStyle name="Normal 2 12 3" xfId="28025" xr:uid="{00000000-0005-0000-0000-0000CE660000}"/>
    <cellStyle name="Normal 2 12 4" xfId="28026" xr:uid="{00000000-0005-0000-0000-0000CF660000}"/>
    <cellStyle name="Normal 2 12 5" xfId="28027" xr:uid="{00000000-0005-0000-0000-0000D0660000}"/>
    <cellStyle name="Normal 2 13" xfId="1518" xr:uid="{00000000-0005-0000-0000-0000D1660000}"/>
    <cellStyle name="Normal 2 13 2" xfId="1519" xr:uid="{00000000-0005-0000-0000-0000D2660000}"/>
    <cellStyle name="Normal 2 13 2 2" xfId="28028" xr:uid="{00000000-0005-0000-0000-0000D3660000}"/>
    <cellStyle name="Normal 2 13 3" xfId="28029" xr:uid="{00000000-0005-0000-0000-0000D4660000}"/>
    <cellStyle name="Normal 2 13 4" xfId="28030" xr:uid="{00000000-0005-0000-0000-0000D5660000}"/>
    <cellStyle name="Normal 2 13 5" xfId="28031" xr:uid="{00000000-0005-0000-0000-0000D6660000}"/>
    <cellStyle name="Normal 2 14" xfId="1520" xr:uid="{00000000-0005-0000-0000-0000D7660000}"/>
    <cellStyle name="Normal 2 14 2" xfId="1521" xr:uid="{00000000-0005-0000-0000-0000D8660000}"/>
    <cellStyle name="Normal 2 14 2 2" xfId="28032" xr:uid="{00000000-0005-0000-0000-0000D9660000}"/>
    <cellStyle name="Normal 2 14 3" xfId="28033" xr:uid="{00000000-0005-0000-0000-0000DA660000}"/>
    <cellStyle name="Normal 2 14 4" xfId="28034" xr:uid="{00000000-0005-0000-0000-0000DB660000}"/>
    <cellStyle name="Normal 2 14 5" xfId="28035" xr:uid="{00000000-0005-0000-0000-0000DC660000}"/>
    <cellStyle name="Normal 2 15" xfId="1522" xr:uid="{00000000-0005-0000-0000-0000DD660000}"/>
    <cellStyle name="Normal 2 15 2" xfId="1523" xr:uid="{00000000-0005-0000-0000-0000DE660000}"/>
    <cellStyle name="Normal 2 15 2 2" xfId="28036" xr:uid="{00000000-0005-0000-0000-0000DF660000}"/>
    <cellStyle name="Normal 2 15 3" xfId="28037" xr:uid="{00000000-0005-0000-0000-0000E0660000}"/>
    <cellStyle name="Normal 2 15 4" xfId="28038" xr:uid="{00000000-0005-0000-0000-0000E1660000}"/>
    <cellStyle name="Normal 2 15 5" xfId="28039" xr:uid="{00000000-0005-0000-0000-0000E2660000}"/>
    <cellStyle name="Normal 2 16" xfId="1524" xr:uid="{00000000-0005-0000-0000-0000E3660000}"/>
    <cellStyle name="Normal 2 16 2" xfId="1525" xr:uid="{00000000-0005-0000-0000-0000E4660000}"/>
    <cellStyle name="Normal 2 16 2 2" xfId="28040" xr:uid="{00000000-0005-0000-0000-0000E5660000}"/>
    <cellStyle name="Normal 2 16 3" xfId="28041" xr:uid="{00000000-0005-0000-0000-0000E6660000}"/>
    <cellStyle name="Normal 2 16 4" xfId="28042" xr:uid="{00000000-0005-0000-0000-0000E7660000}"/>
    <cellStyle name="Normal 2 16 5" xfId="28043" xr:uid="{00000000-0005-0000-0000-0000E8660000}"/>
    <cellStyle name="Normal 2 17" xfId="1526" xr:uid="{00000000-0005-0000-0000-0000E9660000}"/>
    <cellStyle name="Normal 2 17 2" xfId="1527" xr:uid="{00000000-0005-0000-0000-0000EA660000}"/>
    <cellStyle name="Normal 2 17 2 2" xfId="28044" xr:uid="{00000000-0005-0000-0000-0000EB660000}"/>
    <cellStyle name="Normal 2 17 3" xfId="28045" xr:uid="{00000000-0005-0000-0000-0000EC660000}"/>
    <cellStyle name="Normal 2 17 4" xfId="28046" xr:uid="{00000000-0005-0000-0000-0000ED660000}"/>
    <cellStyle name="Normal 2 17 5" xfId="28047" xr:uid="{00000000-0005-0000-0000-0000EE660000}"/>
    <cellStyle name="Normal 2 18" xfId="1528" xr:uid="{00000000-0005-0000-0000-0000EF660000}"/>
    <cellStyle name="Normal 2 18 2" xfId="1529" xr:uid="{00000000-0005-0000-0000-0000F0660000}"/>
    <cellStyle name="Normal 2 18 2 2" xfId="28048" xr:uid="{00000000-0005-0000-0000-0000F1660000}"/>
    <cellStyle name="Normal 2 18 3" xfId="28049" xr:uid="{00000000-0005-0000-0000-0000F2660000}"/>
    <cellStyle name="Normal 2 18 4" xfId="28050" xr:uid="{00000000-0005-0000-0000-0000F3660000}"/>
    <cellStyle name="Normal 2 18 5" xfId="28051" xr:uid="{00000000-0005-0000-0000-0000F4660000}"/>
    <cellStyle name="Normal 2 19" xfId="1530" xr:uid="{00000000-0005-0000-0000-0000F5660000}"/>
    <cellStyle name="Normal 2 19 2" xfId="1531" xr:uid="{00000000-0005-0000-0000-0000F6660000}"/>
    <cellStyle name="Normal 2 19 2 2" xfId="28052" xr:uid="{00000000-0005-0000-0000-0000F7660000}"/>
    <cellStyle name="Normal 2 19 3" xfId="28053" xr:uid="{00000000-0005-0000-0000-0000F8660000}"/>
    <cellStyle name="Normal 2 19 4" xfId="28054" xr:uid="{00000000-0005-0000-0000-0000F9660000}"/>
    <cellStyle name="Normal 2 19 5" xfId="28055" xr:uid="{00000000-0005-0000-0000-0000FA660000}"/>
    <cellStyle name="Normal 2 2" xfId="187" xr:uid="{00000000-0005-0000-0000-0000FB660000}"/>
    <cellStyle name="Normal 2 2 2" xfId="1532" xr:uid="{00000000-0005-0000-0000-0000FC660000}"/>
    <cellStyle name="Normal 2 2 2 2" xfId="1533" xr:uid="{00000000-0005-0000-0000-0000FD660000}"/>
    <cellStyle name="Normal 2 2 2 2 2" xfId="3750" xr:uid="{00000000-0005-0000-0000-0000FE660000}"/>
    <cellStyle name="Normal 2 2 2 2 2 2" xfId="28056" xr:uid="{00000000-0005-0000-0000-0000FF660000}"/>
    <cellStyle name="Normal 2 2 2 2 3" xfId="28057" xr:uid="{00000000-0005-0000-0000-000000670000}"/>
    <cellStyle name="Normal 2 2 2 2 4" xfId="44693" xr:uid="{00000000-0005-0000-0000-000001670000}"/>
    <cellStyle name="Normal 2 2 2 3" xfId="3749" xr:uid="{00000000-0005-0000-0000-000002670000}"/>
    <cellStyle name="Normal 2 2 2 3 2" xfId="28058" xr:uid="{00000000-0005-0000-0000-000003670000}"/>
    <cellStyle name="Normal 2 2 2 4" xfId="28059" xr:uid="{00000000-0005-0000-0000-000004670000}"/>
    <cellStyle name="Normal 2 2 2 5" xfId="28060" xr:uid="{00000000-0005-0000-0000-000005670000}"/>
    <cellStyle name="Normal 2 2 2 6" xfId="28061" xr:uid="{00000000-0005-0000-0000-000006670000}"/>
    <cellStyle name="Normal 2 2 2 7" xfId="44666" xr:uid="{00000000-0005-0000-0000-000007670000}"/>
    <cellStyle name="Normal 2 2 3" xfId="1534" xr:uid="{00000000-0005-0000-0000-000008670000}"/>
    <cellStyle name="Normal 2 2 3 2" xfId="4086" xr:uid="{00000000-0005-0000-0000-000009670000}"/>
    <cellStyle name="Normal 2 2 3 2 2" xfId="5473" xr:uid="{00000000-0005-0000-0000-00000A670000}"/>
    <cellStyle name="Normal 2 2 3 2 2 2" xfId="28062" xr:uid="{00000000-0005-0000-0000-00000B670000}"/>
    <cellStyle name="Normal 2 2 3 2 3" xfId="44643" xr:uid="{00000000-0005-0000-0000-00000C670000}"/>
    <cellStyle name="Normal 2 2 3 3" xfId="3751" xr:uid="{00000000-0005-0000-0000-00000D670000}"/>
    <cellStyle name="Normal 2 2 3 3 2" xfId="28063" xr:uid="{00000000-0005-0000-0000-00000E670000}"/>
    <cellStyle name="Normal 2 2 3 4" xfId="4955" xr:uid="{00000000-0005-0000-0000-00000F670000}"/>
    <cellStyle name="Normal 2 2 4" xfId="1535" xr:uid="{00000000-0005-0000-0000-000010670000}"/>
    <cellStyle name="Normal 2 2 5" xfId="3057" xr:uid="{00000000-0005-0000-0000-000011670000}"/>
    <cellStyle name="Normal 2 2 5 2" xfId="3445" xr:uid="{00000000-0005-0000-0000-000012670000}"/>
    <cellStyle name="Normal 2 2 6" xfId="3381" xr:uid="{00000000-0005-0000-0000-000013670000}"/>
    <cellStyle name="Normal 2 2 6 2" xfId="28064" xr:uid="{00000000-0005-0000-0000-000014670000}"/>
    <cellStyle name="Normal 2 2 7" xfId="28065" xr:uid="{00000000-0005-0000-0000-000015670000}"/>
    <cellStyle name="Normal 2 20" xfId="1536" xr:uid="{00000000-0005-0000-0000-000016670000}"/>
    <cellStyle name="Normal 2 20 2" xfId="1537" xr:uid="{00000000-0005-0000-0000-000017670000}"/>
    <cellStyle name="Normal 2 20 3" xfId="1538" xr:uid="{00000000-0005-0000-0000-000018670000}"/>
    <cellStyle name="Normal 2 20 3 2" xfId="28066" xr:uid="{00000000-0005-0000-0000-000019670000}"/>
    <cellStyle name="Normal 2 20 4" xfId="28067" xr:uid="{00000000-0005-0000-0000-00001A670000}"/>
    <cellStyle name="Normal 2 20 5" xfId="28068" xr:uid="{00000000-0005-0000-0000-00001B670000}"/>
    <cellStyle name="Normal 2 20 6" xfId="28069" xr:uid="{00000000-0005-0000-0000-00001C670000}"/>
    <cellStyle name="Normal 2 21" xfId="1539" xr:uid="{00000000-0005-0000-0000-00001D670000}"/>
    <cellStyle name="Normal 2 21 2" xfId="1540" xr:uid="{00000000-0005-0000-0000-00001E670000}"/>
    <cellStyle name="Normal 2 21 2 2" xfId="28070" xr:uid="{00000000-0005-0000-0000-00001F670000}"/>
    <cellStyle name="Normal 2 21 3" xfId="28071" xr:uid="{00000000-0005-0000-0000-000020670000}"/>
    <cellStyle name="Normal 2 21 4" xfId="28072" xr:uid="{00000000-0005-0000-0000-000021670000}"/>
    <cellStyle name="Normal 2 21 5" xfId="28073" xr:uid="{00000000-0005-0000-0000-000022670000}"/>
    <cellStyle name="Normal 2 22" xfId="1541" xr:uid="{00000000-0005-0000-0000-000023670000}"/>
    <cellStyle name="Normal 2 22 2" xfId="28074" xr:uid="{00000000-0005-0000-0000-000024670000}"/>
    <cellStyle name="Normal 2 23" xfId="28075" xr:uid="{00000000-0005-0000-0000-000025670000}"/>
    <cellStyle name="Normal 2 24" xfId="28076" xr:uid="{00000000-0005-0000-0000-000026670000}"/>
    <cellStyle name="Normal 2 25" xfId="28077" xr:uid="{00000000-0005-0000-0000-000027670000}"/>
    <cellStyle name="Normal 2 26" xfId="44867" xr:uid="{00000000-0005-0000-0000-000028670000}"/>
    <cellStyle name="Normal 2 3" xfId="1542" xr:uid="{00000000-0005-0000-0000-000029670000}"/>
    <cellStyle name="Normal 2 3 2" xfId="1543" xr:uid="{00000000-0005-0000-0000-00002A670000}"/>
    <cellStyle name="Normal 2 3 2 2" xfId="1544" xr:uid="{00000000-0005-0000-0000-00002B670000}"/>
    <cellStyle name="Normal 2 3 2 2 2" xfId="28078" xr:uid="{00000000-0005-0000-0000-00002C670000}"/>
    <cellStyle name="Normal 2 3 2 3" xfId="28079" xr:uid="{00000000-0005-0000-0000-00002D670000}"/>
    <cellStyle name="Normal 2 3 2 4" xfId="28080" xr:uid="{00000000-0005-0000-0000-00002E670000}"/>
    <cellStyle name="Normal 2 3 2 5" xfId="28081" xr:uid="{00000000-0005-0000-0000-00002F670000}"/>
    <cellStyle name="Normal 2 3 3" xfId="1545" xr:uid="{00000000-0005-0000-0000-000030670000}"/>
    <cellStyle name="Normal 2 3 3 2" xfId="4087" xr:uid="{00000000-0005-0000-0000-000031670000}"/>
    <cellStyle name="Normal 2 3 3 2 2" xfId="28082" xr:uid="{00000000-0005-0000-0000-000032670000}"/>
    <cellStyle name="Normal 2 3 3 3" xfId="5474" xr:uid="{00000000-0005-0000-0000-000033670000}"/>
    <cellStyle name="Normal 2 3 3 3 2" xfId="28083" xr:uid="{00000000-0005-0000-0000-000034670000}"/>
    <cellStyle name="Normal 2 3 3 4" xfId="44644" xr:uid="{00000000-0005-0000-0000-000035670000}"/>
    <cellStyle name="Normal 2 3 4" xfId="3598" xr:uid="{00000000-0005-0000-0000-000036670000}"/>
    <cellStyle name="Normal 2 3 4 2" xfId="28084" xr:uid="{00000000-0005-0000-0000-000037670000}"/>
    <cellStyle name="Normal 2 3 5" xfId="4956" xr:uid="{00000000-0005-0000-0000-000038670000}"/>
    <cellStyle name="Normal 2 3 5 2" xfId="28085" xr:uid="{00000000-0005-0000-0000-000039670000}"/>
    <cellStyle name="Normal 2 3 6" xfId="28086" xr:uid="{00000000-0005-0000-0000-00003A670000}"/>
    <cellStyle name="Normal 2 4" xfId="1546" xr:uid="{00000000-0005-0000-0000-00003B670000}"/>
    <cellStyle name="Normal 2 4 2" xfId="1547" xr:uid="{00000000-0005-0000-0000-00003C670000}"/>
    <cellStyle name="Normal 2 4 2 2" xfId="1548" xr:uid="{00000000-0005-0000-0000-00003D670000}"/>
    <cellStyle name="Normal 2 4 2 2 2" xfId="28087" xr:uid="{00000000-0005-0000-0000-00003E670000}"/>
    <cellStyle name="Normal 2 4 2 3" xfId="28088" xr:uid="{00000000-0005-0000-0000-00003F670000}"/>
    <cellStyle name="Normal 2 4 2 4" xfId="28089" xr:uid="{00000000-0005-0000-0000-000040670000}"/>
    <cellStyle name="Normal 2 4 2 5" xfId="28090" xr:uid="{00000000-0005-0000-0000-000041670000}"/>
    <cellStyle name="Normal 2 4 3" xfId="1549" xr:uid="{00000000-0005-0000-0000-000042670000}"/>
    <cellStyle name="Normal 2 4 3 2" xfId="28091" xr:uid="{00000000-0005-0000-0000-000043670000}"/>
    <cellStyle name="Normal 2 4 4" xfId="3752" xr:uid="{00000000-0005-0000-0000-000044670000}"/>
    <cellStyle name="Normal 2 4 4 2" xfId="28092" xr:uid="{00000000-0005-0000-0000-000045670000}"/>
    <cellStyle name="Normal 2 4 5" xfId="28093" xr:uid="{00000000-0005-0000-0000-000046670000}"/>
    <cellStyle name="Normal 2 4 6" xfId="28094" xr:uid="{00000000-0005-0000-0000-000047670000}"/>
    <cellStyle name="Normal 2 4 7" xfId="28095" xr:uid="{00000000-0005-0000-0000-000048670000}"/>
    <cellStyle name="Normal 2 5" xfId="1550" xr:uid="{00000000-0005-0000-0000-000049670000}"/>
    <cellStyle name="Normal 2 5 2" xfId="1551" xr:uid="{00000000-0005-0000-0000-00004A670000}"/>
    <cellStyle name="Normal 2 5 2 2" xfId="1552" xr:uid="{00000000-0005-0000-0000-00004B670000}"/>
    <cellStyle name="Normal 2 5 2 2 2" xfId="28096" xr:uid="{00000000-0005-0000-0000-00004C670000}"/>
    <cellStyle name="Normal 2 5 2 3" xfId="28097" xr:uid="{00000000-0005-0000-0000-00004D670000}"/>
    <cellStyle name="Normal 2 5 2 4" xfId="28098" xr:uid="{00000000-0005-0000-0000-00004E670000}"/>
    <cellStyle name="Normal 2 5 2 5" xfId="28099" xr:uid="{00000000-0005-0000-0000-00004F670000}"/>
    <cellStyle name="Normal 2 5 3" xfId="1553" xr:uid="{00000000-0005-0000-0000-000050670000}"/>
    <cellStyle name="Normal 2 5 3 2" xfId="28100" xr:uid="{00000000-0005-0000-0000-000051670000}"/>
    <cellStyle name="Normal 2 5 4" xfId="3753" xr:uid="{00000000-0005-0000-0000-000052670000}"/>
    <cellStyle name="Normal 2 5 4 2" xfId="28101" xr:uid="{00000000-0005-0000-0000-000053670000}"/>
    <cellStyle name="Normal 2 5 5" xfId="28102" xr:uid="{00000000-0005-0000-0000-000054670000}"/>
    <cellStyle name="Normal 2 5 6" xfId="28103" xr:uid="{00000000-0005-0000-0000-000055670000}"/>
    <cellStyle name="Normal 2 5 7" xfId="28104" xr:uid="{00000000-0005-0000-0000-000056670000}"/>
    <cellStyle name="Normal 2 6" xfId="1554" xr:uid="{00000000-0005-0000-0000-000057670000}"/>
    <cellStyle name="Normal 2 6 2" xfId="1555" xr:uid="{00000000-0005-0000-0000-000058670000}"/>
    <cellStyle name="Normal 2 6 2 2" xfId="28105" xr:uid="{00000000-0005-0000-0000-000059670000}"/>
    <cellStyle name="Normal 2 6 3" xfId="28106" xr:uid="{00000000-0005-0000-0000-00005A670000}"/>
    <cellStyle name="Normal 2 6 4" xfId="28107" xr:uid="{00000000-0005-0000-0000-00005B670000}"/>
    <cellStyle name="Normal 2 6 5" xfId="28108" xr:uid="{00000000-0005-0000-0000-00005C670000}"/>
    <cellStyle name="Normal 2 7" xfId="1556" xr:uid="{00000000-0005-0000-0000-00005D670000}"/>
    <cellStyle name="Normal 2 7 2" xfId="1557" xr:uid="{00000000-0005-0000-0000-00005E670000}"/>
    <cellStyle name="Normal 2 7 2 2" xfId="28109" xr:uid="{00000000-0005-0000-0000-00005F670000}"/>
    <cellStyle name="Normal 2 7 3" xfId="28110" xr:uid="{00000000-0005-0000-0000-000060670000}"/>
    <cellStyle name="Normal 2 7 4" xfId="28111" xr:uid="{00000000-0005-0000-0000-000061670000}"/>
    <cellStyle name="Normal 2 7 5" xfId="28112" xr:uid="{00000000-0005-0000-0000-000062670000}"/>
    <cellStyle name="Normal 2 8" xfId="1558" xr:uid="{00000000-0005-0000-0000-000063670000}"/>
    <cellStyle name="Normal 2 8 2" xfId="1559" xr:uid="{00000000-0005-0000-0000-000064670000}"/>
    <cellStyle name="Normal 2 8 2 2" xfId="28113" xr:uid="{00000000-0005-0000-0000-000065670000}"/>
    <cellStyle name="Normal 2 8 3" xfId="28114" xr:uid="{00000000-0005-0000-0000-000066670000}"/>
    <cellStyle name="Normal 2 8 4" xfId="28115" xr:uid="{00000000-0005-0000-0000-000067670000}"/>
    <cellStyle name="Normal 2 8 5" xfId="28116" xr:uid="{00000000-0005-0000-0000-000068670000}"/>
    <cellStyle name="Normal 2 9" xfId="1560" xr:uid="{00000000-0005-0000-0000-000069670000}"/>
    <cellStyle name="Normal 2 9 2" xfId="1561" xr:uid="{00000000-0005-0000-0000-00006A670000}"/>
    <cellStyle name="Normal 2 9 2 2" xfId="28117" xr:uid="{00000000-0005-0000-0000-00006B670000}"/>
    <cellStyle name="Normal 2 9 3" xfId="28118" xr:uid="{00000000-0005-0000-0000-00006C670000}"/>
    <cellStyle name="Normal 2 9 4" xfId="28119" xr:uid="{00000000-0005-0000-0000-00006D670000}"/>
    <cellStyle name="Normal 2 9 5" xfId="28120" xr:uid="{00000000-0005-0000-0000-00006E670000}"/>
    <cellStyle name="Normal 2_Cera May 2011" xfId="1562" xr:uid="{00000000-0005-0000-0000-00006F670000}"/>
    <cellStyle name="Normal 20" xfId="1563" xr:uid="{00000000-0005-0000-0000-000070670000}"/>
    <cellStyle name="Normal 20 2" xfId="1564" xr:uid="{00000000-0005-0000-0000-000071670000}"/>
    <cellStyle name="Normal 20 2 2" xfId="1565" xr:uid="{00000000-0005-0000-0000-000072670000}"/>
    <cellStyle name="Normal 20 2 2 2" xfId="28121" xr:uid="{00000000-0005-0000-0000-000073670000}"/>
    <cellStyle name="Normal 20 2 3" xfId="1566" xr:uid="{00000000-0005-0000-0000-000074670000}"/>
    <cellStyle name="Normal 20 2 3 2" xfId="1567" xr:uid="{00000000-0005-0000-0000-000075670000}"/>
    <cellStyle name="Normal 20 2 3 2 2" xfId="1568" xr:uid="{00000000-0005-0000-0000-000076670000}"/>
    <cellStyle name="Normal 20 2 3 2 3" xfId="28122" xr:uid="{00000000-0005-0000-0000-000077670000}"/>
    <cellStyle name="Normal 20 2 3 3" xfId="1569" xr:uid="{00000000-0005-0000-0000-000078670000}"/>
    <cellStyle name="Normal 20 2 3 4" xfId="5978" xr:uid="{00000000-0005-0000-0000-000079670000}"/>
    <cellStyle name="Normal 20 2 3 5" xfId="44655" xr:uid="{00000000-0005-0000-0000-00007A670000}"/>
    <cellStyle name="Normal 20 2 4" xfId="3382" xr:uid="{00000000-0005-0000-0000-00007B670000}"/>
    <cellStyle name="Normal 20 2 4 2" xfId="28123" xr:uid="{00000000-0005-0000-0000-00007C670000}"/>
    <cellStyle name="Normal 20 3" xfId="1570" xr:uid="{00000000-0005-0000-0000-00007D670000}"/>
    <cellStyle name="Normal 20 3 2" xfId="4089" xr:uid="{00000000-0005-0000-0000-00007E670000}"/>
    <cellStyle name="Normal 20 3 3" xfId="4088" xr:uid="{00000000-0005-0000-0000-00007F670000}"/>
    <cellStyle name="Normal 20 3 3 2" xfId="28124" xr:uid="{00000000-0005-0000-0000-000080670000}"/>
    <cellStyle name="Normal 20 4" xfId="1571" xr:uid="{00000000-0005-0000-0000-000081670000}"/>
    <cellStyle name="Normal 20 4 2" xfId="1572" xr:uid="{00000000-0005-0000-0000-000082670000}"/>
    <cellStyle name="Normal 20 4 2 2" xfId="1573" xr:uid="{00000000-0005-0000-0000-000083670000}"/>
    <cellStyle name="Normal 20 4 2 2 2" xfId="1574" xr:uid="{00000000-0005-0000-0000-000084670000}"/>
    <cellStyle name="Normal 20 4 2 2 3" xfId="28126" xr:uid="{00000000-0005-0000-0000-000085670000}"/>
    <cellStyle name="Normal 20 4 2 3" xfId="1575" xr:uid="{00000000-0005-0000-0000-000086670000}"/>
    <cellStyle name="Normal 20 4 2 4" xfId="28125" xr:uid="{00000000-0005-0000-0000-000087670000}"/>
    <cellStyle name="Normal 20 4 3" xfId="1576" xr:uid="{00000000-0005-0000-0000-000088670000}"/>
    <cellStyle name="Normal 20 4 3 2" xfId="1577" xr:uid="{00000000-0005-0000-0000-000089670000}"/>
    <cellStyle name="Normal 20 4 3 3" xfId="28127" xr:uid="{00000000-0005-0000-0000-00008A670000}"/>
    <cellStyle name="Normal 20 4 4" xfId="1578" xr:uid="{00000000-0005-0000-0000-00008B670000}"/>
    <cellStyle name="Normal 20 4 5" xfId="4090" xr:uid="{00000000-0005-0000-0000-00008C670000}"/>
    <cellStyle name="Normal 20 4 6" xfId="4959" xr:uid="{00000000-0005-0000-0000-00008D670000}"/>
    <cellStyle name="Normal 20 4 7" xfId="44645" xr:uid="{00000000-0005-0000-0000-00008E670000}"/>
    <cellStyle name="Normal 20 5" xfId="1579" xr:uid="{00000000-0005-0000-0000-00008F670000}"/>
    <cellStyle name="Normal 20 5 2" xfId="1580" xr:uid="{00000000-0005-0000-0000-000090670000}"/>
    <cellStyle name="Normal 20 5 2 2" xfId="1581" xr:uid="{00000000-0005-0000-0000-000091670000}"/>
    <cellStyle name="Normal 20 5 2 3" xfId="28129" xr:uid="{00000000-0005-0000-0000-000092670000}"/>
    <cellStyle name="Normal 20 5 3" xfId="1582" xr:uid="{00000000-0005-0000-0000-000093670000}"/>
    <cellStyle name="Normal 20 5 4" xfId="28128" xr:uid="{00000000-0005-0000-0000-000094670000}"/>
    <cellStyle name="Normal 20 6" xfId="1583" xr:uid="{00000000-0005-0000-0000-000095670000}"/>
    <cellStyle name="Normal 20 6 2" xfId="1584" xr:uid="{00000000-0005-0000-0000-000096670000}"/>
    <cellStyle name="Normal 20 6 3" xfId="28130" xr:uid="{00000000-0005-0000-0000-000097670000}"/>
    <cellStyle name="Normal 20 7" xfId="1585" xr:uid="{00000000-0005-0000-0000-000098670000}"/>
    <cellStyle name="Normal 20 8" xfId="3058" xr:uid="{00000000-0005-0000-0000-000099670000}"/>
    <cellStyle name="Normal 20_SPSPricesWithProds0226908" xfId="1586" xr:uid="{00000000-0005-0000-0000-00009A670000}"/>
    <cellStyle name="Normal 200" xfId="4372" xr:uid="{00000000-0005-0000-0000-00009B670000}"/>
    <cellStyle name="Normal 201" xfId="4373" xr:uid="{00000000-0005-0000-0000-00009C670000}"/>
    <cellStyle name="Normal 202" xfId="4374" xr:uid="{00000000-0005-0000-0000-00009D670000}"/>
    <cellStyle name="Normal 203" xfId="4375" xr:uid="{00000000-0005-0000-0000-00009E670000}"/>
    <cellStyle name="Normal 204" xfId="4376" xr:uid="{00000000-0005-0000-0000-00009F670000}"/>
    <cellStyle name="Normal 204 2" xfId="28131" xr:uid="{00000000-0005-0000-0000-0000A0670000}"/>
    <cellStyle name="Normal 205" xfId="3364" xr:uid="{00000000-0005-0000-0000-0000A1670000}"/>
    <cellStyle name="Normal 205 2" xfId="28132" xr:uid="{00000000-0005-0000-0000-0000A2670000}"/>
    <cellStyle name="Normal 206" xfId="3388" xr:uid="{00000000-0005-0000-0000-0000A3670000}"/>
    <cellStyle name="Normal 206 2" xfId="28133" xr:uid="{00000000-0005-0000-0000-0000A4670000}"/>
    <cellStyle name="Normal 207" xfId="3377" xr:uid="{00000000-0005-0000-0000-0000A5670000}"/>
    <cellStyle name="Normal 207 2" xfId="28134" xr:uid="{00000000-0005-0000-0000-0000A6670000}"/>
    <cellStyle name="Normal 208" xfId="4377" xr:uid="{00000000-0005-0000-0000-0000A7670000}"/>
    <cellStyle name="Normal 208 2" xfId="28135" xr:uid="{00000000-0005-0000-0000-0000A8670000}"/>
    <cellStyle name="Normal 209" xfId="4378" xr:uid="{00000000-0005-0000-0000-0000A9670000}"/>
    <cellStyle name="Normal 209 2" xfId="28136" xr:uid="{00000000-0005-0000-0000-0000AA670000}"/>
    <cellStyle name="Normal 21" xfId="1587" xr:uid="{00000000-0005-0000-0000-0000AB670000}"/>
    <cellStyle name="Normal 21 10" xfId="3383" xr:uid="{00000000-0005-0000-0000-0000AC670000}"/>
    <cellStyle name="Normal 21 2" xfId="1588" xr:uid="{00000000-0005-0000-0000-0000AD670000}"/>
    <cellStyle name="Normal 21 2 2" xfId="1589" xr:uid="{00000000-0005-0000-0000-0000AE670000}"/>
    <cellStyle name="Normal 21 2 2 2" xfId="1590" xr:uid="{00000000-0005-0000-0000-0000AF670000}"/>
    <cellStyle name="Normal 21 2 2 2 2" xfId="1591" xr:uid="{00000000-0005-0000-0000-0000B0670000}"/>
    <cellStyle name="Normal 21 2 2 2 3" xfId="28138" xr:uid="{00000000-0005-0000-0000-0000B1670000}"/>
    <cellStyle name="Normal 21 2 2 3" xfId="1592" xr:uid="{00000000-0005-0000-0000-0000B2670000}"/>
    <cellStyle name="Normal 21 2 2 4" xfId="5908" xr:uid="{00000000-0005-0000-0000-0000B3670000}"/>
    <cellStyle name="Normal 21 2 2 5" xfId="28137" xr:uid="{00000000-0005-0000-0000-0000B4670000}"/>
    <cellStyle name="Normal 21 2 3" xfId="4091" xr:uid="{00000000-0005-0000-0000-0000B5670000}"/>
    <cellStyle name="Normal 21 2 3 2" xfId="28139" xr:uid="{00000000-0005-0000-0000-0000B6670000}"/>
    <cellStyle name="Normal 21 2 4" xfId="4961" xr:uid="{00000000-0005-0000-0000-0000B7670000}"/>
    <cellStyle name="Normal 21 2 5" xfId="44646" xr:uid="{00000000-0005-0000-0000-0000B8670000}"/>
    <cellStyle name="Normal 21 3" xfId="1593" xr:uid="{00000000-0005-0000-0000-0000B9670000}"/>
    <cellStyle name="Normal 21 3 2" xfId="3446" xr:uid="{00000000-0005-0000-0000-0000BA670000}"/>
    <cellStyle name="Normal 21 4" xfId="1594" xr:uid="{00000000-0005-0000-0000-0000BB670000}"/>
    <cellStyle name="Normal 21 4 2" xfId="1595" xr:uid="{00000000-0005-0000-0000-0000BC670000}"/>
    <cellStyle name="Normal 21 4 2 2" xfId="1596" xr:uid="{00000000-0005-0000-0000-0000BD670000}"/>
    <cellStyle name="Normal 21 4 2 2 2" xfId="1597" xr:uid="{00000000-0005-0000-0000-0000BE670000}"/>
    <cellStyle name="Normal 21 4 2 2 3" xfId="28142" xr:uid="{00000000-0005-0000-0000-0000BF670000}"/>
    <cellStyle name="Normal 21 4 2 3" xfId="1598" xr:uid="{00000000-0005-0000-0000-0000C0670000}"/>
    <cellStyle name="Normal 21 4 2 4" xfId="28141" xr:uid="{00000000-0005-0000-0000-0000C1670000}"/>
    <cellStyle name="Normal 21 4 3" xfId="1599" xr:uid="{00000000-0005-0000-0000-0000C2670000}"/>
    <cellStyle name="Normal 21 4 3 2" xfId="1600" xr:uid="{00000000-0005-0000-0000-0000C3670000}"/>
    <cellStyle name="Normal 21 4 3 3" xfId="28143" xr:uid="{00000000-0005-0000-0000-0000C4670000}"/>
    <cellStyle name="Normal 21 4 4" xfId="1601" xr:uid="{00000000-0005-0000-0000-0000C5670000}"/>
    <cellStyle name="Normal 21 4 5" xfId="28140" xr:uid="{00000000-0005-0000-0000-0000C6670000}"/>
    <cellStyle name="Normal 21 5" xfId="1602" xr:uid="{00000000-0005-0000-0000-0000C7670000}"/>
    <cellStyle name="Normal 21 5 2" xfId="1603" xr:uid="{00000000-0005-0000-0000-0000C8670000}"/>
    <cellStyle name="Normal 21 5 2 2" xfId="1604" xr:uid="{00000000-0005-0000-0000-0000C9670000}"/>
    <cellStyle name="Normal 21 5 2 3" xfId="28145" xr:uid="{00000000-0005-0000-0000-0000CA670000}"/>
    <cellStyle name="Normal 21 5 3" xfId="1605" xr:uid="{00000000-0005-0000-0000-0000CB670000}"/>
    <cellStyle name="Normal 21 5 4" xfId="28144" xr:uid="{00000000-0005-0000-0000-0000CC670000}"/>
    <cellStyle name="Normal 21 6" xfId="1606" xr:uid="{00000000-0005-0000-0000-0000CD670000}"/>
    <cellStyle name="Normal 21 6 2" xfId="28146" xr:uid="{00000000-0005-0000-0000-0000CE670000}"/>
    <cellStyle name="Normal 21 7" xfId="1607" xr:uid="{00000000-0005-0000-0000-0000CF670000}"/>
    <cellStyle name="Normal 21 7 2" xfId="1608" xr:uid="{00000000-0005-0000-0000-0000D0670000}"/>
    <cellStyle name="Normal 21 7 3" xfId="28147" xr:uid="{00000000-0005-0000-0000-0000D1670000}"/>
    <cellStyle name="Normal 21 8" xfId="1609" xr:uid="{00000000-0005-0000-0000-0000D2670000}"/>
    <cellStyle name="Normal 21 9" xfId="3059" xr:uid="{00000000-0005-0000-0000-0000D3670000}"/>
    <cellStyle name="Normal 21_SPSPricesWithProds0226908" xfId="1610" xr:uid="{00000000-0005-0000-0000-0000D4670000}"/>
    <cellStyle name="Normal 210" xfId="4404" xr:uid="{00000000-0005-0000-0000-0000D5670000}"/>
    <cellStyle name="Normal 210 2" xfId="28148" xr:uid="{00000000-0005-0000-0000-0000D6670000}"/>
    <cellStyle name="Normal 211" xfId="5500" xr:uid="{00000000-0005-0000-0000-0000D7670000}"/>
    <cellStyle name="Normal 211 2" xfId="28149" xr:uid="{00000000-0005-0000-0000-0000D8670000}"/>
    <cellStyle name="Normal 212" xfId="5539" xr:uid="{00000000-0005-0000-0000-0000D9670000}"/>
    <cellStyle name="Normal 212 2" xfId="28150" xr:uid="{00000000-0005-0000-0000-0000DA670000}"/>
    <cellStyle name="Normal 213" xfId="4497" xr:uid="{00000000-0005-0000-0000-0000DB670000}"/>
    <cellStyle name="Normal 213 2" xfId="28151" xr:uid="{00000000-0005-0000-0000-0000DC670000}"/>
    <cellStyle name="Normal 214" xfId="5773" xr:uid="{00000000-0005-0000-0000-0000DD670000}"/>
    <cellStyle name="Normal 214 2" xfId="28152" xr:uid="{00000000-0005-0000-0000-0000DE670000}"/>
    <cellStyle name="Normal 215" xfId="5129" xr:uid="{00000000-0005-0000-0000-0000DF670000}"/>
    <cellStyle name="Normal 215 2" xfId="28153" xr:uid="{00000000-0005-0000-0000-0000E0670000}"/>
    <cellStyle name="Normal 216" xfId="5438" xr:uid="{00000000-0005-0000-0000-0000E1670000}"/>
    <cellStyle name="Normal 216 2" xfId="28154" xr:uid="{00000000-0005-0000-0000-0000E2670000}"/>
    <cellStyle name="Normal 217" xfId="4473" xr:uid="{00000000-0005-0000-0000-0000E3670000}"/>
    <cellStyle name="Normal 217 2" xfId="28155" xr:uid="{00000000-0005-0000-0000-0000E4670000}"/>
    <cellStyle name="Normal 218" xfId="5043" xr:uid="{00000000-0005-0000-0000-0000E5670000}"/>
    <cellStyle name="Normal 218 2" xfId="28156" xr:uid="{00000000-0005-0000-0000-0000E6670000}"/>
    <cellStyle name="Normal 219" xfId="5005" xr:uid="{00000000-0005-0000-0000-0000E7670000}"/>
    <cellStyle name="Normal 219 2" xfId="28157" xr:uid="{00000000-0005-0000-0000-0000E8670000}"/>
    <cellStyle name="Normal 22" xfId="1611" xr:uid="{00000000-0005-0000-0000-0000E9670000}"/>
    <cellStyle name="Normal 22 2" xfId="1612" xr:uid="{00000000-0005-0000-0000-0000EA670000}"/>
    <cellStyle name="Normal 22 2 2" xfId="1613" xr:uid="{00000000-0005-0000-0000-0000EB670000}"/>
    <cellStyle name="Normal 22 2 2 2" xfId="4092" xr:uid="{00000000-0005-0000-0000-0000EC670000}"/>
    <cellStyle name="Normal 22 2 2 2 2" xfId="28158" xr:uid="{00000000-0005-0000-0000-0000ED670000}"/>
    <cellStyle name="Normal 22 2 2 3" xfId="5479" xr:uid="{00000000-0005-0000-0000-0000EE670000}"/>
    <cellStyle name="Normal 22 2 2 4" xfId="44647" xr:uid="{00000000-0005-0000-0000-0000EF670000}"/>
    <cellStyle name="Normal 22 2 3" xfId="1614" xr:uid="{00000000-0005-0000-0000-0000F0670000}"/>
    <cellStyle name="Normal 22 2 3 2" xfId="1615" xr:uid="{00000000-0005-0000-0000-0000F1670000}"/>
    <cellStyle name="Normal 22 2 3 2 2" xfId="1616" xr:uid="{00000000-0005-0000-0000-0000F2670000}"/>
    <cellStyle name="Normal 22 2 3 2 3" xfId="28160" xr:uid="{00000000-0005-0000-0000-0000F3670000}"/>
    <cellStyle name="Normal 22 2 3 3" xfId="1617" xr:uid="{00000000-0005-0000-0000-0000F4670000}"/>
    <cellStyle name="Normal 22 2 3 4" xfId="28159" xr:uid="{00000000-0005-0000-0000-0000F5670000}"/>
    <cellStyle name="Normal 22 2 4" xfId="1618" xr:uid="{00000000-0005-0000-0000-0000F6670000}"/>
    <cellStyle name="Normal 22 2 4 2" xfId="28161" xr:uid="{00000000-0005-0000-0000-0000F7670000}"/>
    <cellStyle name="Normal 22 2 5" xfId="1619" xr:uid="{00000000-0005-0000-0000-0000F8670000}"/>
    <cellStyle name="Normal 22 2 6" xfId="4962" xr:uid="{00000000-0005-0000-0000-0000F9670000}"/>
    <cellStyle name="Normal 22 3" xfId="1620" xr:uid="{00000000-0005-0000-0000-0000FA670000}"/>
    <cellStyle name="Normal 22 3 2" xfId="1621" xr:uid="{00000000-0005-0000-0000-0000FB670000}"/>
    <cellStyle name="Normal 22 3 2 2" xfId="1622" xr:uid="{00000000-0005-0000-0000-0000FC670000}"/>
    <cellStyle name="Normal 22 3 2 2 2" xfId="1623" xr:uid="{00000000-0005-0000-0000-0000FD670000}"/>
    <cellStyle name="Normal 22 3 2 2 3" xfId="28164" xr:uid="{00000000-0005-0000-0000-0000FE670000}"/>
    <cellStyle name="Normal 22 3 2 3" xfId="1624" xr:uid="{00000000-0005-0000-0000-0000FF670000}"/>
    <cellStyle name="Normal 22 3 2 4" xfId="28163" xr:uid="{00000000-0005-0000-0000-000000680000}"/>
    <cellStyle name="Normal 22 3 3" xfId="1625" xr:uid="{00000000-0005-0000-0000-000001680000}"/>
    <cellStyle name="Normal 22 3 3 2" xfId="1626" xr:uid="{00000000-0005-0000-0000-000002680000}"/>
    <cellStyle name="Normal 22 3 3 3" xfId="28165" xr:uid="{00000000-0005-0000-0000-000003680000}"/>
    <cellStyle name="Normal 22 3 4" xfId="1627" xr:uid="{00000000-0005-0000-0000-000004680000}"/>
    <cellStyle name="Normal 22 3 5" xfId="3404" xr:uid="{00000000-0005-0000-0000-000005680000}"/>
    <cellStyle name="Normal 22 3 6" xfId="28162" xr:uid="{00000000-0005-0000-0000-000006680000}"/>
    <cellStyle name="Normal 22 4" xfId="1628" xr:uid="{00000000-0005-0000-0000-000007680000}"/>
    <cellStyle name="Normal 22 4 2" xfId="28166" xr:uid="{00000000-0005-0000-0000-000008680000}"/>
    <cellStyle name="Normal 22 5" xfId="1629" xr:uid="{00000000-0005-0000-0000-000009680000}"/>
    <cellStyle name="Normal 22 5 2" xfId="1630" xr:uid="{00000000-0005-0000-0000-00000A680000}"/>
    <cellStyle name="Normal 22 5 3" xfId="28167" xr:uid="{00000000-0005-0000-0000-00000B680000}"/>
    <cellStyle name="Normal 22 6" xfId="1631" xr:uid="{00000000-0005-0000-0000-00000C680000}"/>
    <cellStyle name="Normal 22 7" xfId="3060" xr:uid="{00000000-0005-0000-0000-00000D680000}"/>
    <cellStyle name="Normal 22 8" xfId="3384" xr:uid="{00000000-0005-0000-0000-00000E680000}"/>
    <cellStyle name="Normal 22_SPSPricesWithProds0226908" xfId="1632" xr:uid="{00000000-0005-0000-0000-00000F680000}"/>
    <cellStyle name="Normal 220" xfId="5596" xr:uid="{00000000-0005-0000-0000-000010680000}"/>
    <cellStyle name="Normal 220 2" xfId="28168" xr:uid="{00000000-0005-0000-0000-000011680000}"/>
    <cellStyle name="Normal 221" xfId="5425" xr:uid="{00000000-0005-0000-0000-000012680000}"/>
    <cellStyle name="Normal 221 2" xfId="28169" xr:uid="{00000000-0005-0000-0000-000013680000}"/>
    <cellStyle name="Normal 222" xfId="28170" xr:uid="{00000000-0005-0000-0000-000014680000}"/>
    <cellStyle name="Normal 223" xfId="28171" xr:uid="{00000000-0005-0000-0000-000015680000}"/>
    <cellStyle name="Normal 224" xfId="28172" xr:uid="{00000000-0005-0000-0000-000016680000}"/>
    <cellStyle name="Normal 225" xfId="28173" xr:uid="{00000000-0005-0000-0000-000017680000}"/>
    <cellStyle name="Normal 226" xfId="28174" xr:uid="{00000000-0005-0000-0000-000018680000}"/>
    <cellStyle name="Normal 227" xfId="28175" xr:uid="{00000000-0005-0000-0000-000019680000}"/>
    <cellStyle name="Normal 228" xfId="28176" xr:uid="{00000000-0005-0000-0000-00001A680000}"/>
    <cellStyle name="Normal 229" xfId="28177" xr:uid="{00000000-0005-0000-0000-00001B680000}"/>
    <cellStyle name="Normal 23" xfId="1633" xr:uid="{00000000-0005-0000-0000-00001C680000}"/>
    <cellStyle name="Normal 23 2" xfId="1634" xr:uid="{00000000-0005-0000-0000-00001D680000}"/>
    <cellStyle name="Normal 23 2 2" xfId="1635" xr:uid="{00000000-0005-0000-0000-00001E680000}"/>
    <cellStyle name="Normal 23 2 2 2" xfId="1636" xr:uid="{00000000-0005-0000-0000-00001F680000}"/>
    <cellStyle name="Normal 23 2 2 2 2" xfId="1637" xr:uid="{00000000-0005-0000-0000-000020680000}"/>
    <cellStyle name="Normal 23 2 2 2 3" xfId="28178" xr:uid="{00000000-0005-0000-0000-000021680000}"/>
    <cellStyle name="Normal 23 2 2 3" xfId="1638" xr:uid="{00000000-0005-0000-0000-000022680000}"/>
    <cellStyle name="Normal 23 2 2 4" xfId="4093" xr:uid="{00000000-0005-0000-0000-000023680000}"/>
    <cellStyle name="Normal 23 2 2 5" xfId="5480" xr:uid="{00000000-0005-0000-0000-000024680000}"/>
    <cellStyle name="Normal 23 2 2 6" xfId="44648" xr:uid="{00000000-0005-0000-0000-000025680000}"/>
    <cellStyle name="Normal 23 2 3" xfId="1639" xr:uid="{00000000-0005-0000-0000-000026680000}"/>
    <cellStyle name="Normal 23 2 3 2" xfId="28179" xr:uid="{00000000-0005-0000-0000-000027680000}"/>
    <cellStyle name="Normal 23 2 4" xfId="1640" xr:uid="{00000000-0005-0000-0000-000028680000}"/>
    <cellStyle name="Normal 23 2 5" xfId="4964" xr:uid="{00000000-0005-0000-0000-000029680000}"/>
    <cellStyle name="Normal 23 3" xfId="1641" xr:uid="{00000000-0005-0000-0000-00002A680000}"/>
    <cellStyle name="Normal 23 3 2" xfId="1642" xr:uid="{00000000-0005-0000-0000-00002B680000}"/>
    <cellStyle name="Normal 23 3 2 2" xfId="1643" xr:uid="{00000000-0005-0000-0000-00002C680000}"/>
    <cellStyle name="Normal 23 3 2 2 2" xfId="1644" xr:uid="{00000000-0005-0000-0000-00002D680000}"/>
    <cellStyle name="Normal 23 3 2 2 3" xfId="28181" xr:uid="{00000000-0005-0000-0000-00002E680000}"/>
    <cellStyle name="Normal 23 3 2 3" xfId="1645" xr:uid="{00000000-0005-0000-0000-00002F680000}"/>
    <cellStyle name="Normal 23 3 2 4" xfId="28180" xr:uid="{00000000-0005-0000-0000-000030680000}"/>
    <cellStyle name="Normal 23 3 3" xfId="1646" xr:uid="{00000000-0005-0000-0000-000031680000}"/>
    <cellStyle name="Normal 23 3 3 2" xfId="1647" xr:uid="{00000000-0005-0000-0000-000032680000}"/>
    <cellStyle name="Normal 23 3 3 3" xfId="28182" xr:uid="{00000000-0005-0000-0000-000033680000}"/>
    <cellStyle name="Normal 23 3 4" xfId="1648" xr:uid="{00000000-0005-0000-0000-000034680000}"/>
    <cellStyle name="Normal 23 3 4 2" xfId="28183" xr:uid="{00000000-0005-0000-0000-000035680000}"/>
    <cellStyle name="Normal 23 3 5" xfId="3754" xr:uid="{00000000-0005-0000-0000-000036680000}"/>
    <cellStyle name="Normal 23 4" xfId="1649" xr:uid="{00000000-0005-0000-0000-000037680000}"/>
    <cellStyle name="Normal 23 4 2" xfId="28184" xr:uid="{00000000-0005-0000-0000-000038680000}"/>
    <cellStyle name="Normal 23 5" xfId="1650" xr:uid="{00000000-0005-0000-0000-000039680000}"/>
    <cellStyle name="Normal 23 5 2" xfId="1651" xr:uid="{00000000-0005-0000-0000-00003A680000}"/>
    <cellStyle name="Normal 23 5 3" xfId="28185" xr:uid="{00000000-0005-0000-0000-00003B680000}"/>
    <cellStyle name="Normal 23 6" xfId="1652" xr:uid="{00000000-0005-0000-0000-00003C680000}"/>
    <cellStyle name="Normal 23 7" xfId="3061" xr:uid="{00000000-0005-0000-0000-00003D680000}"/>
    <cellStyle name="Normal 23 8" xfId="3385" xr:uid="{00000000-0005-0000-0000-00003E680000}"/>
    <cellStyle name="Normal 23_SPSPricesWithProds0226908" xfId="1653" xr:uid="{00000000-0005-0000-0000-00003F680000}"/>
    <cellStyle name="Normal 230" xfId="28186" xr:uid="{00000000-0005-0000-0000-000040680000}"/>
    <cellStyle name="Normal 231" xfId="28187" xr:uid="{00000000-0005-0000-0000-000041680000}"/>
    <cellStyle name="Normal 232" xfId="28188" xr:uid="{00000000-0005-0000-0000-000042680000}"/>
    <cellStyle name="Normal 233" xfId="28189" xr:uid="{00000000-0005-0000-0000-000043680000}"/>
    <cellStyle name="Normal 234" xfId="28190" xr:uid="{00000000-0005-0000-0000-000044680000}"/>
    <cellStyle name="Normal 234 2" xfId="28191" xr:uid="{00000000-0005-0000-0000-000045680000}"/>
    <cellStyle name="Normal 235" xfId="28192" xr:uid="{00000000-0005-0000-0000-000046680000}"/>
    <cellStyle name="Normal 235 2" xfId="28193" xr:uid="{00000000-0005-0000-0000-000047680000}"/>
    <cellStyle name="Normal 236" xfId="28194" xr:uid="{00000000-0005-0000-0000-000048680000}"/>
    <cellStyle name="Normal 236 2" xfId="28195" xr:uid="{00000000-0005-0000-0000-000049680000}"/>
    <cellStyle name="Normal 237" xfId="28196" xr:uid="{00000000-0005-0000-0000-00004A680000}"/>
    <cellStyle name="Normal 238" xfId="44547" xr:uid="{00000000-0005-0000-0000-00004B680000}"/>
    <cellStyle name="Normal 239" xfId="44588" xr:uid="{00000000-0005-0000-0000-00004C680000}"/>
    <cellStyle name="Normal 24" xfId="1654" xr:uid="{00000000-0005-0000-0000-00004D680000}"/>
    <cellStyle name="Normal 24 2" xfId="1655" xr:uid="{00000000-0005-0000-0000-00004E680000}"/>
    <cellStyle name="Normal 24 2 2" xfId="1656" xr:uid="{00000000-0005-0000-0000-00004F680000}"/>
    <cellStyle name="Normal 24 2 2 2" xfId="28197" xr:uid="{00000000-0005-0000-0000-000050680000}"/>
    <cellStyle name="Normal 24 2 3" xfId="28198" xr:uid="{00000000-0005-0000-0000-000051680000}"/>
    <cellStyle name="Normal 24 2 4" xfId="28199" xr:uid="{00000000-0005-0000-0000-000052680000}"/>
    <cellStyle name="Normal 24 2 5" xfId="28200" xr:uid="{00000000-0005-0000-0000-000053680000}"/>
    <cellStyle name="Normal 24 3" xfId="1657" xr:uid="{00000000-0005-0000-0000-000054680000}"/>
    <cellStyle name="Normal 24 3 2" xfId="1658" xr:uid="{00000000-0005-0000-0000-000055680000}"/>
    <cellStyle name="Normal 24 3 2 2" xfId="1659" xr:uid="{00000000-0005-0000-0000-000056680000}"/>
    <cellStyle name="Normal 24 3 2 2 2" xfId="1660" xr:uid="{00000000-0005-0000-0000-000057680000}"/>
    <cellStyle name="Normal 24 3 2 2 3" xfId="28202" xr:uid="{00000000-0005-0000-0000-000058680000}"/>
    <cellStyle name="Normal 24 3 2 3" xfId="1661" xr:uid="{00000000-0005-0000-0000-000059680000}"/>
    <cellStyle name="Normal 24 3 2 4" xfId="28201" xr:uid="{00000000-0005-0000-0000-00005A680000}"/>
    <cellStyle name="Normal 24 3 3" xfId="1662" xr:uid="{00000000-0005-0000-0000-00005B680000}"/>
    <cellStyle name="Normal 24 3 3 2" xfId="1663" xr:uid="{00000000-0005-0000-0000-00005C680000}"/>
    <cellStyle name="Normal 24 3 3 3" xfId="28203" xr:uid="{00000000-0005-0000-0000-00005D680000}"/>
    <cellStyle name="Normal 24 3 4" xfId="1664" xr:uid="{00000000-0005-0000-0000-00005E680000}"/>
    <cellStyle name="Normal 24 3 4 2" xfId="28204" xr:uid="{00000000-0005-0000-0000-00005F680000}"/>
    <cellStyle name="Normal 24 3 5" xfId="4094" xr:uid="{00000000-0005-0000-0000-000060680000}"/>
    <cellStyle name="Normal 24 4" xfId="1665" xr:uid="{00000000-0005-0000-0000-000061680000}"/>
    <cellStyle name="Normal 24 4 2" xfId="4095" xr:uid="{00000000-0005-0000-0000-000062680000}"/>
    <cellStyle name="Normal 24 4 2 2" xfId="28205" xr:uid="{00000000-0005-0000-0000-000063680000}"/>
    <cellStyle name="Normal 24 4 3" xfId="4966" xr:uid="{00000000-0005-0000-0000-000064680000}"/>
    <cellStyle name="Normal 24 4 3 2" xfId="28206" xr:uid="{00000000-0005-0000-0000-000065680000}"/>
    <cellStyle name="Normal 24 4 4" xfId="44649" xr:uid="{00000000-0005-0000-0000-000066680000}"/>
    <cellStyle name="Normal 24 5" xfId="1666" xr:uid="{00000000-0005-0000-0000-000067680000}"/>
    <cellStyle name="Normal 24 5 2" xfId="1667" xr:uid="{00000000-0005-0000-0000-000068680000}"/>
    <cellStyle name="Normal 24 5 2 2" xfId="1668" xr:uid="{00000000-0005-0000-0000-000069680000}"/>
    <cellStyle name="Normal 24 5 2 3" xfId="28208" xr:uid="{00000000-0005-0000-0000-00006A680000}"/>
    <cellStyle name="Normal 24 5 3" xfId="1669" xr:uid="{00000000-0005-0000-0000-00006B680000}"/>
    <cellStyle name="Normal 24 5 4" xfId="3564" xr:uid="{00000000-0005-0000-0000-00006C680000}"/>
    <cellStyle name="Normal 24 5 5" xfId="28207" xr:uid="{00000000-0005-0000-0000-00006D680000}"/>
    <cellStyle name="Normal 24 6" xfId="1670" xr:uid="{00000000-0005-0000-0000-00006E680000}"/>
    <cellStyle name="Normal 24 6 2" xfId="28209" xr:uid="{00000000-0005-0000-0000-00006F680000}"/>
    <cellStyle name="Normal 24 7" xfId="1671" xr:uid="{00000000-0005-0000-0000-000070680000}"/>
    <cellStyle name="Normal 24 8" xfId="3062" xr:uid="{00000000-0005-0000-0000-000071680000}"/>
    <cellStyle name="Normal 24 8 2" xfId="28210" xr:uid="{00000000-0005-0000-0000-000072680000}"/>
    <cellStyle name="Normal 24 9" xfId="3386" xr:uid="{00000000-0005-0000-0000-000073680000}"/>
    <cellStyle name="Normal 240" xfId="44557" xr:uid="{00000000-0005-0000-0000-000074680000}"/>
    <cellStyle name="Normal 241" xfId="44589" xr:uid="{00000000-0005-0000-0000-000075680000}"/>
    <cellStyle name="Normal 242" xfId="4671" xr:uid="{00000000-0005-0000-0000-000076680000}"/>
    <cellStyle name="Normal 243" xfId="44591" xr:uid="{00000000-0005-0000-0000-000077680000}"/>
    <cellStyle name="Normal 244" xfId="44592" xr:uid="{00000000-0005-0000-0000-000078680000}"/>
    <cellStyle name="Normal 245" xfId="44593" xr:uid="{00000000-0005-0000-0000-000079680000}"/>
    <cellStyle name="Normal 246" xfId="44594" xr:uid="{00000000-0005-0000-0000-00007A680000}"/>
    <cellStyle name="Normal 247" xfId="44595" xr:uid="{00000000-0005-0000-0000-00007B680000}"/>
    <cellStyle name="Normal 248" xfId="44596" xr:uid="{00000000-0005-0000-0000-00007C680000}"/>
    <cellStyle name="Normal 249" xfId="44597" xr:uid="{00000000-0005-0000-0000-00007D680000}"/>
    <cellStyle name="Normal 25" xfId="1672" xr:uid="{00000000-0005-0000-0000-00007E680000}"/>
    <cellStyle name="Normal 25 2" xfId="1673" xr:uid="{00000000-0005-0000-0000-00007F680000}"/>
    <cellStyle name="Normal 25 2 2" xfId="1674" xr:uid="{00000000-0005-0000-0000-000080680000}"/>
    <cellStyle name="Normal 25 2 2 2" xfId="1675" xr:uid="{00000000-0005-0000-0000-000081680000}"/>
    <cellStyle name="Normal 25 2 2 2 2" xfId="1676" xr:uid="{00000000-0005-0000-0000-000082680000}"/>
    <cellStyle name="Normal 25 2 2 2 3" xfId="28211" xr:uid="{00000000-0005-0000-0000-000083680000}"/>
    <cellStyle name="Normal 25 2 2 3" xfId="1677" xr:uid="{00000000-0005-0000-0000-000084680000}"/>
    <cellStyle name="Normal 25 2 2 4" xfId="4098" xr:uid="{00000000-0005-0000-0000-000085680000}"/>
    <cellStyle name="Normal 25 2 2 5" xfId="4969" xr:uid="{00000000-0005-0000-0000-000086680000}"/>
    <cellStyle name="Normal 25 2 2 6" xfId="44650" xr:uid="{00000000-0005-0000-0000-000087680000}"/>
    <cellStyle name="Normal 25 2 3" xfId="1678" xr:uid="{00000000-0005-0000-0000-000088680000}"/>
    <cellStyle name="Normal 25 2 3 2" xfId="1679" xr:uid="{00000000-0005-0000-0000-000089680000}"/>
    <cellStyle name="Normal 25 2 3 3" xfId="28212" xr:uid="{00000000-0005-0000-0000-00008A680000}"/>
    <cellStyle name="Normal 25 2 4" xfId="1680" xr:uid="{00000000-0005-0000-0000-00008B680000}"/>
    <cellStyle name="Normal 25 2 5" xfId="1681" xr:uid="{00000000-0005-0000-0000-00008C680000}"/>
    <cellStyle name="Normal 25 2 6" xfId="1682" xr:uid="{00000000-0005-0000-0000-00008D680000}"/>
    <cellStyle name="Normal 25 2 7" xfId="3063" xr:uid="{00000000-0005-0000-0000-00008E680000}"/>
    <cellStyle name="Normal 25 2 8" xfId="4097" xr:uid="{00000000-0005-0000-0000-00008F680000}"/>
    <cellStyle name="Normal 25 3" xfId="1683" xr:uid="{00000000-0005-0000-0000-000090680000}"/>
    <cellStyle name="Normal 25 3 2" xfId="28213" xr:uid="{00000000-0005-0000-0000-000091680000}"/>
    <cellStyle name="Normal 25 4" xfId="1684" xr:uid="{00000000-0005-0000-0000-000092680000}"/>
    <cellStyle name="Normal 25 4 2" xfId="1685" xr:uid="{00000000-0005-0000-0000-000093680000}"/>
    <cellStyle name="Normal 25 4 2 2" xfId="1686" xr:uid="{00000000-0005-0000-0000-000094680000}"/>
    <cellStyle name="Normal 25 4 2 3" xfId="28214" xr:uid="{00000000-0005-0000-0000-000095680000}"/>
    <cellStyle name="Normal 25 4 3" xfId="1687" xr:uid="{00000000-0005-0000-0000-000096680000}"/>
    <cellStyle name="Normal 25 4 3 2" xfId="28215" xr:uid="{00000000-0005-0000-0000-000097680000}"/>
    <cellStyle name="Normal 25 4 4" xfId="4096" xr:uid="{00000000-0005-0000-0000-000098680000}"/>
    <cellStyle name="Normal 25 5" xfId="1688" xr:uid="{00000000-0005-0000-0000-000099680000}"/>
    <cellStyle name="Normal 25 5 2" xfId="1689" xr:uid="{00000000-0005-0000-0000-00009A680000}"/>
    <cellStyle name="Normal 25 6" xfId="28216" xr:uid="{00000000-0005-0000-0000-00009B680000}"/>
    <cellStyle name="Normal 25 7" xfId="28217" xr:uid="{00000000-0005-0000-0000-00009C680000}"/>
    <cellStyle name="Normal 250" xfId="44598" xr:uid="{00000000-0005-0000-0000-00009D680000}"/>
    <cellStyle name="Normal 251" xfId="44599" xr:uid="{00000000-0005-0000-0000-00009E680000}"/>
    <cellStyle name="Normal 252" xfId="44653" xr:uid="{00000000-0005-0000-0000-00009F680000}"/>
    <cellStyle name="Normal 253" xfId="44656" xr:uid="{00000000-0005-0000-0000-0000A0680000}"/>
    <cellStyle name="Normal 254" xfId="44661" xr:uid="{00000000-0005-0000-0000-0000A1680000}"/>
    <cellStyle name="Normal 255" xfId="43" xr:uid="{00000000-0005-0000-0000-0000A2680000}"/>
    <cellStyle name="Normal 256" xfId="44665" xr:uid="{00000000-0005-0000-0000-0000A3680000}"/>
    <cellStyle name="Normal 257" xfId="44694" xr:uid="{00000000-0005-0000-0000-0000A4680000}"/>
    <cellStyle name="Normal 258" xfId="44863" xr:uid="{00000000-0005-0000-0000-0000A5680000}"/>
    <cellStyle name="Normal 26" xfId="1690" xr:uid="{00000000-0005-0000-0000-0000A6680000}"/>
    <cellStyle name="Normal 26 2" xfId="1691" xr:uid="{00000000-0005-0000-0000-0000A7680000}"/>
    <cellStyle name="Normal 26 2 2" xfId="1692" xr:uid="{00000000-0005-0000-0000-0000A8680000}"/>
    <cellStyle name="Normal 26 2 2 2" xfId="1693" xr:uid="{00000000-0005-0000-0000-0000A9680000}"/>
    <cellStyle name="Normal 26 2 2 2 2" xfId="1694" xr:uid="{00000000-0005-0000-0000-0000AA680000}"/>
    <cellStyle name="Normal 26 2 2 2 3" xfId="28218" xr:uid="{00000000-0005-0000-0000-0000AB680000}"/>
    <cellStyle name="Normal 26 2 2 3" xfId="1695" xr:uid="{00000000-0005-0000-0000-0000AC680000}"/>
    <cellStyle name="Normal 26 2 2 4" xfId="4101" xr:uid="{00000000-0005-0000-0000-0000AD680000}"/>
    <cellStyle name="Normal 26 2 2 5" xfId="4972" xr:uid="{00000000-0005-0000-0000-0000AE680000}"/>
    <cellStyle name="Normal 26 2 2 6" xfId="44651" xr:uid="{00000000-0005-0000-0000-0000AF680000}"/>
    <cellStyle name="Normal 26 2 3" xfId="1696" xr:uid="{00000000-0005-0000-0000-0000B0680000}"/>
    <cellStyle name="Normal 26 2 3 2" xfId="1697" xr:uid="{00000000-0005-0000-0000-0000B1680000}"/>
    <cellStyle name="Normal 26 2 3 3" xfId="28219" xr:uid="{00000000-0005-0000-0000-0000B2680000}"/>
    <cellStyle name="Normal 26 2 4" xfId="1698" xr:uid="{00000000-0005-0000-0000-0000B3680000}"/>
    <cellStyle name="Normal 26 2 5" xfId="3065" xr:uid="{00000000-0005-0000-0000-0000B4680000}"/>
    <cellStyle name="Normal 26 2 6" xfId="4100" xr:uid="{00000000-0005-0000-0000-0000B5680000}"/>
    <cellStyle name="Normal 26 3" xfId="1699" xr:uid="{00000000-0005-0000-0000-0000B6680000}"/>
    <cellStyle name="Normal 26 3 2" xfId="1700" xr:uid="{00000000-0005-0000-0000-0000B7680000}"/>
    <cellStyle name="Normal 26 3 2 2" xfId="1701" xr:uid="{00000000-0005-0000-0000-0000B8680000}"/>
    <cellStyle name="Normal 26 3 2 3" xfId="28220" xr:uid="{00000000-0005-0000-0000-0000B9680000}"/>
    <cellStyle name="Normal 26 3 3" xfId="1702" xr:uid="{00000000-0005-0000-0000-0000BA680000}"/>
    <cellStyle name="Normal 26 3 3 2" xfId="28221" xr:uid="{00000000-0005-0000-0000-0000BB680000}"/>
    <cellStyle name="Normal 26 3 4" xfId="4099" xr:uid="{00000000-0005-0000-0000-0000BC680000}"/>
    <cellStyle name="Normal 26 4" xfId="296" xr:uid="{00000000-0005-0000-0000-0000BD680000}"/>
    <cellStyle name="Normal 26 5" xfId="1703" xr:uid="{00000000-0005-0000-0000-0000BE680000}"/>
    <cellStyle name="Normal 26 6" xfId="3064" xr:uid="{00000000-0005-0000-0000-0000BF680000}"/>
    <cellStyle name="Normal 27" xfId="1704" xr:uid="{00000000-0005-0000-0000-0000C0680000}"/>
    <cellStyle name="Normal 27 2" xfId="1705" xr:uid="{00000000-0005-0000-0000-0000C1680000}"/>
    <cellStyle name="Normal 27 2 2" xfId="1706" xr:uid="{00000000-0005-0000-0000-0000C2680000}"/>
    <cellStyle name="Normal 27 2 2 2" xfId="1707" xr:uid="{00000000-0005-0000-0000-0000C3680000}"/>
    <cellStyle name="Normal 27 2 2 2 2" xfId="1708" xr:uid="{00000000-0005-0000-0000-0000C4680000}"/>
    <cellStyle name="Normal 27 2 2 2 3" xfId="28223" xr:uid="{00000000-0005-0000-0000-0000C5680000}"/>
    <cellStyle name="Normal 27 2 2 3" xfId="1709" xr:uid="{00000000-0005-0000-0000-0000C6680000}"/>
    <cellStyle name="Normal 27 2 2 4" xfId="28222" xr:uid="{00000000-0005-0000-0000-0000C7680000}"/>
    <cellStyle name="Normal 27 2 3" xfId="1710" xr:uid="{00000000-0005-0000-0000-0000C8680000}"/>
    <cellStyle name="Normal 27 2 3 2" xfId="1711" xr:uid="{00000000-0005-0000-0000-0000C9680000}"/>
    <cellStyle name="Normal 27 2 3 3" xfId="28224" xr:uid="{00000000-0005-0000-0000-0000CA680000}"/>
    <cellStyle name="Normal 27 2 4" xfId="1712" xr:uid="{00000000-0005-0000-0000-0000CB680000}"/>
    <cellStyle name="Normal 27 2 5" xfId="3066" xr:uid="{00000000-0005-0000-0000-0000CC680000}"/>
    <cellStyle name="Normal 27 2 6" xfId="4102" xr:uid="{00000000-0005-0000-0000-0000CD680000}"/>
    <cellStyle name="Normal 27 2 7" xfId="4974" xr:uid="{00000000-0005-0000-0000-0000CE680000}"/>
    <cellStyle name="Normal 27 2 8" xfId="44652" xr:uid="{00000000-0005-0000-0000-0000CF680000}"/>
    <cellStyle name="Normal 27 3" xfId="1713" xr:uid="{00000000-0005-0000-0000-0000D0680000}"/>
    <cellStyle name="Normal 27 3 2" xfId="28225" xr:uid="{00000000-0005-0000-0000-0000D1680000}"/>
    <cellStyle name="Normal 27 4" xfId="1714" xr:uid="{00000000-0005-0000-0000-0000D2680000}"/>
    <cellStyle name="Normal 27 4 2" xfId="1715" xr:uid="{00000000-0005-0000-0000-0000D3680000}"/>
    <cellStyle name="Normal 27 4 2 2" xfId="1716" xr:uid="{00000000-0005-0000-0000-0000D4680000}"/>
    <cellStyle name="Normal 27 4 2 3" xfId="28227" xr:uid="{00000000-0005-0000-0000-0000D5680000}"/>
    <cellStyle name="Normal 27 4 3" xfId="1717" xr:uid="{00000000-0005-0000-0000-0000D6680000}"/>
    <cellStyle name="Normal 27 4 4" xfId="28226" xr:uid="{00000000-0005-0000-0000-0000D7680000}"/>
    <cellStyle name="Normal 27 5" xfId="1718" xr:uid="{00000000-0005-0000-0000-0000D8680000}"/>
    <cellStyle name="Normal 27 5 2" xfId="28228" xr:uid="{00000000-0005-0000-0000-0000D9680000}"/>
    <cellStyle name="Normal 27 6" xfId="1719" xr:uid="{00000000-0005-0000-0000-0000DA680000}"/>
    <cellStyle name="Normal 27 7" xfId="28229" xr:uid="{00000000-0005-0000-0000-0000DB680000}"/>
    <cellStyle name="Normal 28" xfId="1720" xr:uid="{00000000-0005-0000-0000-0000DC680000}"/>
    <cellStyle name="Normal 28 2" xfId="1721" xr:uid="{00000000-0005-0000-0000-0000DD680000}"/>
    <cellStyle name="Normal 28 2 2" xfId="28230" xr:uid="{00000000-0005-0000-0000-0000DE680000}"/>
    <cellStyle name="Normal 28 3" xfId="1722" xr:uid="{00000000-0005-0000-0000-0000DF680000}"/>
    <cellStyle name="Normal 28 3 2" xfId="1723" xr:uid="{00000000-0005-0000-0000-0000E0680000}"/>
    <cellStyle name="Normal 28 4" xfId="28231" xr:uid="{00000000-0005-0000-0000-0000E1680000}"/>
    <cellStyle name="Normal 28 5" xfId="28232" xr:uid="{00000000-0005-0000-0000-0000E2680000}"/>
    <cellStyle name="Normal 29" xfId="1724" xr:uid="{00000000-0005-0000-0000-0000E3680000}"/>
    <cellStyle name="Normal 29 2" xfId="1725" xr:uid="{00000000-0005-0000-0000-0000E4680000}"/>
    <cellStyle name="Normal 29 2 2" xfId="1726" xr:uid="{00000000-0005-0000-0000-0000E5680000}"/>
    <cellStyle name="Normal 29 2 2 2" xfId="28233" xr:uid="{00000000-0005-0000-0000-0000E6680000}"/>
    <cellStyle name="Normal 29 2 3" xfId="28234" xr:uid="{00000000-0005-0000-0000-0000E7680000}"/>
    <cellStyle name="Normal 29 2 4" xfId="28235" xr:uid="{00000000-0005-0000-0000-0000E8680000}"/>
    <cellStyle name="Normal 29 2 5" xfId="28236" xr:uid="{00000000-0005-0000-0000-0000E9680000}"/>
    <cellStyle name="Normal 29 3" xfId="1727" xr:uid="{00000000-0005-0000-0000-0000EA680000}"/>
    <cellStyle name="Normal 29 3 2" xfId="28237" xr:uid="{00000000-0005-0000-0000-0000EB680000}"/>
    <cellStyle name="Normal 29 4" xfId="1728" xr:uid="{00000000-0005-0000-0000-0000EC680000}"/>
    <cellStyle name="Normal 29 4 2" xfId="28238" xr:uid="{00000000-0005-0000-0000-0000ED680000}"/>
    <cellStyle name="Normal 29 5" xfId="1729" xr:uid="{00000000-0005-0000-0000-0000EE680000}"/>
    <cellStyle name="Normal 29 6" xfId="28239" xr:uid="{00000000-0005-0000-0000-0000EF680000}"/>
    <cellStyle name="Normal 3" xfId="188" xr:uid="{00000000-0005-0000-0000-0000F0680000}"/>
    <cellStyle name="Normal 3 2" xfId="1730" xr:uid="{00000000-0005-0000-0000-0000F1680000}"/>
    <cellStyle name="Normal 3 2 2" xfId="1731" xr:uid="{00000000-0005-0000-0000-0000F2680000}"/>
    <cellStyle name="Normal 3 2 2 2" xfId="1732" xr:uid="{00000000-0005-0000-0000-0000F3680000}"/>
    <cellStyle name="Normal 3 2 2 2 2" xfId="28240" xr:uid="{00000000-0005-0000-0000-0000F4680000}"/>
    <cellStyle name="Normal 3 2 2 3" xfId="3756" xr:uid="{00000000-0005-0000-0000-0000F5680000}"/>
    <cellStyle name="Normal 3 2 2 3 2" xfId="28241" xr:uid="{00000000-0005-0000-0000-0000F6680000}"/>
    <cellStyle name="Normal 3 2 2 4" xfId="28242" xr:uid="{00000000-0005-0000-0000-0000F7680000}"/>
    <cellStyle name="Normal 3 2 2 5" xfId="28243" xr:uid="{00000000-0005-0000-0000-0000F8680000}"/>
    <cellStyle name="Normal 3 2 2 6" xfId="28244" xr:uid="{00000000-0005-0000-0000-0000F9680000}"/>
    <cellStyle name="Normal 3 2 3" xfId="1733" xr:uid="{00000000-0005-0000-0000-0000FA680000}"/>
    <cellStyle name="Normal 3 2 3 2" xfId="28245" xr:uid="{00000000-0005-0000-0000-0000FB680000}"/>
    <cellStyle name="Normal 3 2 4" xfId="28246" xr:uid="{00000000-0005-0000-0000-0000FC680000}"/>
    <cellStyle name="Normal 3 2 5" xfId="28247" xr:uid="{00000000-0005-0000-0000-0000FD680000}"/>
    <cellStyle name="Normal 3 2 6" xfId="28248" xr:uid="{00000000-0005-0000-0000-0000FE680000}"/>
    <cellStyle name="Normal 3 2 7" xfId="44743" xr:uid="{00000000-0005-0000-0000-0000FF680000}"/>
    <cellStyle name="Normal 3 3" xfId="1734" xr:uid="{00000000-0005-0000-0000-000000690000}"/>
    <cellStyle name="Normal 3 3 2" xfId="1735" xr:uid="{00000000-0005-0000-0000-000001690000}"/>
    <cellStyle name="Normal 3 3 2 2" xfId="1736" xr:uid="{00000000-0005-0000-0000-000002690000}"/>
    <cellStyle name="Normal 3 3 2 2 2" xfId="28249" xr:uid="{00000000-0005-0000-0000-000003690000}"/>
    <cellStyle name="Normal 3 3 2 3" xfId="28250" xr:uid="{00000000-0005-0000-0000-000004690000}"/>
    <cellStyle name="Normal 3 3 2 4" xfId="28251" xr:uid="{00000000-0005-0000-0000-000005690000}"/>
    <cellStyle name="Normal 3 3 2 5" xfId="28252" xr:uid="{00000000-0005-0000-0000-000006690000}"/>
    <cellStyle name="Normal 3 3 3" xfId="1737" xr:uid="{00000000-0005-0000-0000-000007690000}"/>
    <cellStyle name="Normal 3 3 3 2" xfId="28253" xr:uid="{00000000-0005-0000-0000-000008690000}"/>
    <cellStyle name="Normal 3 3 4" xfId="28254" xr:uid="{00000000-0005-0000-0000-000009690000}"/>
    <cellStyle name="Normal 3 3 5" xfId="28255" xr:uid="{00000000-0005-0000-0000-00000A690000}"/>
    <cellStyle name="Normal 3 3 6" xfId="28256" xr:uid="{00000000-0005-0000-0000-00000B690000}"/>
    <cellStyle name="Normal 3 3 7" xfId="44864" xr:uid="{00000000-0005-0000-0000-00000C690000}"/>
    <cellStyle name="Normal 3 4" xfId="1738" xr:uid="{00000000-0005-0000-0000-00000D690000}"/>
    <cellStyle name="Normal 3 4 2" xfId="1739" xr:uid="{00000000-0005-0000-0000-00000E690000}"/>
    <cellStyle name="Normal 3 4 2 2" xfId="1740" xr:uid="{00000000-0005-0000-0000-00000F690000}"/>
    <cellStyle name="Normal 3 4 2 2 2" xfId="28257" xr:uid="{00000000-0005-0000-0000-000010690000}"/>
    <cellStyle name="Normal 3 4 2 3" xfId="28258" xr:uid="{00000000-0005-0000-0000-000011690000}"/>
    <cellStyle name="Normal 3 4 2 4" xfId="28259" xr:uid="{00000000-0005-0000-0000-000012690000}"/>
    <cellStyle name="Normal 3 4 2 5" xfId="28260" xr:uid="{00000000-0005-0000-0000-000013690000}"/>
    <cellStyle name="Normal 3 4 3" xfId="1741" xr:uid="{00000000-0005-0000-0000-000014690000}"/>
    <cellStyle name="Normal 3 4 3 2" xfId="28261" xr:uid="{00000000-0005-0000-0000-000015690000}"/>
    <cellStyle name="Normal 3 4 4" xfId="28262" xr:uid="{00000000-0005-0000-0000-000016690000}"/>
    <cellStyle name="Normal 3 4 5" xfId="28263" xr:uid="{00000000-0005-0000-0000-000017690000}"/>
    <cellStyle name="Normal 3 4 6" xfId="28264" xr:uid="{00000000-0005-0000-0000-000018690000}"/>
    <cellStyle name="Normal 3 5" xfId="1742" xr:uid="{00000000-0005-0000-0000-000019690000}"/>
    <cellStyle name="Normal 3 5 2" xfId="1743" xr:uid="{00000000-0005-0000-0000-00001A690000}"/>
    <cellStyle name="Normal 3 5 2 2" xfId="28265" xr:uid="{00000000-0005-0000-0000-00001B690000}"/>
    <cellStyle name="Normal 3 5 3" xfId="28266" xr:uid="{00000000-0005-0000-0000-00001C690000}"/>
    <cellStyle name="Normal 3 5 4" xfId="28267" xr:uid="{00000000-0005-0000-0000-00001D690000}"/>
    <cellStyle name="Normal 3 5 5" xfId="28268" xr:uid="{00000000-0005-0000-0000-00001E690000}"/>
    <cellStyle name="Normal 3 6" xfId="1744" xr:uid="{00000000-0005-0000-0000-00001F690000}"/>
    <cellStyle name="Normal 3 6 2" xfId="1745" xr:uid="{00000000-0005-0000-0000-000020690000}"/>
    <cellStyle name="Normal 3 6 2 2" xfId="28269" xr:uid="{00000000-0005-0000-0000-000021690000}"/>
    <cellStyle name="Normal 3 6 3" xfId="28270" xr:uid="{00000000-0005-0000-0000-000022690000}"/>
    <cellStyle name="Normal 3 6 4" xfId="28271" xr:uid="{00000000-0005-0000-0000-000023690000}"/>
    <cellStyle name="Normal 3 6 5" xfId="28272" xr:uid="{00000000-0005-0000-0000-000024690000}"/>
    <cellStyle name="Normal 3 7" xfId="1746" xr:uid="{00000000-0005-0000-0000-000025690000}"/>
    <cellStyle name="Normal 3 7 2" xfId="1747" xr:uid="{00000000-0005-0000-0000-000026690000}"/>
    <cellStyle name="Normal 3 7 2 2" xfId="28273" xr:uid="{00000000-0005-0000-0000-000027690000}"/>
    <cellStyle name="Normal 3 7 3" xfId="28274" xr:uid="{00000000-0005-0000-0000-000028690000}"/>
    <cellStyle name="Normal 3 7 4" xfId="28275" xr:uid="{00000000-0005-0000-0000-000029690000}"/>
    <cellStyle name="Normal 3 7 5" xfId="28276" xr:uid="{00000000-0005-0000-0000-00002A690000}"/>
    <cellStyle name="Normal 3 8" xfId="1748" xr:uid="{00000000-0005-0000-0000-00002B690000}"/>
    <cellStyle name="Normal 3 9" xfId="44701" xr:uid="{00000000-0005-0000-0000-00002C690000}"/>
    <cellStyle name="Normal 3_PIRA NY Sem10-Tables5" xfId="1749" xr:uid="{00000000-0005-0000-0000-00002D690000}"/>
    <cellStyle name="Normal 30" xfId="1750" xr:uid="{00000000-0005-0000-0000-00002E690000}"/>
    <cellStyle name="Normal 30 2" xfId="1751" xr:uid="{00000000-0005-0000-0000-00002F690000}"/>
    <cellStyle name="Normal 30 2 2" xfId="28277" xr:uid="{00000000-0005-0000-0000-000030690000}"/>
    <cellStyle name="Normal 30 3" xfId="1752" xr:uid="{00000000-0005-0000-0000-000031690000}"/>
    <cellStyle name="Normal 30 4" xfId="1753" xr:uid="{00000000-0005-0000-0000-000032690000}"/>
    <cellStyle name="Normal 30 4 2" xfId="28278" xr:uid="{00000000-0005-0000-0000-000033690000}"/>
    <cellStyle name="Normal 30 5" xfId="1754" xr:uid="{00000000-0005-0000-0000-000034690000}"/>
    <cellStyle name="Normal 30 6" xfId="28279" xr:uid="{00000000-0005-0000-0000-000035690000}"/>
    <cellStyle name="Normal 31" xfId="1755" xr:uid="{00000000-0005-0000-0000-000036690000}"/>
    <cellStyle name="Normal 31 2" xfId="1756" xr:uid="{00000000-0005-0000-0000-000037690000}"/>
    <cellStyle name="Normal 31 2 2" xfId="28280" xr:uid="{00000000-0005-0000-0000-000038690000}"/>
    <cellStyle name="Normal 31 3" xfId="1757" xr:uid="{00000000-0005-0000-0000-000039690000}"/>
    <cellStyle name="Normal 31 3 2" xfId="28281" xr:uid="{00000000-0005-0000-0000-00003A690000}"/>
    <cellStyle name="Normal 31 4" xfId="1758" xr:uid="{00000000-0005-0000-0000-00003B690000}"/>
    <cellStyle name="Normal 31 5" xfId="28282" xr:uid="{00000000-0005-0000-0000-00003C690000}"/>
    <cellStyle name="Normal 32" xfId="292" xr:uid="{00000000-0005-0000-0000-00003D690000}"/>
    <cellStyle name="Normal 32 2" xfId="1759" xr:uid="{00000000-0005-0000-0000-00003E690000}"/>
    <cellStyle name="Normal 32 2 2" xfId="4104" xr:uid="{00000000-0005-0000-0000-00003F690000}"/>
    <cellStyle name="Normal 32 2 2 2" xfId="28283" xr:uid="{00000000-0005-0000-0000-000040690000}"/>
    <cellStyle name="Normal 32 2 3" xfId="28284" xr:uid="{00000000-0005-0000-0000-000041690000}"/>
    <cellStyle name="Normal 32 3" xfId="1760" xr:uid="{00000000-0005-0000-0000-000042690000}"/>
    <cellStyle name="Normal 32 3 2" xfId="4105" xr:uid="{00000000-0005-0000-0000-000043690000}"/>
    <cellStyle name="Normal 32 4" xfId="1761" xr:uid="{00000000-0005-0000-0000-000044690000}"/>
    <cellStyle name="Normal 32 4 2" xfId="4103" xr:uid="{00000000-0005-0000-0000-000045690000}"/>
    <cellStyle name="Normal 32 4 2 2" xfId="28285" xr:uid="{00000000-0005-0000-0000-000046690000}"/>
    <cellStyle name="Normal 32 5" xfId="28286" xr:uid="{00000000-0005-0000-0000-000047690000}"/>
    <cellStyle name="Normal 33" xfId="189" xr:uid="{00000000-0005-0000-0000-000048690000}"/>
    <cellStyle name="Normal 33 2" xfId="190" xr:uid="{00000000-0005-0000-0000-000049690000}"/>
    <cellStyle name="Normal 33 2 2" xfId="28287" xr:uid="{00000000-0005-0000-0000-00004A690000}"/>
    <cellStyle name="Normal 33 3" xfId="28288" xr:uid="{00000000-0005-0000-0000-00004B690000}"/>
    <cellStyle name="Normal 33 4" xfId="28289" xr:uid="{00000000-0005-0000-0000-00004C690000}"/>
    <cellStyle name="Normal 33 5" xfId="28290" xr:uid="{00000000-0005-0000-0000-00004D690000}"/>
    <cellStyle name="Normal 34" xfId="1762" xr:uid="{00000000-0005-0000-0000-00004E690000}"/>
    <cellStyle name="Normal 34 2" xfId="1763" xr:uid="{00000000-0005-0000-0000-00004F690000}"/>
    <cellStyle name="Normal 34 2 2" xfId="1764" xr:uid="{00000000-0005-0000-0000-000050690000}"/>
    <cellStyle name="Normal 34 2 2 2" xfId="1765" xr:uid="{00000000-0005-0000-0000-000051690000}"/>
    <cellStyle name="Normal 34 2 3" xfId="1766" xr:uid="{00000000-0005-0000-0000-000052690000}"/>
    <cellStyle name="Normal 34 2 4" xfId="4107" xr:uid="{00000000-0005-0000-0000-000053690000}"/>
    <cellStyle name="Normal 34 3" xfId="1767" xr:uid="{00000000-0005-0000-0000-000054690000}"/>
    <cellStyle name="Normal 34 3 2" xfId="4108" xr:uid="{00000000-0005-0000-0000-000055690000}"/>
    <cellStyle name="Normal 34 4" xfId="1768" xr:uid="{00000000-0005-0000-0000-000056690000}"/>
    <cellStyle name="Normal 34 4 2" xfId="4106" xr:uid="{00000000-0005-0000-0000-000057690000}"/>
    <cellStyle name="Normal 34 4 2 2" xfId="28291" xr:uid="{00000000-0005-0000-0000-000058690000}"/>
    <cellStyle name="Normal 34 5" xfId="1769" xr:uid="{00000000-0005-0000-0000-000059690000}"/>
    <cellStyle name="Normal 35" xfId="1770" xr:uid="{00000000-0005-0000-0000-00005A690000}"/>
    <cellStyle name="Normal 35 2" xfId="1771" xr:uid="{00000000-0005-0000-0000-00005B690000}"/>
    <cellStyle name="Normal 35 3" xfId="1772" xr:uid="{00000000-0005-0000-0000-00005C690000}"/>
    <cellStyle name="Normal 35 3 2" xfId="28292" xr:uid="{00000000-0005-0000-0000-00005D690000}"/>
    <cellStyle name="Normal 35 4" xfId="1773" xr:uid="{00000000-0005-0000-0000-00005E690000}"/>
    <cellStyle name="Normal 35 4 2" xfId="28293" xr:uid="{00000000-0005-0000-0000-00005F690000}"/>
    <cellStyle name="Normal 35 5" xfId="1774" xr:uid="{00000000-0005-0000-0000-000060690000}"/>
    <cellStyle name="Normal 35 6" xfId="28294" xr:uid="{00000000-0005-0000-0000-000061690000}"/>
    <cellStyle name="Normal 36" xfId="1775" xr:uid="{00000000-0005-0000-0000-000062690000}"/>
    <cellStyle name="Normal 36 2" xfId="1776" xr:uid="{00000000-0005-0000-0000-000063690000}"/>
    <cellStyle name="Normal 36 2 2" xfId="1777" xr:uid="{00000000-0005-0000-0000-000064690000}"/>
    <cellStyle name="Normal 36 2 2 2" xfId="28295" xr:uid="{00000000-0005-0000-0000-000065690000}"/>
    <cellStyle name="Normal 36 2 3" xfId="1778" xr:uid="{00000000-0005-0000-0000-000066690000}"/>
    <cellStyle name="Normal 36 3" xfId="1779" xr:uid="{00000000-0005-0000-0000-000067690000}"/>
    <cellStyle name="Normal 36 3 2" xfId="1780" xr:uid="{00000000-0005-0000-0000-000068690000}"/>
    <cellStyle name="Normal 36 3 3" xfId="1781" xr:uid="{00000000-0005-0000-0000-000069690000}"/>
    <cellStyle name="Normal 36 4" xfId="1782" xr:uid="{00000000-0005-0000-0000-00006A690000}"/>
    <cellStyle name="Normal 36 4 2" xfId="28296" xr:uid="{00000000-0005-0000-0000-00006B690000}"/>
    <cellStyle name="Normal 36 5" xfId="1783" xr:uid="{00000000-0005-0000-0000-00006C690000}"/>
    <cellStyle name="Normal 37" xfId="1784" xr:uid="{00000000-0005-0000-0000-00006D690000}"/>
    <cellStyle name="Normal 37 2" xfId="1785" xr:uid="{00000000-0005-0000-0000-00006E690000}"/>
    <cellStyle name="Normal 37 2 2" xfId="4109" xr:uid="{00000000-0005-0000-0000-00006F690000}"/>
    <cellStyle name="Normal 37 2 2 2" xfId="28297" xr:uid="{00000000-0005-0000-0000-000070690000}"/>
    <cellStyle name="Normal 37 2 3" xfId="28298" xr:uid="{00000000-0005-0000-0000-000071690000}"/>
    <cellStyle name="Normal 37 3" xfId="1786" xr:uid="{00000000-0005-0000-0000-000072690000}"/>
    <cellStyle name="Normal 37 3 2" xfId="1787" xr:uid="{00000000-0005-0000-0000-000073690000}"/>
    <cellStyle name="Normal 37 4" xfId="1788" xr:uid="{00000000-0005-0000-0000-000074690000}"/>
    <cellStyle name="Normal 37 5" xfId="28299" xr:uid="{00000000-0005-0000-0000-000075690000}"/>
    <cellStyle name="Normal 38" xfId="1789" xr:uid="{00000000-0005-0000-0000-000076690000}"/>
    <cellStyle name="Normal 38 2" xfId="1790" xr:uid="{00000000-0005-0000-0000-000077690000}"/>
    <cellStyle name="Normal 38 2 2" xfId="4110" xr:uid="{00000000-0005-0000-0000-000078690000}"/>
    <cellStyle name="Normal 38 2 2 2" xfId="28300" xr:uid="{00000000-0005-0000-0000-000079690000}"/>
    <cellStyle name="Normal 38 2 3" xfId="28301" xr:uid="{00000000-0005-0000-0000-00007A690000}"/>
    <cellStyle name="Normal 38 3" xfId="1791" xr:uid="{00000000-0005-0000-0000-00007B690000}"/>
    <cellStyle name="Normal 38 3 2" xfId="1792" xr:uid="{00000000-0005-0000-0000-00007C690000}"/>
    <cellStyle name="Normal 38 4" xfId="1793" xr:uid="{00000000-0005-0000-0000-00007D690000}"/>
    <cellStyle name="Normal 38 5" xfId="28302" xr:uid="{00000000-0005-0000-0000-00007E690000}"/>
    <cellStyle name="Normal 39" xfId="1794" xr:uid="{00000000-0005-0000-0000-00007F690000}"/>
    <cellStyle name="Normal 39 2" xfId="1795" xr:uid="{00000000-0005-0000-0000-000080690000}"/>
    <cellStyle name="Normal 39 2 2" xfId="28303" xr:uid="{00000000-0005-0000-0000-000081690000}"/>
    <cellStyle name="Normal 39 3" xfId="1796" xr:uid="{00000000-0005-0000-0000-000082690000}"/>
    <cellStyle name="Normal 39 3 2" xfId="28304" xr:uid="{00000000-0005-0000-0000-000083690000}"/>
    <cellStyle name="Normal 39 4" xfId="1797" xr:uid="{00000000-0005-0000-0000-000084690000}"/>
    <cellStyle name="Normal 39 5" xfId="28305" xr:uid="{00000000-0005-0000-0000-000085690000}"/>
    <cellStyle name="Normal 4" xfId="191" xr:uid="{00000000-0005-0000-0000-000086690000}"/>
    <cellStyle name="Normal 4 2" xfId="1798" xr:uid="{00000000-0005-0000-0000-000087690000}"/>
    <cellStyle name="Normal 4 2 2" xfId="1799" xr:uid="{00000000-0005-0000-0000-000088690000}"/>
    <cellStyle name="Normal 4 2 2 2" xfId="1800" xr:uid="{00000000-0005-0000-0000-000089690000}"/>
    <cellStyle name="Normal 4 2 2 2 2" xfId="28306" xr:uid="{00000000-0005-0000-0000-00008A690000}"/>
    <cellStyle name="Normal 4 2 2 3" xfId="28307" xr:uid="{00000000-0005-0000-0000-00008B690000}"/>
    <cellStyle name="Normal 4 2 2 4" xfId="28308" xr:uid="{00000000-0005-0000-0000-00008C690000}"/>
    <cellStyle name="Normal 4 2 2 5" xfId="28309" xr:uid="{00000000-0005-0000-0000-00008D690000}"/>
    <cellStyle name="Normal 4 2 3" xfId="1801" xr:uid="{00000000-0005-0000-0000-00008E690000}"/>
    <cellStyle name="Normal 4 2 3 2" xfId="28310" xr:uid="{00000000-0005-0000-0000-00008F690000}"/>
    <cellStyle name="Normal 4 2 4" xfId="3759" xr:uid="{00000000-0005-0000-0000-000090690000}"/>
    <cellStyle name="Normal 4 2 4 2" xfId="28311" xr:uid="{00000000-0005-0000-0000-000091690000}"/>
    <cellStyle name="Normal 4 2 5" xfId="28312" xr:uid="{00000000-0005-0000-0000-000092690000}"/>
    <cellStyle name="Normal 4 2 6" xfId="28313" xr:uid="{00000000-0005-0000-0000-000093690000}"/>
    <cellStyle name="Normal 4 2 7" xfId="28314" xr:uid="{00000000-0005-0000-0000-000094690000}"/>
    <cellStyle name="Normal 4 2 8" xfId="44671" xr:uid="{00000000-0005-0000-0000-000095690000}"/>
    <cellStyle name="Normal 4 3" xfId="1802" xr:uid="{00000000-0005-0000-0000-000096690000}"/>
    <cellStyle name="Normal 4 3 2" xfId="1803" xr:uid="{00000000-0005-0000-0000-000097690000}"/>
    <cellStyle name="Normal 4 3 2 2" xfId="1804" xr:uid="{00000000-0005-0000-0000-000098690000}"/>
    <cellStyle name="Normal 4 3 2 2 2" xfId="28315" xr:uid="{00000000-0005-0000-0000-000099690000}"/>
    <cellStyle name="Normal 4 3 2 3" xfId="28316" xr:uid="{00000000-0005-0000-0000-00009A690000}"/>
    <cellStyle name="Normal 4 3 2 4" xfId="28317" xr:uid="{00000000-0005-0000-0000-00009B690000}"/>
    <cellStyle name="Normal 4 3 2 5" xfId="28318" xr:uid="{00000000-0005-0000-0000-00009C690000}"/>
    <cellStyle name="Normal 4 3 3" xfId="1805" xr:uid="{00000000-0005-0000-0000-00009D690000}"/>
    <cellStyle name="Normal 4 3 3 2" xfId="28319" xr:uid="{00000000-0005-0000-0000-00009E690000}"/>
    <cellStyle name="Normal 4 3 4" xfId="28320" xr:uid="{00000000-0005-0000-0000-00009F690000}"/>
    <cellStyle name="Normal 4 3 5" xfId="28321" xr:uid="{00000000-0005-0000-0000-0000A0690000}"/>
    <cellStyle name="Normal 4 3 6" xfId="28322" xr:uid="{00000000-0005-0000-0000-0000A1690000}"/>
    <cellStyle name="Normal 4 4" xfId="1806" xr:uid="{00000000-0005-0000-0000-0000A2690000}"/>
    <cellStyle name="Normal 4 4 2" xfId="1807" xr:uid="{00000000-0005-0000-0000-0000A3690000}"/>
    <cellStyle name="Normal 4 4 2 2" xfId="1808" xr:uid="{00000000-0005-0000-0000-0000A4690000}"/>
    <cellStyle name="Normal 4 4 2 2 2" xfId="28323" xr:uid="{00000000-0005-0000-0000-0000A5690000}"/>
    <cellStyle name="Normal 4 4 2 3" xfId="28324" xr:uid="{00000000-0005-0000-0000-0000A6690000}"/>
    <cellStyle name="Normal 4 4 2 4" xfId="28325" xr:uid="{00000000-0005-0000-0000-0000A7690000}"/>
    <cellStyle name="Normal 4 4 2 5" xfId="28326" xr:uid="{00000000-0005-0000-0000-0000A8690000}"/>
    <cellStyle name="Normal 4 4 3" xfId="1809" xr:uid="{00000000-0005-0000-0000-0000A9690000}"/>
    <cellStyle name="Normal 4 4 3 2" xfId="28327" xr:uid="{00000000-0005-0000-0000-0000AA690000}"/>
    <cellStyle name="Normal 4 4 4" xfId="28328" xr:uid="{00000000-0005-0000-0000-0000AB690000}"/>
    <cellStyle name="Normal 4 4 5" xfId="28329" xr:uid="{00000000-0005-0000-0000-0000AC690000}"/>
    <cellStyle name="Normal 4 4 6" xfId="28330" xr:uid="{00000000-0005-0000-0000-0000AD690000}"/>
    <cellStyle name="Normal 4 5" xfId="1810" xr:uid="{00000000-0005-0000-0000-0000AE690000}"/>
    <cellStyle name="Normal 4 5 2" xfId="1811" xr:uid="{00000000-0005-0000-0000-0000AF690000}"/>
    <cellStyle name="Normal 4 5 2 2" xfId="28331" xr:uid="{00000000-0005-0000-0000-0000B0690000}"/>
    <cellStyle name="Normal 4 5 3" xfId="28332" xr:uid="{00000000-0005-0000-0000-0000B1690000}"/>
    <cellStyle name="Normal 4 5 4" xfId="28333" xr:uid="{00000000-0005-0000-0000-0000B2690000}"/>
    <cellStyle name="Normal 4 5 5" xfId="28334" xr:uid="{00000000-0005-0000-0000-0000B3690000}"/>
    <cellStyle name="Normal 4 6" xfId="1812" xr:uid="{00000000-0005-0000-0000-0000B4690000}"/>
    <cellStyle name="Normal 4 7" xfId="44667" xr:uid="{00000000-0005-0000-0000-0000B5690000}"/>
    <cellStyle name="Normal 4_All Projects" xfId="1813" xr:uid="{00000000-0005-0000-0000-0000B6690000}"/>
    <cellStyle name="Normal 40" xfId="1814" xr:uid="{00000000-0005-0000-0000-0000B7690000}"/>
    <cellStyle name="Normal 40 2" xfId="1815" xr:uid="{00000000-0005-0000-0000-0000B8690000}"/>
    <cellStyle name="Normal 40 2 2" xfId="28335" xr:uid="{00000000-0005-0000-0000-0000B9690000}"/>
    <cellStyle name="Normal 40 3" xfId="1816" xr:uid="{00000000-0005-0000-0000-0000BA690000}"/>
    <cellStyle name="Normal 40 4" xfId="28336" xr:uid="{00000000-0005-0000-0000-0000BB690000}"/>
    <cellStyle name="Normal 40 5" xfId="28337" xr:uid="{00000000-0005-0000-0000-0000BC690000}"/>
    <cellStyle name="Normal 41" xfId="1817" xr:uid="{00000000-0005-0000-0000-0000BD690000}"/>
    <cellStyle name="Normal 41 2" xfId="1818" xr:uid="{00000000-0005-0000-0000-0000BE690000}"/>
    <cellStyle name="Normal 41 2 2" xfId="28338" xr:uid="{00000000-0005-0000-0000-0000BF690000}"/>
    <cellStyle name="Normal 41 3" xfId="28339" xr:uid="{00000000-0005-0000-0000-0000C0690000}"/>
    <cellStyle name="Normal 41 4" xfId="28340" xr:uid="{00000000-0005-0000-0000-0000C1690000}"/>
    <cellStyle name="Normal 41 5" xfId="28341" xr:uid="{00000000-0005-0000-0000-0000C2690000}"/>
    <cellStyle name="Normal 42" xfId="1819" xr:uid="{00000000-0005-0000-0000-0000C3690000}"/>
    <cellStyle name="Normal 42 2" xfId="1820" xr:uid="{00000000-0005-0000-0000-0000C4690000}"/>
    <cellStyle name="Normal 42 2 2" xfId="28342" xr:uid="{00000000-0005-0000-0000-0000C5690000}"/>
    <cellStyle name="Normal 42 3" xfId="28343" xr:uid="{00000000-0005-0000-0000-0000C6690000}"/>
    <cellStyle name="Normal 42 4" xfId="28344" xr:uid="{00000000-0005-0000-0000-0000C7690000}"/>
    <cellStyle name="Normal 42 5" xfId="28345" xr:uid="{00000000-0005-0000-0000-0000C8690000}"/>
    <cellStyle name="Normal 43" xfId="1821" xr:uid="{00000000-0005-0000-0000-0000C9690000}"/>
    <cellStyle name="Normal 43 2" xfId="1822" xr:uid="{00000000-0005-0000-0000-0000CA690000}"/>
    <cellStyle name="Normal 43 2 2" xfId="1823" xr:uid="{00000000-0005-0000-0000-0000CB690000}"/>
    <cellStyle name="Normal 43 2 2 2" xfId="28346" xr:uid="{00000000-0005-0000-0000-0000CC690000}"/>
    <cellStyle name="Normal 43 2 3" xfId="28347" xr:uid="{00000000-0005-0000-0000-0000CD690000}"/>
    <cellStyle name="Normal 43 2 4" xfId="28348" xr:uid="{00000000-0005-0000-0000-0000CE690000}"/>
    <cellStyle name="Normal 43 2 5" xfId="28349" xr:uid="{00000000-0005-0000-0000-0000CF690000}"/>
    <cellStyle name="Normal 43 3" xfId="1824" xr:uid="{00000000-0005-0000-0000-0000D0690000}"/>
    <cellStyle name="Normal 43 3 2" xfId="28350" xr:uid="{00000000-0005-0000-0000-0000D1690000}"/>
    <cellStyle name="Normal 43 4" xfId="28351" xr:uid="{00000000-0005-0000-0000-0000D2690000}"/>
    <cellStyle name="Normal 43 5" xfId="28352" xr:uid="{00000000-0005-0000-0000-0000D3690000}"/>
    <cellStyle name="Normal 43 6" xfId="28353" xr:uid="{00000000-0005-0000-0000-0000D4690000}"/>
    <cellStyle name="Normal 44" xfId="1825" xr:uid="{00000000-0005-0000-0000-0000D5690000}"/>
    <cellStyle name="Normal 44 2" xfId="1826" xr:uid="{00000000-0005-0000-0000-0000D6690000}"/>
    <cellStyle name="Normal 44 2 2" xfId="28354" xr:uid="{00000000-0005-0000-0000-0000D7690000}"/>
    <cellStyle name="Normal 44 3" xfId="28355" xr:uid="{00000000-0005-0000-0000-0000D8690000}"/>
    <cellStyle name="Normal 44 4" xfId="28356" xr:uid="{00000000-0005-0000-0000-0000D9690000}"/>
    <cellStyle name="Normal 44 5" xfId="28357" xr:uid="{00000000-0005-0000-0000-0000DA690000}"/>
    <cellStyle name="Normal 45" xfId="1827" xr:uid="{00000000-0005-0000-0000-0000DB690000}"/>
    <cellStyle name="Normal 45 2" xfId="1828" xr:uid="{00000000-0005-0000-0000-0000DC690000}"/>
    <cellStyle name="Normal 45 2 2" xfId="28358" xr:uid="{00000000-0005-0000-0000-0000DD690000}"/>
    <cellStyle name="Normal 45 3" xfId="28359" xr:uid="{00000000-0005-0000-0000-0000DE690000}"/>
    <cellStyle name="Normal 45 4" xfId="28360" xr:uid="{00000000-0005-0000-0000-0000DF690000}"/>
    <cellStyle name="Normal 45 5" xfId="28361" xr:uid="{00000000-0005-0000-0000-0000E0690000}"/>
    <cellStyle name="Normal 46" xfId="1829" xr:uid="{00000000-0005-0000-0000-0000E1690000}"/>
    <cellStyle name="Normal 46 2" xfId="1830" xr:uid="{00000000-0005-0000-0000-0000E2690000}"/>
    <cellStyle name="Normal 46 2 2" xfId="28362" xr:uid="{00000000-0005-0000-0000-0000E3690000}"/>
    <cellStyle name="Normal 46 3" xfId="28363" xr:uid="{00000000-0005-0000-0000-0000E4690000}"/>
    <cellStyle name="Normal 46 4" xfId="28364" xr:uid="{00000000-0005-0000-0000-0000E5690000}"/>
    <cellStyle name="Normal 46 5" xfId="28365" xr:uid="{00000000-0005-0000-0000-0000E6690000}"/>
    <cellStyle name="Normal 47" xfId="1831" xr:uid="{00000000-0005-0000-0000-0000E7690000}"/>
    <cellStyle name="Normal 47 2" xfId="1832" xr:uid="{00000000-0005-0000-0000-0000E8690000}"/>
    <cellStyle name="Normal 47 2 2" xfId="28366" xr:uid="{00000000-0005-0000-0000-0000E9690000}"/>
    <cellStyle name="Normal 47 3" xfId="28367" xr:uid="{00000000-0005-0000-0000-0000EA690000}"/>
    <cellStyle name="Normal 47 4" xfId="28368" xr:uid="{00000000-0005-0000-0000-0000EB690000}"/>
    <cellStyle name="Normal 47 5" xfId="28369" xr:uid="{00000000-0005-0000-0000-0000EC690000}"/>
    <cellStyle name="Normal 48" xfId="1833" xr:uid="{00000000-0005-0000-0000-0000ED690000}"/>
    <cellStyle name="Normal 48 2" xfId="1834" xr:uid="{00000000-0005-0000-0000-0000EE690000}"/>
    <cellStyle name="Normal 48 2 2" xfId="28370" xr:uid="{00000000-0005-0000-0000-0000EF690000}"/>
    <cellStyle name="Normal 48 3" xfId="28371" xr:uid="{00000000-0005-0000-0000-0000F0690000}"/>
    <cellStyle name="Normal 48 4" xfId="28372" xr:uid="{00000000-0005-0000-0000-0000F1690000}"/>
    <cellStyle name="Normal 48 5" xfId="28373" xr:uid="{00000000-0005-0000-0000-0000F2690000}"/>
    <cellStyle name="Normal 49" xfId="1835" xr:uid="{00000000-0005-0000-0000-0000F3690000}"/>
    <cellStyle name="Normal 49 2" xfId="1836" xr:uid="{00000000-0005-0000-0000-0000F4690000}"/>
    <cellStyle name="Normal 49 2 2" xfId="28374" xr:uid="{00000000-0005-0000-0000-0000F5690000}"/>
    <cellStyle name="Normal 49 3" xfId="28375" xr:uid="{00000000-0005-0000-0000-0000F6690000}"/>
    <cellStyle name="Normal 49 4" xfId="28376" xr:uid="{00000000-0005-0000-0000-0000F7690000}"/>
    <cellStyle name="Normal 49 5" xfId="28377" xr:uid="{00000000-0005-0000-0000-0000F8690000}"/>
    <cellStyle name="Normal 5" xfId="192" xr:uid="{00000000-0005-0000-0000-0000F9690000}"/>
    <cellStyle name="Normal 5 2" xfId="1837" xr:uid="{00000000-0005-0000-0000-0000FA690000}"/>
    <cellStyle name="Normal 5 2 2" xfId="1838" xr:uid="{00000000-0005-0000-0000-0000FB690000}"/>
    <cellStyle name="Normal 5 2 2 2" xfId="1839" xr:uid="{00000000-0005-0000-0000-0000FC690000}"/>
    <cellStyle name="Normal 5 2 2 2 2" xfId="28378" xr:uid="{00000000-0005-0000-0000-0000FD690000}"/>
    <cellStyle name="Normal 5 2 2 3" xfId="28379" xr:uid="{00000000-0005-0000-0000-0000FE690000}"/>
    <cellStyle name="Normal 5 2 2 4" xfId="28380" xr:uid="{00000000-0005-0000-0000-0000FF690000}"/>
    <cellStyle name="Normal 5 2 2 5" xfId="28381" xr:uid="{00000000-0005-0000-0000-0000006A0000}"/>
    <cellStyle name="Normal 5 2 3" xfId="1840" xr:uid="{00000000-0005-0000-0000-0000016A0000}"/>
    <cellStyle name="Normal 5 2 3 2" xfId="28382" xr:uid="{00000000-0005-0000-0000-0000026A0000}"/>
    <cellStyle name="Normal 5 2 4" xfId="28383" xr:uid="{00000000-0005-0000-0000-0000036A0000}"/>
    <cellStyle name="Normal 5 2 5" xfId="28384" xr:uid="{00000000-0005-0000-0000-0000046A0000}"/>
    <cellStyle name="Normal 5 2 6" xfId="28385" xr:uid="{00000000-0005-0000-0000-0000056A0000}"/>
    <cellStyle name="Normal 5 2 7" xfId="44803" xr:uid="{00000000-0005-0000-0000-0000066A0000}"/>
    <cellStyle name="Normal 5 3" xfId="1841" xr:uid="{00000000-0005-0000-0000-0000076A0000}"/>
    <cellStyle name="Normal 5 3 2" xfId="1842" xr:uid="{00000000-0005-0000-0000-0000086A0000}"/>
    <cellStyle name="Normal 5 3 2 2" xfId="1843" xr:uid="{00000000-0005-0000-0000-0000096A0000}"/>
    <cellStyle name="Normal 5 3 2 2 2" xfId="28386" xr:uid="{00000000-0005-0000-0000-00000A6A0000}"/>
    <cellStyle name="Normal 5 3 2 3" xfId="28387" xr:uid="{00000000-0005-0000-0000-00000B6A0000}"/>
    <cellStyle name="Normal 5 3 2 4" xfId="28388" xr:uid="{00000000-0005-0000-0000-00000C6A0000}"/>
    <cellStyle name="Normal 5 3 2 5" xfId="28389" xr:uid="{00000000-0005-0000-0000-00000D6A0000}"/>
    <cellStyle name="Normal 5 3 3" xfId="1844" xr:uid="{00000000-0005-0000-0000-00000E6A0000}"/>
    <cellStyle name="Normal 5 3 3 2" xfId="28390" xr:uid="{00000000-0005-0000-0000-00000F6A0000}"/>
    <cellStyle name="Normal 5 3 4" xfId="28391" xr:uid="{00000000-0005-0000-0000-0000106A0000}"/>
    <cellStyle name="Normal 5 3 5" xfId="28392" xr:uid="{00000000-0005-0000-0000-0000116A0000}"/>
    <cellStyle name="Normal 5 3 6" xfId="28393" xr:uid="{00000000-0005-0000-0000-0000126A0000}"/>
    <cellStyle name="Normal 5 4" xfId="1845" xr:uid="{00000000-0005-0000-0000-0000136A0000}"/>
    <cellStyle name="Normal 5 4 2" xfId="1846" xr:uid="{00000000-0005-0000-0000-0000146A0000}"/>
    <cellStyle name="Normal 5 4 2 2" xfId="1847" xr:uid="{00000000-0005-0000-0000-0000156A0000}"/>
    <cellStyle name="Normal 5 4 2 2 2" xfId="28394" xr:uid="{00000000-0005-0000-0000-0000166A0000}"/>
    <cellStyle name="Normal 5 4 2 3" xfId="28395" xr:uid="{00000000-0005-0000-0000-0000176A0000}"/>
    <cellStyle name="Normal 5 4 2 4" xfId="28396" xr:uid="{00000000-0005-0000-0000-0000186A0000}"/>
    <cellStyle name="Normal 5 4 2 5" xfId="28397" xr:uid="{00000000-0005-0000-0000-0000196A0000}"/>
    <cellStyle name="Normal 5 4 3" xfId="1848" xr:uid="{00000000-0005-0000-0000-00001A6A0000}"/>
    <cellStyle name="Normal 5 4 3 2" xfId="28398" xr:uid="{00000000-0005-0000-0000-00001B6A0000}"/>
    <cellStyle name="Normal 5 4 4" xfId="28399" xr:uid="{00000000-0005-0000-0000-00001C6A0000}"/>
    <cellStyle name="Normal 5 4 5" xfId="28400" xr:uid="{00000000-0005-0000-0000-00001D6A0000}"/>
    <cellStyle name="Normal 5 4 6" xfId="28401" xr:uid="{00000000-0005-0000-0000-00001E6A0000}"/>
    <cellStyle name="Normal 5 5" xfId="1849" xr:uid="{00000000-0005-0000-0000-00001F6A0000}"/>
    <cellStyle name="Normal 5 5 2" xfId="1850" xr:uid="{00000000-0005-0000-0000-0000206A0000}"/>
    <cellStyle name="Normal 5 5 2 2" xfId="28402" xr:uid="{00000000-0005-0000-0000-0000216A0000}"/>
    <cellStyle name="Normal 5 5 3" xfId="28403" xr:uid="{00000000-0005-0000-0000-0000226A0000}"/>
    <cellStyle name="Normal 5 5 4" xfId="28404" xr:uid="{00000000-0005-0000-0000-0000236A0000}"/>
    <cellStyle name="Normal 5 5 5" xfId="28405" xr:uid="{00000000-0005-0000-0000-0000246A0000}"/>
    <cellStyle name="Normal 5 6" xfId="1851" xr:uid="{00000000-0005-0000-0000-0000256A0000}"/>
    <cellStyle name="Normal 5 6 2" xfId="1852" xr:uid="{00000000-0005-0000-0000-0000266A0000}"/>
    <cellStyle name="Normal 5 6 2 2" xfId="28406" xr:uid="{00000000-0005-0000-0000-0000276A0000}"/>
    <cellStyle name="Normal 5 6 3" xfId="28407" xr:uid="{00000000-0005-0000-0000-0000286A0000}"/>
    <cellStyle name="Normal 5 6 4" xfId="28408" xr:uid="{00000000-0005-0000-0000-0000296A0000}"/>
    <cellStyle name="Normal 5 6 5" xfId="28409" xr:uid="{00000000-0005-0000-0000-00002A6A0000}"/>
    <cellStyle name="Normal 5 7" xfId="1853" xr:uid="{00000000-0005-0000-0000-00002B6A0000}"/>
    <cellStyle name="Normal 5 8" xfId="44745" xr:uid="{00000000-0005-0000-0000-00002C6A0000}"/>
    <cellStyle name="Normal 5_PIRA NY Sem10-Tables5" xfId="1854" xr:uid="{00000000-0005-0000-0000-00002D6A0000}"/>
    <cellStyle name="Normal 50" xfId="1855" xr:uid="{00000000-0005-0000-0000-00002E6A0000}"/>
    <cellStyle name="Normal 50 2" xfId="1856" xr:uid="{00000000-0005-0000-0000-00002F6A0000}"/>
    <cellStyle name="Normal 50 2 2" xfId="28410" xr:uid="{00000000-0005-0000-0000-0000306A0000}"/>
    <cellStyle name="Normal 50 3" xfId="28411" xr:uid="{00000000-0005-0000-0000-0000316A0000}"/>
    <cellStyle name="Normal 50 4" xfId="28412" xr:uid="{00000000-0005-0000-0000-0000326A0000}"/>
    <cellStyle name="Normal 50 5" xfId="28413" xr:uid="{00000000-0005-0000-0000-0000336A0000}"/>
    <cellStyle name="Normal 51" xfId="1857" xr:uid="{00000000-0005-0000-0000-0000346A0000}"/>
    <cellStyle name="Normal 51 2" xfId="1858" xr:uid="{00000000-0005-0000-0000-0000356A0000}"/>
    <cellStyle name="Normal 51 2 2" xfId="28414" xr:uid="{00000000-0005-0000-0000-0000366A0000}"/>
    <cellStyle name="Normal 51 3" xfId="28415" xr:uid="{00000000-0005-0000-0000-0000376A0000}"/>
    <cellStyle name="Normal 51 4" xfId="28416" xr:uid="{00000000-0005-0000-0000-0000386A0000}"/>
    <cellStyle name="Normal 51 5" xfId="28417" xr:uid="{00000000-0005-0000-0000-0000396A0000}"/>
    <cellStyle name="Normal 52" xfId="1859" xr:uid="{00000000-0005-0000-0000-00003A6A0000}"/>
    <cellStyle name="Normal 52 2" xfId="1860" xr:uid="{00000000-0005-0000-0000-00003B6A0000}"/>
    <cellStyle name="Normal 52 2 2" xfId="28418" xr:uid="{00000000-0005-0000-0000-00003C6A0000}"/>
    <cellStyle name="Normal 52 3" xfId="28419" xr:uid="{00000000-0005-0000-0000-00003D6A0000}"/>
    <cellStyle name="Normal 52 4" xfId="28420" xr:uid="{00000000-0005-0000-0000-00003E6A0000}"/>
    <cellStyle name="Normal 52 5" xfId="28421" xr:uid="{00000000-0005-0000-0000-00003F6A0000}"/>
    <cellStyle name="Normal 53" xfId="1861" xr:uid="{00000000-0005-0000-0000-0000406A0000}"/>
    <cellStyle name="Normal 53 2" xfId="1862" xr:uid="{00000000-0005-0000-0000-0000416A0000}"/>
    <cellStyle name="Normal 53 2 2" xfId="28422" xr:uid="{00000000-0005-0000-0000-0000426A0000}"/>
    <cellStyle name="Normal 53 3" xfId="28423" xr:uid="{00000000-0005-0000-0000-0000436A0000}"/>
    <cellStyle name="Normal 53 4" xfId="28424" xr:uid="{00000000-0005-0000-0000-0000446A0000}"/>
    <cellStyle name="Normal 53 5" xfId="28425" xr:uid="{00000000-0005-0000-0000-0000456A0000}"/>
    <cellStyle name="Normal 54" xfId="1863" xr:uid="{00000000-0005-0000-0000-0000466A0000}"/>
    <cellStyle name="Normal 54 2" xfId="1864" xr:uid="{00000000-0005-0000-0000-0000476A0000}"/>
    <cellStyle name="Normal 54 2 2" xfId="28426" xr:uid="{00000000-0005-0000-0000-0000486A0000}"/>
    <cellStyle name="Normal 54 3" xfId="28427" xr:uid="{00000000-0005-0000-0000-0000496A0000}"/>
    <cellStyle name="Normal 54 4" xfId="28428" xr:uid="{00000000-0005-0000-0000-00004A6A0000}"/>
    <cellStyle name="Normal 54 5" xfId="28429" xr:uid="{00000000-0005-0000-0000-00004B6A0000}"/>
    <cellStyle name="Normal 55" xfId="1865" xr:uid="{00000000-0005-0000-0000-00004C6A0000}"/>
    <cellStyle name="Normal 55 2" xfId="1866" xr:uid="{00000000-0005-0000-0000-00004D6A0000}"/>
    <cellStyle name="Normal 55 2 2" xfId="28430" xr:uid="{00000000-0005-0000-0000-00004E6A0000}"/>
    <cellStyle name="Normal 55 3" xfId="28431" xr:uid="{00000000-0005-0000-0000-00004F6A0000}"/>
    <cellStyle name="Normal 55 4" xfId="28432" xr:uid="{00000000-0005-0000-0000-0000506A0000}"/>
    <cellStyle name="Normal 55 5" xfId="28433" xr:uid="{00000000-0005-0000-0000-0000516A0000}"/>
    <cellStyle name="Normal 56" xfId="1867" xr:uid="{00000000-0005-0000-0000-0000526A0000}"/>
    <cellStyle name="Normal 56 2" xfId="1868" xr:uid="{00000000-0005-0000-0000-0000536A0000}"/>
    <cellStyle name="Normal 56 2 2" xfId="28434" xr:uid="{00000000-0005-0000-0000-0000546A0000}"/>
    <cellStyle name="Normal 56 3" xfId="28435" xr:uid="{00000000-0005-0000-0000-0000556A0000}"/>
    <cellStyle name="Normal 56 4" xfId="28436" xr:uid="{00000000-0005-0000-0000-0000566A0000}"/>
    <cellStyle name="Normal 56 5" xfId="28437" xr:uid="{00000000-0005-0000-0000-0000576A0000}"/>
    <cellStyle name="Normal 57" xfId="1869" xr:uid="{00000000-0005-0000-0000-0000586A0000}"/>
    <cellStyle name="Normal 57 2" xfId="1870" xr:uid="{00000000-0005-0000-0000-0000596A0000}"/>
    <cellStyle name="Normal 57 2 2" xfId="28438" xr:uid="{00000000-0005-0000-0000-00005A6A0000}"/>
    <cellStyle name="Normal 57 3" xfId="28439" xr:uid="{00000000-0005-0000-0000-00005B6A0000}"/>
    <cellStyle name="Normal 57 4" xfId="28440" xr:uid="{00000000-0005-0000-0000-00005C6A0000}"/>
    <cellStyle name="Normal 57 5" xfId="28441" xr:uid="{00000000-0005-0000-0000-00005D6A0000}"/>
    <cellStyle name="Normal 58" xfId="1871" xr:uid="{00000000-0005-0000-0000-00005E6A0000}"/>
    <cellStyle name="Normal 58 2" xfId="1872" xr:uid="{00000000-0005-0000-0000-00005F6A0000}"/>
    <cellStyle name="Normal 58 2 2" xfId="1873" xr:uid="{00000000-0005-0000-0000-0000606A0000}"/>
    <cellStyle name="Normal 58 2 2 2" xfId="28442" xr:uid="{00000000-0005-0000-0000-0000616A0000}"/>
    <cellStyle name="Normal 58 2 3" xfId="28443" xr:uid="{00000000-0005-0000-0000-0000626A0000}"/>
    <cellStyle name="Normal 58 2 4" xfId="28444" xr:uid="{00000000-0005-0000-0000-0000636A0000}"/>
    <cellStyle name="Normal 58 2 5" xfId="28445" xr:uid="{00000000-0005-0000-0000-0000646A0000}"/>
    <cellStyle name="Normal 58 3" xfId="1874" xr:uid="{00000000-0005-0000-0000-0000656A0000}"/>
    <cellStyle name="Normal 58 3 2" xfId="28446" xr:uid="{00000000-0005-0000-0000-0000666A0000}"/>
    <cellStyle name="Normal 58 4" xfId="28447" xr:uid="{00000000-0005-0000-0000-0000676A0000}"/>
    <cellStyle name="Normal 58 5" xfId="28448" xr:uid="{00000000-0005-0000-0000-0000686A0000}"/>
    <cellStyle name="Normal 58 6" xfId="28449" xr:uid="{00000000-0005-0000-0000-0000696A0000}"/>
    <cellStyle name="Normal 59" xfId="1875" xr:uid="{00000000-0005-0000-0000-00006A6A0000}"/>
    <cellStyle name="Normal 59 2" xfId="1876" xr:uid="{00000000-0005-0000-0000-00006B6A0000}"/>
    <cellStyle name="Normal 59 2 2" xfId="28450" xr:uid="{00000000-0005-0000-0000-00006C6A0000}"/>
    <cellStyle name="Normal 59 3" xfId="28451" xr:uid="{00000000-0005-0000-0000-00006D6A0000}"/>
    <cellStyle name="Normal 59 4" xfId="28452" xr:uid="{00000000-0005-0000-0000-00006E6A0000}"/>
    <cellStyle name="Normal 59 5" xfId="28453" xr:uid="{00000000-0005-0000-0000-00006F6A0000}"/>
    <cellStyle name="Normal 6" xfId="193" xr:uid="{00000000-0005-0000-0000-0000706A0000}"/>
    <cellStyle name="Normal 6 2" xfId="1877" xr:uid="{00000000-0005-0000-0000-0000716A0000}"/>
    <cellStyle name="Normal 6 2 2" xfId="1878" xr:uid="{00000000-0005-0000-0000-0000726A0000}"/>
    <cellStyle name="Normal 6 2 2 2" xfId="1879" xr:uid="{00000000-0005-0000-0000-0000736A0000}"/>
    <cellStyle name="Normal 6 2 2 2 2" xfId="1880" xr:uid="{00000000-0005-0000-0000-0000746A0000}"/>
    <cellStyle name="Normal 6 2 2 2 2 2" xfId="28454" xr:uid="{00000000-0005-0000-0000-0000756A0000}"/>
    <cellStyle name="Normal 6 2 2 2 3" xfId="28455" xr:uid="{00000000-0005-0000-0000-0000766A0000}"/>
    <cellStyle name="Normal 6 2 2 2 4" xfId="28456" xr:uid="{00000000-0005-0000-0000-0000776A0000}"/>
    <cellStyle name="Normal 6 2 2 2 5" xfId="28457" xr:uid="{00000000-0005-0000-0000-0000786A0000}"/>
    <cellStyle name="Normal 6 2 2 3" xfId="1881" xr:uid="{00000000-0005-0000-0000-0000796A0000}"/>
    <cellStyle name="Normal 6 2 2 3 2" xfId="28458" xr:uid="{00000000-0005-0000-0000-00007A6A0000}"/>
    <cellStyle name="Normal 6 2 2 4" xfId="28459" xr:uid="{00000000-0005-0000-0000-00007B6A0000}"/>
    <cellStyle name="Normal 6 2 2 5" xfId="28460" xr:uid="{00000000-0005-0000-0000-00007C6A0000}"/>
    <cellStyle name="Normal 6 2 2 6" xfId="28461" xr:uid="{00000000-0005-0000-0000-00007D6A0000}"/>
    <cellStyle name="Normal 6 2 3" xfId="1882" xr:uid="{00000000-0005-0000-0000-00007E6A0000}"/>
    <cellStyle name="Normal 6 2 3 2" xfId="1883" xr:uid="{00000000-0005-0000-0000-00007F6A0000}"/>
    <cellStyle name="Normal 6 2 3 2 2" xfId="1884" xr:uid="{00000000-0005-0000-0000-0000806A0000}"/>
    <cellStyle name="Normal 6 2 3 2 2 2" xfId="28462" xr:uid="{00000000-0005-0000-0000-0000816A0000}"/>
    <cellStyle name="Normal 6 2 3 2 3" xfId="28463" xr:uid="{00000000-0005-0000-0000-0000826A0000}"/>
    <cellStyle name="Normal 6 2 3 2 4" xfId="28464" xr:uid="{00000000-0005-0000-0000-0000836A0000}"/>
    <cellStyle name="Normal 6 2 3 2 5" xfId="28465" xr:uid="{00000000-0005-0000-0000-0000846A0000}"/>
    <cellStyle name="Normal 6 2 3 3" xfId="1885" xr:uid="{00000000-0005-0000-0000-0000856A0000}"/>
    <cellStyle name="Normal 6 2 3 3 2" xfId="28466" xr:uid="{00000000-0005-0000-0000-0000866A0000}"/>
    <cellStyle name="Normal 6 2 3 4" xfId="28467" xr:uid="{00000000-0005-0000-0000-0000876A0000}"/>
    <cellStyle name="Normal 6 2 3 5" xfId="28468" xr:uid="{00000000-0005-0000-0000-0000886A0000}"/>
    <cellStyle name="Normal 6 2 3 6" xfId="28469" xr:uid="{00000000-0005-0000-0000-0000896A0000}"/>
    <cellStyle name="Normal 6 2 4" xfId="1886" xr:uid="{00000000-0005-0000-0000-00008A6A0000}"/>
    <cellStyle name="Normal 6 2 4 2" xfId="28470" xr:uid="{00000000-0005-0000-0000-00008B6A0000}"/>
    <cellStyle name="Normal 6 2 5" xfId="28471" xr:uid="{00000000-0005-0000-0000-00008C6A0000}"/>
    <cellStyle name="Normal 6 2 6" xfId="28472" xr:uid="{00000000-0005-0000-0000-00008D6A0000}"/>
    <cellStyle name="Normal 6 2 7" xfId="28473" xr:uid="{00000000-0005-0000-0000-00008E6A0000}"/>
    <cellStyle name="Normal 6 2 8" xfId="44804" xr:uid="{00000000-0005-0000-0000-00008F6A0000}"/>
    <cellStyle name="Normal 6 3" xfId="1887" xr:uid="{00000000-0005-0000-0000-0000906A0000}"/>
    <cellStyle name="Normal 6 4" xfId="44668" xr:uid="{00000000-0005-0000-0000-0000916A0000}"/>
    <cellStyle name="Normal 6_Scenario" xfId="1888" xr:uid="{00000000-0005-0000-0000-0000926A0000}"/>
    <cellStyle name="Normal 60" xfId="1889" xr:uid="{00000000-0005-0000-0000-0000936A0000}"/>
    <cellStyle name="Normal 60 2" xfId="1890" xr:uid="{00000000-0005-0000-0000-0000946A0000}"/>
    <cellStyle name="Normal 60 2 2" xfId="1891" xr:uid="{00000000-0005-0000-0000-0000956A0000}"/>
    <cellStyle name="Normal 60 2 2 2" xfId="28474" xr:uid="{00000000-0005-0000-0000-0000966A0000}"/>
    <cellStyle name="Normal 60 2 3" xfId="28475" xr:uid="{00000000-0005-0000-0000-0000976A0000}"/>
    <cellStyle name="Normal 60 2 4" xfId="28476" xr:uid="{00000000-0005-0000-0000-0000986A0000}"/>
    <cellStyle name="Normal 60 2 5" xfId="28477" xr:uid="{00000000-0005-0000-0000-0000996A0000}"/>
    <cellStyle name="Normal 60 3" xfId="1892" xr:uid="{00000000-0005-0000-0000-00009A6A0000}"/>
    <cellStyle name="Normal 60 3 2" xfId="28478" xr:uid="{00000000-0005-0000-0000-00009B6A0000}"/>
    <cellStyle name="Normal 60 4" xfId="28479" xr:uid="{00000000-0005-0000-0000-00009C6A0000}"/>
    <cellStyle name="Normal 60 5" xfId="28480" xr:uid="{00000000-0005-0000-0000-00009D6A0000}"/>
    <cellStyle name="Normal 60 6" xfId="28481" xr:uid="{00000000-0005-0000-0000-00009E6A0000}"/>
    <cellStyle name="Normal 61" xfId="1893" xr:uid="{00000000-0005-0000-0000-00009F6A0000}"/>
    <cellStyle name="Normal 61 2" xfId="1894" xr:uid="{00000000-0005-0000-0000-0000A06A0000}"/>
    <cellStyle name="Normal 61 2 2" xfId="1895" xr:uid="{00000000-0005-0000-0000-0000A16A0000}"/>
    <cellStyle name="Normal 61 2 2 2" xfId="28482" xr:uid="{00000000-0005-0000-0000-0000A26A0000}"/>
    <cellStyle name="Normal 61 2 3" xfId="28483" xr:uid="{00000000-0005-0000-0000-0000A36A0000}"/>
    <cellStyle name="Normal 61 2 4" xfId="28484" xr:uid="{00000000-0005-0000-0000-0000A46A0000}"/>
    <cellStyle name="Normal 61 2 5" xfId="28485" xr:uid="{00000000-0005-0000-0000-0000A56A0000}"/>
    <cellStyle name="Normal 61 3" xfId="1896" xr:uid="{00000000-0005-0000-0000-0000A66A0000}"/>
    <cellStyle name="Normal 61 3 2" xfId="28486" xr:uid="{00000000-0005-0000-0000-0000A76A0000}"/>
    <cellStyle name="Normal 61 4" xfId="28487" xr:uid="{00000000-0005-0000-0000-0000A86A0000}"/>
    <cellStyle name="Normal 61 5" xfId="28488" xr:uid="{00000000-0005-0000-0000-0000A96A0000}"/>
    <cellStyle name="Normal 61 6" xfId="28489" xr:uid="{00000000-0005-0000-0000-0000AA6A0000}"/>
    <cellStyle name="Normal 62" xfId="1897" xr:uid="{00000000-0005-0000-0000-0000AB6A0000}"/>
    <cellStyle name="Normal 62 2" xfId="1898" xr:uid="{00000000-0005-0000-0000-0000AC6A0000}"/>
    <cellStyle name="Normal 62 2 2" xfId="1899" xr:uid="{00000000-0005-0000-0000-0000AD6A0000}"/>
    <cellStyle name="Normal 62 2 2 2" xfId="28490" xr:uid="{00000000-0005-0000-0000-0000AE6A0000}"/>
    <cellStyle name="Normal 62 2 3" xfId="28491" xr:uid="{00000000-0005-0000-0000-0000AF6A0000}"/>
    <cellStyle name="Normal 62 2 4" xfId="28492" xr:uid="{00000000-0005-0000-0000-0000B06A0000}"/>
    <cellStyle name="Normal 62 2 5" xfId="28493" xr:uid="{00000000-0005-0000-0000-0000B16A0000}"/>
    <cellStyle name="Normal 62 3" xfId="1900" xr:uid="{00000000-0005-0000-0000-0000B26A0000}"/>
    <cellStyle name="Normal 62 3 2" xfId="28494" xr:uid="{00000000-0005-0000-0000-0000B36A0000}"/>
    <cellStyle name="Normal 62 4" xfId="28495" xr:uid="{00000000-0005-0000-0000-0000B46A0000}"/>
    <cellStyle name="Normal 62 5" xfId="28496" xr:uid="{00000000-0005-0000-0000-0000B56A0000}"/>
    <cellStyle name="Normal 62 6" xfId="28497" xr:uid="{00000000-0005-0000-0000-0000B66A0000}"/>
    <cellStyle name="Normal 63" xfId="1901" xr:uid="{00000000-0005-0000-0000-0000B76A0000}"/>
    <cellStyle name="Normal 63 2" xfId="1902" xr:uid="{00000000-0005-0000-0000-0000B86A0000}"/>
    <cellStyle name="Normal 63 2 2" xfId="1903" xr:uid="{00000000-0005-0000-0000-0000B96A0000}"/>
    <cellStyle name="Normal 63 2 2 2" xfId="28498" xr:uid="{00000000-0005-0000-0000-0000BA6A0000}"/>
    <cellStyle name="Normal 63 2 3" xfId="28499" xr:uid="{00000000-0005-0000-0000-0000BB6A0000}"/>
    <cellStyle name="Normal 63 2 4" xfId="28500" xr:uid="{00000000-0005-0000-0000-0000BC6A0000}"/>
    <cellStyle name="Normal 63 2 5" xfId="28501" xr:uid="{00000000-0005-0000-0000-0000BD6A0000}"/>
    <cellStyle name="Normal 63 3" xfId="1904" xr:uid="{00000000-0005-0000-0000-0000BE6A0000}"/>
    <cellStyle name="Normal 63 3 2" xfId="28502" xr:uid="{00000000-0005-0000-0000-0000BF6A0000}"/>
    <cellStyle name="Normal 63 4" xfId="28503" xr:uid="{00000000-0005-0000-0000-0000C06A0000}"/>
    <cellStyle name="Normal 63 5" xfId="28504" xr:uid="{00000000-0005-0000-0000-0000C16A0000}"/>
    <cellStyle name="Normal 63 6" xfId="28505" xr:uid="{00000000-0005-0000-0000-0000C26A0000}"/>
    <cellStyle name="Normal 64" xfId="1905" xr:uid="{00000000-0005-0000-0000-0000C36A0000}"/>
    <cellStyle name="Normal 64 2" xfId="1906" xr:uid="{00000000-0005-0000-0000-0000C46A0000}"/>
    <cellStyle name="Normal 64 2 2" xfId="1907" xr:uid="{00000000-0005-0000-0000-0000C56A0000}"/>
    <cellStyle name="Normal 64 2 2 2" xfId="28506" xr:uid="{00000000-0005-0000-0000-0000C66A0000}"/>
    <cellStyle name="Normal 64 2 3" xfId="28507" xr:uid="{00000000-0005-0000-0000-0000C76A0000}"/>
    <cellStyle name="Normal 64 2 4" xfId="28508" xr:uid="{00000000-0005-0000-0000-0000C86A0000}"/>
    <cellStyle name="Normal 64 2 5" xfId="28509" xr:uid="{00000000-0005-0000-0000-0000C96A0000}"/>
    <cellStyle name="Normal 64 3" xfId="1908" xr:uid="{00000000-0005-0000-0000-0000CA6A0000}"/>
    <cellStyle name="Normal 64 3 2" xfId="28510" xr:uid="{00000000-0005-0000-0000-0000CB6A0000}"/>
    <cellStyle name="Normal 64 4" xfId="28511" xr:uid="{00000000-0005-0000-0000-0000CC6A0000}"/>
    <cellStyle name="Normal 64 5" xfId="28512" xr:uid="{00000000-0005-0000-0000-0000CD6A0000}"/>
    <cellStyle name="Normal 64 6" xfId="28513" xr:uid="{00000000-0005-0000-0000-0000CE6A0000}"/>
    <cellStyle name="Normal 65" xfId="1909" xr:uid="{00000000-0005-0000-0000-0000CF6A0000}"/>
    <cellStyle name="Normal 65 2" xfId="1910" xr:uid="{00000000-0005-0000-0000-0000D06A0000}"/>
    <cellStyle name="Normal 65 2 2" xfId="28514" xr:uid="{00000000-0005-0000-0000-0000D16A0000}"/>
    <cellStyle name="Normal 65 3" xfId="28515" xr:uid="{00000000-0005-0000-0000-0000D26A0000}"/>
    <cellStyle name="Normal 65 4" xfId="28516" xr:uid="{00000000-0005-0000-0000-0000D36A0000}"/>
    <cellStyle name="Normal 65 5" xfId="28517" xr:uid="{00000000-0005-0000-0000-0000D46A0000}"/>
    <cellStyle name="Normal 66" xfId="1911" xr:uid="{00000000-0005-0000-0000-0000D56A0000}"/>
    <cellStyle name="Normal 66 2" xfId="1912" xr:uid="{00000000-0005-0000-0000-0000D66A0000}"/>
    <cellStyle name="Normal 66 2 2" xfId="28518" xr:uid="{00000000-0005-0000-0000-0000D76A0000}"/>
    <cellStyle name="Normal 66 3" xfId="28519" xr:uid="{00000000-0005-0000-0000-0000D86A0000}"/>
    <cellStyle name="Normal 66 4" xfId="28520" xr:uid="{00000000-0005-0000-0000-0000D96A0000}"/>
    <cellStyle name="Normal 66 5" xfId="28521" xr:uid="{00000000-0005-0000-0000-0000DA6A0000}"/>
    <cellStyle name="Normal 67" xfId="1913" xr:uid="{00000000-0005-0000-0000-0000DB6A0000}"/>
    <cellStyle name="Normal 67 2" xfId="1914" xr:uid="{00000000-0005-0000-0000-0000DC6A0000}"/>
    <cellStyle name="Normal 67 2 2" xfId="28522" xr:uid="{00000000-0005-0000-0000-0000DD6A0000}"/>
    <cellStyle name="Normal 67 3" xfId="28523" xr:uid="{00000000-0005-0000-0000-0000DE6A0000}"/>
    <cellStyle name="Normal 67 4" xfId="28524" xr:uid="{00000000-0005-0000-0000-0000DF6A0000}"/>
    <cellStyle name="Normal 67 5" xfId="28525" xr:uid="{00000000-0005-0000-0000-0000E06A0000}"/>
    <cellStyle name="Normal 68" xfId="1915" xr:uid="{00000000-0005-0000-0000-0000E16A0000}"/>
    <cellStyle name="Normal 68 2" xfId="1916" xr:uid="{00000000-0005-0000-0000-0000E26A0000}"/>
    <cellStyle name="Normal 68 2 2" xfId="28526" xr:uid="{00000000-0005-0000-0000-0000E36A0000}"/>
    <cellStyle name="Normal 68 3" xfId="28527" xr:uid="{00000000-0005-0000-0000-0000E46A0000}"/>
    <cellStyle name="Normal 68 4" xfId="28528" xr:uid="{00000000-0005-0000-0000-0000E56A0000}"/>
    <cellStyle name="Normal 68 5" xfId="28529" xr:uid="{00000000-0005-0000-0000-0000E66A0000}"/>
    <cellStyle name="Normal 69" xfId="1917" xr:uid="{00000000-0005-0000-0000-0000E76A0000}"/>
    <cellStyle name="Normal 69 2" xfId="1918" xr:uid="{00000000-0005-0000-0000-0000E86A0000}"/>
    <cellStyle name="Normal 69 2 2" xfId="28530" xr:uid="{00000000-0005-0000-0000-0000E96A0000}"/>
    <cellStyle name="Normal 69 3" xfId="28531" xr:uid="{00000000-0005-0000-0000-0000EA6A0000}"/>
    <cellStyle name="Normal 69 4" xfId="28532" xr:uid="{00000000-0005-0000-0000-0000EB6A0000}"/>
    <cellStyle name="Normal 69 5" xfId="28533" xr:uid="{00000000-0005-0000-0000-0000EC6A0000}"/>
    <cellStyle name="Normal 7" xfId="194" xr:uid="{00000000-0005-0000-0000-0000ED6A0000}"/>
    <cellStyle name="Normal 7 2" xfId="1919" xr:uid="{00000000-0005-0000-0000-0000EE6A0000}"/>
    <cellStyle name="Normal 7 2 2" xfId="1920" xr:uid="{00000000-0005-0000-0000-0000EF6A0000}"/>
    <cellStyle name="Normal 7 2 2 2" xfId="28534" xr:uid="{00000000-0005-0000-0000-0000F06A0000}"/>
    <cellStyle name="Normal 7 2 3" xfId="28535" xr:uid="{00000000-0005-0000-0000-0000F16A0000}"/>
    <cellStyle name="Normal 7 2 4" xfId="28536" xr:uid="{00000000-0005-0000-0000-0000F26A0000}"/>
    <cellStyle name="Normal 7 2 5" xfId="28537" xr:uid="{00000000-0005-0000-0000-0000F36A0000}"/>
    <cellStyle name="Normal 7 2 6" xfId="44805" xr:uid="{00000000-0005-0000-0000-0000F46A0000}"/>
    <cellStyle name="Normal 7 3" xfId="1921" xr:uid="{00000000-0005-0000-0000-0000F56A0000}"/>
    <cellStyle name="Normal 7 4" xfId="44672" xr:uid="{00000000-0005-0000-0000-0000F66A0000}"/>
    <cellStyle name="Normal 7 5" xfId="44746" xr:uid="{00000000-0005-0000-0000-0000F76A0000}"/>
    <cellStyle name="Normal 7_Scenario" xfId="1922" xr:uid="{00000000-0005-0000-0000-0000F86A0000}"/>
    <cellStyle name="Normal 70" xfId="1923" xr:uid="{00000000-0005-0000-0000-0000F96A0000}"/>
    <cellStyle name="Normal 70 2" xfId="1924" xr:uid="{00000000-0005-0000-0000-0000FA6A0000}"/>
    <cellStyle name="Normal 70 2 2" xfId="28538" xr:uid="{00000000-0005-0000-0000-0000FB6A0000}"/>
    <cellStyle name="Normal 70 3" xfId="28539" xr:uid="{00000000-0005-0000-0000-0000FC6A0000}"/>
    <cellStyle name="Normal 70 4" xfId="28540" xr:uid="{00000000-0005-0000-0000-0000FD6A0000}"/>
    <cellStyle name="Normal 70 5" xfId="28541" xr:uid="{00000000-0005-0000-0000-0000FE6A0000}"/>
    <cellStyle name="Normal 71" xfId="1925" xr:uid="{00000000-0005-0000-0000-0000FF6A0000}"/>
    <cellStyle name="Normal 71 2" xfId="1926" xr:uid="{00000000-0005-0000-0000-0000006B0000}"/>
    <cellStyle name="Normal 71 2 2" xfId="4112" xr:uid="{00000000-0005-0000-0000-0000016B0000}"/>
    <cellStyle name="Normal 71 2 2 2" xfId="28542" xr:uid="{00000000-0005-0000-0000-0000026B0000}"/>
    <cellStyle name="Normal 71 2 3" xfId="28543" xr:uid="{00000000-0005-0000-0000-0000036B0000}"/>
    <cellStyle name="Normal 71 3" xfId="4292" xr:uid="{00000000-0005-0000-0000-0000046B0000}"/>
    <cellStyle name="Normal 71 4" xfId="28544" xr:uid="{00000000-0005-0000-0000-0000056B0000}"/>
    <cellStyle name="Normal 71 5" xfId="28545" xr:uid="{00000000-0005-0000-0000-0000066B0000}"/>
    <cellStyle name="Normal 72" xfId="1927" xr:uid="{00000000-0005-0000-0000-0000076B0000}"/>
    <cellStyle name="Normal 72 2" xfId="1928" xr:uid="{00000000-0005-0000-0000-0000086B0000}"/>
    <cellStyle name="Normal 72 2 2" xfId="1929" xr:uid="{00000000-0005-0000-0000-0000096B0000}"/>
    <cellStyle name="Normal 72 2 2 2" xfId="28546" xr:uid="{00000000-0005-0000-0000-00000A6B0000}"/>
    <cellStyle name="Normal 72 2 3" xfId="4113" xr:uid="{00000000-0005-0000-0000-00000B6B0000}"/>
    <cellStyle name="Normal 72 2 3 2" xfId="28547" xr:uid="{00000000-0005-0000-0000-00000C6B0000}"/>
    <cellStyle name="Normal 72 2 4" xfId="28548" xr:uid="{00000000-0005-0000-0000-00000D6B0000}"/>
    <cellStyle name="Normal 72 2 5" xfId="28549" xr:uid="{00000000-0005-0000-0000-00000E6B0000}"/>
    <cellStyle name="Normal 72 2 6" xfId="28550" xr:uid="{00000000-0005-0000-0000-00000F6B0000}"/>
    <cellStyle name="Normal 72 3" xfId="1930" xr:uid="{00000000-0005-0000-0000-0000106B0000}"/>
    <cellStyle name="Normal 72 3 2" xfId="4293" xr:uid="{00000000-0005-0000-0000-0000116B0000}"/>
    <cellStyle name="Normal 72 3 2 2" xfId="28551" xr:uid="{00000000-0005-0000-0000-0000126B0000}"/>
    <cellStyle name="Normal 72 4" xfId="1931" xr:uid="{00000000-0005-0000-0000-0000136B0000}"/>
    <cellStyle name="Normal 72 4 2" xfId="28552" xr:uid="{00000000-0005-0000-0000-0000146B0000}"/>
    <cellStyle name="Normal 72 5" xfId="28553" xr:uid="{00000000-0005-0000-0000-0000156B0000}"/>
    <cellStyle name="Normal 72 6" xfId="28554" xr:uid="{00000000-0005-0000-0000-0000166B0000}"/>
    <cellStyle name="Normal 72 7" xfId="28555" xr:uid="{00000000-0005-0000-0000-0000176B0000}"/>
    <cellStyle name="Normal 73" xfId="1932" xr:uid="{00000000-0005-0000-0000-0000186B0000}"/>
    <cellStyle name="Normal 73 2" xfId="1933" xr:uid="{00000000-0005-0000-0000-0000196B0000}"/>
    <cellStyle name="Normal 73 2 2" xfId="28556" xr:uid="{00000000-0005-0000-0000-00001A6B0000}"/>
    <cellStyle name="Normal 73 3" xfId="28557" xr:uid="{00000000-0005-0000-0000-00001B6B0000}"/>
    <cellStyle name="Normal 73 4" xfId="28558" xr:uid="{00000000-0005-0000-0000-00001C6B0000}"/>
    <cellStyle name="Normal 73 5" xfId="28559" xr:uid="{00000000-0005-0000-0000-00001D6B0000}"/>
    <cellStyle name="Normal 74" xfId="1934" xr:uid="{00000000-0005-0000-0000-00001E6B0000}"/>
    <cellStyle name="Normal 74 2" xfId="1935" xr:uid="{00000000-0005-0000-0000-00001F6B0000}"/>
    <cellStyle name="Normal 74 2 2" xfId="28560" xr:uid="{00000000-0005-0000-0000-0000206B0000}"/>
    <cellStyle name="Normal 74 3" xfId="28561" xr:uid="{00000000-0005-0000-0000-0000216B0000}"/>
    <cellStyle name="Normal 74 4" xfId="28562" xr:uid="{00000000-0005-0000-0000-0000226B0000}"/>
    <cellStyle name="Normal 74 5" xfId="28563" xr:uid="{00000000-0005-0000-0000-0000236B0000}"/>
    <cellStyle name="Normal 75" xfId="1936" xr:uid="{00000000-0005-0000-0000-0000246B0000}"/>
    <cellStyle name="Normal 75 2" xfId="1937" xr:uid="{00000000-0005-0000-0000-0000256B0000}"/>
    <cellStyle name="Normal 75 2 2" xfId="28564" xr:uid="{00000000-0005-0000-0000-0000266B0000}"/>
    <cellStyle name="Normal 75 3" xfId="28565" xr:uid="{00000000-0005-0000-0000-0000276B0000}"/>
    <cellStyle name="Normal 75 4" xfId="28566" xr:uid="{00000000-0005-0000-0000-0000286B0000}"/>
    <cellStyle name="Normal 75 5" xfId="28567" xr:uid="{00000000-0005-0000-0000-0000296B0000}"/>
    <cellStyle name="Normal 76" xfId="1938" xr:uid="{00000000-0005-0000-0000-00002A6B0000}"/>
    <cellStyle name="Normal 76 2" xfId="1939" xr:uid="{00000000-0005-0000-0000-00002B6B0000}"/>
    <cellStyle name="Normal 76 2 2" xfId="1940" xr:uid="{00000000-0005-0000-0000-00002C6B0000}"/>
    <cellStyle name="Normal 76 2 2 2" xfId="1941" xr:uid="{00000000-0005-0000-0000-00002D6B0000}"/>
    <cellStyle name="Normal 76 2 2 3" xfId="28569" xr:uid="{00000000-0005-0000-0000-00002E6B0000}"/>
    <cellStyle name="Normal 76 2 3" xfId="1942" xr:uid="{00000000-0005-0000-0000-00002F6B0000}"/>
    <cellStyle name="Normal 76 2 4" xfId="28568" xr:uid="{00000000-0005-0000-0000-0000306B0000}"/>
    <cellStyle name="Normal 76 3" xfId="1943" xr:uid="{00000000-0005-0000-0000-0000316B0000}"/>
    <cellStyle name="Normal 76 3 2" xfId="1944" xr:uid="{00000000-0005-0000-0000-0000326B0000}"/>
    <cellStyle name="Normal 76 3 3" xfId="28570" xr:uid="{00000000-0005-0000-0000-0000336B0000}"/>
    <cellStyle name="Normal 76 4" xfId="1945" xr:uid="{00000000-0005-0000-0000-0000346B0000}"/>
    <cellStyle name="Normal 76 4 2" xfId="28571" xr:uid="{00000000-0005-0000-0000-0000356B0000}"/>
    <cellStyle name="Normal 76 5" xfId="3593" xr:uid="{00000000-0005-0000-0000-0000366B0000}"/>
    <cellStyle name="Normal 77" xfId="1946" xr:uid="{00000000-0005-0000-0000-0000376B0000}"/>
    <cellStyle name="Normal 77 2" xfId="1947" xr:uid="{00000000-0005-0000-0000-0000386B0000}"/>
    <cellStyle name="Normal 77 2 2" xfId="28572" xr:uid="{00000000-0005-0000-0000-0000396B0000}"/>
    <cellStyle name="Normal 77 3" xfId="28573" xr:uid="{00000000-0005-0000-0000-00003A6B0000}"/>
    <cellStyle name="Normal 77 4" xfId="28574" xr:uid="{00000000-0005-0000-0000-00003B6B0000}"/>
    <cellStyle name="Normal 77 5" xfId="28575" xr:uid="{00000000-0005-0000-0000-00003C6B0000}"/>
    <cellStyle name="Normal 78" xfId="1948" xr:uid="{00000000-0005-0000-0000-00003D6B0000}"/>
    <cellStyle name="Normal 78 2" xfId="1949" xr:uid="{00000000-0005-0000-0000-00003E6B0000}"/>
    <cellStyle name="Normal 78 2 2" xfId="28576" xr:uid="{00000000-0005-0000-0000-00003F6B0000}"/>
    <cellStyle name="Normal 78 3" xfId="28577" xr:uid="{00000000-0005-0000-0000-0000406B0000}"/>
    <cellStyle name="Normal 78 4" xfId="28578" xr:uid="{00000000-0005-0000-0000-0000416B0000}"/>
    <cellStyle name="Normal 78 5" xfId="28579" xr:uid="{00000000-0005-0000-0000-0000426B0000}"/>
    <cellStyle name="Normal 79" xfId="1950" xr:uid="{00000000-0005-0000-0000-0000436B0000}"/>
    <cellStyle name="Normal 79 2" xfId="1951" xr:uid="{00000000-0005-0000-0000-0000446B0000}"/>
    <cellStyle name="Normal 79 2 2" xfId="28580" xr:uid="{00000000-0005-0000-0000-0000456B0000}"/>
    <cellStyle name="Normal 79 3" xfId="28581" xr:uid="{00000000-0005-0000-0000-0000466B0000}"/>
    <cellStyle name="Normal 79 4" xfId="28582" xr:uid="{00000000-0005-0000-0000-0000476B0000}"/>
    <cellStyle name="Normal 79 5" xfId="28583" xr:uid="{00000000-0005-0000-0000-0000486B0000}"/>
    <cellStyle name="Normal 8" xfId="195" xr:uid="{00000000-0005-0000-0000-0000496B0000}"/>
    <cellStyle name="Normal 8 2" xfId="1952" xr:uid="{00000000-0005-0000-0000-00004A6B0000}"/>
    <cellStyle name="Normal 8 2 2" xfId="1953" xr:uid="{00000000-0005-0000-0000-00004B6B0000}"/>
    <cellStyle name="Normal 8 2 2 2" xfId="28584" xr:uid="{00000000-0005-0000-0000-00004C6B0000}"/>
    <cellStyle name="Normal 8 2 3" xfId="28585" xr:uid="{00000000-0005-0000-0000-00004D6B0000}"/>
    <cellStyle name="Normal 8 2 4" xfId="28586" xr:uid="{00000000-0005-0000-0000-00004E6B0000}"/>
    <cellStyle name="Normal 8 2 5" xfId="28587" xr:uid="{00000000-0005-0000-0000-00004F6B0000}"/>
    <cellStyle name="Normal 8 3" xfId="1954" xr:uid="{00000000-0005-0000-0000-0000506B0000}"/>
    <cellStyle name="Normal 8_Scenario" xfId="1955" xr:uid="{00000000-0005-0000-0000-0000516B0000}"/>
    <cellStyle name="Normal 80" xfId="1956" xr:uid="{00000000-0005-0000-0000-0000526B0000}"/>
    <cellStyle name="Normal 80 2" xfId="1957" xr:uid="{00000000-0005-0000-0000-0000536B0000}"/>
    <cellStyle name="Normal 80 2 2" xfId="1958" xr:uid="{00000000-0005-0000-0000-0000546B0000}"/>
    <cellStyle name="Normal 80 2 2 2" xfId="1959" xr:uid="{00000000-0005-0000-0000-0000556B0000}"/>
    <cellStyle name="Normal 80 2 2 3" xfId="28589" xr:uid="{00000000-0005-0000-0000-0000566B0000}"/>
    <cellStyle name="Normal 80 2 3" xfId="1960" xr:uid="{00000000-0005-0000-0000-0000576B0000}"/>
    <cellStyle name="Normal 80 2 4" xfId="28588" xr:uid="{00000000-0005-0000-0000-0000586B0000}"/>
    <cellStyle name="Normal 80 3" xfId="1961" xr:uid="{00000000-0005-0000-0000-0000596B0000}"/>
    <cellStyle name="Normal 80 3 2" xfId="1962" xr:uid="{00000000-0005-0000-0000-00005A6B0000}"/>
    <cellStyle name="Normal 80 3 3" xfId="28590" xr:uid="{00000000-0005-0000-0000-00005B6B0000}"/>
    <cellStyle name="Normal 80 4" xfId="1963" xr:uid="{00000000-0005-0000-0000-00005C6B0000}"/>
    <cellStyle name="Normal 80 4 2" xfId="28591" xr:uid="{00000000-0005-0000-0000-00005D6B0000}"/>
    <cellStyle name="Normal 80 5" xfId="3592" xr:uid="{00000000-0005-0000-0000-00005E6B0000}"/>
    <cellStyle name="Normal 81" xfId="1964" xr:uid="{00000000-0005-0000-0000-00005F6B0000}"/>
    <cellStyle name="Normal 81 2" xfId="1965" xr:uid="{00000000-0005-0000-0000-0000606B0000}"/>
    <cellStyle name="Normal 81 2 2" xfId="1966" xr:uid="{00000000-0005-0000-0000-0000616B0000}"/>
    <cellStyle name="Normal 81 2 2 2" xfId="1967" xr:uid="{00000000-0005-0000-0000-0000626B0000}"/>
    <cellStyle name="Normal 81 2 2 3" xfId="28593" xr:uid="{00000000-0005-0000-0000-0000636B0000}"/>
    <cellStyle name="Normal 81 2 3" xfId="1968" xr:uid="{00000000-0005-0000-0000-0000646B0000}"/>
    <cellStyle name="Normal 81 2 4" xfId="28592" xr:uid="{00000000-0005-0000-0000-0000656B0000}"/>
    <cellStyle name="Normal 81 3" xfId="1969" xr:uid="{00000000-0005-0000-0000-0000666B0000}"/>
    <cellStyle name="Normal 81 3 2" xfId="1970" xr:uid="{00000000-0005-0000-0000-0000676B0000}"/>
    <cellStyle name="Normal 81 3 3" xfId="28594" xr:uid="{00000000-0005-0000-0000-0000686B0000}"/>
    <cellStyle name="Normal 81 4" xfId="1971" xr:uid="{00000000-0005-0000-0000-0000696B0000}"/>
    <cellStyle name="Normal 81 4 2" xfId="28595" xr:uid="{00000000-0005-0000-0000-00006A6B0000}"/>
    <cellStyle name="Normal 81 5" xfId="3596" xr:uid="{00000000-0005-0000-0000-00006B6B0000}"/>
    <cellStyle name="Normal 82" xfId="1972" xr:uid="{00000000-0005-0000-0000-00006C6B0000}"/>
    <cellStyle name="Normal 82 2" xfId="1973" xr:uid="{00000000-0005-0000-0000-00006D6B0000}"/>
    <cellStyle name="Normal 82 2 2" xfId="28596" xr:uid="{00000000-0005-0000-0000-00006E6B0000}"/>
    <cellStyle name="Normal 82 3" xfId="28597" xr:uid="{00000000-0005-0000-0000-00006F6B0000}"/>
    <cellStyle name="Normal 83" xfId="1974" xr:uid="{00000000-0005-0000-0000-0000706B0000}"/>
    <cellStyle name="Normal 83 2" xfId="28598" xr:uid="{00000000-0005-0000-0000-0000716B0000}"/>
    <cellStyle name="Normal 84" xfId="1975" xr:uid="{00000000-0005-0000-0000-0000726B0000}"/>
    <cellStyle name="Normal 84 2" xfId="28599" xr:uid="{00000000-0005-0000-0000-0000736B0000}"/>
    <cellStyle name="Normal 85" xfId="1976" xr:uid="{00000000-0005-0000-0000-0000746B0000}"/>
    <cellStyle name="Normal 85 2" xfId="28600" xr:uid="{00000000-0005-0000-0000-0000756B0000}"/>
    <cellStyle name="Normal 85 2 2" xfId="44802" xr:uid="{00000000-0005-0000-0000-0000766B0000}"/>
    <cellStyle name="Normal 85 3" xfId="44744" xr:uid="{00000000-0005-0000-0000-0000776B0000}"/>
    <cellStyle name="Normal 86" xfId="1977" xr:uid="{00000000-0005-0000-0000-0000786B0000}"/>
    <cellStyle name="Normal 86 2" xfId="28601" xr:uid="{00000000-0005-0000-0000-0000796B0000}"/>
    <cellStyle name="Normal 87" xfId="1978" xr:uid="{00000000-0005-0000-0000-00007A6B0000}"/>
    <cellStyle name="Normal 87 2" xfId="4115" xr:uid="{00000000-0005-0000-0000-00007B6B0000}"/>
    <cellStyle name="Normal 88" xfId="1979" xr:uid="{00000000-0005-0000-0000-00007C6B0000}"/>
    <cellStyle name="Normal 88 2" xfId="4116" xr:uid="{00000000-0005-0000-0000-00007D6B0000}"/>
    <cellStyle name="Normal 89" xfId="1980" xr:uid="{00000000-0005-0000-0000-00007E6B0000}"/>
    <cellStyle name="Normal 89 2" xfId="4117" xr:uid="{00000000-0005-0000-0000-00007F6B0000}"/>
    <cellStyle name="Normal 9" xfId="196" xr:uid="{00000000-0005-0000-0000-0000806B0000}"/>
    <cellStyle name="Normal 9 2" xfId="1981" xr:uid="{00000000-0005-0000-0000-0000816B0000}"/>
    <cellStyle name="Normal 9 3" xfId="44767" xr:uid="{00000000-0005-0000-0000-0000826B0000}"/>
    <cellStyle name="Normal 90" xfId="1982" xr:uid="{00000000-0005-0000-0000-0000836B0000}"/>
    <cellStyle name="Normal 90 2" xfId="4118" xr:uid="{00000000-0005-0000-0000-0000846B0000}"/>
    <cellStyle name="Normal 91" xfId="1983" xr:uid="{00000000-0005-0000-0000-0000856B0000}"/>
    <cellStyle name="Normal 91 2" xfId="4119" xr:uid="{00000000-0005-0000-0000-0000866B0000}"/>
    <cellStyle name="Normal 91 3" xfId="4302" xr:uid="{00000000-0005-0000-0000-0000876B0000}"/>
    <cellStyle name="Normal 91 4" xfId="4298" xr:uid="{00000000-0005-0000-0000-0000886B0000}"/>
    <cellStyle name="Normal 92" xfId="1984" xr:uid="{00000000-0005-0000-0000-0000896B0000}"/>
    <cellStyle name="Normal 92 2" xfId="4120" xr:uid="{00000000-0005-0000-0000-00008A6B0000}"/>
    <cellStyle name="Normal 92 3" xfId="4303" xr:uid="{00000000-0005-0000-0000-00008B6B0000}"/>
    <cellStyle name="Normal 92 4" xfId="4299" xr:uid="{00000000-0005-0000-0000-00008C6B0000}"/>
    <cellStyle name="Normal 93" xfId="1985" xr:uid="{00000000-0005-0000-0000-00008D6B0000}"/>
    <cellStyle name="Normal 93 2" xfId="4121" xr:uid="{00000000-0005-0000-0000-00008E6B0000}"/>
    <cellStyle name="Normal 94" xfId="1986" xr:uid="{00000000-0005-0000-0000-00008F6B0000}"/>
    <cellStyle name="Normal 94 2" xfId="4122" xr:uid="{00000000-0005-0000-0000-0000906B0000}"/>
    <cellStyle name="Normal 95" xfId="1987" xr:uid="{00000000-0005-0000-0000-0000916B0000}"/>
    <cellStyle name="Normal 95 2" xfId="4123" xr:uid="{00000000-0005-0000-0000-0000926B0000}"/>
    <cellStyle name="Normal 96" xfId="1988" xr:uid="{00000000-0005-0000-0000-0000936B0000}"/>
    <cellStyle name="Normal 96 2" xfId="4124" xr:uid="{00000000-0005-0000-0000-0000946B0000}"/>
    <cellStyle name="Normal 97" xfId="1989" xr:uid="{00000000-0005-0000-0000-0000956B0000}"/>
    <cellStyle name="Normal 97 2" xfId="28602" xr:uid="{00000000-0005-0000-0000-0000966B0000}"/>
    <cellStyle name="Normal 98" xfId="1990" xr:uid="{00000000-0005-0000-0000-0000976B0000}"/>
    <cellStyle name="Normal 98 2" xfId="28603" xr:uid="{00000000-0005-0000-0000-0000986B0000}"/>
    <cellStyle name="Normal 99" xfId="1991" xr:uid="{00000000-0005-0000-0000-0000996B0000}"/>
    <cellStyle name="Normal 99 2" xfId="1992" xr:uid="{00000000-0005-0000-0000-00009A6B0000}"/>
    <cellStyle name="Normal 99 2 2" xfId="1993" xr:uid="{00000000-0005-0000-0000-00009B6B0000}"/>
    <cellStyle name="Normal 99 2 3" xfId="28604" xr:uid="{00000000-0005-0000-0000-00009C6B0000}"/>
    <cellStyle name="Normal 99 3" xfId="1994" xr:uid="{00000000-0005-0000-0000-00009D6B0000}"/>
    <cellStyle name="Normal 99 3 2" xfId="28605" xr:uid="{00000000-0005-0000-0000-00009E6B0000}"/>
    <cellStyle name="Normal 99 4" xfId="3815" xr:uid="{00000000-0005-0000-0000-00009F6B0000}"/>
    <cellStyle name="Normal Bold" xfId="197" xr:uid="{00000000-0005-0000-0000-0000A06B0000}"/>
    <cellStyle name="Normal8" xfId="198" xr:uid="{00000000-0005-0000-0000-0000A16B0000}"/>
    <cellStyle name="Note" xfId="15" builtinId="10" customBuiltin="1"/>
    <cellStyle name="Note 10" xfId="1995" xr:uid="{00000000-0005-0000-0000-0000A36B0000}"/>
    <cellStyle name="Note 11" xfId="3387" xr:uid="{00000000-0005-0000-0000-0000A46B0000}"/>
    <cellStyle name="Note 12" xfId="4401" xr:uid="{00000000-0005-0000-0000-0000A56B0000}"/>
    <cellStyle name="Note 2" xfId="199" xr:uid="{00000000-0005-0000-0000-0000A66B0000}"/>
    <cellStyle name="Note 2 10" xfId="28606" xr:uid="{00000000-0005-0000-0000-0000A76B0000}"/>
    <cellStyle name="Note 2 10 2" xfId="28607" xr:uid="{00000000-0005-0000-0000-0000A86B0000}"/>
    <cellStyle name="Note 2 10 2 2" xfId="28608" xr:uid="{00000000-0005-0000-0000-0000A96B0000}"/>
    <cellStyle name="Note 2 10 2 2 2" xfId="28609" xr:uid="{00000000-0005-0000-0000-0000AA6B0000}"/>
    <cellStyle name="Note 2 10 2 2 2 2" xfId="28610" xr:uid="{00000000-0005-0000-0000-0000AB6B0000}"/>
    <cellStyle name="Note 2 10 2 2 3" xfId="28611" xr:uid="{00000000-0005-0000-0000-0000AC6B0000}"/>
    <cellStyle name="Note 2 10 2 3" xfId="28612" xr:uid="{00000000-0005-0000-0000-0000AD6B0000}"/>
    <cellStyle name="Note 2 10 2 3 2" xfId="28613" xr:uid="{00000000-0005-0000-0000-0000AE6B0000}"/>
    <cellStyle name="Note 2 10 2 4" xfId="28614" xr:uid="{00000000-0005-0000-0000-0000AF6B0000}"/>
    <cellStyle name="Note 2 10 3" xfId="28615" xr:uid="{00000000-0005-0000-0000-0000B06B0000}"/>
    <cellStyle name="Note 2 10 3 2" xfId="28616" xr:uid="{00000000-0005-0000-0000-0000B16B0000}"/>
    <cellStyle name="Note 2 10 3 2 2" xfId="28617" xr:uid="{00000000-0005-0000-0000-0000B26B0000}"/>
    <cellStyle name="Note 2 10 3 3" xfId="28618" xr:uid="{00000000-0005-0000-0000-0000B36B0000}"/>
    <cellStyle name="Note 2 10 4" xfId="28619" xr:uid="{00000000-0005-0000-0000-0000B46B0000}"/>
    <cellStyle name="Note 2 10 4 2" xfId="28620" xr:uid="{00000000-0005-0000-0000-0000B56B0000}"/>
    <cellStyle name="Note 2 10 5" xfId="28621" xr:uid="{00000000-0005-0000-0000-0000B66B0000}"/>
    <cellStyle name="Note 2 11" xfId="28622" xr:uid="{00000000-0005-0000-0000-0000B76B0000}"/>
    <cellStyle name="Note 2 11 2" xfId="28623" xr:uid="{00000000-0005-0000-0000-0000B86B0000}"/>
    <cellStyle name="Note 2 11 2 2" xfId="28624" xr:uid="{00000000-0005-0000-0000-0000B96B0000}"/>
    <cellStyle name="Note 2 11 2 2 2" xfId="28625" xr:uid="{00000000-0005-0000-0000-0000BA6B0000}"/>
    <cellStyle name="Note 2 11 2 2 2 2" xfId="28626" xr:uid="{00000000-0005-0000-0000-0000BB6B0000}"/>
    <cellStyle name="Note 2 11 2 2 3" xfId="28627" xr:uid="{00000000-0005-0000-0000-0000BC6B0000}"/>
    <cellStyle name="Note 2 11 2 3" xfId="28628" xr:uid="{00000000-0005-0000-0000-0000BD6B0000}"/>
    <cellStyle name="Note 2 11 2 3 2" xfId="28629" xr:uid="{00000000-0005-0000-0000-0000BE6B0000}"/>
    <cellStyle name="Note 2 11 2 4" xfId="28630" xr:uid="{00000000-0005-0000-0000-0000BF6B0000}"/>
    <cellStyle name="Note 2 11 3" xfId="28631" xr:uid="{00000000-0005-0000-0000-0000C06B0000}"/>
    <cellStyle name="Note 2 11 3 2" xfId="28632" xr:uid="{00000000-0005-0000-0000-0000C16B0000}"/>
    <cellStyle name="Note 2 11 3 2 2" xfId="28633" xr:uid="{00000000-0005-0000-0000-0000C26B0000}"/>
    <cellStyle name="Note 2 11 3 3" xfId="28634" xr:uid="{00000000-0005-0000-0000-0000C36B0000}"/>
    <cellStyle name="Note 2 11 4" xfId="28635" xr:uid="{00000000-0005-0000-0000-0000C46B0000}"/>
    <cellStyle name="Note 2 11 4 2" xfId="28636" xr:uid="{00000000-0005-0000-0000-0000C56B0000}"/>
    <cellStyle name="Note 2 11 5" xfId="28637" xr:uid="{00000000-0005-0000-0000-0000C66B0000}"/>
    <cellStyle name="Note 2 12" xfId="28638" xr:uid="{00000000-0005-0000-0000-0000C76B0000}"/>
    <cellStyle name="Note 2 12 2" xfId="28639" xr:uid="{00000000-0005-0000-0000-0000C86B0000}"/>
    <cellStyle name="Note 2 12 2 2" xfId="28640" xr:uid="{00000000-0005-0000-0000-0000C96B0000}"/>
    <cellStyle name="Note 2 12 2 2 2" xfId="28641" xr:uid="{00000000-0005-0000-0000-0000CA6B0000}"/>
    <cellStyle name="Note 2 12 2 2 2 2" xfId="28642" xr:uid="{00000000-0005-0000-0000-0000CB6B0000}"/>
    <cellStyle name="Note 2 12 2 2 3" xfId="28643" xr:uid="{00000000-0005-0000-0000-0000CC6B0000}"/>
    <cellStyle name="Note 2 12 2 3" xfId="28644" xr:uid="{00000000-0005-0000-0000-0000CD6B0000}"/>
    <cellStyle name="Note 2 12 2 3 2" xfId="28645" xr:uid="{00000000-0005-0000-0000-0000CE6B0000}"/>
    <cellStyle name="Note 2 12 2 4" xfId="28646" xr:uid="{00000000-0005-0000-0000-0000CF6B0000}"/>
    <cellStyle name="Note 2 12 3" xfId="28647" xr:uid="{00000000-0005-0000-0000-0000D06B0000}"/>
    <cellStyle name="Note 2 12 3 2" xfId="28648" xr:uid="{00000000-0005-0000-0000-0000D16B0000}"/>
    <cellStyle name="Note 2 12 3 2 2" xfId="28649" xr:uid="{00000000-0005-0000-0000-0000D26B0000}"/>
    <cellStyle name="Note 2 12 3 3" xfId="28650" xr:uid="{00000000-0005-0000-0000-0000D36B0000}"/>
    <cellStyle name="Note 2 12 4" xfId="28651" xr:uid="{00000000-0005-0000-0000-0000D46B0000}"/>
    <cellStyle name="Note 2 12 4 2" xfId="28652" xr:uid="{00000000-0005-0000-0000-0000D56B0000}"/>
    <cellStyle name="Note 2 12 5" xfId="28653" xr:uid="{00000000-0005-0000-0000-0000D66B0000}"/>
    <cellStyle name="Note 2 13" xfId="28654" xr:uid="{00000000-0005-0000-0000-0000D76B0000}"/>
    <cellStyle name="Note 2 13 2" xfId="28655" xr:uid="{00000000-0005-0000-0000-0000D86B0000}"/>
    <cellStyle name="Note 2 13 2 2" xfId="28656" xr:uid="{00000000-0005-0000-0000-0000D96B0000}"/>
    <cellStyle name="Note 2 13 2 2 2" xfId="28657" xr:uid="{00000000-0005-0000-0000-0000DA6B0000}"/>
    <cellStyle name="Note 2 13 2 2 2 2" xfId="28658" xr:uid="{00000000-0005-0000-0000-0000DB6B0000}"/>
    <cellStyle name="Note 2 13 2 2 3" xfId="28659" xr:uid="{00000000-0005-0000-0000-0000DC6B0000}"/>
    <cellStyle name="Note 2 13 2 3" xfId="28660" xr:uid="{00000000-0005-0000-0000-0000DD6B0000}"/>
    <cellStyle name="Note 2 13 2 3 2" xfId="28661" xr:uid="{00000000-0005-0000-0000-0000DE6B0000}"/>
    <cellStyle name="Note 2 13 2 4" xfId="28662" xr:uid="{00000000-0005-0000-0000-0000DF6B0000}"/>
    <cellStyle name="Note 2 13 3" xfId="28663" xr:uid="{00000000-0005-0000-0000-0000E06B0000}"/>
    <cellStyle name="Note 2 13 3 2" xfId="28664" xr:uid="{00000000-0005-0000-0000-0000E16B0000}"/>
    <cellStyle name="Note 2 13 3 2 2" xfId="28665" xr:uid="{00000000-0005-0000-0000-0000E26B0000}"/>
    <cellStyle name="Note 2 13 3 3" xfId="28666" xr:uid="{00000000-0005-0000-0000-0000E36B0000}"/>
    <cellStyle name="Note 2 13 4" xfId="28667" xr:uid="{00000000-0005-0000-0000-0000E46B0000}"/>
    <cellStyle name="Note 2 13 4 2" xfId="28668" xr:uid="{00000000-0005-0000-0000-0000E56B0000}"/>
    <cellStyle name="Note 2 13 5" xfId="28669" xr:uid="{00000000-0005-0000-0000-0000E66B0000}"/>
    <cellStyle name="Note 2 14" xfId="28670" xr:uid="{00000000-0005-0000-0000-0000E76B0000}"/>
    <cellStyle name="Note 2 14 2" xfId="28671" xr:uid="{00000000-0005-0000-0000-0000E86B0000}"/>
    <cellStyle name="Note 2 14 2 2" xfId="28672" xr:uid="{00000000-0005-0000-0000-0000E96B0000}"/>
    <cellStyle name="Note 2 14 2 2 2" xfId="28673" xr:uid="{00000000-0005-0000-0000-0000EA6B0000}"/>
    <cellStyle name="Note 2 14 2 2 2 2" xfId="28674" xr:uid="{00000000-0005-0000-0000-0000EB6B0000}"/>
    <cellStyle name="Note 2 14 2 2 3" xfId="28675" xr:uid="{00000000-0005-0000-0000-0000EC6B0000}"/>
    <cellStyle name="Note 2 14 2 3" xfId="28676" xr:uid="{00000000-0005-0000-0000-0000ED6B0000}"/>
    <cellStyle name="Note 2 14 2 3 2" xfId="28677" xr:uid="{00000000-0005-0000-0000-0000EE6B0000}"/>
    <cellStyle name="Note 2 14 2 4" xfId="28678" xr:uid="{00000000-0005-0000-0000-0000EF6B0000}"/>
    <cellStyle name="Note 2 14 3" xfId="28679" xr:uid="{00000000-0005-0000-0000-0000F06B0000}"/>
    <cellStyle name="Note 2 14 3 2" xfId="28680" xr:uid="{00000000-0005-0000-0000-0000F16B0000}"/>
    <cellStyle name="Note 2 14 3 2 2" xfId="28681" xr:uid="{00000000-0005-0000-0000-0000F26B0000}"/>
    <cellStyle name="Note 2 14 3 3" xfId="28682" xr:uid="{00000000-0005-0000-0000-0000F36B0000}"/>
    <cellStyle name="Note 2 14 4" xfId="28683" xr:uid="{00000000-0005-0000-0000-0000F46B0000}"/>
    <cellStyle name="Note 2 14 4 2" xfId="28684" xr:uid="{00000000-0005-0000-0000-0000F56B0000}"/>
    <cellStyle name="Note 2 14 5" xfId="28685" xr:uid="{00000000-0005-0000-0000-0000F66B0000}"/>
    <cellStyle name="Note 2 15" xfId="28686" xr:uid="{00000000-0005-0000-0000-0000F76B0000}"/>
    <cellStyle name="Note 2 15 2" xfId="28687" xr:uid="{00000000-0005-0000-0000-0000F86B0000}"/>
    <cellStyle name="Note 2 15 2 2" xfId="28688" xr:uid="{00000000-0005-0000-0000-0000F96B0000}"/>
    <cellStyle name="Note 2 15 3" xfId="28689" xr:uid="{00000000-0005-0000-0000-0000FA6B0000}"/>
    <cellStyle name="Note 2 16" xfId="28690" xr:uid="{00000000-0005-0000-0000-0000FB6B0000}"/>
    <cellStyle name="Note 2 16 2" xfId="28691" xr:uid="{00000000-0005-0000-0000-0000FC6B0000}"/>
    <cellStyle name="Note 2 17" xfId="28692" xr:uid="{00000000-0005-0000-0000-0000FD6B0000}"/>
    <cellStyle name="Note 2 18" xfId="44862" xr:uid="{00000000-0005-0000-0000-0000FE6B0000}"/>
    <cellStyle name="Note 2 2" xfId="1996" xr:uid="{00000000-0005-0000-0000-0000FF6B0000}"/>
    <cellStyle name="Note 2 2 10" xfId="28693" xr:uid="{00000000-0005-0000-0000-0000006C0000}"/>
    <cellStyle name="Note 2 2 10 2" xfId="28694" xr:uid="{00000000-0005-0000-0000-0000016C0000}"/>
    <cellStyle name="Note 2 2 10 2 2" xfId="28695" xr:uid="{00000000-0005-0000-0000-0000026C0000}"/>
    <cellStyle name="Note 2 2 10 2 2 2" xfId="28696" xr:uid="{00000000-0005-0000-0000-0000036C0000}"/>
    <cellStyle name="Note 2 2 10 2 2 2 2" xfId="28697" xr:uid="{00000000-0005-0000-0000-0000046C0000}"/>
    <cellStyle name="Note 2 2 10 2 2 3" xfId="28698" xr:uid="{00000000-0005-0000-0000-0000056C0000}"/>
    <cellStyle name="Note 2 2 10 2 3" xfId="28699" xr:uid="{00000000-0005-0000-0000-0000066C0000}"/>
    <cellStyle name="Note 2 2 10 2 3 2" xfId="28700" xr:uid="{00000000-0005-0000-0000-0000076C0000}"/>
    <cellStyle name="Note 2 2 10 2 4" xfId="28701" xr:uid="{00000000-0005-0000-0000-0000086C0000}"/>
    <cellStyle name="Note 2 2 10 3" xfId="28702" xr:uid="{00000000-0005-0000-0000-0000096C0000}"/>
    <cellStyle name="Note 2 2 10 3 2" xfId="28703" xr:uid="{00000000-0005-0000-0000-00000A6C0000}"/>
    <cellStyle name="Note 2 2 10 3 2 2" xfId="28704" xr:uid="{00000000-0005-0000-0000-00000B6C0000}"/>
    <cellStyle name="Note 2 2 10 3 3" xfId="28705" xr:uid="{00000000-0005-0000-0000-00000C6C0000}"/>
    <cellStyle name="Note 2 2 10 4" xfId="28706" xr:uid="{00000000-0005-0000-0000-00000D6C0000}"/>
    <cellStyle name="Note 2 2 10 4 2" xfId="28707" xr:uid="{00000000-0005-0000-0000-00000E6C0000}"/>
    <cellStyle name="Note 2 2 10 5" xfId="28708" xr:uid="{00000000-0005-0000-0000-00000F6C0000}"/>
    <cellStyle name="Note 2 2 11" xfId="28709" xr:uid="{00000000-0005-0000-0000-0000106C0000}"/>
    <cellStyle name="Note 2 2 11 2" xfId="28710" xr:uid="{00000000-0005-0000-0000-0000116C0000}"/>
    <cellStyle name="Note 2 2 11 2 2" xfId="28711" xr:uid="{00000000-0005-0000-0000-0000126C0000}"/>
    <cellStyle name="Note 2 2 11 2 2 2" xfId="28712" xr:uid="{00000000-0005-0000-0000-0000136C0000}"/>
    <cellStyle name="Note 2 2 11 2 2 2 2" xfId="28713" xr:uid="{00000000-0005-0000-0000-0000146C0000}"/>
    <cellStyle name="Note 2 2 11 2 2 3" xfId="28714" xr:uid="{00000000-0005-0000-0000-0000156C0000}"/>
    <cellStyle name="Note 2 2 11 2 3" xfId="28715" xr:uid="{00000000-0005-0000-0000-0000166C0000}"/>
    <cellStyle name="Note 2 2 11 2 3 2" xfId="28716" xr:uid="{00000000-0005-0000-0000-0000176C0000}"/>
    <cellStyle name="Note 2 2 11 2 4" xfId="28717" xr:uid="{00000000-0005-0000-0000-0000186C0000}"/>
    <cellStyle name="Note 2 2 11 3" xfId="28718" xr:uid="{00000000-0005-0000-0000-0000196C0000}"/>
    <cellStyle name="Note 2 2 11 3 2" xfId="28719" xr:uid="{00000000-0005-0000-0000-00001A6C0000}"/>
    <cellStyle name="Note 2 2 11 3 2 2" xfId="28720" xr:uid="{00000000-0005-0000-0000-00001B6C0000}"/>
    <cellStyle name="Note 2 2 11 3 3" xfId="28721" xr:uid="{00000000-0005-0000-0000-00001C6C0000}"/>
    <cellStyle name="Note 2 2 11 4" xfId="28722" xr:uid="{00000000-0005-0000-0000-00001D6C0000}"/>
    <cellStyle name="Note 2 2 11 4 2" xfId="28723" xr:uid="{00000000-0005-0000-0000-00001E6C0000}"/>
    <cellStyle name="Note 2 2 11 5" xfId="28724" xr:uid="{00000000-0005-0000-0000-00001F6C0000}"/>
    <cellStyle name="Note 2 2 12" xfId="28725" xr:uid="{00000000-0005-0000-0000-0000206C0000}"/>
    <cellStyle name="Note 2 2 12 2" xfId="28726" xr:uid="{00000000-0005-0000-0000-0000216C0000}"/>
    <cellStyle name="Note 2 2 12 2 2" xfId="28727" xr:uid="{00000000-0005-0000-0000-0000226C0000}"/>
    <cellStyle name="Note 2 2 12 2 2 2" xfId="28728" xr:uid="{00000000-0005-0000-0000-0000236C0000}"/>
    <cellStyle name="Note 2 2 12 2 2 2 2" xfId="28729" xr:uid="{00000000-0005-0000-0000-0000246C0000}"/>
    <cellStyle name="Note 2 2 12 2 2 3" xfId="28730" xr:uid="{00000000-0005-0000-0000-0000256C0000}"/>
    <cellStyle name="Note 2 2 12 2 3" xfId="28731" xr:uid="{00000000-0005-0000-0000-0000266C0000}"/>
    <cellStyle name="Note 2 2 12 2 3 2" xfId="28732" xr:uid="{00000000-0005-0000-0000-0000276C0000}"/>
    <cellStyle name="Note 2 2 12 2 4" xfId="28733" xr:uid="{00000000-0005-0000-0000-0000286C0000}"/>
    <cellStyle name="Note 2 2 12 3" xfId="28734" xr:uid="{00000000-0005-0000-0000-0000296C0000}"/>
    <cellStyle name="Note 2 2 12 3 2" xfId="28735" xr:uid="{00000000-0005-0000-0000-00002A6C0000}"/>
    <cellStyle name="Note 2 2 12 3 2 2" xfId="28736" xr:uid="{00000000-0005-0000-0000-00002B6C0000}"/>
    <cellStyle name="Note 2 2 12 3 3" xfId="28737" xr:uid="{00000000-0005-0000-0000-00002C6C0000}"/>
    <cellStyle name="Note 2 2 12 4" xfId="28738" xr:uid="{00000000-0005-0000-0000-00002D6C0000}"/>
    <cellStyle name="Note 2 2 12 4 2" xfId="28739" xr:uid="{00000000-0005-0000-0000-00002E6C0000}"/>
    <cellStyle name="Note 2 2 12 5" xfId="28740" xr:uid="{00000000-0005-0000-0000-00002F6C0000}"/>
    <cellStyle name="Note 2 2 13" xfId="28741" xr:uid="{00000000-0005-0000-0000-0000306C0000}"/>
    <cellStyle name="Note 2 2 13 2" xfId="28742" xr:uid="{00000000-0005-0000-0000-0000316C0000}"/>
    <cellStyle name="Note 2 2 13 2 2" xfId="28743" xr:uid="{00000000-0005-0000-0000-0000326C0000}"/>
    <cellStyle name="Note 2 2 13 2 2 2" xfId="28744" xr:uid="{00000000-0005-0000-0000-0000336C0000}"/>
    <cellStyle name="Note 2 2 13 2 2 2 2" xfId="28745" xr:uid="{00000000-0005-0000-0000-0000346C0000}"/>
    <cellStyle name="Note 2 2 13 2 2 3" xfId="28746" xr:uid="{00000000-0005-0000-0000-0000356C0000}"/>
    <cellStyle name="Note 2 2 13 2 3" xfId="28747" xr:uid="{00000000-0005-0000-0000-0000366C0000}"/>
    <cellStyle name="Note 2 2 13 2 3 2" xfId="28748" xr:uid="{00000000-0005-0000-0000-0000376C0000}"/>
    <cellStyle name="Note 2 2 13 2 4" xfId="28749" xr:uid="{00000000-0005-0000-0000-0000386C0000}"/>
    <cellStyle name="Note 2 2 13 3" xfId="28750" xr:uid="{00000000-0005-0000-0000-0000396C0000}"/>
    <cellStyle name="Note 2 2 13 3 2" xfId="28751" xr:uid="{00000000-0005-0000-0000-00003A6C0000}"/>
    <cellStyle name="Note 2 2 13 3 2 2" xfId="28752" xr:uid="{00000000-0005-0000-0000-00003B6C0000}"/>
    <cellStyle name="Note 2 2 13 3 3" xfId="28753" xr:uid="{00000000-0005-0000-0000-00003C6C0000}"/>
    <cellStyle name="Note 2 2 13 4" xfId="28754" xr:uid="{00000000-0005-0000-0000-00003D6C0000}"/>
    <cellStyle name="Note 2 2 13 4 2" xfId="28755" xr:uid="{00000000-0005-0000-0000-00003E6C0000}"/>
    <cellStyle name="Note 2 2 13 5" xfId="28756" xr:uid="{00000000-0005-0000-0000-00003F6C0000}"/>
    <cellStyle name="Note 2 2 14" xfId="28757" xr:uid="{00000000-0005-0000-0000-0000406C0000}"/>
    <cellStyle name="Note 2 2 14 2" xfId="28758" xr:uid="{00000000-0005-0000-0000-0000416C0000}"/>
    <cellStyle name="Note 2 2 14 2 2" xfId="28759" xr:uid="{00000000-0005-0000-0000-0000426C0000}"/>
    <cellStyle name="Note 2 2 14 2 2 2" xfId="28760" xr:uid="{00000000-0005-0000-0000-0000436C0000}"/>
    <cellStyle name="Note 2 2 14 2 2 2 2" xfId="28761" xr:uid="{00000000-0005-0000-0000-0000446C0000}"/>
    <cellStyle name="Note 2 2 14 2 2 3" xfId="28762" xr:uid="{00000000-0005-0000-0000-0000456C0000}"/>
    <cellStyle name="Note 2 2 14 2 3" xfId="28763" xr:uid="{00000000-0005-0000-0000-0000466C0000}"/>
    <cellStyle name="Note 2 2 14 2 3 2" xfId="28764" xr:uid="{00000000-0005-0000-0000-0000476C0000}"/>
    <cellStyle name="Note 2 2 14 2 4" xfId="28765" xr:uid="{00000000-0005-0000-0000-0000486C0000}"/>
    <cellStyle name="Note 2 2 14 3" xfId="28766" xr:uid="{00000000-0005-0000-0000-0000496C0000}"/>
    <cellStyle name="Note 2 2 14 3 2" xfId="28767" xr:uid="{00000000-0005-0000-0000-00004A6C0000}"/>
    <cellStyle name="Note 2 2 14 3 2 2" xfId="28768" xr:uid="{00000000-0005-0000-0000-00004B6C0000}"/>
    <cellStyle name="Note 2 2 14 3 3" xfId="28769" xr:uid="{00000000-0005-0000-0000-00004C6C0000}"/>
    <cellStyle name="Note 2 2 14 4" xfId="28770" xr:uid="{00000000-0005-0000-0000-00004D6C0000}"/>
    <cellStyle name="Note 2 2 14 4 2" xfId="28771" xr:uid="{00000000-0005-0000-0000-00004E6C0000}"/>
    <cellStyle name="Note 2 2 14 5" xfId="28772" xr:uid="{00000000-0005-0000-0000-00004F6C0000}"/>
    <cellStyle name="Note 2 2 15" xfId="28773" xr:uid="{00000000-0005-0000-0000-0000506C0000}"/>
    <cellStyle name="Note 2 2 15 2" xfId="28774" xr:uid="{00000000-0005-0000-0000-0000516C0000}"/>
    <cellStyle name="Note 2 2 15 2 2" xfId="28775" xr:uid="{00000000-0005-0000-0000-0000526C0000}"/>
    <cellStyle name="Note 2 2 15 2 2 2" xfId="28776" xr:uid="{00000000-0005-0000-0000-0000536C0000}"/>
    <cellStyle name="Note 2 2 15 2 3" xfId="28777" xr:uid="{00000000-0005-0000-0000-0000546C0000}"/>
    <cellStyle name="Note 2 2 15 3" xfId="28778" xr:uid="{00000000-0005-0000-0000-0000556C0000}"/>
    <cellStyle name="Note 2 2 15 3 2" xfId="28779" xr:uid="{00000000-0005-0000-0000-0000566C0000}"/>
    <cellStyle name="Note 2 2 15 4" xfId="28780" xr:uid="{00000000-0005-0000-0000-0000576C0000}"/>
    <cellStyle name="Note 2 2 16" xfId="28781" xr:uid="{00000000-0005-0000-0000-0000586C0000}"/>
    <cellStyle name="Note 2 2 16 2" xfId="28782" xr:uid="{00000000-0005-0000-0000-0000596C0000}"/>
    <cellStyle name="Note 2 2 16 2 2" xfId="28783" xr:uid="{00000000-0005-0000-0000-00005A6C0000}"/>
    <cellStyle name="Note 2 2 16 3" xfId="28784" xr:uid="{00000000-0005-0000-0000-00005B6C0000}"/>
    <cellStyle name="Note 2 2 17" xfId="28785" xr:uid="{00000000-0005-0000-0000-00005C6C0000}"/>
    <cellStyle name="Note 2 2 17 2" xfId="28786" xr:uid="{00000000-0005-0000-0000-00005D6C0000}"/>
    <cellStyle name="Note 2 2 18" xfId="28787" xr:uid="{00000000-0005-0000-0000-00005E6C0000}"/>
    <cellStyle name="Note 2 2 2" xfId="1997" xr:uid="{00000000-0005-0000-0000-00005F6C0000}"/>
    <cellStyle name="Note 2 2 2 10" xfId="28788" xr:uid="{00000000-0005-0000-0000-0000606C0000}"/>
    <cellStyle name="Note 2 2 2 10 2" xfId="28789" xr:uid="{00000000-0005-0000-0000-0000616C0000}"/>
    <cellStyle name="Note 2 2 2 10 2 2" xfId="28790" xr:uid="{00000000-0005-0000-0000-0000626C0000}"/>
    <cellStyle name="Note 2 2 2 10 2 2 2" xfId="28791" xr:uid="{00000000-0005-0000-0000-0000636C0000}"/>
    <cellStyle name="Note 2 2 2 10 2 2 2 2" xfId="28792" xr:uid="{00000000-0005-0000-0000-0000646C0000}"/>
    <cellStyle name="Note 2 2 2 10 2 2 3" xfId="28793" xr:uid="{00000000-0005-0000-0000-0000656C0000}"/>
    <cellStyle name="Note 2 2 2 10 2 3" xfId="28794" xr:uid="{00000000-0005-0000-0000-0000666C0000}"/>
    <cellStyle name="Note 2 2 2 10 2 3 2" xfId="28795" xr:uid="{00000000-0005-0000-0000-0000676C0000}"/>
    <cellStyle name="Note 2 2 2 10 2 4" xfId="28796" xr:uid="{00000000-0005-0000-0000-0000686C0000}"/>
    <cellStyle name="Note 2 2 2 10 3" xfId="28797" xr:uid="{00000000-0005-0000-0000-0000696C0000}"/>
    <cellStyle name="Note 2 2 2 10 3 2" xfId="28798" xr:uid="{00000000-0005-0000-0000-00006A6C0000}"/>
    <cellStyle name="Note 2 2 2 10 3 2 2" xfId="28799" xr:uid="{00000000-0005-0000-0000-00006B6C0000}"/>
    <cellStyle name="Note 2 2 2 10 3 3" xfId="28800" xr:uid="{00000000-0005-0000-0000-00006C6C0000}"/>
    <cellStyle name="Note 2 2 2 10 4" xfId="28801" xr:uid="{00000000-0005-0000-0000-00006D6C0000}"/>
    <cellStyle name="Note 2 2 2 10 4 2" xfId="28802" xr:uid="{00000000-0005-0000-0000-00006E6C0000}"/>
    <cellStyle name="Note 2 2 2 10 5" xfId="28803" xr:uid="{00000000-0005-0000-0000-00006F6C0000}"/>
    <cellStyle name="Note 2 2 2 11" xfId="28804" xr:uid="{00000000-0005-0000-0000-0000706C0000}"/>
    <cellStyle name="Note 2 2 2 11 2" xfId="28805" xr:uid="{00000000-0005-0000-0000-0000716C0000}"/>
    <cellStyle name="Note 2 2 2 11 2 2" xfId="28806" xr:uid="{00000000-0005-0000-0000-0000726C0000}"/>
    <cellStyle name="Note 2 2 2 11 2 2 2" xfId="28807" xr:uid="{00000000-0005-0000-0000-0000736C0000}"/>
    <cellStyle name="Note 2 2 2 11 2 2 2 2" xfId="28808" xr:uid="{00000000-0005-0000-0000-0000746C0000}"/>
    <cellStyle name="Note 2 2 2 11 2 2 3" xfId="28809" xr:uid="{00000000-0005-0000-0000-0000756C0000}"/>
    <cellStyle name="Note 2 2 2 11 2 3" xfId="28810" xr:uid="{00000000-0005-0000-0000-0000766C0000}"/>
    <cellStyle name="Note 2 2 2 11 2 3 2" xfId="28811" xr:uid="{00000000-0005-0000-0000-0000776C0000}"/>
    <cellStyle name="Note 2 2 2 11 2 4" xfId="28812" xr:uid="{00000000-0005-0000-0000-0000786C0000}"/>
    <cellStyle name="Note 2 2 2 11 3" xfId="28813" xr:uid="{00000000-0005-0000-0000-0000796C0000}"/>
    <cellStyle name="Note 2 2 2 11 3 2" xfId="28814" xr:uid="{00000000-0005-0000-0000-00007A6C0000}"/>
    <cellStyle name="Note 2 2 2 11 3 2 2" xfId="28815" xr:uid="{00000000-0005-0000-0000-00007B6C0000}"/>
    <cellStyle name="Note 2 2 2 11 3 3" xfId="28816" xr:uid="{00000000-0005-0000-0000-00007C6C0000}"/>
    <cellStyle name="Note 2 2 2 11 4" xfId="28817" xr:uid="{00000000-0005-0000-0000-00007D6C0000}"/>
    <cellStyle name="Note 2 2 2 11 4 2" xfId="28818" xr:uid="{00000000-0005-0000-0000-00007E6C0000}"/>
    <cellStyle name="Note 2 2 2 11 5" xfId="28819" xr:uid="{00000000-0005-0000-0000-00007F6C0000}"/>
    <cellStyle name="Note 2 2 2 12" xfId="28820" xr:uid="{00000000-0005-0000-0000-0000806C0000}"/>
    <cellStyle name="Note 2 2 2 12 2" xfId="28821" xr:uid="{00000000-0005-0000-0000-0000816C0000}"/>
    <cellStyle name="Note 2 2 2 12 2 2" xfId="28822" xr:uid="{00000000-0005-0000-0000-0000826C0000}"/>
    <cellStyle name="Note 2 2 2 12 2 2 2" xfId="28823" xr:uid="{00000000-0005-0000-0000-0000836C0000}"/>
    <cellStyle name="Note 2 2 2 12 2 2 2 2" xfId="28824" xr:uid="{00000000-0005-0000-0000-0000846C0000}"/>
    <cellStyle name="Note 2 2 2 12 2 2 3" xfId="28825" xr:uid="{00000000-0005-0000-0000-0000856C0000}"/>
    <cellStyle name="Note 2 2 2 12 2 3" xfId="28826" xr:uid="{00000000-0005-0000-0000-0000866C0000}"/>
    <cellStyle name="Note 2 2 2 12 2 3 2" xfId="28827" xr:uid="{00000000-0005-0000-0000-0000876C0000}"/>
    <cellStyle name="Note 2 2 2 12 2 4" xfId="28828" xr:uid="{00000000-0005-0000-0000-0000886C0000}"/>
    <cellStyle name="Note 2 2 2 12 3" xfId="28829" xr:uid="{00000000-0005-0000-0000-0000896C0000}"/>
    <cellStyle name="Note 2 2 2 12 3 2" xfId="28830" xr:uid="{00000000-0005-0000-0000-00008A6C0000}"/>
    <cellStyle name="Note 2 2 2 12 3 2 2" xfId="28831" xr:uid="{00000000-0005-0000-0000-00008B6C0000}"/>
    <cellStyle name="Note 2 2 2 12 3 3" xfId="28832" xr:uid="{00000000-0005-0000-0000-00008C6C0000}"/>
    <cellStyle name="Note 2 2 2 12 4" xfId="28833" xr:uid="{00000000-0005-0000-0000-00008D6C0000}"/>
    <cellStyle name="Note 2 2 2 12 4 2" xfId="28834" xr:uid="{00000000-0005-0000-0000-00008E6C0000}"/>
    <cellStyle name="Note 2 2 2 12 5" xfId="28835" xr:uid="{00000000-0005-0000-0000-00008F6C0000}"/>
    <cellStyle name="Note 2 2 2 13" xfId="28836" xr:uid="{00000000-0005-0000-0000-0000906C0000}"/>
    <cellStyle name="Note 2 2 2 13 2" xfId="28837" xr:uid="{00000000-0005-0000-0000-0000916C0000}"/>
    <cellStyle name="Note 2 2 2 13 2 2" xfId="28838" xr:uid="{00000000-0005-0000-0000-0000926C0000}"/>
    <cellStyle name="Note 2 2 2 13 2 2 2" xfId="28839" xr:uid="{00000000-0005-0000-0000-0000936C0000}"/>
    <cellStyle name="Note 2 2 2 13 2 2 2 2" xfId="28840" xr:uid="{00000000-0005-0000-0000-0000946C0000}"/>
    <cellStyle name="Note 2 2 2 13 2 2 3" xfId="28841" xr:uid="{00000000-0005-0000-0000-0000956C0000}"/>
    <cellStyle name="Note 2 2 2 13 2 3" xfId="28842" xr:uid="{00000000-0005-0000-0000-0000966C0000}"/>
    <cellStyle name="Note 2 2 2 13 2 3 2" xfId="28843" xr:uid="{00000000-0005-0000-0000-0000976C0000}"/>
    <cellStyle name="Note 2 2 2 13 2 4" xfId="28844" xr:uid="{00000000-0005-0000-0000-0000986C0000}"/>
    <cellStyle name="Note 2 2 2 13 3" xfId="28845" xr:uid="{00000000-0005-0000-0000-0000996C0000}"/>
    <cellStyle name="Note 2 2 2 13 3 2" xfId="28846" xr:uid="{00000000-0005-0000-0000-00009A6C0000}"/>
    <cellStyle name="Note 2 2 2 13 3 2 2" xfId="28847" xr:uid="{00000000-0005-0000-0000-00009B6C0000}"/>
    <cellStyle name="Note 2 2 2 13 3 3" xfId="28848" xr:uid="{00000000-0005-0000-0000-00009C6C0000}"/>
    <cellStyle name="Note 2 2 2 13 4" xfId="28849" xr:uid="{00000000-0005-0000-0000-00009D6C0000}"/>
    <cellStyle name="Note 2 2 2 13 4 2" xfId="28850" xr:uid="{00000000-0005-0000-0000-00009E6C0000}"/>
    <cellStyle name="Note 2 2 2 13 5" xfId="28851" xr:uid="{00000000-0005-0000-0000-00009F6C0000}"/>
    <cellStyle name="Note 2 2 2 14" xfId="28852" xr:uid="{00000000-0005-0000-0000-0000A06C0000}"/>
    <cellStyle name="Note 2 2 2 14 2" xfId="28853" xr:uid="{00000000-0005-0000-0000-0000A16C0000}"/>
    <cellStyle name="Note 2 2 2 14 2 2" xfId="28854" xr:uid="{00000000-0005-0000-0000-0000A26C0000}"/>
    <cellStyle name="Note 2 2 2 14 2 2 2" xfId="28855" xr:uid="{00000000-0005-0000-0000-0000A36C0000}"/>
    <cellStyle name="Note 2 2 2 14 2 3" xfId="28856" xr:uid="{00000000-0005-0000-0000-0000A46C0000}"/>
    <cellStyle name="Note 2 2 2 14 3" xfId="28857" xr:uid="{00000000-0005-0000-0000-0000A56C0000}"/>
    <cellStyle name="Note 2 2 2 14 3 2" xfId="28858" xr:uid="{00000000-0005-0000-0000-0000A66C0000}"/>
    <cellStyle name="Note 2 2 2 14 4" xfId="28859" xr:uid="{00000000-0005-0000-0000-0000A76C0000}"/>
    <cellStyle name="Note 2 2 2 15" xfId="28860" xr:uid="{00000000-0005-0000-0000-0000A86C0000}"/>
    <cellStyle name="Note 2 2 2 15 2" xfId="28861" xr:uid="{00000000-0005-0000-0000-0000A96C0000}"/>
    <cellStyle name="Note 2 2 2 15 2 2" xfId="28862" xr:uid="{00000000-0005-0000-0000-0000AA6C0000}"/>
    <cellStyle name="Note 2 2 2 15 3" xfId="28863" xr:uid="{00000000-0005-0000-0000-0000AB6C0000}"/>
    <cellStyle name="Note 2 2 2 16" xfId="28864" xr:uid="{00000000-0005-0000-0000-0000AC6C0000}"/>
    <cellStyle name="Note 2 2 2 16 2" xfId="28865" xr:uid="{00000000-0005-0000-0000-0000AD6C0000}"/>
    <cellStyle name="Note 2 2 2 17" xfId="28866" xr:uid="{00000000-0005-0000-0000-0000AE6C0000}"/>
    <cellStyle name="Note 2 2 2 2" xfId="1998" xr:uid="{00000000-0005-0000-0000-0000AF6C0000}"/>
    <cellStyle name="Note 2 2 2 2 10" xfId="28867" xr:uid="{00000000-0005-0000-0000-0000B06C0000}"/>
    <cellStyle name="Note 2 2 2 2 10 2" xfId="28868" xr:uid="{00000000-0005-0000-0000-0000B16C0000}"/>
    <cellStyle name="Note 2 2 2 2 10 2 2" xfId="28869" xr:uid="{00000000-0005-0000-0000-0000B26C0000}"/>
    <cellStyle name="Note 2 2 2 2 10 2 2 2" xfId="28870" xr:uid="{00000000-0005-0000-0000-0000B36C0000}"/>
    <cellStyle name="Note 2 2 2 2 10 2 2 2 2" xfId="28871" xr:uid="{00000000-0005-0000-0000-0000B46C0000}"/>
    <cellStyle name="Note 2 2 2 2 10 2 2 3" xfId="28872" xr:uid="{00000000-0005-0000-0000-0000B56C0000}"/>
    <cellStyle name="Note 2 2 2 2 10 2 3" xfId="28873" xr:uid="{00000000-0005-0000-0000-0000B66C0000}"/>
    <cellStyle name="Note 2 2 2 2 10 2 3 2" xfId="28874" xr:uid="{00000000-0005-0000-0000-0000B76C0000}"/>
    <cellStyle name="Note 2 2 2 2 10 2 4" xfId="28875" xr:uid="{00000000-0005-0000-0000-0000B86C0000}"/>
    <cellStyle name="Note 2 2 2 2 10 3" xfId="28876" xr:uid="{00000000-0005-0000-0000-0000B96C0000}"/>
    <cellStyle name="Note 2 2 2 2 10 3 2" xfId="28877" xr:uid="{00000000-0005-0000-0000-0000BA6C0000}"/>
    <cellStyle name="Note 2 2 2 2 10 3 2 2" xfId="28878" xr:uid="{00000000-0005-0000-0000-0000BB6C0000}"/>
    <cellStyle name="Note 2 2 2 2 10 3 3" xfId="28879" xr:uid="{00000000-0005-0000-0000-0000BC6C0000}"/>
    <cellStyle name="Note 2 2 2 2 10 4" xfId="28880" xr:uid="{00000000-0005-0000-0000-0000BD6C0000}"/>
    <cellStyle name="Note 2 2 2 2 10 4 2" xfId="28881" xr:uid="{00000000-0005-0000-0000-0000BE6C0000}"/>
    <cellStyle name="Note 2 2 2 2 10 5" xfId="28882" xr:uid="{00000000-0005-0000-0000-0000BF6C0000}"/>
    <cellStyle name="Note 2 2 2 2 11" xfId="28883" xr:uid="{00000000-0005-0000-0000-0000C06C0000}"/>
    <cellStyle name="Note 2 2 2 2 11 2" xfId="28884" xr:uid="{00000000-0005-0000-0000-0000C16C0000}"/>
    <cellStyle name="Note 2 2 2 2 11 2 2" xfId="28885" xr:uid="{00000000-0005-0000-0000-0000C26C0000}"/>
    <cellStyle name="Note 2 2 2 2 11 2 2 2" xfId="28886" xr:uid="{00000000-0005-0000-0000-0000C36C0000}"/>
    <cellStyle name="Note 2 2 2 2 11 2 3" xfId="28887" xr:uid="{00000000-0005-0000-0000-0000C46C0000}"/>
    <cellStyle name="Note 2 2 2 2 11 3" xfId="28888" xr:uid="{00000000-0005-0000-0000-0000C56C0000}"/>
    <cellStyle name="Note 2 2 2 2 11 3 2" xfId="28889" xr:uid="{00000000-0005-0000-0000-0000C66C0000}"/>
    <cellStyle name="Note 2 2 2 2 11 4" xfId="28890" xr:uid="{00000000-0005-0000-0000-0000C76C0000}"/>
    <cellStyle name="Note 2 2 2 2 12" xfId="28891" xr:uid="{00000000-0005-0000-0000-0000C86C0000}"/>
    <cellStyle name="Note 2 2 2 2 12 2" xfId="28892" xr:uid="{00000000-0005-0000-0000-0000C96C0000}"/>
    <cellStyle name="Note 2 2 2 2 12 2 2" xfId="28893" xr:uid="{00000000-0005-0000-0000-0000CA6C0000}"/>
    <cellStyle name="Note 2 2 2 2 12 3" xfId="28894" xr:uid="{00000000-0005-0000-0000-0000CB6C0000}"/>
    <cellStyle name="Note 2 2 2 2 13" xfId="28895" xr:uid="{00000000-0005-0000-0000-0000CC6C0000}"/>
    <cellStyle name="Note 2 2 2 2 13 2" xfId="28896" xr:uid="{00000000-0005-0000-0000-0000CD6C0000}"/>
    <cellStyle name="Note 2 2 2 2 14" xfId="28897" xr:uid="{00000000-0005-0000-0000-0000CE6C0000}"/>
    <cellStyle name="Note 2 2 2 2 2" xfId="28898" xr:uid="{00000000-0005-0000-0000-0000CF6C0000}"/>
    <cellStyle name="Note 2 2 2 2 2 10" xfId="28899" xr:uid="{00000000-0005-0000-0000-0000D06C0000}"/>
    <cellStyle name="Note 2 2 2 2 2 10 2" xfId="28900" xr:uid="{00000000-0005-0000-0000-0000D16C0000}"/>
    <cellStyle name="Note 2 2 2 2 2 10 2 2" xfId="28901" xr:uid="{00000000-0005-0000-0000-0000D26C0000}"/>
    <cellStyle name="Note 2 2 2 2 2 10 2 2 2" xfId="28902" xr:uid="{00000000-0005-0000-0000-0000D36C0000}"/>
    <cellStyle name="Note 2 2 2 2 2 10 2 3" xfId="28903" xr:uid="{00000000-0005-0000-0000-0000D46C0000}"/>
    <cellStyle name="Note 2 2 2 2 2 10 3" xfId="28904" xr:uid="{00000000-0005-0000-0000-0000D56C0000}"/>
    <cellStyle name="Note 2 2 2 2 2 10 3 2" xfId="28905" xr:uid="{00000000-0005-0000-0000-0000D66C0000}"/>
    <cellStyle name="Note 2 2 2 2 2 10 4" xfId="28906" xr:uid="{00000000-0005-0000-0000-0000D76C0000}"/>
    <cellStyle name="Note 2 2 2 2 2 11" xfId="28907" xr:uid="{00000000-0005-0000-0000-0000D86C0000}"/>
    <cellStyle name="Note 2 2 2 2 2 11 2" xfId="28908" xr:uid="{00000000-0005-0000-0000-0000D96C0000}"/>
    <cellStyle name="Note 2 2 2 2 2 11 2 2" xfId="28909" xr:uid="{00000000-0005-0000-0000-0000DA6C0000}"/>
    <cellStyle name="Note 2 2 2 2 2 11 3" xfId="28910" xr:uid="{00000000-0005-0000-0000-0000DB6C0000}"/>
    <cellStyle name="Note 2 2 2 2 2 12" xfId="28911" xr:uid="{00000000-0005-0000-0000-0000DC6C0000}"/>
    <cellStyle name="Note 2 2 2 2 2 12 2" xfId="28912" xr:uid="{00000000-0005-0000-0000-0000DD6C0000}"/>
    <cellStyle name="Note 2 2 2 2 2 13" xfId="28913" xr:uid="{00000000-0005-0000-0000-0000DE6C0000}"/>
    <cellStyle name="Note 2 2 2 2 2 2" xfId="28914" xr:uid="{00000000-0005-0000-0000-0000DF6C0000}"/>
    <cellStyle name="Note 2 2 2 2 2 2 2" xfId="28915" xr:uid="{00000000-0005-0000-0000-0000E06C0000}"/>
    <cellStyle name="Note 2 2 2 2 2 2 2 2" xfId="28916" xr:uid="{00000000-0005-0000-0000-0000E16C0000}"/>
    <cellStyle name="Note 2 2 2 2 2 2 2 2 2" xfId="28917" xr:uid="{00000000-0005-0000-0000-0000E26C0000}"/>
    <cellStyle name="Note 2 2 2 2 2 2 2 2 2 2" xfId="28918" xr:uid="{00000000-0005-0000-0000-0000E36C0000}"/>
    <cellStyle name="Note 2 2 2 2 2 2 2 2 3" xfId="28919" xr:uid="{00000000-0005-0000-0000-0000E46C0000}"/>
    <cellStyle name="Note 2 2 2 2 2 2 2 3" xfId="28920" xr:uid="{00000000-0005-0000-0000-0000E56C0000}"/>
    <cellStyle name="Note 2 2 2 2 2 2 2 3 2" xfId="28921" xr:uid="{00000000-0005-0000-0000-0000E66C0000}"/>
    <cellStyle name="Note 2 2 2 2 2 2 2 4" xfId="28922" xr:uid="{00000000-0005-0000-0000-0000E76C0000}"/>
    <cellStyle name="Note 2 2 2 2 2 2 3" xfId="28923" xr:uid="{00000000-0005-0000-0000-0000E86C0000}"/>
    <cellStyle name="Note 2 2 2 2 2 2 3 2" xfId="28924" xr:uid="{00000000-0005-0000-0000-0000E96C0000}"/>
    <cellStyle name="Note 2 2 2 2 2 2 3 2 2" xfId="28925" xr:uid="{00000000-0005-0000-0000-0000EA6C0000}"/>
    <cellStyle name="Note 2 2 2 2 2 2 3 3" xfId="28926" xr:uid="{00000000-0005-0000-0000-0000EB6C0000}"/>
    <cellStyle name="Note 2 2 2 2 2 2 4" xfId="28927" xr:uid="{00000000-0005-0000-0000-0000EC6C0000}"/>
    <cellStyle name="Note 2 2 2 2 2 2 4 2" xfId="28928" xr:uid="{00000000-0005-0000-0000-0000ED6C0000}"/>
    <cellStyle name="Note 2 2 2 2 2 2 5" xfId="28929" xr:uid="{00000000-0005-0000-0000-0000EE6C0000}"/>
    <cellStyle name="Note 2 2 2 2 2 3" xfId="28930" xr:uid="{00000000-0005-0000-0000-0000EF6C0000}"/>
    <cellStyle name="Note 2 2 2 2 2 3 2" xfId="28931" xr:uid="{00000000-0005-0000-0000-0000F06C0000}"/>
    <cellStyle name="Note 2 2 2 2 2 3 2 2" xfId="28932" xr:uid="{00000000-0005-0000-0000-0000F16C0000}"/>
    <cellStyle name="Note 2 2 2 2 2 3 2 2 2" xfId="28933" xr:uid="{00000000-0005-0000-0000-0000F26C0000}"/>
    <cellStyle name="Note 2 2 2 2 2 3 2 2 2 2" xfId="28934" xr:uid="{00000000-0005-0000-0000-0000F36C0000}"/>
    <cellStyle name="Note 2 2 2 2 2 3 2 2 3" xfId="28935" xr:uid="{00000000-0005-0000-0000-0000F46C0000}"/>
    <cellStyle name="Note 2 2 2 2 2 3 2 3" xfId="28936" xr:uid="{00000000-0005-0000-0000-0000F56C0000}"/>
    <cellStyle name="Note 2 2 2 2 2 3 2 3 2" xfId="28937" xr:uid="{00000000-0005-0000-0000-0000F66C0000}"/>
    <cellStyle name="Note 2 2 2 2 2 3 2 4" xfId="28938" xr:uid="{00000000-0005-0000-0000-0000F76C0000}"/>
    <cellStyle name="Note 2 2 2 2 2 3 3" xfId="28939" xr:uid="{00000000-0005-0000-0000-0000F86C0000}"/>
    <cellStyle name="Note 2 2 2 2 2 3 3 2" xfId="28940" xr:uid="{00000000-0005-0000-0000-0000F96C0000}"/>
    <cellStyle name="Note 2 2 2 2 2 3 3 2 2" xfId="28941" xr:uid="{00000000-0005-0000-0000-0000FA6C0000}"/>
    <cellStyle name="Note 2 2 2 2 2 3 3 3" xfId="28942" xr:uid="{00000000-0005-0000-0000-0000FB6C0000}"/>
    <cellStyle name="Note 2 2 2 2 2 3 4" xfId="28943" xr:uid="{00000000-0005-0000-0000-0000FC6C0000}"/>
    <cellStyle name="Note 2 2 2 2 2 3 4 2" xfId="28944" xr:uid="{00000000-0005-0000-0000-0000FD6C0000}"/>
    <cellStyle name="Note 2 2 2 2 2 3 5" xfId="28945" xr:uid="{00000000-0005-0000-0000-0000FE6C0000}"/>
    <cellStyle name="Note 2 2 2 2 2 4" xfId="28946" xr:uid="{00000000-0005-0000-0000-0000FF6C0000}"/>
    <cellStyle name="Note 2 2 2 2 2 4 2" xfId="28947" xr:uid="{00000000-0005-0000-0000-0000006D0000}"/>
    <cellStyle name="Note 2 2 2 2 2 4 2 2" xfId="28948" xr:uid="{00000000-0005-0000-0000-0000016D0000}"/>
    <cellStyle name="Note 2 2 2 2 2 4 2 2 2" xfId="28949" xr:uid="{00000000-0005-0000-0000-0000026D0000}"/>
    <cellStyle name="Note 2 2 2 2 2 4 2 2 2 2" xfId="28950" xr:uid="{00000000-0005-0000-0000-0000036D0000}"/>
    <cellStyle name="Note 2 2 2 2 2 4 2 2 3" xfId="28951" xr:uid="{00000000-0005-0000-0000-0000046D0000}"/>
    <cellStyle name="Note 2 2 2 2 2 4 2 3" xfId="28952" xr:uid="{00000000-0005-0000-0000-0000056D0000}"/>
    <cellStyle name="Note 2 2 2 2 2 4 2 3 2" xfId="28953" xr:uid="{00000000-0005-0000-0000-0000066D0000}"/>
    <cellStyle name="Note 2 2 2 2 2 4 2 4" xfId="28954" xr:uid="{00000000-0005-0000-0000-0000076D0000}"/>
    <cellStyle name="Note 2 2 2 2 2 4 3" xfId="28955" xr:uid="{00000000-0005-0000-0000-0000086D0000}"/>
    <cellStyle name="Note 2 2 2 2 2 4 3 2" xfId="28956" xr:uid="{00000000-0005-0000-0000-0000096D0000}"/>
    <cellStyle name="Note 2 2 2 2 2 4 3 2 2" xfId="28957" xr:uid="{00000000-0005-0000-0000-00000A6D0000}"/>
    <cellStyle name="Note 2 2 2 2 2 4 3 3" xfId="28958" xr:uid="{00000000-0005-0000-0000-00000B6D0000}"/>
    <cellStyle name="Note 2 2 2 2 2 4 4" xfId="28959" xr:uid="{00000000-0005-0000-0000-00000C6D0000}"/>
    <cellStyle name="Note 2 2 2 2 2 4 4 2" xfId="28960" xr:uid="{00000000-0005-0000-0000-00000D6D0000}"/>
    <cellStyle name="Note 2 2 2 2 2 4 5" xfId="28961" xr:uid="{00000000-0005-0000-0000-00000E6D0000}"/>
    <cellStyle name="Note 2 2 2 2 2 5" xfId="28962" xr:uid="{00000000-0005-0000-0000-00000F6D0000}"/>
    <cellStyle name="Note 2 2 2 2 2 5 2" xfId="28963" xr:uid="{00000000-0005-0000-0000-0000106D0000}"/>
    <cellStyle name="Note 2 2 2 2 2 5 2 2" xfId="28964" xr:uid="{00000000-0005-0000-0000-0000116D0000}"/>
    <cellStyle name="Note 2 2 2 2 2 5 2 2 2" xfId="28965" xr:uid="{00000000-0005-0000-0000-0000126D0000}"/>
    <cellStyle name="Note 2 2 2 2 2 5 2 2 2 2" xfId="28966" xr:uid="{00000000-0005-0000-0000-0000136D0000}"/>
    <cellStyle name="Note 2 2 2 2 2 5 2 2 3" xfId="28967" xr:uid="{00000000-0005-0000-0000-0000146D0000}"/>
    <cellStyle name="Note 2 2 2 2 2 5 2 3" xfId="28968" xr:uid="{00000000-0005-0000-0000-0000156D0000}"/>
    <cellStyle name="Note 2 2 2 2 2 5 2 3 2" xfId="28969" xr:uid="{00000000-0005-0000-0000-0000166D0000}"/>
    <cellStyle name="Note 2 2 2 2 2 5 2 4" xfId="28970" xr:uid="{00000000-0005-0000-0000-0000176D0000}"/>
    <cellStyle name="Note 2 2 2 2 2 5 3" xfId="28971" xr:uid="{00000000-0005-0000-0000-0000186D0000}"/>
    <cellStyle name="Note 2 2 2 2 2 5 3 2" xfId="28972" xr:uid="{00000000-0005-0000-0000-0000196D0000}"/>
    <cellStyle name="Note 2 2 2 2 2 5 3 2 2" xfId="28973" xr:uid="{00000000-0005-0000-0000-00001A6D0000}"/>
    <cellStyle name="Note 2 2 2 2 2 5 3 3" xfId="28974" xr:uid="{00000000-0005-0000-0000-00001B6D0000}"/>
    <cellStyle name="Note 2 2 2 2 2 5 4" xfId="28975" xr:uid="{00000000-0005-0000-0000-00001C6D0000}"/>
    <cellStyle name="Note 2 2 2 2 2 5 4 2" xfId="28976" xr:uid="{00000000-0005-0000-0000-00001D6D0000}"/>
    <cellStyle name="Note 2 2 2 2 2 5 5" xfId="28977" xr:uid="{00000000-0005-0000-0000-00001E6D0000}"/>
    <cellStyle name="Note 2 2 2 2 2 6" xfId="28978" xr:uid="{00000000-0005-0000-0000-00001F6D0000}"/>
    <cellStyle name="Note 2 2 2 2 2 6 2" xfId="28979" xr:uid="{00000000-0005-0000-0000-0000206D0000}"/>
    <cellStyle name="Note 2 2 2 2 2 6 2 2" xfId="28980" xr:uid="{00000000-0005-0000-0000-0000216D0000}"/>
    <cellStyle name="Note 2 2 2 2 2 6 2 2 2" xfId="28981" xr:uid="{00000000-0005-0000-0000-0000226D0000}"/>
    <cellStyle name="Note 2 2 2 2 2 6 2 2 2 2" xfId="28982" xr:uid="{00000000-0005-0000-0000-0000236D0000}"/>
    <cellStyle name="Note 2 2 2 2 2 6 2 2 3" xfId="28983" xr:uid="{00000000-0005-0000-0000-0000246D0000}"/>
    <cellStyle name="Note 2 2 2 2 2 6 2 3" xfId="28984" xr:uid="{00000000-0005-0000-0000-0000256D0000}"/>
    <cellStyle name="Note 2 2 2 2 2 6 2 3 2" xfId="28985" xr:uid="{00000000-0005-0000-0000-0000266D0000}"/>
    <cellStyle name="Note 2 2 2 2 2 6 2 4" xfId="28986" xr:uid="{00000000-0005-0000-0000-0000276D0000}"/>
    <cellStyle name="Note 2 2 2 2 2 6 3" xfId="28987" xr:uid="{00000000-0005-0000-0000-0000286D0000}"/>
    <cellStyle name="Note 2 2 2 2 2 6 3 2" xfId="28988" xr:uid="{00000000-0005-0000-0000-0000296D0000}"/>
    <cellStyle name="Note 2 2 2 2 2 6 3 2 2" xfId="28989" xr:uid="{00000000-0005-0000-0000-00002A6D0000}"/>
    <cellStyle name="Note 2 2 2 2 2 6 3 3" xfId="28990" xr:uid="{00000000-0005-0000-0000-00002B6D0000}"/>
    <cellStyle name="Note 2 2 2 2 2 6 4" xfId="28991" xr:uid="{00000000-0005-0000-0000-00002C6D0000}"/>
    <cellStyle name="Note 2 2 2 2 2 6 4 2" xfId="28992" xr:uid="{00000000-0005-0000-0000-00002D6D0000}"/>
    <cellStyle name="Note 2 2 2 2 2 6 5" xfId="28993" xr:uid="{00000000-0005-0000-0000-00002E6D0000}"/>
    <cellStyle name="Note 2 2 2 2 2 7" xfId="28994" xr:uid="{00000000-0005-0000-0000-00002F6D0000}"/>
    <cellStyle name="Note 2 2 2 2 2 7 2" xfId="28995" xr:uid="{00000000-0005-0000-0000-0000306D0000}"/>
    <cellStyle name="Note 2 2 2 2 2 7 2 2" xfId="28996" xr:uid="{00000000-0005-0000-0000-0000316D0000}"/>
    <cellStyle name="Note 2 2 2 2 2 7 2 2 2" xfId="28997" xr:uid="{00000000-0005-0000-0000-0000326D0000}"/>
    <cellStyle name="Note 2 2 2 2 2 7 2 2 2 2" xfId="28998" xr:uid="{00000000-0005-0000-0000-0000336D0000}"/>
    <cellStyle name="Note 2 2 2 2 2 7 2 2 3" xfId="28999" xr:uid="{00000000-0005-0000-0000-0000346D0000}"/>
    <cellStyle name="Note 2 2 2 2 2 7 2 3" xfId="29000" xr:uid="{00000000-0005-0000-0000-0000356D0000}"/>
    <cellStyle name="Note 2 2 2 2 2 7 2 3 2" xfId="29001" xr:uid="{00000000-0005-0000-0000-0000366D0000}"/>
    <cellStyle name="Note 2 2 2 2 2 7 2 4" xfId="29002" xr:uid="{00000000-0005-0000-0000-0000376D0000}"/>
    <cellStyle name="Note 2 2 2 2 2 7 3" xfId="29003" xr:uid="{00000000-0005-0000-0000-0000386D0000}"/>
    <cellStyle name="Note 2 2 2 2 2 7 3 2" xfId="29004" xr:uid="{00000000-0005-0000-0000-0000396D0000}"/>
    <cellStyle name="Note 2 2 2 2 2 7 3 2 2" xfId="29005" xr:uid="{00000000-0005-0000-0000-00003A6D0000}"/>
    <cellStyle name="Note 2 2 2 2 2 7 3 3" xfId="29006" xr:uid="{00000000-0005-0000-0000-00003B6D0000}"/>
    <cellStyle name="Note 2 2 2 2 2 7 4" xfId="29007" xr:uid="{00000000-0005-0000-0000-00003C6D0000}"/>
    <cellStyle name="Note 2 2 2 2 2 7 4 2" xfId="29008" xr:uid="{00000000-0005-0000-0000-00003D6D0000}"/>
    <cellStyle name="Note 2 2 2 2 2 7 5" xfId="29009" xr:uid="{00000000-0005-0000-0000-00003E6D0000}"/>
    <cellStyle name="Note 2 2 2 2 2 8" xfId="29010" xr:uid="{00000000-0005-0000-0000-00003F6D0000}"/>
    <cellStyle name="Note 2 2 2 2 2 8 2" xfId="29011" xr:uid="{00000000-0005-0000-0000-0000406D0000}"/>
    <cellStyle name="Note 2 2 2 2 2 8 2 2" xfId="29012" xr:uid="{00000000-0005-0000-0000-0000416D0000}"/>
    <cellStyle name="Note 2 2 2 2 2 8 2 2 2" xfId="29013" xr:uid="{00000000-0005-0000-0000-0000426D0000}"/>
    <cellStyle name="Note 2 2 2 2 2 8 2 2 2 2" xfId="29014" xr:uid="{00000000-0005-0000-0000-0000436D0000}"/>
    <cellStyle name="Note 2 2 2 2 2 8 2 2 3" xfId="29015" xr:uid="{00000000-0005-0000-0000-0000446D0000}"/>
    <cellStyle name="Note 2 2 2 2 2 8 2 3" xfId="29016" xr:uid="{00000000-0005-0000-0000-0000456D0000}"/>
    <cellStyle name="Note 2 2 2 2 2 8 2 3 2" xfId="29017" xr:uid="{00000000-0005-0000-0000-0000466D0000}"/>
    <cellStyle name="Note 2 2 2 2 2 8 2 4" xfId="29018" xr:uid="{00000000-0005-0000-0000-0000476D0000}"/>
    <cellStyle name="Note 2 2 2 2 2 8 3" xfId="29019" xr:uid="{00000000-0005-0000-0000-0000486D0000}"/>
    <cellStyle name="Note 2 2 2 2 2 8 3 2" xfId="29020" xr:uid="{00000000-0005-0000-0000-0000496D0000}"/>
    <cellStyle name="Note 2 2 2 2 2 8 3 2 2" xfId="29021" xr:uid="{00000000-0005-0000-0000-00004A6D0000}"/>
    <cellStyle name="Note 2 2 2 2 2 8 3 3" xfId="29022" xr:uid="{00000000-0005-0000-0000-00004B6D0000}"/>
    <cellStyle name="Note 2 2 2 2 2 8 4" xfId="29023" xr:uid="{00000000-0005-0000-0000-00004C6D0000}"/>
    <cellStyle name="Note 2 2 2 2 2 8 4 2" xfId="29024" xr:uid="{00000000-0005-0000-0000-00004D6D0000}"/>
    <cellStyle name="Note 2 2 2 2 2 8 5" xfId="29025" xr:uid="{00000000-0005-0000-0000-00004E6D0000}"/>
    <cellStyle name="Note 2 2 2 2 2 9" xfId="29026" xr:uid="{00000000-0005-0000-0000-00004F6D0000}"/>
    <cellStyle name="Note 2 2 2 2 2 9 2" xfId="29027" xr:uid="{00000000-0005-0000-0000-0000506D0000}"/>
    <cellStyle name="Note 2 2 2 2 2 9 2 2" xfId="29028" xr:uid="{00000000-0005-0000-0000-0000516D0000}"/>
    <cellStyle name="Note 2 2 2 2 2 9 2 2 2" xfId="29029" xr:uid="{00000000-0005-0000-0000-0000526D0000}"/>
    <cellStyle name="Note 2 2 2 2 2 9 2 2 2 2" xfId="29030" xr:uid="{00000000-0005-0000-0000-0000536D0000}"/>
    <cellStyle name="Note 2 2 2 2 2 9 2 2 3" xfId="29031" xr:uid="{00000000-0005-0000-0000-0000546D0000}"/>
    <cellStyle name="Note 2 2 2 2 2 9 2 3" xfId="29032" xr:uid="{00000000-0005-0000-0000-0000556D0000}"/>
    <cellStyle name="Note 2 2 2 2 2 9 2 3 2" xfId="29033" xr:uid="{00000000-0005-0000-0000-0000566D0000}"/>
    <cellStyle name="Note 2 2 2 2 2 9 2 4" xfId="29034" xr:uid="{00000000-0005-0000-0000-0000576D0000}"/>
    <cellStyle name="Note 2 2 2 2 2 9 3" xfId="29035" xr:uid="{00000000-0005-0000-0000-0000586D0000}"/>
    <cellStyle name="Note 2 2 2 2 2 9 3 2" xfId="29036" xr:uid="{00000000-0005-0000-0000-0000596D0000}"/>
    <cellStyle name="Note 2 2 2 2 2 9 3 2 2" xfId="29037" xr:uid="{00000000-0005-0000-0000-00005A6D0000}"/>
    <cellStyle name="Note 2 2 2 2 2 9 3 3" xfId="29038" xr:uid="{00000000-0005-0000-0000-00005B6D0000}"/>
    <cellStyle name="Note 2 2 2 2 2 9 4" xfId="29039" xr:uid="{00000000-0005-0000-0000-00005C6D0000}"/>
    <cellStyle name="Note 2 2 2 2 2 9 4 2" xfId="29040" xr:uid="{00000000-0005-0000-0000-00005D6D0000}"/>
    <cellStyle name="Note 2 2 2 2 2 9 5" xfId="29041" xr:uid="{00000000-0005-0000-0000-00005E6D0000}"/>
    <cellStyle name="Note 2 2 2 2 3" xfId="29042" xr:uid="{00000000-0005-0000-0000-00005F6D0000}"/>
    <cellStyle name="Note 2 2 2 2 3 2" xfId="29043" xr:uid="{00000000-0005-0000-0000-0000606D0000}"/>
    <cellStyle name="Note 2 2 2 2 3 2 2" xfId="29044" xr:uid="{00000000-0005-0000-0000-0000616D0000}"/>
    <cellStyle name="Note 2 2 2 2 3 2 2 2" xfId="29045" xr:uid="{00000000-0005-0000-0000-0000626D0000}"/>
    <cellStyle name="Note 2 2 2 2 3 2 2 2 2" xfId="29046" xr:uid="{00000000-0005-0000-0000-0000636D0000}"/>
    <cellStyle name="Note 2 2 2 2 3 2 2 3" xfId="29047" xr:uid="{00000000-0005-0000-0000-0000646D0000}"/>
    <cellStyle name="Note 2 2 2 2 3 2 3" xfId="29048" xr:uid="{00000000-0005-0000-0000-0000656D0000}"/>
    <cellStyle name="Note 2 2 2 2 3 2 3 2" xfId="29049" xr:uid="{00000000-0005-0000-0000-0000666D0000}"/>
    <cellStyle name="Note 2 2 2 2 3 2 4" xfId="29050" xr:uid="{00000000-0005-0000-0000-0000676D0000}"/>
    <cellStyle name="Note 2 2 2 2 3 3" xfId="29051" xr:uid="{00000000-0005-0000-0000-0000686D0000}"/>
    <cellStyle name="Note 2 2 2 2 3 3 2" xfId="29052" xr:uid="{00000000-0005-0000-0000-0000696D0000}"/>
    <cellStyle name="Note 2 2 2 2 3 3 2 2" xfId="29053" xr:uid="{00000000-0005-0000-0000-00006A6D0000}"/>
    <cellStyle name="Note 2 2 2 2 3 3 3" xfId="29054" xr:uid="{00000000-0005-0000-0000-00006B6D0000}"/>
    <cellStyle name="Note 2 2 2 2 3 4" xfId="29055" xr:uid="{00000000-0005-0000-0000-00006C6D0000}"/>
    <cellStyle name="Note 2 2 2 2 3 4 2" xfId="29056" xr:uid="{00000000-0005-0000-0000-00006D6D0000}"/>
    <cellStyle name="Note 2 2 2 2 3 5" xfId="29057" xr:uid="{00000000-0005-0000-0000-00006E6D0000}"/>
    <cellStyle name="Note 2 2 2 2 4" xfId="29058" xr:uid="{00000000-0005-0000-0000-00006F6D0000}"/>
    <cellStyle name="Note 2 2 2 2 4 2" xfId="29059" xr:uid="{00000000-0005-0000-0000-0000706D0000}"/>
    <cellStyle name="Note 2 2 2 2 4 2 2" xfId="29060" xr:uid="{00000000-0005-0000-0000-0000716D0000}"/>
    <cellStyle name="Note 2 2 2 2 4 2 2 2" xfId="29061" xr:uid="{00000000-0005-0000-0000-0000726D0000}"/>
    <cellStyle name="Note 2 2 2 2 4 2 2 2 2" xfId="29062" xr:uid="{00000000-0005-0000-0000-0000736D0000}"/>
    <cellStyle name="Note 2 2 2 2 4 2 2 3" xfId="29063" xr:uid="{00000000-0005-0000-0000-0000746D0000}"/>
    <cellStyle name="Note 2 2 2 2 4 2 3" xfId="29064" xr:uid="{00000000-0005-0000-0000-0000756D0000}"/>
    <cellStyle name="Note 2 2 2 2 4 2 3 2" xfId="29065" xr:uid="{00000000-0005-0000-0000-0000766D0000}"/>
    <cellStyle name="Note 2 2 2 2 4 2 4" xfId="29066" xr:uid="{00000000-0005-0000-0000-0000776D0000}"/>
    <cellStyle name="Note 2 2 2 2 4 3" xfId="29067" xr:uid="{00000000-0005-0000-0000-0000786D0000}"/>
    <cellStyle name="Note 2 2 2 2 4 3 2" xfId="29068" xr:uid="{00000000-0005-0000-0000-0000796D0000}"/>
    <cellStyle name="Note 2 2 2 2 4 3 2 2" xfId="29069" xr:uid="{00000000-0005-0000-0000-00007A6D0000}"/>
    <cellStyle name="Note 2 2 2 2 4 3 3" xfId="29070" xr:uid="{00000000-0005-0000-0000-00007B6D0000}"/>
    <cellStyle name="Note 2 2 2 2 4 4" xfId="29071" xr:uid="{00000000-0005-0000-0000-00007C6D0000}"/>
    <cellStyle name="Note 2 2 2 2 4 4 2" xfId="29072" xr:uid="{00000000-0005-0000-0000-00007D6D0000}"/>
    <cellStyle name="Note 2 2 2 2 4 5" xfId="29073" xr:uid="{00000000-0005-0000-0000-00007E6D0000}"/>
    <cellStyle name="Note 2 2 2 2 5" xfId="29074" xr:uid="{00000000-0005-0000-0000-00007F6D0000}"/>
    <cellStyle name="Note 2 2 2 2 5 2" xfId="29075" xr:uid="{00000000-0005-0000-0000-0000806D0000}"/>
    <cellStyle name="Note 2 2 2 2 5 2 2" xfId="29076" xr:uid="{00000000-0005-0000-0000-0000816D0000}"/>
    <cellStyle name="Note 2 2 2 2 5 2 2 2" xfId="29077" xr:uid="{00000000-0005-0000-0000-0000826D0000}"/>
    <cellStyle name="Note 2 2 2 2 5 2 2 2 2" xfId="29078" xr:uid="{00000000-0005-0000-0000-0000836D0000}"/>
    <cellStyle name="Note 2 2 2 2 5 2 2 3" xfId="29079" xr:uid="{00000000-0005-0000-0000-0000846D0000}"/>
    <cellStyle name="Note 2 2 2 2 5 2 3" xfId="29080" xr:uid="{00000000-0005-0000-0000-0000856D0000}"/>
    <cellStyle name="Note 2 2 2 2 5 2 3 2" xfId="29081" xr:uid="{00000000-0005-0000-0000-0000866D0000}"/>
    <cellStyle name="Note 2 2 2 2 5 2 4" xfId="29082" xr:uid="{00000000-0005-0000-0000-0000876D0000}"/>
    <cellStyle name="Note 2 2 2 2 5 3" xfId="29083" xr:uid="{00000000-0005-0000-0000-0000886D0000}"/>
    <cellStyle name="Note 2 2 2 2 5 3 2" xfId="29084" xr:uid="{00000000-0005-0000-0000-0000896D0000}"/>
    <cellStyle name="Note 2 2 2 2 5 3 2 2" xfId="29085" xr:uid="{00000000-0005-0000-0000-00008A6D0000}"/>
    <cellStyle name="Note 2 2 2 2 5 3 3" xfId="29086" xr:uid="{00000000-0005-0000-0000-00008B6D0000}"/>
    <cellStyle name="Note 2 2 2 2 5 4" xfId="29087" xr:uid="{00000000-0005-0000-0000-00008C6D0000}"/>
    <cellStyle name="Note 2 2 2 2 5 4 2" xfId="29088" xr:uid="{00000000-0005-0000-0000-00008D6D0000}"/>
    <cellStyle name="Note 2 2 2 2 5 5" xfId="29089" xr:uid="{00000000-0005-0000-0000-00008E6D0000}"/>
    <cellStyle name="Note 2 2 2 2 6" xfId="29090" xr:uid="{00000000-0005-0000-0000-00008F6D0000}"/>
    <cellStyle name="Note 2 2 2 2 6 2" xfId="29091" xr:uid="{00000000-0005-0000-0000-0000906D0000}"/>
    <cellStyle name="Note 2 2 2 2 6 2 2" xfId="29092" xr:uid="{00000000-0005-0000-0000-0000916D0000}"/>
    <cellStyle name="Note 2 2 2 2 6 2 2 2" xfId="29093" xr:uid="{00000000-0005-0000-0000-0000926D0000}"/>
    <cellStyle name="Note 2 2 2 2 6 2 2 2 2" xfId="29094" xr:uid="{00000000-0005-0000-0000-0000936D0000}"/>
    <cellStyle name="Note 2 2 2 2 6 2 2 3" xfId="29095" xr:uid="{00000000-0005-0000-0000-0000946D0000}"/>
    <cellStyle name="Note 2 2 2 2 6 2 3" xfId="29096" xr:uid="{00000000-0005-0000-0000-0000956D0000}"/>
    <cellStyle name="Note 2 2 2 2 6 2 3 2" xfId="29097" xr:uid="{00000000-0005-0000-0000-0000966D0000}"/>
    <cellStyle name="Note 2 2 2 2 6 2 4" xfId="29098" xr:uid="{00000000-0005-0000-0000-0000976D0000}"/>
    <cellStyle name="Note 2 2 2 2 6 3" xfId="29099" xr:uid="{00000000-0005-0000-0000-0000986D0000}"/>
    <cellStyle name="Note 2 2 2 2 6 3 2" xfId="29100" xr:uid="{00000000-0005-0000-0000-0000996D0000}"/>
    <cellStyle name="Note 2 2 2 2 6 3 2 2" xfId="29101" xr:uid="{00000000-0005-0000-0000-00009A6D0000}"/>
    <cellStyle name="Note 2 2 2 2 6 3 3" xfId="29102" xr:uid="{00000000-0005-0000-0000-00009B6D0000}"/>
    <cellStyle name="Note 2 2 2 2 6 4" xfId="29103" xr:uid="{00000000-0005-0000-0000-00009C6D0000}"/>
    <cellStyle name="Note 2 2 2 2 6 4 2" xfId="29104" xr:uid="{00000000-0005-0000-0000-00009D6D0000}"/>
    <cellStyle name="Note 2 2 2 2 6 5" xfId="29105" xr:uid="{00000000-0005-0000-0000-00009E6D0000}"/>
    <cellStyle name="Note 2 2 2 2 7" xfId="29106" xr:uid="{00000000-0005-0000-0000-00009F6D0000}"/>
    <cellStyle name="Note 2 2 2 2 7 2" xfId="29107" xr:uid="{00000000-0005-0000-0000-0000A06D0000}"/>
    <cellStyle name="Note 2 2 2 2 7 2 2" xfId="29108" xr:uid="{00000000-0005-0000-0000-0000A16D0000}"/>
    <cellStyle name="Note 2 2 2 2 7 2 2 2" xfId="29109" xr:uid="{00000000-0005-0000-0000-0000A26D0000}"/>
    <cellStyle name="Note 2 2 2 2 7 2 2 2 2" xfId="29110" xr:uid="{00000000-0005-0000-0000-0000A36D0000}"/>
    <cellStyle name="Note 2 2 2 2 7 2 2 3" xfId="29111" xr:uid="{00000000-0005-0000-0000-0000A46D0000}"/>
    <cellStyle name="Note 2 2 2 2 7 2 3" xfId="29112" xr:uid="{00000000-0005-0000-0000-0000A56D0000}"/>
    <cellStyle name="Note 2 2 2 2 7 2 3 2" xfId="29113" xr:uid="{00000000-0005-0000-0000-0000A66D0000}"/>
    <cellStyle name="Note 2 2 2 2 7 2 4" xfId="29114" xr:uid="{00000000-0005-0000-0000-0000A76D0000}"/>
    <cellStyle name="Note 2 2 2 2 7 3" xfId="29115" xr:uid="{00000000-0005-0000-0000-0000A86D0000}"/>
    <cellStyle name="Note 2 2 2 2 7 3 2" xfId="29116" xr:uid="{00000000-0005-0000-0000-0000A96D0000}"/>
    <cellStyle name="Note 2 2 2 2 7 3 2 2" xfId="29117" xr:uid="{00000000-0005-0000-0000-0000AA6D0000}"/>
    <cellStyle name="Note 2 2 2 2 7 3 3" xfId="29118" xr:uid="{00000000-0005-0000-0000-0000AB6D0000}"/>
    <cellStyle name="Note 2 2 2 2 7 4" xfId="29119" xr:uid="{00000000-0005-0000-0000-0000AC6D0000}"/>
    <cellStyle name="Note 2 2 2 2 7 4 2" xfId="29120" xr:uid="{00000000-0005-0000-0000-0000AD6D0000}"/>
    <cellStyle name="Note 2 2 2 2 7 5" xfId="29121" xr:uid="{00000000-0005-0000-0000-0000AE6D0000}"/>
    <cellStyle name="Note 2 2 2 2 8" xfId="29122" xr:uid="{00000000-0005-0000-0000-0000AF6D0000}"/>
    <cellStyle name="Note 2 2 2 2 8 2" xfId="29123" xr:uid="{00000000-0005-0000-0000-0000B06D0000}"/>
    <cellStyle name="Note 2 2 2 2 8 2 2" xfId="29124" xr:uid="{00000000-0005-0000-0000-0000B16D0000}"/>
    <cellStyle name="Note 2 2 2 2 8 2 2 2" xfId="29125" xr:uid="{00000000-0005-0000-0000-0000B26D0000}"/>
    <cellStyle name="Note 2 2 2 2 8 2 2 2 2" xfId="29126" xr:uid="{00000000-0005-0000-0000-0000B36D0000}"/>
    <cellStyle name="Note 2 2 2 2 8 2 2 3" xfId="29127" xr:uid="{00000000-0005-0000-0000-0000B46D0000}"/>
    <cellStyle name="Note 2 2 2 2 8 2 3" xfId="29128" xr:uid="{00000000-0005-0000-0000-0000B56D0000}"/>
    <cellStyle name="Note 2 2 2 2 8 2 3 2" xfId="29129" xr:uid="{00000000-0005-0000-0000-0000B66D0000}"/>
    <cellStyle name="Note 2 2 2 2 8 2 4" xfId="29130" xr:uid="{00000000-0005-0000-0000-0000B76D0000}"/>
    <cellStyle name="Note 2 2 2 2 8 3" xfId="29131" xr:uid="{00000000-0005-0000-0000-0000B86D0000}"/>
    <cellStyle name="Note 2 2 2 2 8 3 2" xfId="29132" xr:uid="{00000000-0005-0000-0000-0000B96D0000}"/>
    <cellStyle name="Note 2 2 2 2 8 3 2 2" xfId="29133" xr:uid="{00000000-0005-0000-0000-0000BA6D0000}"/>
    <cellStyle name="Note 2 2 2 2 8 3 3" xfId="29134" xr:uid="{00000000-0005-0000-0000-0000BB6D0000}"/>
    <cellStyle name="Note 2 2 2 2 8 4" xfId="29135" xr:uid="{00000000-0005-0000-0000-0000BC6D0000}"/>
    <cellStyle name="Note 2 2 2 2 8 4 2" xfId="29136" xr:uid="{00000000-0005-0000-0000-0000BD6D0000}"/>
    <cellStyle name="Note 2 2 2 2 8 5" xfId="29137" xr:uid="{00000000-0005-0000-0000-0000BE6D0000}"/>
    <cellStyle name="Note 2 2 2 2 9" xfId="29138" xr:uid="{00000000-0005-0000-0000-0000BF6D0000}"/>
    <cellStyle name="Note 2 2 2 2 9 2" xfId="29139" xr:uid="{00000000-0005-0000-0000-0000C06D0000}"/>
    <cellStyle name="Note 2 2 2 2 9 2 2" xfId="29140" xr:uid="{00000000-0005-0000-0000-0000C16D0000}"/>
    <cellStyle name="Note 2 2 2 2 9 2 2 2" xfId="29141" xr:uid="{00000000-0005-0000-0000-0000C26D0000}"/>
    <cellStyle name="Note 2 2 2 2 9 2 2 2 2" xfId="29142" xr:uid="{00000000-0005-0000-0000-0000C36D0000}"/>
    <cellStyle name="Note 2 2 2 2 9 2 2 3" xfId="29143" xr:uid="{00000000-0005-0000-0000-0000C46D0000}"/>
    <cellStyle name="Note 2 2 2 2 9 2 3" xfId="29144" xr:uid="{00000000-0005-0000-0000-0000C56D0000}"/>
    <cellStyle name="Note 2 2 2 2 9 2 3 2" xfId="29145" xr:uid="{00000000-0005-0000-0000-0000C66D0000}"/>
    <cellStyle name="Note 2 2 2 2 9 2 4" xfId="29146" xr:uid="{00000000-0005-0000-0000-0000C76D0000}"/>
    <cellStyle name="Note 2 2 2 2 9 3" xfId="29147" xr:uid="{00000000-0005-0000-0000-0000C86D0000}"/>
    <cellStyle name="Note 2 2 2 2 9 3 2" xfId="29148" xr:uid="{00000000-0005-0000-0000-0000C96D0000}"/>
    <cellStyle name="Note 2 2 2 2 9 3 2 2" xfId="29149" xr:uid="{00000000-0005-0000-0000-0000CA6D0000}"/>
    <cellStyle name="Note 2 2 2 2 9 3 3" xfId="29150" xr:uid="{00000000-0005-0000-0000-0000CB6D0000}"/>
    <cellStyle name="Note 2 2 2 2 9 4" xfId="29151" xr:uid="{00000000-0005-0000-0000-0000CC6D0000}"/>
    <cellStyle name="Note 2 2 2 2 9 4 2" xfId="29152" xr:uid="{00000000-0005-0000-0000-0000CD6D0000}"/>
    <cellStyle name="Note 2 2 2 2 9 5" xfId="29153" xr:uid="{00000000-0005-0000-0000-0000CE6D0000}"/>
    <cellStyle name="Note 2 2 2 3" xfId="3764" xr:uid="{00000000-0005-0000-0000-0000CF6D0000}"/>
    <cellStyle name="Note 2 2 2 3 10" xfId="29155" xr:uid="{00000000-0005-0000-0000-0000D06D0000}"/>
    <cellStyle name="Note 2 2 2 3 10 2" xfId="29156" xr:uid="{00000000-0005-0000-0000-0000D16D0000}"/>
    <cellStyle name="Note 2 2 2 3 10 2 2" xfId="29157" xr:uid="{00000000-0005-0000-0000-0000D26D0000}"/>
    <cellStyle name="Note 2 2 2 3 10 2 2 2" xfId="29158" xr:uid="{00000000-0005-0000-0000-0000D36D0000}"/>
    <cellStyle name="Note 2 2 2 3 10 2 3" xfId="29159" xr:uid="{00000000-0005-0000-0000-0000D46D0000}"/>
    <cellStyle name="Note 2 2 2 3 10 3" xfId="29160" xr:uid="{00000000-0005-0000-0000-0000D56D0000}"/>
    <cellStyle name="Note 2 2 2 3 10 3 2" xfId="29161" xr:uid="{00000000-0005-0000-0000-0000D66D0000}"/>
    <cellStyle name="Note 2 2 2 3 10 4" xfId="29162" xr:uid="{00000000-0005-0000-0000-0000D76D0000}"/>
    <cellStyle name="Note 2 2 2 3 11" xfId="29163" xr:uid="{00000000-0005-0000-0000-0000D86D0000}"/>
    <cellStyle name="Note 2 2 2 3 11 2" xfId="29164" xr:uid="{00000000-0005-0000-0000-0000D96D0000}"/>
    <cellStyle name="Note 2 2 2 3 11 2 2" xfId="29165" xr:uid="{00000000-0005-0000-0000-0000DA6D0000}"/>
    <cellStyle name="Note 2 2 2 3 11 3" xfId="29166" xr:uid="{00000000-0005-0000-0000-0000DB6D0000}"/>
    <cellStyle name="Note 2 2 2 3 12" xfId="29167" xr:uid="{00000000-0005-0000-0000-0000DC6D0000}"/>
    <cellStyle name="Note 2 2 2 3 12 2" xfId="29168" xr:uid="{00000000-0005-0000-0000-0000DD6D0000}"/>
    <cellStyle name="Note 2 2 2 3 13" xfId="29169" xr:uid="{00000000-0005-0000-0000-0000DE6D0000}"/>
    <cellStyle name="Note 2 2 2 3 14" xfId="29154" xr:uid="{00000000-0005-0000-0000-0000DF6D0000}"/>
    <cellStyle name="Note 2 2 2 3 2" xfId="29170" xr:uid="{00000000-0005-0000-0000-0000E06D0000}"/>
    <cellStyle name="Note 2 2 2 3 2 2" xfId="29171" xr:uid="{00000000-0005-0000-0000-0000E16D0000}"/>
    <cellStyle name="Note 2 2 2 3 2 2 2" xfId="29172" xr:uid="{00000000-0005-0000-0000-0000E26D0000}"/>
    <cellStyle name="Note 2 2 2 3 2 2 2 2" xfId="29173" xr:uid="{00000000-0005-0000-0000-0000E36D0000}"/>
    <cellStyle name="Note 2 2 2 3 2 2 2 2 2" xfId="29174" xr:uid="{00000000-0005-0000-0000-0000E46D0000}"/>
    <cellStyle name="Note 2 2 2 3 2 2 2 3" xfId="29175" xr:uid="{00000000-0005-0000-0000-0000E56D0000}"/>
    <cellStyle name="Note 2 2 2 3 2 2 3" xfId="29176" xr:uid="{00000000-0005-0000-0000-0000E66D0000}"/>
    <cellStyle name="Note 2 2 2 3 2 2 3 2" xfId="29177" xr:uid="{00000000-0005-0000-0000-0000E76D0000}"/>
    <cellStyle name="Note 2 2 2 3 2 2 4" xfId="29178" xr:uid="{00000000-0005-0000-0000-0000E86D0000}"/>
    <cellStyle name="Note 2 2 2 3 2 3" xfId="29179" xr:uid="{00000000-0005-0000-0000-0000E96D0000}"/>
    <cellStyle name="Note 2 2 2 3 2 3 2" xfId="29180" xr:uid="{00000000-0005-0000-0000-0000EA6D0000}"/>
    <cellStyle name="Note 2 2 2 3 2 3 2 2" xfId="29181" xr:uid="{00000000-0005-0000-0000-0000EB6D0000}"/>
    <cellStyle name="Note 2 2 2 3 2 3 3" xfId="29182" xr:uid="{00000000-0005-0000-0000-0000EC6D0000}"/>
    <cellStyle name="Note 2 2 2 3 2 4" xfId="29183" xr:uid="{00000000-0005-0000-0000-0000ED6D0000}"/>
    <cellStyle name="Note 2 2 2 3 2 4 2" xfId="29184" xr:uid="{00000000-0005-0000-0000-0000EE6D0000}"/>
    <cellStyle name="Note 2 2 2 3 2 5" xfId="29185" xr:uid="{00000000-0005-0000-0000-0000EF6D0000}"/>
    <cellStyle name="Note 2 2 2 3 3" xfId="29186" xr:uid="{00000000-0005-0000-0000-0000F06D0000}"/>
    <cellStyle name="Note 2 2 2 3 3 2" xfId="29187" xr:uid="{00000000-0005-0000-0000-0000F16D0000}"/>
    <cellStyle name="Note 2 2 2 3 3 2 2" xfId="29188" xr:uid="{00000000-0005-0000-0000-0000F26D0000}"/>
    <cellStyle name="Note 2 2 2 3 3 2 2 2" xfId="29189" xr:uid="{00000000-0005-0000-0000-0000F36D0000}"/>
    <cellStyle name="Note 2 2 2 3 3 2 2 2 2" xfId="29190" xr:uid="{00000000-0005-0000-0000-0000F46D0000}"/>
    <cellStyle name="Note 2 2 2 3 3 2 2 3" xfId="29191" xr:uid="{00000000-0005-0000-0000-0000F56D0000}"/>
    <cellStyle name="Note 2 2 2 3 3 2 3" xfId="29192" xr:uid="{00000000-0005-0000-0000-0000F66D0000}"/>
    <cellStyle name="Note 2 2 2 3 3 2 3 2" xfId="29193" xr:uid="{00000000-0005-0000-0000-0000F76D0000}"/>
    <cellStyle name="Note 2 2 2 3 3 2 4" xfId="29194" xr:uid="{00000000-0005-0000-0000-0000F86D0000}"/>
    <cellStyle name="Note 2 2 2 3 3 3" xfId="29195" xr:uid="{00000000-0005-0000-0000-0000F96D0000}"/>
    <cellStyle name="Note 2 2 2 3 3 3 2" xfId="29196" xr:uid="{00000000-0005-0000-0000-0000FA6D0000}"/>
    <cellStyle name="Note 2 2 2 3 3 3 2 2" xfId="29197" xr:uid="{00000000-0005-0000-0000-0000FB6D0000}"/>
    <cellStyle name="Note 2 2 2 3 3 3 3" xfId="29198" xr:uid="{00000000-0005-0000-0000-0000FC6D0000}"/>
    <cellStyle name="Note 2 2 2 3 3 4" xfId="29199" xr:uid="{00000000-0005-0000-0000-0000FD6D0000}"/>
    <cellStyle name="Note 2 2 2 3 3 4 2" xfId="29200" xr:uid="{00000000-0005-0000-0000-0000FE6D0000}"/>
    <cellStyle name="Note 2 2 2 3 3 5" xfId="29201" xr:uid="{00000000-0005-0000-0000-0000FF6D0000}"/>
    <cellStyle name="Note 2 2 2 3 4" xfId="29202" xr:uid="{00000000-0005-0000-0000-0000006E0000}"/>
    <cellStyle name="Note 2 2 2 3 4 2" xfId="29203" xr:uid="{00000000-0005-0000-0000-0000016E0000}"/>
    <cellStyle name="Note 2 2 2 3 4 2 2" xfId="29204" xr:uid="{00000000-0005-0000-0000-0000026E0000}"/>
    <cellStyle name="Note 2 2 2 3 4 2 2 2" xfId="29205" xr:uid="{00000000-0005-0000-0000-0000036E0000}"/>
    <cellStyle name="Note 2 2 2 3 4 2 2 2 2" xfId="29206" xr:uid="{00000000-0005-0000-0000-0000046E0000}"/>
    <cellStyle name="Note 2 2 2 3 4 2 2 3" xfId="29207" xr:uid="{00000000-0005-0000-0000-0000056E0000}"/>
    <cellStyle name="Note 2 2 2 3 4 2 3" xfId="29208" xr:uid="{00000000-0005-0000-0000-0000066E0000}"/>
    <cellStyle name="Note 2 2 2 3 4 2 3 2" xfId="29209" xr:uid="{00000000-0005-0000-0000-0000076E0000}"/>
    <cellStyle name="Note 2 2 2 3 4 2 4" xfId="29210" xr:uid="{00000000-0005-0000-0000-0000086E0000}"/>
    <cellStyle name="Note 2 2 2 3 4 3" xfId="29211" xr:uid="{00000000-0005-0000-0000-0000096E0000}"/>
    <cellStyle name="Note 2 2 2 3 4 3 2" xfId="29212" xr:uid="{00000000-0005-0000-0000-00000A6E0000}"/>
    <cellStyle name="Note 2 2 2 3 4 3 2 2" xfId="29213" xr:uid="{00000000-0005-0000-0000-00000B6E0000}"/>
    <cellStyle name="Note 2 2 2 3 4 3 3" xfId="29214" xr:uid="{00000000-0005-0000-0000-00000C6E0000}"/>
    <cellStyle name="Note 2 2 2 3 4 4" xfId="29215" xr:uid="{00000000-0005-0000-0000-00000D6E0000}"/>
    <cellStyle name="Note 2 2 2 3 4 4 2" xfId="29216" xr:uid="{00000000-0005-0000-0000-00000E6E0000}"/>
    <cellStyle name="Note 2 2 2 3 4 5" xfId="29217" xr:uid="{00000000-0005-0000-0000-00000F6E0000}"/>
    <cellStyle name="Note 2 2 2 3 5" xfId="29218" xr:uid="{00000000-0005-0000-0000-0000106E0000}"/>
    <cellStyle name="Note 2 2 2 3 5 2" xfId="29219" xr:uid="{00000000-0005-0000-0000-0000116E0000}"/>
    <cellStyle name="Note 2 2 2 3 5 2 2" xfId="29220" xr:uid="{00000000-0005-0000-0000-0000126E0000}"/>
    <cellStyle name="Note 2 2 2 3 5 2 2 2" xfId="29221" xr:uid="{00000000-0005-0000-0000-0000136E0000}"/>
    <cellStyle name="Note 2 2 2 3 5 2 2 2 2" xfId="29222" xr:uid="{00000000-0005-0000-0000-0000146E0000}"/>
    <cellStyle name="Note 2 2 2 3 5 2 2 3" xfId="29223" xr:uid="{00000000-0005-0000-0000-0000156E0000}"/>
    <cellStyle name="Note 2 2 2 3 5 2 3" xfId="29224" xr:uid="{00000000-0005-0000-0000-0000166E0000}"/>
    <cellStyle name="Note 2 2 2 3 5 2 3 2" xfId="29225" xr:uid="{00000000-0005-0000-0000-0000176E0000}"/>
    <cellStyle name="Note 2 2 2 3 5 2 4" xfId="29226" xr:uid="{00000000-0005-0000-0000-0000186E0000}"/>
    <cellStyle name="Note 2 2 2 3 5 3" xfId="29227" xr:uid="{00000000-0005-0000-0000-0000196E0000}"/>
    <cellStyle name="Note 2 2 2 3 5 3 2" xfId="29228" xr:uid="{00000000-0005-0000-0000-00001A6E0000}"/>
    <cellStyle name="Note 2 2 2 3 5 3 2 2" xfId="29229" xr:uid="{00000000-0005-0000-0000-00001B6E0000}"/>
    <cellStyle name="Note 2 2 2 3 5 3 3" xfId="29230" xr:uid="{00000000-0005-0000-0000-00001C6E0000}"/>
    <cellStyle name="Note 2 2 2 3 5 4" xfId="29231" xr:uid="{00000000-0005-0000-0000-00001D6E0000}"/>
    <cellStyle name="Note 2 2 2 3 5 4 2" xfId="29232" xr:uid="{00000000-0005-0000-0000-00001E6E0000}"/>
    <cellStyle name="Note 2 2 2 3 5 5" xfId="29233" xr:uid="{00000000-0005-0000-0000-00001F6E0000}"/>
    <cellStyle name="Note 2 2 2 3 6" xfId="29234" xr:uid="{00000000-0005-0000-0000-0000206E0000}"/>
    <cellStyle name="Note 2 2 2 3 6 2" xfId="29235" xr:uid="{00000000-0005-0000-0000-0000216E0000}"/>
    <cellStyle name="Note 2 2 2 3 6 2 2" xfId="29236" xr:uid="{00000000-0005-0000-0000-0000226E0000}"/>
    <cellStyle name="Note 2 2 2 3 6 2 2 2" xfId="29237" xr:uid="{00000000-0005-0000-0000-0000236E0000}"/>
    <cellStyle name="Note 2 2 2 3 6 2 2 2 2" xfId="29238" xr:uid="{00000000-0005-0000-0000-0000246E0000}"/>
    <cellStyle name="Note 2 2 2 3 6 2 2 3" xfId="29239" xr:uid="{00000000-0005-0000-0000-0000256E0000}"/>
    <cellStyle name="Note 2 2 2 3 6 2 3" xfId="29240" xr:uid="{00000000-0005-0000-0000-0000266E0000}"/>
    <cellStyle name="Note 2 2 2 3 6 2 3 2" xfId="29241" xr:uid="{00000000-0005-0000-0000-0000276E0000}"/>
    <cellStyle name="Note 2 2 2 3 6 2 4" xfId="29242" xr:uid="{00000000-0005-0000-0000-0000286E0000}"/>
    <cellStyle name="Note 2 2 2 3 6 3" xfId="29243" xr:uid="{00000000-0005-0000-0000-0000296E0000}"/>
    <cellStyle name="Note 2 2 2 3 6 3 2" xfId="29244" xr:uid="{00000000-0005-0000-0000-00002A6E0000}"/>
    <cellStyle name="Note 2 2 2 3 6 3 2 2" xfId="29245" xr:uid="{00000000-0005-0000-0000-00002B6E0000}"/>
    <cellStyle name="Note 2 2 2 3 6 3 3" xfId="29246" xr:uid="{00000000-0005-0000-0000-00002C6E0000}"/>
    <cellStyle name="Note 2 2 2 3 6 4" xfId="29247" xr:uid="{00000000-0005-0000-0000-00002D6E0000}"/>
    <cellStyle name="Note 2 2 2 3 6 4 2" xfId="29248" xr:uid="{00000000-0005-0000-0000-00002E6E0000}"/>
    <cellStyle name="Note 2 2 2 3 6 5" xfId="29249" xr:uid="{00000000-0005-0000-0000-00002F6E0000}"/>
    <cellStyle name="Note 2 2 2 3 7" xfId="29250" xr:uid="{00000000-0005-0000-0000-0000306E0000}"/>
    <cellStyle name="Note 2 2 2 3 7 2" xfId="29251" xr:uid="{00000000-0005-0000-0000-0000316E0000}"/>
    <cellStyle name="Note 2 2 2 3 7 2 2" xfId="29252" xr:uid="{00000000-0005-0000-0000-0000326E0000}"/>
    <cellStyle name="Note 2 2 2 3 7 2 2 2" xfId="29253" xr:uid="{00000000-0005-0000-0000-0000336E0000}"/>
    <cellStyle name="Note 2 2 2 3 7 2 2 2 2" xfId="29254" xr:uid="{00000000-0005-0000-0000-0000346E0000}"/>
    <cellStyle name="Note 2 2 2 3 7 2 2 3" xfId="29255" xr:uid="{00000000-0005-0000-0000-0000356E0000}"/>
    <cellStyle name="Note 2 2 2 3 7 2 3" xfId="29256" xr:uid="{00000000-0005-0000-0000-0000366E0000}"/>
    <cellStyle name="Note 2 2 2 3 7 2 3 2" xfId="29257" xr:uid="{00000000-0005-0000-0000-0000376E0000}"/>
    <cellStyle name="Note 2 2 2 3 7 2 4" xfId="29258" xr:uid="{00000000-0005-0000-0000-0000386E0000}"/>
    <cellStyle name="Note 2 2 2 3 7 3" xfId="29259" xr:uid="{00000000-0005-0000-0000-0000396E0000}"/>
    <cellStyle name="Note 2 2 2 3 7 3 2" xfId="29260" xr:uid="{00000000-0005-0000-0000-00003A6E0000}"/>
    <cellStyle name="Note 2 2 2 3 7 3 2 2" xfId="29261" xr:uid="{00000000-0005-0000-0000-00003B6E0000}"/>
    <cellStyle name="Note 2 2 2 3 7 3 3" xfId="29262" xr:uid="{00000000-0005-0000-0000-00003C6E0000}"/>
    <cellStyle name="Note 2 2 2 3 7 4" xfId="29263" xr:uid="{00000000-0005-0000-0000-00003D6E0000}"/>
    <cellStyle name="Note 2 2 2 3 7 4 2" xfId="29264" xr:uid="{00000000-0005-0000-0000-00003E6E0000}"/>
    <cellStyle name="Note 2 2 2 3 7 5" xfId="29265" xr:uid="{00000000-0005-0000-0000-00003F6E0000}"/>
    <cellStyle name="Note 2 2 2 3 8" xfId="29266" xr:uid="{00000000-0005-0000-0000-0000406E0000}"/>
    <cellStyle name="Note 2 2 2 3 8 2" xfId="29267" xr:uid="{00000000-0005-0000-0000-0000416E0000}"/>
    <cellStyle name="Note 2 2 2 3 8 2 2" xfId="29268" xr:uid="{00000000-0005-0000-0000-0000426E0000}"/>
    <cellStyle name="Note 2 2 2 3 8 2 2 2" xfId="29269" xr:uid="{00000000-0005-0000-0000-0000436E0000}"/>
    <cellStyle name="Note 2 2 2 3 8 2 2 2 2" xfId="29270" xr:uid="{00000000-0005-0000-0000-0000446E0000}"/>
    <cellStyle name="Note 2 2 2 3 8 2 2 3" xfId="29271" xr:uid="{00000000-0005-0000-0000-0000456E0000}"/>
    <cellStyle name="Note 2 2 2 3 8 2 3" xfId="29272" xr:uid="{00000000-0005-0000-0000-0000466E0000}"/>
    <cellStyle name="Note 2 2 2 3 8 2 3 2" xfId="29273" xr:uid="{00000000-0005-0000-0000-0000476E0000}"/>
    <cellStyle name="Note 2 2 2 3 8 2 4" xfId="29274" xr:uid="{00000000-0005-0000-0000-0000486E0000}"/>
    <cellStyle name="Note 2 2 2 3 8 3" xfId="29275" xr:uid="{00000000-0005-0000-0000-0000496E0000}"/>
    <cellStyle name="Note 2 2 2 3 8 3 2" xfId="29276" xr:uid="{00000000-0005-0000-0000-00004A6E0000}"/>
    <cellStyle name="Note 2 2 2 3 8 3 2 2" xfId="29277" xr:uid="{00000000-0005-0000-0000-00004B6E0000}"/>
    <cellStyle name="Note 2 2 2 3 8 3 3" xfId="29278" xr:uid="{00000000-0005-0000-0000-00004C6E0000}"/>
    <cellStyle name="Note 2 2 2 3 8 4" xfId="29279" xr:uid="{00000000-0005-0000-0000-00004D6E0000}"/>
    <cellStyle name="Note 2 2 2 3 8 4 2" xfId="29280" xr:uid="{00000000-0005-0000-0000-00004E6E0000}"/>
    <cellStyle name="Note 2 2 2 3 8 5" xfId="29281" xr:uid="{00000000-0005-0000-0000-00004F6E0000}"/>
    <cellStyle name="Note 2 2 2 3 9" xfId="29282" xr:uid="{00000000-0005-0000-0000-0000506E0000}"/>
    <cellStyle name="Note 2 2 2 3 9 2" xfId="29283" xr:uid="{00000000-0005-0000-0000-0000516E0000}"/>
    <cellStyle name="Note 2 2 2 3 9 2 2" xfId="29284" xr:uid="{00000000-0005-0000-0000-0000526E0000}"/>
    <cellStyle name="Note 2 2 2 3 9 2 2 2" xfId="29285" xr:uid="{00000000-0005-0000-0000-0000536E0000}"/>
    <cellStyle name="Note 2 2 2 3 9 2 2 2 2" xfId="29286" xr:uid="{00000000-0005-0000-0000-0000546E0000}"/>
    <cellStyle name="Note 2 2 2 3 9 2 2 3" xfId="29287" xr:uid="{00000000-0005-0000-0000-0000556E0000}"/>
    <cellStyle name="Note 2 2 2 3 9 2 3" xfId="29288" xr:uid="{00000000-0005-0000-0000-0000566E0000}"/>
    <cellStyle name="Note 2 2 2 3 9 2 3 2" xfId="29289" xr:uid="{00000000-0005-0000-0000-0000576E0000}"/>
    <cellStyle name="Note 2 2 2 3 9 2 4" xfId="29290" xr:uid="{00000000-0005-0000-0000-0000586E0000}"/>
    <cellStyle name="Note 2 2 2 3 9 3" xfId="29291" xr:uid="{00000000-0005-0000-0000-0000596E0000}"/>
    <cellStyle name="Note 2 2 2 3 9 3 2" xfId="29292" xr:uid="{00000000-0005-0000-0000-00005A6E0000}"/>
    <cellStyle name="Note 2 2 2 3 9 3 2 2" xfId="29293" xr:uid="{00000000-0005-0000-0000-00005B6E0000}"/>
    <cellStyle name="Note 2 2 2 3 9 3 3" xfId="29294" xr:uid="{00000000-0005-0000-0000-00005C6E0000}"/>
    <cellStyle name="Note 2 2 2 3 9 4" xfId="29295" xr:uid="{00000000-0005-0000-0000-00005D6E0000}"/>
    <cellStyle name="Note 2 2 2 3 9 4 2" xfId="29296" xr:uid="{00000000-0005-0000-0000-00005E6E0000}"/>
    <cellStyle name="Note 2 2 2 3 9 5" xfId="29297" xr:uid="{00000000-0005-0000-0000-00005F6E0000}"/>
    <cellStyle name="Note 2 2 2 4" xfId="29298" xr:uid="{00000000-0005-0000-0000-0000606E0000}"/>
    <cellStyle name="Note 2 2 2 4 10" xfId="29299" xr:uid="{00000000-0005-0000-0000-0000616E0000}"/>
    <cellStyle name="Note 2 2 2 4 10 2" xfId="29300" xr:uid="{00000000-0005-0000-0000-0000626E0000}"/>
    <cellStyle name="Note 2 2 2 4 10 2 2" xfId="29301" xr:uid="{00000000-0005-0000-0000-0000636E0000}"/>
    <cellStyle name="Note 2 2 2 4 10 2 2 2" xfId="29302" xr:uid="{00000000-0005-0000-0000-0000646E0000}"/>
    <cellStyle name="Note 2 2 2 4 10 2 3" xfId="29303" xr:uid="{00000000-0005-0000-0000-0000656E0000}"/>
    <cellStyle name="Note 2 2 2 4 10 3" xfId="29304" xr:uid="{00000000-0005-0000-0000-0000666E0000}"/>
    <cellStyle name="Note 2 2 2 4 10 3 2" xfId="29305" xr:uid="{00000000-0005-0000-0000-0000676E0000}"/>
    <cellStyle name="Note 2 2 2 4 10 4" xfId="29306" xr:uid="{00000000-0005-0000-0000-0000686E0000}"/>
    <cellStyle name="Note 2 2 2 4 11" xfId="29307" xr:uid="{00000000-0005-0000-0000-0000696E0000}"/>
    <cellStyle name="Note 2 2 2 4 11 2" xfId="29308" xr:uid="{00000000-0005-0000-0000-00006A6E0000}"/>
    <cellStyle name="Note 2 2 2 4 11 2 2" xfId="29309" xr:uid="{00000000-0005-0000-0000-00006B6E0000}"/>
    <cellStyle name="Note 2 2 2 4 11 3" xfId="29310" xr:uid="{00000000-0005-0000-0000-00006C6E0000}"/>
    <cellStyle name="Note 2 2 2 4 12" xfId="29311" xr:uid="{00000000-0005-0000-0000-00006D6E0000}"/>
    <cellStyle name="Note 2 2 2 4 12 2" xfId="29312" xr:uid="{00000000-0005-0000-0000-00006E6E0000}"/>
    <cellStyle name="Note 2 2 2 4 13" xfId="29313" xr:uid="{00000000-0005-0000-0000-00006F6E0000}"/>
    <cellStyle name="Note 2 2 2 4 2" xfId="29314" xr:uid="{00000000-0005-0000-0000-0000706E0000}"/>
    <cellStyle name="Note 2 2 2 4 2 2" xfId="29315" xr:uid="{00000000-0005-0000-0000-0000716E0000}"/>
    <cellStyle name="Note 2 2 2 4 2 2 2" xfId="29316" xr:uid="{00000000-0005-0000-0000-0000726E0000}"/>
    <cellStyle name="Note 2 2 2 4 2 2 2 2" xfId="29317" xr:uid="{00000000-0005-0000-0000-0000736E0000}"/>
    <cellStyle name="Note 2 2 2 4 2 2 2 2 2" xfId="29318" xr:uid="{00000000-0005-0000-0000-0000746E0000}"/>
    <cellStyle name="Note 2 2 2 4 2 2 2 3" xfId="29319" xr:uid="{00000000-0005-0000-0000-0000756E0000}"/>
    <cellStyle name="Note 2 2 2 4 2 2 3" xfId="29320" xr:uid="{00000000-0005-0000-0000-0000766E0000}"/>
    <cellStyle name="Note 2 2 2 4 2 2 3 2" xfId="29321" xr:uid="{00000000-0005-0000-0000-0000776E0000}"/>
    <cellStyle name="Note 2 2 2 4 2 2 4" xfId="29322" xr:uid="{00000000-0005-0000-0000-0000786E0000}"/>
    <cellStyle name="Note 2 2 2 4 2 3" xfId="29323" xr:uid="{00000000-0005-0000-0000-0000796E0000}"/>
    <cellStyle name="Note 2 2 2 4 2 3 2" xfId="29324" xr:uid="{00000000-0005-0000-0000-00007A6E0000}"/>
    <cellStyle name="Note 2 2 2 4 2 3 2 2" xfId="29325" xr:uid="{00000000-0005-0000-0000-00007B6E0000}"/>
    <cellStyle name="Note 2 2 2 4 2 3 3" xfId="29326" xr:uid="{00000000-0005-0000-0000-00007C6E0000}"/>
    <cellStyle name="Note 2 2 2 4 2 4" xfId="29327" xr:uid="{00000000-0005-0000-0000-00007D6E0000}"/>
    <cellStyle name="Note 2 2 2 4 2 4 2" xfId="29328" xr:uid="{00000000-0005-0000-0000-00007E6E0000}"/>
    <cellStyle name="Note 2 2 2 4 2 5" xfId="29329" xr:uid="{00000000-0005-0000-0000-00007F6E0000}"/>
    <cellStyle name="Note 2 2 2 4 3" xfId="29330" xr:uid="{00000000-0005-0000-0000-0000806E0000}"/>
    <cellStyle name="Note 2 2 2 4 3 2" xfId="29331" xr:uid="{00000000-0005-0000-0000-0000816E0000}"/>
    <cellStyle name="Note 2 2 2 4 3 2 2" xfId="29332" xr:uid="{00000000-0005-0000-0000-0000826E0000}"/>
    <cellStyle name="Note 2 2 2 4 3 2 2 2" xfId="29333" xr:uid="{00000000-0005-0000-0000-0000836E0000}"/>
    <cellStyle name="Note 2 2 2 4 3 2 2 2 2" xfId="29334" xr:uid="{00000000-0005-0000-0000-0000846E0000}"/>
    <cellStyle name="Note 2 2 2 4 3 2 2 3" xfId="29335" xr:uid="{00000000-0005-0000-0000-0000856E0000}"/>
    <cellStyle name="Note 2 2 2 4 3 2 3" xfId="29336" xr:uid="{00000000-0005-0000-0000-0000866E0000}"/>
    <cellStyle name="Note 2 2 2 4 3 2 3 2" xfId="29337" xr:uid="{00000000-0005-0000-0000-0000876E0000}"/>
    <cellStyle name="Note 2 2 2 4 3 2 4" xfId="29338" xr:uid="{00000000-0005-0000-0000-0000886E0000}"/>
    <cellStyle name="Note 2 2 2 4 3 3" xfId="29339" xr:uid="{00000000-0005-0000-0000-0000896E0000}"/>
    <cellStyle name="Note 2 2 2 4 3 3 2" xfId="29340" xr:uid="{00000000-0005-0000-0000-00008A6E0000}"/>
    <cellStyle name="Note 2 2 2 4 3 3 2 2" xfId="29341" xr:uid="{00000000-0005-0000-0000-00008B6E0000}"/>
    <cellStyle name="Note 2 2 2 4 3 3 3" xfId="29342" xr:uid="{00000000-0005-0000-0000-00008C6E0000}"/>
    <cellStyle name="Note 2 2 2 4 3 4" xfId="29343" xr:uid="{00000000-0005-0000-0000-00008D6E0000}"/>
    <cellStyle name="Note 2 2 2 4 3 4 2" xfId="29344" xr:uid="{00000000-0005-0000-0000-00008E6E0000}"/>
    <cellStyle name="Note 2 2 2 4 3 5" xfId="29345" xr:uid="{00000000-0005-0000-0000-00008F6E0000}"/>
    <cellStyle name="Note 2 2 2 4 4" xfId="29346" xr:uid="{00000000-0005-0000-0000-0000906E0000}"/>
    <cellStyle name="Note 2 2 2 4 4 2" xfId="29347" xr:uid="{00000000-0005-0000-0000-0000916E0000}"/>
    <cellStyle name="Note 2 2 2 4 4 2 2" xfId="29348" xr:uid="{00000000-0005-0000-0000-0000926E0000}"/>
    <cellStyle name="Note 2 2 2 4 4 2 2 2" xfId="29349" xr:uid="{00000000-0005-0000-0000-0000936E0000}"/>
    <cellStyle name="Note 2 2 2 4 4 2 2 2 2" xfId="29350" xr:uid="{00000000-0005-0000-0000-0000946E0000}"/>
    <cellStyle name="Note 2 2 2 4 4 2 2 3" xfId="29351" xr:uid="{00000000-0005-0000-0000-0000956E0000}"/>
    <cellStyle name="Note 2 2 2 4 4 2 3" xfId="29352" xr:uid="{00000000-0005-0000-0000-0000966E0000}"/>
    <cellStyle name="Note 2 2 2 4 4 2 3 2" xfId="29353" xr:uid="{00000000-0005-0000-0000-0000976E0000}"/>
    <cellStyle name="Note 2 2 2 4 4 2 4" xfId="29354" xr:uid="{00000000-0005-0000-0000-0000986E0000}"/>
    <cellStyle name="Note 2 2 2 4 4 3" xfId="29355" xr:uid="{00000000-0005-0000-0000-0000996E0000}"/>
    <cellStyle name="Note 2 2 2 4 4 3 2" xfId="29356" xr:uid="{00000000-0005-0000-0000-00009A6E0000}"/>
    <cellStyle name="Note 2 2 2 4 4 3 2 2" xfId="29357" xr:uid="{00000000-0005-0000-0000-00009B6E0000}"/>
    <cellStyle name="Note 2 2 2 4 4 3 3" xfId="29358" xr:uid="{00000000-0005-0000-0000-00009C6E0000}"/>
    <cellStyle name="Note 2 2 2 4 4 4" xfId="29359" xr:uid="{00000000-0005-0000-0000-00009D6E0000}"/>
    <cellStyle name="Note 2 2 2 4 4 4 2" xfId="29360" xr:uid="{00000000-0005-0000-0000-00009E6E0000}"/>
    <cellStyle name="Note 2 2 2 4 4 5" xfId="29361" xr:uid="{00000000-0005-0000-0000-00009F6E0000}"/>
    <cellStyle name="Note 2 2 2 4 5" xfId="29362" xr:uid="{00000000-0005-0000-0000-0000A06E0000}"/>
    <cellStyle name="Note 2 2 2 4 5 2" xfId="29363" xr:uid="{00000000-0005-0000-0000-0000A16E0000}"/>
    <cellStyle name="Note 2 2 2 4 5 2 2" xfId="29364" xr:uid="{00000000-0005-0000-0000-0000A26E0000}"/>
    <cellStyle name="Note 2 2 2 4 5 2 2 2" xfId="29365" xr:uid="{00000000-0005-0000-0000-0000A36E0000}"/>
    <cellStyle name="Note 2 2 2 4 5 2 2 2 2" xfId="29366" xr:uid="{00000000-0005-0000-0000-0000A46E0000}"/>
    <cellStyle name="Note 2 2 2 4 5 2 2 3" xfId="29367" xr:uid="{00000000-0005-0000-0000-0000A56E0000}"/>
    <cellStyle name="Note 2 2 2 4 5 2 3" xfId="29368" xr:uid="{00000000-0005-0000-0000-0000A66E0000}"/>
    <cellStyle name="Note 2 2 2 4 5 2 3 2" xfId="29369" xr:uid="{00000000-0005-0000-0000-0000A76E0000}"/>
    <cellStyle name="Note 2 2 2 4 5 2 4" xfId="29370" xr:uid="{00000000-0005-0000-0000-0000A86E0000}"/>
    <cellStyle name="Note 2 2 2 4 5 3" xfId="29371" xr:uid="{00000000-0005-0000-0000-0000A96E0000}"/>
    <cellStyle name="Note 2 2 2 4 5 3 2" xfId="29372" xr:uid="{00000000-0005-0000-0000-0000AA6E0000}"/>
    <cellStyle name="Note 2 2 2 4 5 3 2 2" xfId="29373" xr:uid="{00000000-0005-0000-0000-0000AB6E0000}"/>
    <cellStyle name="Note 2 2 2 4 5 3 3" xfId="29374" xr:uid="{00000000-0005-0000-0000-0000AC6E0000}"/>
    <cellStyle name="Note 2 2 2 4 5 4" xfId="29375" xr:uid="{00000000-0005-0000-0000-0000AD6E0000}"/>
    <cellStyle name="Note 2 2 2 4 5 4 2" xfId="29376" xr:uid="{00000000-0005-0000-0000-0000AE6E0000}"/>
    <cellStyle name="Note 2 2 2 4 5 5" xfId="29377" xr:uid="{00000000-0005-0000-0000-0000AF6E0000}"/>
    <cellStyle name="Note 2 2 2 4 6" xfId="29378" xr:uid="{00000000-0005-0000-0000-0000B06E0000}"/>
    <cellStyle name="Note 2 2 2 4 6 2" xfId="29379" xr:uid="{00000000-0005-0000-0000-0000B16E0000}"/>
    <cellStyle name="Note 2 2 2 4 6 2 2" xfId="29380" xr:uid="{00000000-0005-0000-0000-0000B26E0000}"/>
    <cellStyle name="Note 2 2 2 4 6 2 2 2" xfId="29381" xr:uid="{00000000-0005-0000-0000-0000B36E0000}"/>
    <cellStyle name="Note 2 2 2 4 6 2 2 2 2" xfId="29382" xr:uid="{00000000-0005-0000-0000-0000B46E0000}"/>
    <cellStyle name="Note 2 2 2 4 6 2 2 3" xfId="29383" xr:uid="{00000000-0005-0000-0000-0000B56E0000}"/>
    <cellStyle name="Note 2 2 2 4 6 2 3" xfId="29384" xr:uid="{00000000-0005-0000-0000-0000B66E0000}"/>
    <cellStyle name="Note 2 2 2 4 6 2 3 2" xfId="29385" xr:uid="{00000000-0005-0000-0000-0000B76E0000}"/>
    <cellStyle name="Note 2 2 2 4 6 2 4" xfId="29386" xr:uid="{00000000-0005-0000-0000-0000B86E0000}"/>
    <cellStyle name="Note 2 2 2 4 6 3" xfId="29387" xr:uid="{00000000-0005-0000-0000-0000B96E0000}"/>
    <cellStyle name="Note 2 2 2 4 6 3 2" xfId="29388" xr:uid="{00000000-0005-0000-0000-0000BA6E0000}"/>
    <cellStyle name="Note 2 2 2 4 6 3 2 2" xfId="29389" xr:uid="{00000000-0005-0000-0000-0000BB6E0000}"/>
    <cellStyle name="Note 2 2 2 4 6 3 3" xfId="29390" xr:uid="{00000000-0005-0000-0000-0000BC6E0000}"/>
    <cellStyle name="Note 2 2 2 4 6 4" xfId="29391" xr:uid="{00000000-0005-0000-0000-0000BD6E0000}"/>
    <cellStyle name="Note 2 2 2 4 6 4 2" xfId="29392" xr:uid="{00000000-0005-0000-0000-0000BE6E0000}"/>
    <cellStyle name="Note 2 2 2 4 6 5" xfId="29393" xr:uid="{00000000-0005-0000-0000-0000BF6E0000}"/>
    <cellStyle name="Note 2 2 2 4 7" xfId="29394" xr:uid="{00000000-0005-0000-0000-0000C06E0000}"/>
    <cellStyle name="Note 2 2 2 4 7 2" xfId="29395" xr:uid="{00000000-0005-0000-0000-0000C16E0000}"/>
    <cellStyle name="Note 2 2 2 4 7 2 2" xfId="29396" xr:uid="{00000000-0005-0000-0000-0000C26E0000}"/>
    <cellStyle name="Note 2 2 2 4 7 2 2 2" xfId="29397" xr:uid="{00000000-0005-0000-0000-0000C36E0000}"/>
    <cellStyle name="Note 2 2 2 4 7 2 2 2 2" xfId="29398" xr:uid="{00000000-0005-0000-0000-0000C46E0000}"/>
    <cellStyle name="Note 2 2 2 4 7 2 2 3" xfId="29399" xr:uid="{00000000-0005-0000-0000-0000C56E0000}"/>
    <cellStyle name="Note 2 2 2 4 7 2 3" xfId="29400" xr:uid="{00000000-0005-0000-0000-0000C66E0000}"/>
    <cellStyle name="Note 2 2 2 4 7 2 3 2" xfId="29401" xr:uid="{00000000-0005-0000-0000-0000C76E0000}"/>
    <cellStyle name="Note 2 2 2 4 7 2 4" xfId="29402" xr:uid="{00000000-0005-0000-0000-0000C86E0000}"/>
    <cellStyle name="Note 2 2 2 4 7 3" xfId="29403" xr:uid="{00000000-0005-0000-0000-0000C96E0000}"/>
    <cellStyle name="Note 2 2 2 4 7 3 2" xfId="29404" xr:uid="{00000000-0005-0000-0000-0000CA6E0000}"/>
    <cellStyle name="Note 2 2 2 4 7 3 2 2" xfId="29405" xr:uid="{00000000-0005-0000-0000-0000CB6E0000}"/>
    <cellStyle name="Note 2 2 2 4 7 3 3" xfId="29406" xr:uid="{00000000-0005-0000-0000-0000CC6E0000}"/>
    <cellStyle name="Note 2 2 2 4 7 4" xfId="29407" xr:uid="{00000000-0005-0000-0000-0000CD6E0000}"/>
    <cellStyle name="Note 2 2 2 4 7 4 2" xfId="29408" xr:uid="{00000000-0005-0000-0000-0000CE6E0000}"/>
    <cellStyle name="Note 2 2 2 4 7 5" xfId="29409" xr:uid="{00000000-0005-0000-0000-0000CF6E0000}"/>
    <cellStyle name="Note 2 2 2 4 8" xfId="29410" xr:uid="{00000000-0005-0000-0000-0000D06E0000}"/>
    <cellStyle name="Note 2 2 2 4 8 2" xfId="29411" xr:uid="{00000000-0005-0000-0000-0000D16E0000}"/>
    <cellStyle name="Note 2 2 2 4 8 2 2" xfId="29412" xr:uid="{00000000-0005-0000-0000-0000D26E0000}"/>
    <cellStyle name="Note 2 2 2 4 8 2 2 2" xfId="29413" xr:uid="{00000000-0005-0000-0000-0000D36E0000}"/>
    <cellStyle name="Note 2 2 2 4 8 2 2 2 2" xfId="29414" xr:uid="{00000000-0005-0000-0000-0000D46E0000}"/>
    <cellStyle name="Note 2 2 2 4 8 2 2 3" xfId="29415" xr:uid="{00000000-0005-0000-0000-0000D56E0000}"/>
    <cellStyle name="Note 2 2 2 4 8 2 3" xfId="29416" xr:uid="{00000000-0005-0000-0000-0000D66E0000}"/>
    <cellStyle name="Note 2 2 2 4 8 2 3 2" xfId="29417" xr:uid="{00000000-0005-0000-0000-0000D76E0000}"/>
    <cellStyle name="Note 2 2 2 4 8 2 4" xfId="29418" xr:uid="{00000000-0005-0000-0000-0000D86E0000}"/>
    <cellStyle name="Note 2 2 2 4 8 3" xfId="29419" xr:uid="{00000000-0005-0000-0000-0000D96E0000}"/>
    <cellStyle name="Note 2 2 2 4 8 3 2" xfId="29420" xr:uid="{00000000-0005-0000-0000-0000DA6E0000}"/>
    <cellStyle name="Note 2 2 2 4 8 3 2 2" xfId="29421" xr:uid="{00000000-0005-0000-0000-0000DB6E0000}"/>
    <cellStyle name="Note 2 2 2 4 8 3 3" xfId="29422" xr:uid="{00000000-0005-0000-0000-0000DC6E0000}"/>
    <cellStyle name="Note 2 2 2 4 8 4" xfId="29423" xr:uid="{00000000-0005-0000-0000-0000DD6E0000}"/>
    <cellStyle name="Note 2 2 2 4 8 4 2" xfId="29424" xr:uid="{00000000-0005-0000-0000-0000DE6E0000}"/>
    <cellStyle name="Note 2 2 2 4 8 5" xfId="29425" xr:uid="{00000000-0005-0000-0000-0000DF6E0000}"/>
    <cellStyle name="Note 2 2 2 4 9" xfId="29426" xr:uid="{00000000-0005-0000-0000-0000E06E0000}"/>
    <cellStyle name="Note 2 2 2 4 9 2" xfId="29427" xr:uid="{00000000-0005-0000-0000-0000E16E0000}"/>
    <cellStyle name="Note 2 2 2 4 9 2 2" xfId="29428" xr:uid="{00000000-0005-0000-0000-0000E26E0000}"/>
    <cellStyle name="Note 2 2 2 4 9 2 2 2" xfId="29429" xr:uid="{00000000-0005-0000-0000-0000E36E0000}"/>
    <cellStyle name="Note 2 2 2 4 9 2 2 2 2" xfId="29430" xr:uid="{00000000-0005-0000-0000-0000E46E0000}"/>
    <cellStyle name="Note 2 2 2 4 9 2 2 3" xfId="29431" xr:uid="{00000000-0005-0000-0000-0000E56E0000}"/>
    <cellStyle name="Note 2 2 2 4 9 2 3" xfId="29432" xr:uid="{00000000-0005-0000-0000-0000E66E0000}"/>
    <cellStyle name="Note 2 2 2 4 9 2 3 2" xfId="29433" xr:uid="{00000000-0005-0000-0000-0000E76E0000}"/>
    <cellStyle name="Note 2 2 2 4 9 2 4" xfId="29434" xr:uid="{00000000-0005-0000-0000-0000E86E0000}"/>
    <cellStyle name="Note 2 2 2 4 9 3" xfId="29435" xr:uid="{00000000-0005-0000-0000-0000E96E0000}"/>
    <cellStyle name="Note 2 2 2 4 9 3 2" xfId="29436" xr:uid="{00000000-0005-0000-0000-0000EA6E0000}"/>
    <cellStyle name="Note 2 2 2 4 9 3 2 2" xfId="29437" xr:uid="{00000000-0005-0000-0000-0000EB6E0000}"/>
    <cellStyle name="Note 2 2 2 4 9 3 3" xfId="29438" xr:uid="{00000000-0005-0000-0000-0000EC6E0000}"/>
    <cellStyle name="Note 2 2 2 4 9 4" xfId="29439" xr:uid="{00000000-0005-0000-0000-0000ED6E0000}"/>
    <cellStyle name="Note 2 2 2 4 9 4 2" xfId="29440" xr:uid="{00000000-0005-0000-0000-0000EE6E0000}"/>
    <cellStyle name="Note 2 2 2 4 9 5" xfId="29441" xr:uid="{00000000-0005-0000-0000-0000EF6E0000}"/>
    <cellStyle name="Note 2 2 2 5" xfId="29442" xr:uid="{00000000-0005-0000-0000-0000F06E0000}"/>
    <cellStyle name="Note 2 2 2 5 10" xfId="29443" xr:uid="{00000000-0005-0000-0000-0000F16E0000}"/>
    <cellStyle name="Note 2 2 2 5 10 2" xfId="29444" xr:uid="{00000000-0005-0000-0000-0000F26E0000}"/>
    <cellStyle name="Note 2 2 2 5 10 2 2" xfId="29445" xr:uid="{00000000-0005-0000-0000-0000F36E0000}"/>
    <cellStyle name="Note 2 2 2 5 10 2 2 2" xfId="29446" xr:uid="{00000000-0005-0000-0000-0000F46E0000}"/>
    <cellStyle name="Note 2 2 2 5 10 2 3" xfId="29447" xr:uid="{00000000-0005-0000-0000-0000F56E0000}"/>
    <cellStyle name="Note 2 2 2 5 10 3" xfId="29448" xr:uid="{00000000-0005-0000-0000-0000F66E0000}"/>
    <cellStyle name="Note 2 2 2 5 10 3 2" xfId="29449" xr:uid="{00000000-0005-0000-0000-0000F76E0000}"/>
    <cellStyle name="Note 2 2 2 5 10 4" xfId="29450" xr:uid="{00000000-0005-0000-0000-0000F86E0000}"/>
    <cellStyle name="Note 2 2 2 5 11" xfId="29451" xr:uid="{00000000-0005-0000-0000-0000F96E0000}"/>
    <cellStyle name="Note 2 2 2 5 11 2" xfId="29452" xr:uid="{00000000-0005-0000-0000-0000FA6E0000}"/>
    <cellStyle name="Note 2 2 2 5 11 2 2" xfId="29453" xr:uid="{00000000-0005-0000-0000-0000FB6E0000}"/>
    <cellStyle name="Note 2 2 2 5 11 3" xfId="29454" xr:uid="{00000000-0005-0000-0000-0000FC6E0000}"/>
    <cellStyle name="Note 2 2 2 5 12" xfId="29455" xr:uid="{00000000-0005-0000-0000-0000FD6E0000}"/>
    <cellStyle name="Note 2 2 2 5 12 2" xfId="29456" xr:uid="{00000000-0005-0000-0000-0000FE6E0000}"/>
    <cellStyle name="Note 2 2 2 5 13" xfId="29457" xr:uid="{00000000-0005-0000-0000-0000FF6E0000}"/>
    <cellStyle name="Note 2 2 2 5 2" xfId="29458" xr:uid="{00000000-0005-0000-0000-0000006F0000}"/>
    <cellStyle name="Note 2 2 2 5 2 2" xfId="29459" xr:uid="{00000000-0005-0000-0000-0000016F0000}"/>
    <cellStyle name="Note 2 2 2 5 2 2 2" xfId="29460" xr:uid="{00000000-0005-0000-0000-0000026F0000}"/>
    <cellStyle name="Note 2 2 2 5 2 2 2 2" xfId="29461" xr:uid="{00000000-0005-0000-0000-0000036F0000}"/>
    <cellStyle name="Note 2 2 2 5 2 2 2 2 2" xfId="29462" xr:uid="{00000000-0005-0000-0000-0000046F0000}"/>
    <cellStyle name="Note 2 2 2 5 2 2 2 3" xfId="29463" xr:uid="{00000000-0005-0000-0000-0000056F0000}"/>
    <cellStyle name="Note 2 2 2 5 2 2 3" xfId="29464" xr:uid="{00000000-0005-0000-0000-0000066F0000}"/>
    <cellStyle name="Note 2 2 2 5 2 2 3 2" xfId="29465" xr:uid="{00000000-0005-0000-0000-0000076F0000}"/>
    <cellStyle name="Note 2 2 2 5 2 2 4" xfId="29466" xr:uid="{00000000-0005-0000-0000-0000086F0000}"/>
    <cellStyle name="Note 2 2 2 5 2 3" xfId="29467" xr:uid="{00000000-0005-0000-0000-0000096F0000}"/>
    <cellStyle name="Note 2 2 2 5 2 3 2" xfId="29468" xr:uid="{00000000-0005-0000-0000-00000A6F0000}"/>
    <cellStyle name="Note 2 2 2 5 2 3 2 2" xfId="29469" xr:uid="{00000000-0005-0000-0000-00000B6F0000}"/>
    <cellStyle name="Note 2 2 2 5 2 3 3" xfId="29470" xr:uid="{00000000-0005-0000-0000-00000C6F0000}"/>
    <cellStyle name="Note 2 2 2 5 2 4" xfId="29471" xr:uid="{00000000-0005-0000-0000-00000D6F0000}"/>
    <cellStyle name="Note 2 2 2 5 2 4 2" xfId="29472" xr:uid="{00000000-0005-0000-0000-00000E6F0000}"/>
    <cellStyle name="Note 2 2 2 5 2 5" xfId="29473" xr:uid="{00000000-0005-0000-0000-00000F6F0000}"/>
    <cellStyle name="Note 2 2 2 5 3" xfId="29474" xr:uid="{00000000-0005-0000-0000-0000106F0000}"/>
    <cellStyle name="Note 2 2 2 5 3 2" xfId="29475" xr:uid="{00000000-0005-0000-0000-0000116F0000}"/>
    <cellStyle name="Note 2 2 2 5 3 2 2" xfId="29476" xr:uid="{00000000-0005-0000-0000-0000126F0000}"/>
    <cellStyle name="Note 2 2 2 5 3 2 2 2" xfId="29477" xr:uid="{00000000-0005-0000-0000-0000136F0000}"/>
    <cellStyle name="Note 2 2 2 5 3 2 2 2 2" xfId="29478" xr:uid="{00000000-0005-0000-0000-0000146F0000}"/>
    <cellStyle name="Note 2 2 2 5 3 2 2 3" xfId="29479" xr:uid="{00000000-0005-0000-0000-0000156F0000}"/>
    <cellStyle name="Note 2 2 2 5 3 2 3" xfId="29480" xr:uid="{00000000-0005-0000-0000-0000166F0000}"/>
    <cellStyle name="Note 2 2 2 5 3 2 3 2" xfId="29481" xr:uid="{00000000-0005-0000-0000-0000176F0000}"/>
    <cellStyle name="Note 2 2 2 5 3 2 4" xfId="29482" xr:uid="{00000000-0005-0000-0000-0000186F0000}"/>
    <cellStyle name="Note 2 2 2 5 3 3" xfId="29483" xr:uid="{00000000-0005-0000-0000-0000196F0000}"/>
    <cellStyle name="Note 2 2 2 5 3 3 2" xfId="29484" xr:uid="{00000000-0005-0000-0000-00001A6F0000}"/>
    <cellStyle name="Note 2 2 2 5 3 3 2 2" xfId="29485" xr:uid="{00000000-0005-0000-0000-00001B6F0000}"/>
    <cellStyle name="Note 2 2 2 5 3 3 3" xfId="29486" xr:uid="{00000000-0005-0000-0000-00001C6F0000}"/>
    <cellStyle name="Note 2 2 2 5 3 4" xfId="29487" xr:uid="{00000000-0005-0000-0000-00001D6F0000}"/>
    <cellStyle name="Note 2 2 2 5 3 4 2" xfId="29488" xr:uid="{00000000-0005-0000-0000-00001E6F0000}"/>
    <cellStyle name="Note 2 2 2 5 3 5" xfId="29489" xr:uid="{00000000-0005-0000-0000-00001F6F0000}"/>
    <cellStyle name="Note 2 2 2 5 4" xfId="29490" xr:uid="{00000000-0005-0000-0000-0000206F0000}"/>
    <cellStyle name="Note 2 2 2 5 4 2" xfId="29491" xr:uid="{00000000-0005-0000-0000-0000216F0000}"/>
    <cellStyle name="Note 2 2 2 5 4 2 2" xfId="29492" xr:uid="{00000000-0005-0000-0000-0000226F0000}"/>
    <cellStyle name="Note 2 2 2 5 4 2 2 2" xfId="29493" xr:uid="{00000000-0005-0000-0000-0000236F0000}"/>
    <cellStyle name="Note 2 2 2 5 4 2 2 2 2" xfId="29494" xr:uid="{00000000-0005-0000-0000-0000246F0000}"/>
    <cellStyle name="Note 2 2 2 5 4 2 2 3" xfId="29495" xr:uid="{00000000-0005-0000-0000-0000256F0000}"/>
    <cellStyle name="Note 2 2 2 5 4 2 3" xfId="29496" xr:uid="{00000000-0005-0000-0000-0000266F0000}"/>
    <cellStyle name="Note 2 2 2 5 4 2 3 2" xfId="29497" xr:uid="{00000000-0005-0000-0000-0000276F0000}"/>
    <cellStyle name="Note 2 2 2 5 4 2 4" xfId="29498" xr:uid="{00000000-0005-0000-0000-0000286F0000}"/>
    <cellStyle name="Note 2 2 2 5 4 3" xfId="29499" xr:uid="{00000000-0005-0000-0000-0000296F0000}"/>
    <cellStyle name="Note 2 2 2 5 4 3 2" xfId="29500" xr:uid="{00000000-0005-0000-0000-00002A6F0000}"/>
    <cellStyle name="Note 2 2 2 5 4 3 2 2" xfId="29501" xr:uid="{00000000-0005-0000-0000-00002B6F0000}"/>
    <cellStyle name="Note 2 2 2 5 4 3 3" xfId="29502" xr:uid="{00000000-0005-0000-0000-00002C6F0000}"/>
    <cellStyle name="Note 2 2 2 5 4 4" xfId="29503" xr:uid="{00000000-0005-0000-0000-00002D6F0000}"/>
    <cellStyle name="Note 2 2 2 5 4 4 2" xfId="29504" xr:uid="{00000000-0005-0000-0000-00002E6F0000}"/>
    <cellStyle name="Note 2 2 2 5 4 5" xfId="29505" xr:uid="{00000000-0005-0000-0000-00002F6F0000}"/>
    <cellStyle name="Note 2 2 2 5 5" xfId="29506" xr:uid="{00000000-0005-0000-0000-0000306F0000}"/>
    <cellStyle name="Note 2 2 2 5 5 2" xfId="29507" xr:uid="{00000000-0005-0000-0000-0000316F0000}"/>
    <cellStyle name="Note 2 2 2 5 5 2 2" xfId="29508" xr:uid="{00000000-0005-0000-0000-0000326F0000}"/>
    <cellStyle name="Note 2 2 2 5 5 2 2 2" xfId="29509" xr:uid="{00000000-0005-0000-0000-0000336F0000}"/>
    <cellStyle name="Note 2 2 2 5 5 2 2 2 2" xfId="29510" xr:uid="{00000000-0005-0000-0000-0000346F0000}"/>
    <cellStyle name="Note 2 2 2 5 5 2 2 3" xfId="29511" xr:uid="{00000000-0005-0000-0000-0000356F0000}"/>
    <cellStyle name="Note 2 2 2 5 5 2 3" xfId="29512" xr:uid="{00000000-0005-0000-0000-0000366F0000}"/>
    <cellStyle name="Note 2 2 2 5 5 2 3 2" xfId="29513" xr:uid="{00000000-0005-0000-0000-0000376F0000}"/>
    <cellStyle name="Note 2 2 2 5 5 2 4" xfId="29514" xr:uid="{00000000-0005-0000-0000-0000386F0000}"/>
    <cellStyle name="Note 2 2 2 5 5 3" xfId="29515" xr:uid="{00000000-0005-0000-0000-0000396F0000}"/>
    <cellStyle name="Note 2 2 2 5 5 3 2" xfId="29516" xr:uid="{00000000-0005-0000-0000-00003A6F0000}"/>
    <cellStyle name="Note 2 2 2 5 5 3 2 2" xfId="29517" xr:uid="{00000000-0005-0000-0000-00003B6F0000}"/>
    <cellStyle name="Note 2 2 2 5 5 3 3" xfId="29518" xr:uid="{00000000-0005-0000-0000-00003C6F0000}"/>
    <cellStyle name="Note 2 2 2 5 5 4" xfId="29519" xr:uid="{00000000-0005-0000-0000-00003D6F0000}"/>
    <cellStyle name="Note 2 2 2 5 5 4 2" xfId="29520" xr:uid="{00000000-0005-0000-0000-00003E6F0000}"/>
    <cellStyle name="Note 2 2 2 5 5 5" xfId="29521" xr:uid="{00000000-0005-0000-0000-00003F6F0000}"/>
    <cellStyle name="Note 2 2 2 5 6" xfId="29522" xr:uid="{00000000-0005-0000-0000-0000406F0000}"/>
    <cellStyle name="Note 2 2 2 5 6 2" xfId="29523" xr:uid="{00000000-0005-0000-0000-0000416F0000}"/>
    <cellStyle name="Note 2 2 2 5 6 2 2" xfId="29524" xr:uid="{00000000-0005-0000-0000-0000426F0000}"/>
    <cellStyle name="Note 2 2 2 5 6 2 2 2" xfId="29525" xr:uid="{00000000-0005-0000-0000-0000436F0000}"/>
    <cellStyle name="Note 2 2 2 5 6 2 2 2 2" xfId="29526" xr:uid="{00000000-0005-0000-0000-0000446F0000}"/>
    <cellStyle name="Note 2 2 2 5 6 2 2 3" xfId="29527" xr:uid="{00000000-0005-0000-0000-0000456F0000}"/>
    <cellStyle name="Note 2 2 2 5 6 2 3" xfId="29528" xr:uid="{00000000-0005-0000-0000-0000466F0000}"/>
    <cellStyle name="Note 2 2 2 5 6 2 3 2" xfId="29529" xr:uid="{00000000-0005-0000-0000-0000476F0000}"/>
    <cellStyle name="Note 2 2 2 5 6 2 4" xfId="29530" xr:uid="{00000000-0005-0000-0000-0000486F0000}"/>
    <cellStyle name="Note 2 2 2 5 6 3" xfId="29531" xr:uid="{00000000-0005-0000-0000-0000496F0000}"/>
    <cellStyle name="Note 2 2 2 5 6 3 2" xfId="29532" xr:uid="{00000000-0005-0000-0000-00004A6F0000}"/>
    <cellStyle name="Note 2 2 2 5 6 3 2 2" xfId="29533" xr:uid="{00000000-0005-0000-0000-00004B6F0000}"/>
    <cellStyle name="Note 2 2 2 5 6 3 3" xfId="29534" xr:uid="{00000000-0005-0000-0000-00004C6F0000}"/>
    <cellStyle name="Note 2 2 2 5 6 4" xfId="29535" xr:uid="{00000000-0005-0000-0000-00004D6F0000}"/>
    <cellStyle name="Note 2 2 2 5 6 4 2" xfId="29536" xr:uid="{00000000-0005-0000-0000-00004E6F0000}"/>
    <cellStyle name="Note 2 2 2 5 6 5" xfId="29537" xr:uid="{00000000-0005-0000-0000-00004F6F0000}"/>
    <cellStyle name="Note 2 2 2 5 7" xfId="29538" xr:uid="{00000000-0005-0000-0000-0000506F0000}"/>
    <cellStyle name="Note 2 2 2 5 7 2" xfId="29539" xr:uid="{00000000-0005-0000-0000-0000516F0000}"/>
    <cellStyle name="Note 2 2 2 5 7 2 2" xfId="29540" xr:uid="{00000000-0005-0000-0000-0000526F0000}"/>
    <cellStyle name="Note 2 2 2 5 7 2 2 2" xfId="29541" xr:uid="{00000000-0005-0000-0000-0000536F0000}"/>
    <cellStyle name="Note 2 2 2 5 7 2 2 2 2" xfId="29542" xr:uid="{00000000-0005-0000-0000-0000546F0000}"/>
    <cellStyle name="Note 2 2 2 5 7 2 2 3" xfId="29543" xr:uid="{00000000-0005-0000-0000-0000556F0000}"/>
    <cellStyle name="Note 2 2 2 5 7 2 3" xfId="29544" xr:uid="{00000000-0005-0000-0000-0000566F0000}"/>
    <cellStyle name="Note 2 2 2 5 7 2 3 2" xfId="29545" xr:uid="{00000000-0005-0000-0000-0000576F0000}"/>
    <cellStyle name="Note 2 2 2 5 7 2 4" xfId="29546" xr:uid="{00000000-0005-0000-0000-0000586F0000}"/>
    <cellStyle name="Note 2 2 2 5 7 3" xfId="29547" xr:uid="{00000000-0005-0000-0000-0000596F0000}"/>
    <cellStyle name="Note 2 2 2 5 7 3 2" xfId="29548" xr:uid="{00000000-0005-0000-0000-00005A6F0000}"/>
    <cellStyle name="Note 2 2 2 5 7 3 2 2" xfId="29549" xr:uid="{00000000-0005-0000-0000-00005B6F0000}"/>
    <cellStyle name="Note 2 2 2 5 7 3 3" xfId="29550" xr:uid="{00000000-0005-0000-0000-00005C6F0000}"/>
    <cellStyle name="Note 2 2 2 5 7 4" xfId="29551" xr:uid="{00000000-0005-0000-0000-00005D6F0000}"/>
    <cellStyle name="Note 2 2 2 5 7 4 2" xfId="29552" xr:uid="{00000000-0005-0000-0000-00005E6F0000}"/>
    <cellStyle name="Note 2 2 2 5 7 5" xfId="29553" xr:uid="{00000000-0005-0000-0000-00005F6F0000}"/>
    <cellStyle name="Note 2 2 2 5 8" xfId="29554" xr:uid="{00000000-0005-0000-0000-0000606F0000}"/>
    <cellStyle name="Note 2 2 2 5 8 2" xfId="29555" xr:uid="{00000000-0005-0000-0000-0000616F0000}"/>
    <cellStyle name="Note 2 2 2 5 8 2 2" xfId="29556" xr:uid="{00000000-0005-0000-0000-0000626F0000}"/>
    <cellStyle name="Note 2 2 2 5 8 2 2 2" xfId="29557" xr:uid="{00000000-0005-0000-0000-0000636F0000}"/>
    <cellStyle name="Note 2 2 2 5 8 2 2 2 2" xfId="29558" xr:uid="{00000000-0005-0000-0000-0000646F0000}"/>
    <cellStyle name="Note 2 2 2 5 8 2 2 3" xfId="29559" xr:uid="{00000000-0005-0000-0000-0000656F0000}"/>
    <cellStyle name="Note 2 2 2 5 8 2 3" xfId="29560" xr:uid="{00000000-0005-0000-0000-0000666F0000}"/>
    <cellStyle name="Note 2 2 2 5 8 2 3 2" xfId="29561" xr:uid="{00000000-0005-0000-0000-0000676F0000}"/>
    <cellStyle name="Note 2 2 2 5 8 2 4" xfId="29562" xr:uid="{00000000-0005-0000-0000-0000686F0000}"/>
    <cellStyle name="Note 2 2 2 5 8 3" xfId="29563" xr:uid="{00000000-0005-0000-0000-0000696F0000}"/>
    <cellStyle name="Note 2 2 2 5 8 3 2" xfId="29564" xr:uid="{00000000-0005-0000-0000-00006A6F0000}"/>
    <cellStyle name="Note 2 2 2 5 8 3 2 2" xfId="29565" xr:uid="{00000000-0005-0000-0000-00006B6F0000}"/>
    <cellStyle name="Note 2 2 2 5 8 3 3" xfId="29566" xr:uid="{00000000-0005-0000-0000-00006C6F0000}"/>
    <cellStyle name="Note 2 2 2 5 8 4" xfId="29567" xr:uid="{00000000-0005-0000-0000-00006D6F0000}"/>
    <cellStyle name="Note 2 2 2 5 8 4 2" xfId="29568" xr:uid="{00000000-0005-0000-0000-00006E6F0000}"/>
    <cellStyle name="Note 2 2 2 5 8 5" xfId="29569" xr:uid="{00000000-0005-0000-0000-00006F6F0000}"/>
    <cellStyle name="Note 2 2 2 5 9" xfId="29570" xr:uid="{00000000-0005-0000-0000-0000706F0000}"/>
    <cellStyle name="Note 2 2 2 5 9 2" xfId="29571" xr:uid="{00000000-0005-0000-0000-0000716F0000}"/>
    <cellStyle name="Note 2 2 2 5 9 2 2" xfId="29572" xr:uid="{00000000-0005-0000-0000-0000726F0000}"/>
    <cellStyle name="Note 2 2 2 5 9 2 2 2" xfId="29573" xr:uid="{00000000-0005-0000-0000-0000736F0000}"/>
    <cellStyle name="Note 2 2 2 5 9 2 2 2 2" xfId="29574" xr:uid="{00000000-0005-0000-0000-0000746F0000}"/>
    <cellStyle name="Note 2 2 2 5 9 2 2 3" xfId="29575" xr:uid="{00000000-0005-0000-0000-0000756F0000}"/>
    <cellStyle name="Note 2 2 2 5 9 2 3" xfId="29576" xr:uid="{00000000-0005-0000-0000-0000766F0000}"/>
    <cellStyle name="Note 2 2 2 5 9 2 3 2" xfId="29577" xr:uid="{00000000-0005-0000-0000-0000776F0000}"/>
    <cellStyle name="Note 2 2 2 5 9 2 4" xfId="29578" xr:uid="{00000000-0005-0000-0000-0000786F0000}"/>
    <cellStyle name="Note 2 2 2 5 9 3" xfId="29579" xr:uid="{00000000-0005-0000-0000-0000796F0000}"/>
    <cellStyle name="Note 2 2 2 5 9 3 2" xfId="29580" xr:uid="{00000000-0005-0000-0000-00007A6F0000}"/>
    <cellStyle name="Note 2 2 2 5 9 3 2 2" xfId="29581" xr:uid="{00000000-0005-0000-0000-00007B6F0000}"/>
    <cellStyle name="Note 2 2 2 5 9 3 3" xfId="29582" xr:uid="{00000000-0005-0000-0000-00007C6F0000}"/>
    <cellStyle name="Note 2 2 2 5 9 4" xfId="29583" xr:uid="{00000000-0005-0000-0000-00007D6F0000}"/>
    <cellStyle name="Note 2 2 2 5 9 4 2" xfId="29584" xr:uid="{00000000-0005-0000-0000-00007E6F0000}"/>
    <cellStyle name="Note 2 2 2 5 9 5" xfId="29585" xr:uid="{00000000-0005-0000-0000-00007F6F0000}"/>
    <cellStyle name="Note 2 2 2 6" xfId="29586" xr:uid="{00000000-0005-0000-0000-0000806F0000}"/>
    <cellStyle name="Note 2 2 2 6 2" xfId="29587" xr:uid="{00000000-0005-0000-0000-0000816F0000}"/>
    <cellStyle name="Note 2 2 2 6 2 2" xfId="29588" xr:uid="{00000000-0005-0000-0000-0000826F0000}"/>
    <cellStyle name="Note 2 2 2 6 2 2 2" xfId="29589" xr:uid="{00000000-0005-0000-0000-0000836F0000}"/>
    <cellStyle name="Note 2 2 2 6 2 2 2 2" xfId="29590" xr:uid="{00000000-0005-0000-0000-0000846F0000}"/>
    <cellStyle name="Note 2 2 2 6 2 2 3" xfId="29591" xr:uid="{00000000-0005-0000-0000-0000856F0000}"/>
    <cellStyle name="Note 2 2 2 6 2 3" xfId="29592" xr:uid="{00000000-0005-0000-0000-0000866F0000}"/>
    <cellStyle name="Note 2 2 2 6 2 3 2" xfId="29593" xr:uid="{00000000-0005-0000-0000-0000876F0000}"/>
    <cellStyle name="Note 2 2 2 6 2 4" xfId="29594" xr:uid="{00000000-0005-0000-0000-0000886F0000}"/>
    <cellStyle name="Note 2 2 2 6 3" xfId="29595" xr:uid="{00000000-0005-0000-0000-0000896F0000}"/>
    <cellStyle name="Note 2 2 2 6 3 2" xfId="29596" xr:uid="{00000000-0005-0000-0000-00008A6F0000}"/>
    <cellStyle name="Note 2 2 2 6 3 2 2" xfId="29597" xr:uid="{00000000-0005-0000-0000-00008B6F0000}"/>
    <cellStyle name="Note 2 2 2 6 3 3" xfId="29598" xr:uid="{00000000-0005-0000-0000-00008C6F0000}"/>
    <cellStyle name="Note 2 2 2 6 4" xfId="29599" xr:uid="{00000000-0005-0000-0000-00008D6F0000}"/>
    <cellStyle name="Note 2 2 2 6 4 2" xfId="29600" xr:uid="{00000000-0005-0000-0000-00008E6F0000}"/>
    <cellStyle name="Note 2 2 2 6 5" xfId="29601" xr:uid="{00000000-0005-0000-0000-00008F6F0000}"/>
    <cellStyle name="Note 2 2 2 7" xfId="29602" xr:uid="{00000000-0005-0000-0000-0000906F0000}"/>
    <cellStyle name="Note 2 2 2 7 2" xfId="29603" xr:uid="{00000000-0005-0000-0000-0000916F0000}"/>
    <cellStyle name="Note 2 2 2 7 2 2" xfId="29604" xr:uid="{00000000-0005-0000-0000-0000926F0000}"/>
    <cellStyle name="Note 2 2 2 7 2 2 2" xfId="29605" xr:uid="{00000000-0005-0000-0000-0000936F0000}"/>
    <cellStyle name="Note 2 2 2 7 2 2 2 2" xfId="29606" xr:uid="{00000000-0005-0000-0000-0000946F0000}"/>
    <cellStyle name="Note 2 2 2 7 2 2 3" xfId="29607" xr:uid="{00000000-0005-0000-0000-0000956F0000}"/>
    <cellStyle name="Note 2 2 2 7 2 3" xfId="29608" xr:uid="{00000000-0005-0000-0000-0000966F0000}"/>
    <cellStyle name="Note 2 2 2 7 2 3 2" xfId="29609" xr:uid="{00000000-0005-0000-0000-0000976F0000}"/>
    <cellStyle name="Note 2 2 2 7 2 4" xfId="29610" xr:uid="{00000000-0005-0000-0000-0000986F0000}"/>
    <cellStyle name="Note 2 2 2 7 3" xfId="29611" xr:uid="{00000000-0005-0000-0000-0000996F0000}"/>
    <cellStyle name="Note 2 2 2 7 3 2" xfId="29612" xr:uid="{00000000-0005-0000-0000-00009A6F0000}"/>
    <cellStyle name="Note 2 2 2 7 3 2 2" xfId="29613" xr:uid="{00000000-0005-0000-0000-00009B6F0000}"/>
    <cellStyle name="Note 2 2 2 7 3 3" xfId="29614" xr:uid="{00000000-0005-0000-0000-00009C6F0000}"/>
    <cellStyle name="Note 2 2 2 7 4" xfId="29615" xr:uid="{00000000-0005-0000-0000-00009D6F0000}"/>
    <cellStyle name="Note 2 2 2 7 4 2" xfId="29616" xr:uid="{00000000-0005-0000-0000-00009E6F0000}"/>
    <cellStyle name="Note 2 2 2 7 5" xfId="29617" xr:uid="{00000000-0005-0000-0000-00009F6F0000}"/>
    <cellStyle name="Note 2 2 2 8" xfId="29618" xr:uid="{00000000-0005-0000-0000-0000A06F0000}"/>
    <cellStyle name="Note 2 2 2 8 2" xfId="29619" xr:uid="{00000000-0005-0000-0000-0000A16F0000}"/>
    <cellStyle name="Note 2 2 2 8 2 2" xfId="29620" xr:uid="{00000000-0005-0000-0000-0000A26F0000}"/>
    <cellStyle name="Note 2 2 2 8 2 2 2" xfId="29621" xr:uid="{00000000-0005-0000-0000-0000A36F0000}"/>
    <cellStyle name="Note 2 2 2 8 2 2 2 2" xfId="29622" xr:uid="{00000000-0005-0000-0000-0000A46F0000}"/>
    <cellStyle name="Note 2 2 2 8 2 2 3" xfId="29623" xr:uid="{00000000-0005-0000-0000-0000A56F0000}"/>
    <cellStyle name="Note 2 2 2 8 2 3" xfId="29624" xr:uid="{00000000-0005-0000-0000-0000A66F0000}"/>
    <cellStyle name="Note 2 2 2 8 2 3 2" xfId="29625" xr:uid="{00000000-0005-0000-0000-0000A76F0000}"/>
    <cellStyle name="Note 2 2 2 8 2 4" xfId="29626" xr:uid="{00000000-0005-0000-0000-0000A86F0000}"/>
    <cellStyle name="Note 2 2 2 8 3" xfId="29627" xr:uid="{00000000-0005-0000-0000-0000A96F0000}"/>
    <cellStyle name="Note 2 2 2 8 3 2" xfId="29628" xr:uid="{00000000-0005-0000-0000-0000AA6F0000}"/>
    <cellStyle name="Note 2 2 2 8 3 2 2" xfId="29629" xr:uid="{00000000-0005-0000-0000-0000AB6F0000}"/>
    <cellStyle name="Note 2 2 2 8 3 3" xfId="29630" xr:uid="{00000000-0005-0000-0000-0000AC6F0000}"/>
    <cellStyle name="Note 2 2 2 8 4" xfId="29631" xr:uid="{00000000-0005-0000-0000-0000AD6F0000}"/>
    <cellStyle name="Note 2 2 2 8 4 2" xfId="29632" xr:uid="{00000000-0005-0000-0000-0000AE6F0000}"/>
    <cellStyle name="Note 2 2 2 8 5" xfId="29633" xr:uid="{00000000-0005-0000-0000-0000AF6F0000}"/>
    <cellStyle name="Note 2 2 2 9" xfId="29634" xr:uid="{00000000-0005-0000-0000-0000B06F0000}"/>
    <cellStyle name="Note 2 2 2 9 2" xfId="29635" xr:uid="{00000000-0005-0000-0000-0000B16F0000}"/>
    <cellStyle name="Note 2 2 2 9 2 2" xfId="29636" xr:uid="{00000000-0005-0000-0000-0000B26F0000}"/>
    <cellStyle name="Note 2 2 2 9 2 2 2" xfId="29637" xr:uid="{00000000-0005-0000-0000-0000B36F0000}"/>
    <cellStyle name="Note 2 2 2 9 2 2 2 2" xfId="29638" xr:uid="{00000000-0005-0000-0000-0000B46F0000}"/>
    <cellStyle name="Note 2 2 2 9 2 2 3" xfId="29639" xr:uid="{00000000-0005-0000-0000-0000B56F0000}"/>
    <cellStyle name="Note 2 2 2 9 2 3" xfId="29640" xr:uid="{00000000-0005-0000-0000-0000B66F0000}"/>
    <cellStyle name="Note 2 2 2 9 2 3 2" xfId="29641" xr:uid="{00000000-0005-0000-0000-0000B76F0000}"/>
    <cellStyle name="Note 2 2 2 9 2 4" xfId="29642" xr:uid="{00000000-0005-0000-0000-0000B86F0000}"/>
    <cellStyle name="Note 2 2 2 9 3" xfId="29643" xr:uid="{00000000-0005-0000-0000-0000B96F0000}"/>
    <cellStyle name="Note 2 2 2 9 3 2" xfId="29644" xr:uid="{00000000-0005-0000-0000-0000BA6F0000}"/>
    <cellStyle name="Note 2 2 2 9 3 2 2" xfId="29645" xr:uid="{00000000-0005-0000-0000-0000BB6F0000}"/>
    <cellStyle name="Note 2 2 2 9 3 3" xfId="29646" xr:uid="{00000000-0005-0000-0000-0000BC6F0000}"/>
    <cellStyle name="Note 2 2 2 9 4" xfId="29647" xr:uid="{00000000-0005-0000-0000-0000BD6F0000}"/>
    <cellStyle name="Note 2 2 2 9 4 2" xfId="29648" xr:uid="{00000000-0005-0000-0000-0000BE6F0000}"/>
    <cellStyle name="Note 2 2 2 9 5" xfId="29649" xr:uid="{00000000-0005-0000-0000-0000BF6F0000}"/>
    <cellStyle name="Note 2 2 3" xfId="1999" xr:uid="{00000000-0005-0000-0000-0000C06F0000}"/>
    <cellStyle name="Note 2 2 3 10" xfId="29650" xr:uid="{00000000-0005-0000-0000-0000C16F0000}"/>
    <cellStyle name="Note 2 2 3 10 2" xfId="29651" xr:uid="{00000000-0005-0000-0000-0000C26F0000}"/>
    <cellStyle name="Note 2 2 3 10 2 2" xfId="29652" xr:uid="{00000000-0005-0000-0000-0000C36F0000}"/>
    <cellStyle name="Note 2 2 3 10 2 2 2" xfId="29653" xr:uid="{00000000-0005-0000-0000-0000C46F0000}"/>
    <cellStyle name="Note 2 2 3 10 2 2 2 2" xfId="29654" xr:uid="{00000000-0005-0000-0000-0000C56F0000}"/>
    <cellStyle name="Note 2 2 3 10 2 2 3" xfId="29655" xr:uid="{00000000-0005-0000-0000-0000C66F0000}"/>
    <cellStyle name="Note 2 2 3 10 2 3" xfId="29656" xr:uid="{00000000-0005-0000-0000-0000C76F0000}"/>
    <cellStyle name="Note 2 2 3 10 2 3 2" xfId="29657" xr:uid="{00000000-0005-0000-0000-0000C86F0000}"/>
    <cellStyle name="Note 2 2 3 10 2 4" xfId="29658" xr:uid="{00000000-0005-0000-0000-0000C96F0000}"/>
    <cellStyle name="Note 2 2 3 10 3" xfId="29659" xr:uid="{00000000-0005-0000-0000-0000CA6F0000}"/>
    <cellStyle name="Note 2 2 3 10 3 2" xfId="29660" xr:uid="{00000000-0005-0000-0000-0000CB6F0000}"/>
    <cellStyle name="Note 2 2 3 10 3 2 2" xfId="29661" xr:uid="{00000000-0005-0000-0000-0000CC6F0000}"/>
    <cellStyle name="Note 2 2 3 10 3 3" xfId="29662" xr:uid="{00000000-0005-0000-0000-0000CD6F0000}"/>
    <cellStyle name="Note 2 2 3 10 4" xfId="29663" xr:uid="{00000000-0005-0000-0000-0000CE6F0000}"/>
    <cellStyle name="Note 2 2 3 10 4 2" xfId="29664" xr:uid="{00000000-0005-0000-0000-0000CF6F0000}"/>
    <cellStyle name="Note 2 2 3 10 5" xfId="29665" xr:uid="{00000000-0005-0000-0000-0000D06F0000}"/>
    <cellStyle name="Note 2 2 3 11" xfId="29666" xr:uid="{00000000-0005-0000-0000-0000D16F0000}"/>
    <cellStyle name="Note 2 2 3 11 2" xfId="29667" xr:uid="{00000000-0005-0000-0000-0000D26F0000}"/>
    <cellStyle name="Note 2 2 3 11 2 2" xfId="29668" xr:uid="{00000000-0005-0000-0000-0000D36F0000}"/>
    <cellStyle name="Note 2 2 3 11 2 2 2" xfId="29669" xr:uid="{00000000-0005-0000-0000-0000D46F0000}"/>
    <cellStyle name="Note 2 2 3 11 2 3" xfId="29670" xr:uid="{00000000-0005-0000-0000-0000D56F0000}"/>
    <cellStyle name="Note 2 2 3 11 3" xfId="29671" xr:uid="{00000000-0005-0000-0000-0000D66F0000}"/>
    <cellStyle name="Note 2 2 3 11 3 2" xfId="29672" xr:uid="{00000000-0005-0000-0000-0000D76F0000}"/>
    <cellStyle name="Note 2 2 3 11 4" xfId="29673" xr:uid="{00000000-0005-0000-0000-0000D86F0000}"/>
    <cellStyle name="Note 2 2 3 12" xfId="29674" xr:uid="{00000000-0005-0000-0000-0000D96F0000}"/>
    <cellStyle name="Note 2 2 3 12 2" xfId="29675" xr:uid="{00000000-0005-0000-0000-0000DA6F0000}"/>
    <cellStyle name="Note 2 2 3 12 2 2" xfId="29676" xr:uid="{00000000-0005-0000-0000-0000DB6F0000}"/>
    <cellStyle name="Note 2 2 3 12 3" xfId="29677" xr:uid="{00000000-0005-0000-0000-0000DC6F0000}"/>
    <cellStyle name="Note 2 2 3 13" xfId="29678" xr:uid="{00000000-0005-0000-0000-0000DD6F0000}"/>
    <cellStyle name="Note 2 2 3 13 2" xfId="29679" xr:uid="{00000000-0005-0000-0000-0000DE6F0000}"/>
    <cellStyle name="Note 2 2 3 14" xfId="29680" xr:uid="{00000000-0005-0000-0000-0000DF6F0000}"/>
    <cellStyle name="Note 2 2 3 15" xfId="29681" xr:uid="{00000000-0005-0000-0000-0000E06F0000}"/>
    <cellStyle name="Note 2 2 3 2" xfId="4125" xr:uid="{00000000-0005-0000-0000-0000E16F0000}"/>
    <cellStyle name="Note 2 2 3 2 10" xfId="29683" xr:uid="{00000000-0005-0000-0000-0000E26F0000}"/>
    <cellStyle name="Note 2 2 3 2 10 2" xfId="29684" xr:uid="{00000000-0005-0000-0000-0000E36F0000}"/>
    <cellStyle name="Note 2 2 3 2 10 2 2" xfId="29685" xr:uid="{00000000-0005-0000-0000-0000E46F0000}"/>
    <cellStyle name="Note 2 2 3 2 10 2 2 2" xfId="29686" xr:uid="{00000000-0005-0000-0000-0000E56F0000}"/>
    <cellStyle name="Note 2 2 3 2 10 2 3" xfId="29687" xr:uid="{00000000-0005-0000-0000-0000E66F0000}"/>
    <cellStyle name="Note 2 2 3 2 10 3" xfId="29688" xr:uid="{00000000-0005-0000-0000-0000E76F0000}"/>
    <cellStyle name="Note 2 2 3 2 10 3 2" xfId="29689" xr:uid="{00000000-0005-0000-0000-0000E86F0000}"/>
    <cellStyle name="Note 2 2 3 2 10 4" xfId="29690" xr:uid="{00000000-0005-0000-0000-0000E96F0000}"/>
    <cellStyle name="Note 2 2 3 2 11" xfId="29691" xr:uid="{00000000-0005-0000-0000-0000EA6F0000}"/>
    <cellStyle name="Note 2 2 3 2 11 2" xfId="29692" xr:uid="{00000000-0005-0000-0000-0000EB6F0000}"/>
    <cellStyle name="Note 2 2 3 2 11 2 2" xfId="29693" xr:uid="{00000000-0005-0000-0000-0000EC6F0000}"/>
    <cellStyle name="Note 2 2 3 2 11 3" xfId="29694" xr:uid="{00000000-0005-0000-0000-0000ED6F0000}"/>
    <cellStyle name="Note 2 2 3 2 12" xfId="29695" xr:uid="{00000000-0005-0000-0000-0000EE6F0000}"/>
    <cellStyle name="Note 2 2 3 2 12 2" xfId="29696" xr:uid="{00000000-0005-0000-0000-0000EF6F0000}"/>
    <cellStyle name="Note 2 2 3 2 13" xfId="29697" xr:uid="{00000000-0005-0000-0000-0000F06F0000}"/>
    <cellStyle name="Note 2 2 3 2 14" xfId="29682" xr:uid="{00000000-0005-0000-0000-0000F16F0000}"/>
    <cellStyle name="Note 2 2 3 2 2" xfId="29698" xr:uid="{00000000-0005-0000-0000-0000F26F0000}"/>
    <cellStyle name="Note 2 2 3 2 2 2" xfId="29699" xr:uid="{00000000-0005-0000-0000-0000F36F0000}"/>
    <cellStyle name="Note 2 2 3 2 2 2 2" xfId="29700" xr:uid="{00000000-0005-0000-0000-0000F46F0000}"/>
    <cellStyle name="Note 2 2 3 2 2 2 2 2" xfId="29701" xr:uid="{00000000-0005-0000-0000-0000F56F0000}"/>
    <cellStyle name="Note 2 2 3 2 2 2 2 2 2" xfId="29702" xr:uid="{00000000-0005-0000-0000-0000F66F0000}"/>
    <cellStyle name="Note 2 2 3 2 2 2 2 3" xfId="29703" xr:uid="{00000000-0005-0000-0000-0000F76F0000}"/>
    <cellStyle name="Note 2 2 3 2 2 2 3" xfId="29704" xr:uid="{00000000-0005-0000-0000-0000F86F0000}"/>
    <cellStyle name="Note 2 2 3 2 2 2 3 2" xfId="29705" xr:uid="{00000000-0005-0000-0000-0000F96F0000}"/>
    <cellStyle name="Note 2 2 3 2 2 2 4" xfId="29706" xr:uid="{00000000-0005-0000-0000-0000FA6F0000}"/>
    <cellStyle name="Note 2 2 3 2 2 3" xfId="29707" xr:uid="{00000000-0005-0000-0000-0000FB6F0000}"/>
    <cellStyle name="Note 2 2 3 2 2 3 2" xfId="29708" xr:uid="{00000000-0005-0000-0000-0000FC6F0000}"/>
    <cellStyle name="Note 2 2 3 2 2 3 2 2" xfId="29709" xr:uid="{00000000-0005-0000-0000-0000FD6F0000}"/>
    <cellStyle name="Note 2 2 3 2 2 3 3" xfId="29710" xr:uid="{00000000-0005-0000-0000-0000FE6F0000}"/>
    <cellStyle name="Note 2 2 3 2 2 4" xfId="29711" xr:uid="{00000000-0005-0000-0000-0000FF6F0000}"/>
    <cellStyle name="Note 2 2 3 2 2 4 2" xfId="29712" xr:uid="{00000000-0005-0000-0000-000000700000}"/>
    <cellStyle name="Note 2 2 3 2 2 5" xfId="29713" xr:uid="{00000000-0005-0000-0000-000001700000}"/>
    <cellStyle name="Note 2 2 3 2 3" xfId="29714" xr:uid="{00000000-0005-0000-0000-000002700000}"/>
    <cellStyle name="Note 2 2 3 2 3 2" xfId="29715" xr:uid="{00000000-0005-0000-0000-000003700000}"/>
    <cellStyle name="Note 2 2 3 2 3 2 2" xfId="29716" xr:uid="{00000000-0005-0000-0000-000004700000}"/>
    <cellStyle name="Note 2 2 3 2 3 2 2 2" xfId="29717" xr:uid="{00000000-0005-0000-0000-000005700000}"/>
    <cellStyle name="Note 2 2 3 2 3 2 2 2 2" xfId="29718" xr:uid="{00000000-0005-0000-0000-000006700000}"/>
    <cellStyle name="Note 2 2 3 2 3 2 2 3" xfId="29719" xr:uid="{00000000-0005-0000-0000-000007700000}"/>
    <cellStyle name="Note 2 2 3 2 3 2 3" xfId="29720" xr:uid="{00000000-0005-0000-0000-000008700000}"/>
    <cellStyle name="Note 2 2 3 2 3 2 3 2" xfId="29721" xr:uid="{00000000-0005-0000-0000-000009700000}"/>
    <cellStyle name="Note 2 2 3 2 3 2 4" xfId="29722" xr:uid="{00000000-0005-0000-0000-00000A700000}"/>
    <cellStyle name="Note 2 2 3 2 3 3" xfId="29723" xr:uid="{00000000-0005-0000-0000-00000B700000}"/>
    <cellStyle name="Note 2 2 3 2 3 3 2" xfId="29724" xr:uid="{00000000-0005-0000-0000-00000C700000}"/>
    <cellStyle name="Note 2 2 3 2 3 3 2 2" xfId="29725" xr:uid="{00000000-0005-0000-0000-00000D700000}"/>
    <cellStyle name="Note 2 2 3 2 3 3 3" xfId="29726" xr:uid="{00000000-0005-0000-0000-00000E700000}"/>
    <cellStyle name="Note 2 2 3 2 3 4" xfId="29727" xr:uid="{00000000-0005-0000-0000-00000F700000}"/>
    <cellStyle name="Note 2 2 3 2 3 4 2" xfId="29728" xr:uid="{00000000-0005-0000-0000-000010700000}"/>
    <cellStyle name="Note 2 2 3 2 3 5" xfId="29729" xr:uid="{00000000-0005-0000-0000-000011700000}"/>
    <cellStyle name="Note 2 2 3 2 4" xfId="29730" xr:uid="{00000000-0005-0000-0000-000012700000}"/>
    <cellStyle name="Note 2 2 3 2 4 2" xfId="29731" xr:uid="{00000000-0005-0000-0000-000013700000}"/>
    <cellStyle name="Note 2 2 3 2 4 2 2" xfId="29732" xr:uid="{00000000-0005-0000-0000-000014700000}"/>
    <cellStyle name="Note 2 2 3 2 4 2 2 2" xfId="29733" xr:uid="{00000000-0005-0000-0000-000015700000}"/>
    <cellStyle name="Note 2 2 3 2 4 2 2 2 2" xfId="29734" xr:uid="{00000000-0005-0000-0000-000016700000}"/>
    <cellStyle name="Note 2 2 3 2 4 2 2 3" xfId="29735" xr:uid="{00000000-0005-0000-0000-000017700000}"/>
    <cellStyle name="Note 2 2 3 2 4 2 3" xfId="29736" xr:uid="{00000000-0005-0000-0000-000018700000}"/>
    <cellStyle name="Note 2 2 3 2 4 2 3 2" xfId="29737" xr:uid="{00000000-0005-0000-0000-000019700000}"/>
    <cellStyle name="Note 2 2 3 2 4 2 4" xfId="29738" xr:uid="{00000000-0005-0000-0000-00001A700000}"/>
    <cellStyle name="Note 2 2 3 2 4 3" xfId="29739" xr:uid="{00000000-0005-0000-0000-00001B700000}"/>
    <cellStyle name="Note 2 2 3 2 4 3 2" xfId="29740" xr:uid="{00000000-0005-0000-0000-00001C700000}"/>
    <cellStyle name="Note 2 2 3 2 4 3 2 2" xfId="29741" xr:uid="{00000000-0005-0000-0000-00001D700000}"/>
    <cellStyle name="Note 2 2 3 2 4 3 3" xfId="29742" xr:uid="{00000000-0005-0000-0000-00001E700000}"/>
    <cellStyle name="Note 2 2 3 2 4 4" xfId="29743" xr:uid="{00000000-0005-0000-0000-00001F700000}"/>
    <cellStyle name="Note 2 2 3 2 4 4 2" xfId="29744" xr:uid="{00000000-0005-0000-0000-000020700000}"/>
    <cellStyle name="Note 2 2 3 2 4 5" xfId="29745" xr:uid="{00000000-0005-0000-0000-000021700000}"/>
    <cellStyle name="Note 2 2 3 2 5" xfId="29746" xr:uid="{00000000-0005-0000-0000-000022700000}"/>
    <cellStyle name="Note 2 2 3 2 5 2" xfId="29747" xr:uid="{00000000-0005-0000-0000-000023700000}"/>
    <cellStyle name="Note 2 2 3 2 5 2 2" xfId="29748" xr:uid="{00000000-0005-0000-0000-000024700000}"/>
    <cellStyle name="Note 2 2 3 2 5 2 2 2" xfId="29749" xr:uid="{00000000-0005-0000-0000-000025700000}"/>
    <cellStyle name="Note 2 2 3 2 5 2 2 2 2" xfId="29750" xr:uid="{00000000-0005-0000-0000-000026700000}"/>
    <cellStyle name="Note 2 2 3 2 5 2 2 3" xfId="29751" xr:uid="{00000000-0005-0000-0000-000027700000}"/>
    <cellStyle name="Note 2 2 3 2 5 2 3" xfId="29752" xr:uid="{00000000-0005-0000-0000-000028700000}"/>
    <cellStyle name="Note 2 2 3 2 5 2 3 2" xfId="29753" xr:uid="{00000000-0005-0000-0000-000029700000}"/>
    <cellStyle name="Note 2 2 3 2 5 2 4" xfId="29754" xr:uid="{00000000-0005-0000-0000-00002A700000}"/>
    <cellStyle name="Note 2 2 3 2 5 3" xfId="29755" xr:uid="{00000000-0005-0000-0000-00002B700000}"/>
    <cellStyle name="Note 2 2 3 2 5 3 2" xfId="29756" xr:uid="{00000000-0005-0000-0000-00002C700000}"/>
    <cellStyle name="Note 2 2 3 2 5 3 2 2" xfId="29757" xr:uid="{00000000-0005-0000-0000-00002D700000}"/>
    <cellStyle name="Note 2 2 3 2 5 3 3" xfId="29758" xr:uid="{00000000-0005-0000-0000-00002E700000}"/>
    <cellStyle name="Note 2 2 3 2 5 4" xfId="29759" xr:uid="{00000000-0005-0000-0000-00002F700000}"/>
    <cellStyle name="Note 2 2 3 2 5 4 2" xfId="29760" xr:uid="{00000000-0005-0000-0000-000030700000}"/>
    <cellStyle name="Note 2 2 3 2 5 5" xfId="29761" xr:uid="{00000000-0005-0000-0000-000031700000}"/>
    <cellStyle name="Note 2 2 3 2 6" xfId="29762" xr:uid="{00000000-0005-0000-0000-000032700000}"/>
    <cellStyle name="Note 2 2 3 2 6 2" xfId="29763" xr:uid="{00000000-0005-0000-0000-000033700000}"/>
    <cellStyle name="Note 2 2 3 2 6 2 2" xfId="29764" xr:uid="{00000000-0005-0000-0000-000034700000}"/>
    <cellStyle name="Note 2 2 3 2 6 2 2 2" xfId="29765" xr:uid="{00000000-0005-0000-0000-000035700000}"/>
    <cellStyle name="Note 2 2 3 2 6 2 2 2 2" xfId="29766" xr:uid="{00000000-0005-0000-0000-000036700000}"/>
    <cellStyle name="Note 2 2 3 2 6 2 2 3" xfId="29767" xr:uid="{00000000-0005-0000-0000-000037700000}"/>
    <cellStyle name="Note 2 2 3 2 6 2 3" xfId="29768" xr:uid="{00000000-0005-0000-0000-000038700000}"/>
    <cellStyle name="Note 2 2 3 2 6 2 3 2" xfId="29769" xr:uid="{00000000-0005-0000-0000-000039700000}"/>
    <cellStyle name="Note 2 2 3 2 6 2 4" xfId="29770" xr:uid="{00000000-0005-0000-0000-00003A700000}"/>
    <cellStyle name="Note 2 2 3 2 6 3" xfId="29771" xr:uid="{00000000-0005-0000-0000-00003B700000}"/>
    <cellStyle name="Note 2 2 3 2 6 3 2" xfId="29772" xr:uid="{00000000-0005-0000-0000-00003C700000}"/>
    <cellStyle name="Note 2 2 3 2 6 3 2 2" xfId="29773" xr:uid="{00000000-0005-0000-0000-00003D700000}"/>
    <cellStyle name="Note 2 2 3 2 6 3 3" xfId="29774" xr:uid="{00000000-0005-0000-0000-00003E700000}"/>
    <cellStyle name="Note 2 2 3 2 6 4" xfId="29775" xr:uid="{00000000-0005-0000-0000-00003F700000}"/>
    <cellStyle name="Note 2 2 3 2 6 4 2" xfId="29776" xr:uid="{00000000-0005-0000-0000-000040700000}"/>
    <cellStyle name="Note 2 2 3 2 6 5" xfId="29777" xr:uid="{00000000-0005-0000-0000-000041700000}"/>
    <cellStyle name="Note 2 2 3 2 7" xfId="29778" xr:uid="{00000000-0005-0000-0000-000042700000}"/>
    <cellStyle name="Note 2 2 3 2 7 2" xfId="29779" xr:uid="{00000000-0005-0000-0000-000043700000}"/>
    <cellStyle name="Note 2 2 3 2 7 2 2" xfId="29780" xr:uid="{00000000-0005-0000-0000-000044700000}"/>
    <cellStyle name="Note 2 2 3 2 7 2 2 2" xfId="29781" xr:uid="{00000000-0005-0000-0000-000045700000}"/>
    <cellStyle name="Note 2 2 3 2 7 2 2 2 2" xfId="29782" xr:uid="{00000000-0005-0000-0000-000046700000}"/>
    <cellStyle name="Note 2 2 3 2 7 2 2 3" xfId="29783" xr:uid="{00000000-0005-0000-0000-000047700000}"/>
    <cellStyle name="Note 2 2 3 2 7 2 3" xfId="29784" xr:uid="{00000000-0005-0000-0000-000048700000}"/>
    <cellStyle name="Note 2 2 3 2 7 2 3 2" xfId="29785" xr:uid="{00000000-0005-0000-0000-000049700000}"/>
    <cellStyle name="Note 2 2 3 2 7 2 4" xfId="29786" xr:uid="{00000000-0005-0000-0000-00004A700000}"/>
    <cellStyle name="Note 2 2 3 2 7 3" xfId="29787" xr:uid="{00000000-0005-0000-0000-00004B700000}"/>
    <cellStyle name="Note 2 2 3 2 7 3 2" xfId="29788" xr:uid="{00000000-0005-0000-0000-00004C700000}"/>
    <cellStyle name="Note 2 2 3 2 7 3 2 2" xfId="29789" xr:uid="{00000000-0005-0000-0000-00004D700000}"/>
    <cellStyle name="Note 2 2 3 2 7 3 3" xfId="29790" xr:uid="{00000000-0005-0000-0000-00004E700000}"/>
    <cellStyle name="Note 2 2 3 2 7 4" xfId="29791" xr:uid="{00000000-0005-0000-0000-00004F700000}"/>
    <cellStyle name="Note 2 2 3 2 7 4 2" xfId="29792" xr:uid="{00000000-0005-0000-0000-000050700000}"/>
    <cellStyle name="Note 2 2 3 2 7 5" xfId="29793" xr:uid="{00000000-0005-0000-0000-000051700000}"/>
    <cellStyle name="Note 2 2 3 2 8" xfId="29794" xr:uid="{00000000-0005-0000-0000-000052700000}"/>
    <cellStyle name="Note 2 2 3 2 8 2" xfId="29795" xr:uid="{00000000-0005-0000-0000-000053700000}"/>
    <cellStyle name="Note 2 2 3 2 8 2 2" xfId="29796" xr:uid="{00000000-0005-0000-0000-000054700000}"/>
    <cellStyle name="Note 2 2 3 2 8 2 2 2" xfId="29797" xr:uid="{00000000-0005-0000-0000-000055700000}"/>
    <cellStyle name="Note 2 2 3 2 8 2 2 2 2" xfId="29798" xr:uid="{00000000-0005-0000-0000-000056700000}"/>
    <cellStyle name="Note 2 2 3 2 8 2 2 3" xfId="29799" xr:uid="{00000000-0005-0000-0000-000057700000}"/>
    <cellStyle name="Note 2 2 3 2 8 2 3" xfId="29800" xr:uid="{00000000-0005-0000-0000-000058700000}"/>
    <cellStyle name="Note 2 2 3 2 8 2 3 2" xfId="29801" xr:uid="{00000000-0005-0000-0000-000059700000}"/>
    <cellStyle name="Note 2 2 3 2 8 2 4" xfId="29802" xr:uid="{00000000-0005-0000-0000-00005A700000}"/>
    <cellStyle name="Note 2 2 3 2 8 3" xfId="29803" xr:uid="{00000000-0005-0000-0000-00005B700000}"/>
    <cellStyle name="Note 2 2 3 2 8 3 2" xfId="29804" xr:uid="{00000000-0005-0000-0000-00005C700000}"/>
    <cellStyle name="Note 2 2 3 2 8 3 2 2" xfId="29805" xr:uid="{00000000-0005-0000-0000-00005D700000}"/>
    <cellStyle name="Note 2 2 3 2 8 3 3" xfId="29806" xr:uid="{00000000-0005-0000-0000-00005E700000}"/>
    <cellStyle name="Note 2 2 3 2 8 4" xfId="29807" xr:uid="{00000000-0005-0000-0000-00005F700000}"/>
    <cellStyle name="Note 2 2 3 2 8 4 2" xfId="29808" xr:uid="{00000000-0005-0000-0000-000060700000}"/>
    <cellStyle name="Note 2 2 3 2 8 5" xfId="29809" xr:uid="{00000000-0005-0000-0000-000061700000}"/>
    <cellStyle name="Note 2 2 3 2 9" xfId="29810" xr:uid="{00000000-0005-0000-0000-000062700000}"/>
    <cellStyle name="Note 2 2 3 2 9 2" xfId="29811" xr:uid="{00000000-0005-0000-0000-000063700000}"/>
    <cellStyle name="Note 2 2 3 2 9 2 2" xfId="29812" xr:uid="{00000000-0005-0000-0000-000064700000}"/>
    <cellStyle name="Note 2 2 3 2 9 2 2 2" xfId="29813" xr:uid="{00000000-0005-0000-0000-000065700000}"/>
    <cellStyle name="Note 2 2 3 2 9 2 2 2 2" xfId="29814" xr:uid="{00000000-0005-0000-0000-000066700000}"/>
    <cellStyle name="Note 2 2 3 2 9 2 2 3" xfId="29815" xr:uid="{00000000-0005-0000-0000-000067700000}"/>
    <cellStyle name="Note 2 2 3 2 9 2 3" xfId="29816" xr:uid="{00000000-0005-0000-0000-000068700000}"/>
    <cellStyle name="Note 2 2 3 2 9 2 3 2" xfId="29817" xr:uid="{00000000-0005-0000-0000-000069700000}"/>
    <cellStyle name="Note 2 2 3 2 9 2 4" xfId="29818" xr:uid="{00000000-0005-0000-0000-00006A700000}"/>
    <cellStyle name="Note 2 2 3 2 9 3" xfId="29819" xr:uid="{00000000-0005-0000-0000-00006B700000}"/>
    <cellStyle name="Note 2 2 3 2 9 3 2" xfId="29820" xr:uid="{00000000-0005-0000-0000-00006C700000}"/>
    <cellStyle name="Note 2 2 3 2 9 3 2 2" xfId="29821" xr:uid="{00000000-0005-0000-0000-00006D700000}"/>
    <cellStyle name="Note 2 2 3 2 9 3 3" xfId="29822" xr:uid="{00000000-0005-0000-0000-00006E700000}"/>
    <cellStyle name="Note 2 2 3 2 9 4" xfId="29823" xr:uid="{00000000-0005-0000-0000-00006F700000}"/>
    <cellStyle name="Note 2 2 3 2 9 4 2" xfId="29824" xr:uid="{00000000-0005-0000-0000-000070700000}"/>
    <cellStyle name="Note 2 2 3 2 9 5" xfId="29825" xr:uid="{00000000-0005-0000-0000-000071700000}"/>
    <cellStyle name="Note 2 2 3 3" xfId="29826" xr:uid="{00000000-0005-0000-0000-000072700000}"/>
    <cellStyle name="Note 2 2 3 3 2" xfId="29827" xr:uid="{00000000-0005-0000-0000-000073700000}"/>
    <cellStyle name="Note 2 2 3 3 2 2" xfId="29828" xr:uid="{00000000-0005-0000-0000-000074700000}"/>
    <cellStyle name="Note 2 2 3 3 2 2 2" xfId="29829" xr:uid="{00000000-0005-0000-0000-000075700000}"/>
    <cellStyle name="Note 2 2 3 3 2 2 2 2" xfId="29830" xr:uid="{00000000-0005-0000-0000-000076700000}"/>
    <cellStyle name="Note 2 2 3 3 2 2 3" xfId="29831" xr:uid="{00000000-0005-0000-0000-000077700000}"/>
    <cellStyle name="Note 2 2 3 3 2 3" xfId="29832" xr:uid="{00000000-0005-0000-0000-000078700000}"/>
    <cellStyle name="Note 2 2 3 3 2 3 2" xfId="29833" xr:uid="{00000000-0005-0000-0000-000079700000}"/>
    <cellStyle name="Note 2 2 3 3 2 4" xfId="29834" xr:uid="{00000000-0005-0000-0000-00007A700000}"/>
    <cellStyle name="Note 2 2 3 3 3" xfId="29835" xr:uid="{00000000-0005-0000-0000-00007B700000}"/>
    <cellStyle name="Note 2 2 3 3 3 2" xfId="29836" xr:uid="{00000000-0005-0000-0000-00007C700000}"/>
    <cellStyle name="Note 2 2 3 3 3 2 2" xfId="29837" xr:uid="{00000000-0005-0000-0000-00007D700000}"/>
    <cellStyle name="Note 2 2 3 3 3 3" xfId="29838" xr:uid="{00000000-0005-0000-0000-00007E700000}"/>
    <cellStyle name="Note 2 2 3 3 4" xfId="29839" xr:uid="{00000000-0005-0000-0000-00007F700000}"/>
    <cellStyle name="Note 2 2 3 3 4 2" xfId="29840" xr:uid="{00000000-0005-0000-0000-000080700000}"/>
    <cellStyle name="Note 2 2 3 3 5" xfId="29841" xr:uid="{00000000-0005-0000-0000-000081700000}"/>
    <cellStyle name="Note 2 2 3 4" xfId="29842" xr:uid="{00000000-0005-0000-0000-000082700000}"/>
    <cellStyle name="Note 2 2 3 4 2" xfId="29843" xr:uid="{00000000-0005-0000-0000-000083700000}"/>
    <cellStyle name="Note 2 2 3 4 2 2" xfId="29844" xr:uid="{00000000-0005-0000-0000-000084700000}"/>
    <cellStyle name="Note 2 2 3 4 2 2 2" xfId="29845" xr:uid="{00000000-0005-0000-0000-000085700000}"/>
    <cellStyle name="Note 2 2 3 4 2 2 2 2" xfId="29846" xr:uid="{00000000-0005-0000-0000-000086700000}"/>
    <cellStyle name="Note 2 2 3 4 2 2 3" xfId="29847" xr:uid="{00000000-0005-0000-0000-000087700000}"/>
    <cellStyle name="Note 2 2 3 4 2 3" xfId="29848" xr:uid="{00000000-0005-0000-0000-000088700000}"/>
    <cellStyle name="Note 2 2 3 4 2 3 2" xfId="29849" xr:uid="{00000000-0005-0000-0000-000089700000}"/>
    <cellStyle name="Note 2 2 3 4 2 4" xfId="29850" xr:uid="{00000000-0005-0000-0000-00008A700000}"/>
    <cellStyle name="Note 2 2 3 4 3" xfId="29851" xr:uid="{00000000-0005-0000-0000-00008B700000}"/>
    <cellStyle name="Note 2 2 3 4 3 2" xfId="29852" xr:uid="{00000000-0005-0000-0000-00008C700000}"/>
    <cellStyle name="Note 2 2 3 4 3 2 2" xfId="29853" xr:uid="{00000000-0005-0000-0000-00008D700000}"/>
    <cellStyle name="Note 2 2 3 4 3 3" xfId="29854" xr:uid="{00000000-0005-0000-0000-00008E700000}"/>
    <cellStyle name="Note 2 2 3 4 4" xfId="29855" xr:uid="{00000000-0005-0000-0000-00008F700000}"/>
    <cellStyle name="Note 2 2 3 4 4 2" xfId="29856" xr:uid="{00000000-0005-0000-0000-000090700000}"/>
    <cellStyle name="Note 2 2 3 4 5" xfId="29857" xr:uid="{00000000-0005-0000-0000-000091700000}"/>
    <cellStyle name="Note 2 2 3 5" xfId="29858" xr:uid="{00000000-0005-0000-0000-000092700000}"/>
    <cellStyle name="Note 2 2 3 5 2" xfId="29859" xr:uid="{00000000-0005-0000-0000-000093700000}"/>
    <cellStyle name="Note 2 2 3 5 2 2" xfId="29860" xr:uid="{00000000-0005-0000-0000-000094700000}"/>
    <cellStyle name="Note 2 2 3 5 2 2 2" xfId="29861" xr:uid="{00000000-0005-0000-0000-000095700000}"/>
    <cellStyle name="Note 2 2 3 5 2 2 2 2" xfId="29862" xr:uid="{00000000-0005-0000-0000-000096700000}"/>
    <cellStyle name="Note 2 2 3 5 2 2 3" xfId="29863" xr:uid="{00000000-0005-0000-0000-000097700000}"/>
    <cellStyle name="Note 2 2 3 5 2 3" xfId="29864" xr:uid="{00000000-0005-0000-0000-000098700000}"/>
    <cellStyle name="Note 2 2 3 5 2 3 2" xfId="29865" xr:uid="{00000000-0005-0000-0000-000099700000}"/>
    <cellStyle name="Note 2 2 3 5 2 4" xfId="29866" xr:uid="{00000000-0005-0000-0000-00009A700000}"/>
    <cellStyle name="Note 2 2 3 5 3" xfId="29867" xr:uid="{00000000-0005-0000-0000-00009B700000}"/>
    <cellStyle name="Note 2 2 3 5 3 2" xfId="29868" xr:uid="{00000000-0005-0000-0000-00009C700000}"/>
    <cellStyle name="Note 2 2 3 5 3 2 2" xfId="29869" xr:uid="{00000000-0005-0000-0000-00009D700000}"/>
    <cellStyle name="Note 2 2 3 5 3 3" xfId="29870" xr:uid="{00000000-0005-0000-0000-00009E700000}"/>
    <cellStyle name="Note 2 2 3 5 4" xfId="29871" xr:uid="{00000000-0005-0000-0000-00009F700000}"/>
    <cellStyle name="Note 2 2 3 5 4 2" xfId="29872" xr:uid="{00000000-0005-0000-0000-0000A0700000}"/>
    <cellStyle name="Note 2 2 3 5 5" xfId="29873" xr:uid="{00000000-0005-0000-0000-0000A1700000}"/>
    <cellStyle name="Note 2 2 3 6" xfId="29874" xr:uid="{00000000-0005-0000-0000-0000A2700000}"/>
    <cellStyle name="Note 2 2 3 6 2" xfId="29875" xr:uid="{00000000-0005-0000-0000-0000A3700000}"/>
    <cellStyle name="Note 2 2 3 6 2 2" xfId="29876" xr:uid="{00000000-0005-0000-0000-0000A4700000}"/>
    <cellStyle name="Note 2 2 3 6 2 2 2" xfId="29877" xr:uid="{00000000-0005-0000-0000-0000A5700000}"/>
    <cellStyle name="Note 2 2 3 6 2 2 2 2" xfId="29878" xr:uid="{00000000-0005-0000-0000-0000A6700000}"/>
    <cellStyle name="Note 2 2 3 6 2 2 3" xfId="29879" xr:uid="{00000000-0005-0000-0000-0000A7700000}"/>
    <cellStyle name="Note 2 2 3 6 2 3" xfId="29880" xr:uid="{00000000-0005-0000-0000-0000A8700000}"/>
    <cellStyle name="Note 2 2 3 6 2 3 2" xfId="29881" xr:uid="{00000000-0005-0000-0000-0000A9700000}"/>
    <cellStyle name="Note 2 2 3 6 2 4" xfId="29882" xr:uid="{00000000-0005-0000-0000-0000AA700000}"/>
    <cellStyle name="Note 2 2 3 6 3" xfId="29883" xr:uid="{00000000-0005-0000-0000-0000AB700000}"/>
    <cellStyle name="Note 2 2 3 6 3 2" xfId="29884" xr:uid="{00000000-0005-0000-0000-0000AC700000}"/>
    <cellStyle name="Note 2 2 3 6 3 2 2" xfId="29885" xr:uid="{00000000-0005-0000-0000-0000AD700000}"/>
    <cellStyle name="Note 2 2 3 6 3 3" xfId="29886" xr:uid="{00000000-0005-0000-0000-0000AE700000}"/>
    <cellStyle name="Note 2 2 3 6 4" xfId="29887" xr:uid="{00000000-0005-0000-0000-0000AF700000}"/>
    <cellStyle name="Note 2 2 3 6 4 2" xfId="29888" xr:uid="{00000000-0005-0000-0000-0000B0700000}"/>
    <cellStyle name="Note 2 2 3 6 5" xfId="29889" xr:uid="{00000000-0005-0000-0000-0000B1700000}"/>
    <cellStyle name="Note 2 2 3 7" xfId="29890" xr:uid="{00000000-0005-0000-0000-0000B2700000}"/>
    <cellStyle name="Note 2 2 3 7 2" xfId="29891" xr:uid="{00000000-0005-0000-0000-0000B3700000}"/>
    <cellStyle name="Note 2 2 3 7 2 2" xfId="29892" xr:uid="{00000000-0005-0000-0000-0000B4700000}"/>
    <cellStyle name="Note 2 2 3 7 2 2 2" xfId="29893" xr:uid="{00000000-0005-0000-0000-0000B5700000}"/>
    <cellStyle name="Note 2 2 3 7 2 2 2 2" xfId="29894" xr:uid="{00000000-0005-0000-0000-0000B6700000}"/>
    <cellStyle name="Note 2 2 3 7 2 2 3" xfId="29895" xr:uid="{00000000-0005-0000-0000-0000B7700000}"/>
    <cellStyle name="Note 2 2 3 7 2 3" xfId="29896" xr:uid="{00000000-0005-0000-0000-0000B8700000}"/>
    <cellStyle name="Note 2 2 3 7 2 3 2" xfId="29897" xr:uid="{00000000-0005-0000-0000-0000B9700000}"/>
    <cellStyle name="Note 2 2 3 7 2 4" xfId="29898" xr:uid="{00000000-0005-0000-0000-0000BA700000}"/>
    <cellStyle name="Note 2 2 3 7 3" xfId="29899" xr:uid="{00000000-0005-0000-0000-0000BB700000}"/>
    <cellStyle name="Note 2 2 3 7 3 2" xfId="29900" xr:uid="{00000000-0005-0000-0000-0000BC700000}"/>
    <cellStyle name="Note 2 2 3 7 3 2 2" xfId="29901" xr:uid="{00000000-0005-0000-0000-0000BD700000}"/>
    <cellStyle name="Note 2 2 3 7 3 3" xfId="29902" xr:uid="{00000000-0005-0000-0000-0000BE700000}"/>
    <cellStyle name="Note 2 2 3 7 4" xfId="29903" xr:uid="{00000000-0005-0000-0000-0000BF700000}"/>
    <cellStyle name="Note 2 2 3 7 4 2" xfId="29904" xr:uid="{00000000-0005-0000-0000-0000C0700000}"/>
    <cellStyle name="Note 2 2 3 7 5" xfId="29905" xr:uid="{00000000-0005-0000-0000-0000C1700000}"/>
    <cellStyle name="Note 2 2 3 8" xfId="29906" xr:uid="{00000000-0005-0000-0000-0000C2700000}"/>
    <cellStyle name="Note 2 2 3 8 2" xfId="29907" xr:uid="{00000000-0005-0000-0000-0000C3700000}"/>
    <cellStyle name="Note 2 2 3 8 2 2" xfId="29908" xr:uid="{00000000-0005-0000-0000-0000C4700000}"/>
    <cellStyle name="Note 2 2 3 8 2 2 2" xfId="29909" xr:uid="{00000000-0005-0000-0000-0000C5700000}"/>
    <cellStyle name="Note 2 2 3 8 2 2 2 2" xfId="29910" xr:uid="{00000000-0005-0000-0000-0000C6700000}"/>
    <cellStyle name="Note 2 2 3 8 2 2 3" xfId="29911" xr:uid="{00000000-0005-0000-0000-0000C7700000}"/>
    <cellStyle name="Note 2 2 3 8 2 3" xfId="29912" xr:uid="{00000000-0005-0000-0000-0000C8700000}"/>
    <cellStyle name="Note 2 2 3 8 2 3 2" xfId="29913" xr:uid="{00000000-0005-0000-0000-0000C9700000}"/>
    <cellStyle name="Note 2 2 3 8 2 4" xfId="29914" xr:uid="{00000000-0005-0000-0000-0000CA700000}"/>
    <cellStyle name="Note 2 2 3 8 3" xfId="29915" xr:uid="{00000000-0005-0000-0000-0000CB700000}"/>
    <cellStyle name="Note 2 2 3 8 3 2" xfId="29916" xr:uid="{00000000-0005-0000-0000-0000CC700000}"/>
    <cellStyle name="Note 2 2 3 8 3 2 2" xfId="29917" xr:uid="{00000000-0005-0000-0000-0000CD700000}"/>
    <cellStyle name="Note 2 2 3 8 3 3" xfId="29918" xr:uid="{00000000-0005-0000-0000-0000CE700000}"/>
    <cellStyle name="Note 2 2 3 8 4" xfId="29919" xr:uid="{00000000-0005-0000-0000-0000CF700000}"/>
    <cellStyle name="Note 2 2 3 8 4 2" xfId="29920" xr:uid="{00000000-0005-0000-0000-0000D0700000}"/>
    <cellStyle name="Note 2 2 3 8 5" xfId="29921" xr:uid="{00000000-0005-0000-0000-0000D1700000}"/>
    <cellStyle name="Note 2 2 3 9" xfId="29922" xr:uid="{00000000-0005-0000-0000-0000D2700000}"/>
    <cellStyle name="Note 2 2 3 9 2" xfId="29923" xr:uid="{00000000-0005-0000-0000-0000D3700000}"/>
    <cellStyle name="Note 2 2 3 9 2 2" xfId="29924" xr:uid="{00000000-0005-0000-0000-0000D4700000}"/>
    <cellStyle name="Note 2 2 3 9 2 2 2" xfId="29925" xr:uid="{00000000-0005-0000-0000-0000D5700000}"/>
    <cellStyle name="Note 2 2 3 9 2 2 2 2" xfId="29926" xr:uid="{00000000-0005-0000-0000-0000D6700000}"/>
    <cellStyle name="Note 2 2 3 9 2 2 3" xfId="29927" xr:uid="{00000000-0005-0000-0000-0000D7700000}"/>
    <cellStyle name="Note 2 2 3 9 2 3" xfId="29928" xr:uid="{00000000-0005-0000-0000-0000D8700000}"/>
    <cellStyle name="Note 2 2 3 9 2 3 2" xfId="29929" xr:uid="{00000000-0005-0000-0000-0000D9700000}"/>
    <cellStyle name="Note 2 2 3 9 2 4" xfId="29930" xr:uid="{00000000-0005-0000-0000-0000DA700000}"/>
    <cellStyle name="Note 2 2 3 9 3" xfId="29931" xr:uid="{00000000-0005-0000-0000-0000DB700000}"/>
    <cellStyle name="Note 2 2 3 9 3 2" xfId="29932" xr:uid="{00000000-0005-0000-0000-0000DC700000}"/>
    <cellStyle name="Note 2 2 3 9 3 2 2" xfId="29933" xr:uid="{00000000-0005-0000-0000-0000DD700000}"/>
    <cellStyle name="Note 2 2 3 9 3 3" xfId="29934" xr:uid="{00000000-0005-0000-0000-0000DE700000}"/>
    <cellStyle name="Note 2 2 3 9 4" xfId="29935" xr:uid="{00000000-0005-0000-0000-0000DF700000}"/>
    <cellStyle name="Note 2 2 3 9 4 2" xfId="29936" xr:uid="{00000000-0005-0000-0000-0000E0700000}"/>
    <cellStyle name="Note 2 2 3 9 5" xfId="29937" xr:uid="{00000000-0005-0000-0000-0000E1700000}"/>
    <cellStyle name="Note 2 2 4" xfId="29938" xr:uid="{00000000-0005-0000-0000-0000E2700000}"/>
    <cellStyle name="Note 2 2 4 10" xfId="29939" xr:uid="{00000000-0005-0000-0000-0000E3700000}"/>
    <cellStyle name="Note 2 2 4 10 2" xfId="29940" xr:uid="{00000000-0005-0000-0000-0000E4700000}"/>
    <cellStyle name="Note 2 2 4 10 2 2" xfId="29941" xr:uid="{00000000-0005-0000-0000-0000E5700000}"/>
    <cellStyle name="Note 2 2 4 10 2 2 2" xfId="29942" xr:uid="{00000000-0005-0000-0000-0000E6700000}"/>
    <cellStyle name="Note 2 2 4 10 2 3" xfId="29943" xr:uid="{00000000-0005-0000-0000-0000E7700000}"/>
    <cellStyle name="Note 2 2 4 10 3" xfId="29944" xr:uid="{00000000-0005-0000-0000-0000E8700000}"/>
    <cellStyle name="Note 2 2 4 10 3 2" xfId="29945" xr:uid="{00000000-0005-0000-0000-0000E9700000}"/>
    <cellStyle name="Note 2 2 4 10 4" xfId="29946" xr:uid="{00000000-0005-0000-0000-0000EA700000}"/>
    <cellStyle name="Note 2 2 4 11" xfId="29947" xr:uid="{00000000-0005-0000-0000-0000EB700000}"/>
    <cellStyle name="Note 2 2 4 11 2" xfId="29948" xr:uid="{00000000-0005-0000-0000-0000EC700000}"/>
    <cellStyle name="Note 2 2 4 11 2 2" xfId="29949" xr:uid="{00000000-0005-0000-0000-0000ED700000}"/>
    <cellStyle name="Note 2 2 4 11 3" xfId="29950" xr:uid="{00000000-0005-0000-0000-0000EE700000}"/>
    <cellStyle name="Note 2 2 4 12" xfId="29951" xr:uid="{00000000-0005-0000-0000-0000EF700000}"/>
    <cellStyle name="Note 2 2 4 12 2" xfId="29952" xr:uid="{00000000-0005-0000-0000-0000F0700000}"/>
    <cellStyle name="Note 2 2 4 13" xfId="29953" xr:uid="{00000000-0005-0000-0000-0000F1700000}"/>
    <cellStyle name="Note 2 2 4 2" xfId="29954" xr:uid="{00000000-0005-0000-0000-0000F2700000}"/>
    <cellStyle name="Note 2 2 4 2 2" xfId="29955" xr:uid="{00000000-0005-0000-0000-0000F3700000}"/>
    <cellStyle name="Note 2 2 4 2 2 2" xfId="29956" xr:uid="{00000000-0005-0000-0000-0000F4700000}"/>
    <cellStyle name="Note 2 2 4 2 2 2 2" xfId="29957" xr:uid="{00000000-0005-0000-0000-0000F5700000}"/>
    <cellStyle name="Note 2 2 4 2 2 2 2 2" xfId="29958" xr:uid="{00000000-0005-0000-0000-0000F6700000}"/>
    <cellStyle name="Note 2 2 4 2 2 2 3" xfId="29959" xr:uid="{00000000-0005-0000-0000-0000F7700000}"/>
    <cellStyle name="Note 2 2 4 2 2 3" xfId="29960" xr:uid="{00000000-0005-0000-0000-0000F8700000}"/>
    <cellStyle name="Note 2 2 4 2 2 3 2" xfId="29961" xr:uid="{00000000-0005-0000-0000-0000F9700000}"/>
    <cellStyle name="Note 2 2 4 2 2 4" xfId="29962" xr:uid="{00000000-0005-0000-0000-0000FA700000}"/>
    <cellStyle name="Note 2 2 4 2 3" xfId="29963" xr:uid="{00000000-0005-0000-0000-0000FB700000}"/>
    <cellStyle name="Note 2 2 4 2 3 2" xfId="29964" xr:uid="{00000000-0005-0000-0000-0000FC700000}"/>
    <cellStyle name="Note 2 2 4 2 3 2 2" xfId="29965" xr:uid="{00000000-0005-0000-0000-0000FD700000}"/>
    <cellStyle name="Note 2 2 4 2 3 3" xfId="29966" xr:uid="{00000000-0005-0000-0000-0000FE700000}"/>
    <cellStyle name="Note 2 2 4 2 4" xfId="29967" xr:uid="{00000000-0005-0000-0000-0000FF700000}"/>
    <cellStyle name="Note 2 2 4 2 4 2" xfId="29968" xr:uid="{00000000-0005-0000-0000-000000710000}"/>
    <cellStyle name="Note 2 2 4 2 5" xfId="29969" xr:uid="{00000000-0005-0000-0000-000001710000}"/>
    <cellStyle name="Note 2 2 4 3" xfId="29970" xr:uid="{00000000-0005-0000-0000-000002710000}"/>
    <cellStyle name="Note 2 2 4 3 2" xfId="29971" xr:uid="{00000000-0005-0000-0000-000003710000}"/>
    <cellStyle name="Note 2 2 4 3 2 2" xfId="29972" xr:uid="{00000000-0005-0000-0000-000004710000}"/>
    <cellStyle name="Note 2 2 4 3 2 2 2" xfId="29973" xr:uid="{00000000-0005-0000-0000-000005710000}"/>
    <cellStyle name="Note 2 2 4 3 2 2 2 2" xfId="29974" xr:uid="{00000000-0005-0000-0000-000006710000}"/>
    <cellStyle name="Note 2 2 4 3 2 2 3" xfId="29975" xr:uid="{00000000-0005-0000-0000-000007710000}"/>
    <cellStyle name="Note 2 2 4 3 2 3" xfId="29976" xr:uid="{00000000-0005-0000-0000-000008710000}"/>
    <cellStyle name="Note 2 2 4 3 2 3 2" xfId="29977" xr:uid="{00000000-0005-0000-0000-000009710000}"/>
    <cellStyle name="Note 2 2 4 3 2 4" xfId="29978" xr:uid="{00000000-0005-0000-0000-00000A710000}"/>
    <cellStyle name="Note 2 2 4 3 3" xfId="29979" xr:uid="{00000000-0005-0000-0000-00000B710000}"/>
    <cellStyle name="Note 2 2 4 3 3 2" xfId="29980" xr:uid="{00000000-0005-0000-0000-00000C710000}"/>
    <cellStyle name="Note 2 2 4 3 3 2 2" xfId="29981" xr:uid="{00000000-0005-0000-0000-00000D710000}"/>
    <cellStyle name="Note 2 2 4 3 3 3" xfId="29982" xr:uid="{00000000-0005-0000-0000-00000E710000}"/>
    <cellStyle name="Note 2 2 4 3 4" xfId="29983" xr:uid="{00000000-0005-0000-0000-00000F710000}"/>
    <cellStyle name="Note 2 2 4 3 4 2" xfId="29984" xr:uid="{00000000-0005-0000-0000-000010710000}"/>
    <cellStyle name="Note 2 2 4 3 5" xfId="29985" xr:uid="{00000000-0005-0000-0000-000011710000}"/>
    <cellStyle name="Note 2 2 4 4" xfId="29986" xr:uid="{00000000-0005-0000-0000-000012710000}"/>
    <cellStyle name="Note 2 2 4 4 2" xfId="29987" xr:uid="{00000000-0005-0000-0000-000013710000}"/>
    <cellStyle name="Note 2 2 4 4 2 2" xfId="29988" xr:uid="{00000000-0005-0000-0000-000014710000}"/>
    <cellStyle name="Note 2 2 4 4 2 2 2" xfId="29989" xr:uid="{00000000-0005-0000-0000-000015710000}"/>
    <cellStyle name="Note 2 2 4 4 2 2 2 2" xfId="29990" xr:uid="{00000000-0005-0000-0000-000016710000}"/>
    <cellStyle name="Note 2 2 4 4 2 2 3" xfId="29991" xr:uid="{00000000-0005-0000-0000-000017710000}"/>
    <cellStyle name="Note 2 2 4 4 2 3" xfId="29992" xr:uid="{00000000-0005-0000-0000-000018710000}"/>
    <cellStyle name="Note 2 2 4 4 2 3 2" xfId="29993" xr:uid="{00000000-0005-0000-0000-000019710000}"/>
    <cellStyle name="Note 2 2 4 4 2 4" xfId="29994" xr:uid="{00000000-0005-0000-0000-00001A710000}"/>
    <cellStyle name="Note 2 2 4 4 3" xfId="29995" xr:uid="{00000000-0005-0000-0000-00001B710000}"/>
    <cellStyle name="Note 2 2 4 4 3 2" xfId="29996" xr:uid="{00000000-0005-0000-0000-00001C710000}"/>
    <cellStyle name="Note 2 2 4 4 3 2 2" xfId="29997" xr:uid="{00000000-0005-0000-0000-00001D710000}"/>
    <cellStyle name="Note 2 2 4 4 3 3" xfId="29998" xr:uid="{00000000-0005-0000-0000-00001E710000}"/>
    <cellStyle name="Note 2 2 4 4 4" xfId="29999" xr:uid="{00000000-0005-0000-0000-00001F710000}"/>
    <cellStyle name="Note 2 2 4 4 4 2" xfId="30000" xr:uid="{00000000-0005-0000-0000-000020710000}"/>
    <cellStyle name="Note 2 2 4 4 5" xfId="30001" xr:uid="{00000000-0005-0000-0000-000021710000}"/>
    <cellStyle name="Note 2 2 4 5" xfId="30002" xr:uid="{00000000-0005-0000-0000-000022710000}"/>
    <cellStyle name="Note 2 2 4 5 2" xfId="30003" xr:uid="{00000000-0005-0000-0000-000023710000}"/>
    <cellStyle name="Note 2 2 4 5 2 2" xfId="30004" xr:uid="{00000000-0005-0000-0000-000024710000}"/>
    <cellStyle name="Note 2 2 4 5 2 2 2" xfId="30005" xr:uid="{00000000-0005-0000-0000-000025710000}"/>
    <cellStyle name="Note 2 2 4 5 2 2 2 2" xfId="30006" xr:uid="{00000000-0005-0000-0000-000026710000}"/>
    <cellStyle name="Note 2 2 4 5 2 2 3" xfId="30007" xr:uid="{00000000-0005-0000-0000-000027710000}"/>
    <cellStyle name="Note 2 2 4 5 2 3" xfId="30008" xr:uid="{00000000-0005-0000-0000-000028710000}"/>
    <cellStyle name="Note 2 2 4 5 2 3 2" xfId="30009" xr:uid="{00000000-0005-0000-0000-000029710000}"/>
    <cellStyle name="Note 2 2 4 5 2 4" xfId="30010" xr:uid="{00000000-0005-0000-0000-00002A710000}"/>
    <cellStyle name="Note 2 2 4 5 3" xfId="30011" xr:uid="{00000000-0005-0000-0000-00002B710000}"/>
    <cellStyle name="Note 2 2 4 5 3 2" xfId="30012" xr:uid="{00000000-0005-0000-0000-00002C710000}"/>
    <cellStyle name="Note 2 2 4 5 3 2 2" xfId="30013" xr:uid="{00000000-0005-0000-0000-00002D710000}"/>
    <cellStyle name="Note 2 2 4 5 3 3" xfId="30014" xr:uid="{00000000-0005-0000-0000-00002E710000}"/>
    <cellStyle name="Note 2 2 4 5 4" xfId="30015" xr:uid="{00000000-0005-0000-0000-00002F710000}"/>
    <cellStyle name="Note 2 2 4 5 4 2" xfId="30016" xr:uid="{00000000-0005-0000-0000-000030710000}"/>
    <cellStyle name="Note 2 2 4 5 5" xfId="30017" xr:uid="{00000000-0005-0000-0000-000031710000}"/>
    <cellStyle name="Note 2 2 4 6" xfId="30018" xr:uid="{00000000-0005-0000-0000-000032710000}"/>
    <cellStyle name="Note 2 2 4 6 2" xfId="30019" xr:uid="{00000000-0005-0000-0000-000033710000}"/>
    <cellStyle name="Note 2 2 4 6 2 2" xfId="30020" xr:uid="{00000000-0005-0000-0000-000034710000}"/>
    <cellStyle name="Note 2 2 4 6 2 2 2" xfId="30021" xr:uid="{00000000-0005-0000-0000-000035710000}"/>
    <cellStyle name="Note 2 2 4 6 2 2 2 2" xfId="30022" xr:uid="{00000000-0005-0000-0000-000036710000}"/>
    <cellStyle name="Note 2 2 4 6 2 2 3" xfId="30023" xr:uid="{00000000-0005-0000-0000-000037710000}"/>
    <cellStyle name="Note 2 2 4 6 2 3" xfId="30024" xr:uid="{00000000-0005-0000-0000-000038710000}"/>
    <cellStyle name="Note 2 2 4 6 2 3 2" xfId="30025" xr:uid="{00000000-0005-0000-0000-000039710000}"/>
    <cellStyle name="Note 2 2 4 6 2 4" xfId="30026" xr:uid="{00000000-0005-0000-0000-00003A710000}"/>
    <cellStyle name="Note 2 2 4 6 3" xfId="30027" xr:uid="{00000000-0005-0000-0000-00003B710000}"/>
    <cellStyle name="Note 2 2 4 6 3 2" xfId="30028" xr:uid="{00000000-0005-0000-0000-00003C710000}"/>
    <cellStyle name="Note 2 2 4 6 3 2 2" xfId="30029" xr:uid="{00000000-0005-0000-0000-00003D710000}"/>
    <cellStyle name="Note 2 2 4 6 3 3" xfId="30030" xr:uid="{00000000-0005-0000-0000-00003E710000}"/>
    <cellStyle name="Note 2 2 4 6 4" xfId="30031" xr:uid="{00000000-0005-0000-0000-00003F710000}"/>
    <cellStyle name="Note 2 2 4 6 4 2" xfId="30032" xr:uid="{00000000-0005-0000-0000-000040710000}"/>
    <cellStyle name="Note 2 2 4 6 5" xfId="30033" xr:uid="{00000000-0005-0000-0000-000041710000}"/>
    <cellStyle name="Note 2 2 4 7" xfId="30034" xr:uid="{00000000-0005-0000-0000-000042710000}"/>
    <cellStyle name="Note 2 2 4 7 2" xfId="30035" xr:uid="{00000000-0005-0000-0000-000043710000}"/>
    <cellStyle name="Note 2 2 4 7 2 2" xfId="30036" xr:uid="{00000000-0005-0000-0000-000044710000}"/>
    <cellStyle name="Note 2 2 4 7 2 2 2" xfId="30037" xr:uid="{00000000-0005-0000-0000-000045710000}"/>
    <cellStyle name="Note 2 2 4 7 2 2 2 2" xfId="30038" xr:uid="{00000000-0005-0000-0000-000046710000}"/>
    <cellStyle name="Note 2 2 4 7 2 2 3" xfId="30039" xr:uid="{00000000-0005-0000-0000-000047710000}"/>
    <cellStyle name="Note 2 2 4 7 2 3" xfId="30040" xr:uid="{00000000-0005-0000-0000-000048710000}"/>
    <cellStyle name="Note 2 2 4 7 2 3 2" xfId="30041" xr:uid="{00000000-0005-0000-0000-000049710000}"/>
    <cellStyle name="Note 2 2 4 7 2 4" xfId="30042" xr:uid="{00000000-0005-0000-0000-00004A710000}"/>
    <cellStyle name="Note 2 2 4 7 3" xfId="30043" xr:uid="{00000000-0005-0000-0000-00004B710000}"/>
    <cellStyle name="Note 2 2 4 7 3 2" xfId="30044" xr:uid="{00000000-0005-0000-0000-00004C710000}"/>
    <cellStyle name="Note 2 2 4 7 3 2 2" xfId="30045" xr:uid="{00000000-0005-0000-0000-00004D710000}"/>
    <cellStyle name="Note 2 2 4 7 3 3" xfId="30046" xr:uid="{00000000-0005-0000-0000-00004E710000}"/>
    <cellStyle name="Note 2 2 4 7 4" xfId="30047" xr:uid="{00000000-0005-0000-0000-00004F710000}"/>
    <cellStyle name="Note 2 2 4 7 4 2" xfId="30048" xr:uid="{00000000-0005-0000-0000-000050710000}"/>
    <cellStyle name="Note 2 2 4 7 5" xfId="30049" xr:uid="{00000000-0005-0000-0000-000051710000}"/>
    <cellStyle name="Note 2 2 4 8" xfId="30050" xr:uid="{00000000-0005-0000-0000-000052710000}"/>
    <cellStyle name="Note 2 2 4 8 2" xfId="30051" xr:uid="{00000000-0005-0000-0000-000053710000}"/>
    <cellStyle name="Note 2 2 4 8 2 2" xfId="30052" xr:uid="{00000000-0005-0000-0000-000054710000}"/>
    <cellStyle name="Note 2 2 4 8 2 2 2" xfId="30053" xr:uid="{00000000-0005-0000-0000-000055710000}"/>
    <cellStyle name="Note 2 2 4 8 2 2 2 2" xfId="30054" xr:uid="{00000000-0005-0000-0000-000056710000}"/>
    <cellStyle name="Note 2 2 4 8 2 2 3" xfId="30055" xr:uid="{00000000-0005-0000-0000-000057710000}"/>
    <cellStyle name="Note 2 2 4 8 2 3" xfId="30056" xr:uid="{00000000-0005-0000-0000-000058710000}"/>
    <cellStyle name="Note 2 2 4 8 2 3 2" xfId="30057" xr:uid="{00000000-0005-0000-0000-000059710000}"/>
    <cellStyle name="Note 2 2 4 8 2 4" xfId="30058" xr:uid="{00000000-0005-0000-0000-00005A710000}"/>
    <cellStyle name="Note 2 2 4 8 3" xfId="30059" xr:uid="{00000000-0005-0000-0000-00005B710000}"/>
    <cellStyle name="Note 2 2 4 8 3 2" xfId="30060" xr:uid="{00000000-0005-0000-0000-00005C710000}"/>
    <cellStyle name="Note 2 2 4 8 3 2 2" xfId="30061" xr:uid="{00000000-0005-0000-0000-00005D710000}"/>
    <cellStyle name="Note 2 2 4 8 3 3" xfId="30062" xr:uid="{00000000-0005-0000-0000-00005E710000}"/>
    <cellStyle name="Note 2 2 4 8 4" xfId="30063" xr:uid="{00000000-0005-0000-0000-00005F710000}"/>
    <cellStyle name="Note 2 2 4 8 4 2" xfId="30064" xr:uid="{00000000-0005-0000-0000-000060710000}"/>
    <cellStyle name="Note 2 2 4 8 5" xfId="30065" xr:uid="{00000000-0005-0000-0000-000061710000}"/>
    <cellStyle name="Note 2 2 4 9" xfId="30066" xr:uid="{00000000-0005-0000-0000-000062710000}"/>
    <cellStyle name="Note 2 2 4 9 2" xfId="30067" xr:uid="{00000000-0005-0000-0000-000063710000}"/>
    <cellStyle name="Note 2 2 4 9 2 2" xfId="30068" xr:uid="{00000000-0005-0000-0000-000064710000}"/>
    <cellStyle name="Note 2 2 4 9 2 2 2" xfId="30069" xr:uid="{00000000-0005-0000-0000-000065710000}"/>
    <cellStyle name="Note 2 2 4 9 2 2 2 2" xfId="30070" xr:uid="{00000000-0005-0000-0000-000066710000}"/>
    <cellStyle name="Note 2 2 4 9 2 2 3" xfId="30071" xr:uid="{00000000-0005-0000-0000-000067710000}"/>
    <cellStyle name="Note 2 2 4 9 2 3" xfId="30072" xr:uid="{00000000-0005-0000-0000-000068710000}"/>
    <cellStyle name="Note 2 2 4 9 2 3 2" xfId="30073" xr:uid="{00000000-0005-0000-0000-000069710000}"/>
    <cellStyle name="Note 2 2 4 9 2 4" xfId="30074" xr:uid="{00000000-0005-0000-0000-00006A710000}"/>
    <cellStyle name="Note 2 2 4 9 3" xfId="30075" xr:uid="{00000000-0005-0000-0000-00006B710000}"/>
    <cellStyle name="Note 2 2 4 9 3 2" xfId="30076" xr:uid="{00000000-0005-0000-0000-00006C710000}"/>
    <cellStyle name="Note 2 2 4 9 3 2 2" xfId="30077" xr:uid="{00000000-0005-0000-0000-00006D710000}"/>
    <cellStyle name="Note 2 2 4 9 3 3" xfId="30078" xr:uid="{00000000-0005-0000-0000-00006E710000}"/>
    <cellStyle name="Note 2 2 4 9 4" xfId="30079" xr:uid="{00000000-0005-0000-0000-00006F710000}"/>
    <cellStyle name="Note 2 2 4 9 4 2" xfId="30080" xr:uid="{00000000-0005-0000-0000-000070710000}"/>
    <cellStyle name="Note 2 2 4 9 5" xfId="30081" xr:uid="{00000000-0005-0000-0000-000071710000}"/>
    <cellStyle name="Note 2 2 5" xfId="30082" xr:uid="{00000000-0005-0000-0000-000072710000}"/>
    <cellStyle name="Note 2 2 5 10" xfId="30083" xr:uid="{00000000-0005-0000-0000-000073710000}"/>
    <cellStyle name="Note 2 2 5 10 2" xfId="30084" xr:uid="{00000000-0005-0000-0000-000074710000}"/>
    <cellStyle name="Note 2 2 5 10 2 2" xfId="30085" xr:uid="{00000000-0005-0000-0000-000075710000}"/>
    <cellStyle name="Note 2 2 5 10 2 2 2" xfId="30086" xr:uid="{00000000-0005-0000-0000-000076710000}"/>
    <cellStyle name="Note 2 2 5 10 2 3" xfId="30087" xr:uid="{00000000-0005-0000-0000-000077710000}"/>
    <cellStyle name="Note 2 2 5 10 3" xfId="30088" xr:uid="{00000000-0005-0000-0000-000078710000}"/>
    <cellStyle name="Note 2 2 5 10 3 2" xfId="30089" xr:uid="{00000000-0005-0000-0000-000079710000}"/>
    <cellStyle name="Note 2 2 5 10 4" xfId="30090" xr:uid="{00000000-0005-0000-0000-00007A710000}"/>
    <cellStyle name="Note 2 2 5 11" xfId="30091" xr:uid="{00000000-0005-0000-0000-00007B710000}"/>
    <cellStyle name="Note 2 2 5 11 2" xfId="30092" xr:uid="{00000000-0005-0000-0000-00007C710000}"/>
    <cellStyle name="Note 2 2 5 11 2 2" xfId="30093" xr:uid="{00000000-0005-0000-0000-00007D710000}"/>
    <cellStyle name="Note 2 2 5 11 3" xfId="30094" xr:uid="{00000000-0005-0000-0000-00007E710000}"/>
    <cellStyle name="Note 2 2 5 12" xfId="30095" xr:uid="{00000000-0005-0000-0000-00007F710000}"/>
    <cellStyle name="Note 2 2 5 12 2" xfId="30096" xr:uid="{00000000-0005-0000-0000-000080710000}"/>
    <cellStyle name="Note 2 2 5 13" xfId="30097" xr:uid="{00000000-0005-0000-0000-000081710000}"/>
    <cellStyle name="Note 2 2 5 2" xfId="30098" xr:uid="{00000000-0005-0000-0000-000082710000}"/>
    <cellStyle name="Note 2 2 5 2 2" xfId="30099" xr:uid="{00000000-0005-0000-0000-000083710000}"/>
    <cellStyle name="Note 2 2 5 2 2 2" xfId="30100" xr:uid="{00000000-0005-0000-0000-000084710000}"/>
    <cellStyle name="Note 2 2 5 2 2 2 2" xfId="30101" xr:uid="{00000000-0005-0000-0000-000085710000}"/>
    <cellStyle name="Note 2 2 5 2 2 2 2 2" xfId="30102" xr:uid="{00000000-0005-0000-0000-000086710000}"/>
    <cellStyle name="Note 2 2 5 2 2 2 3" xfId="30103" xr:uid="{00000000-0005-0000-0000-000087710000}"/>
    <cellStyle name="Note 2 2 5 2 2 3" xfId="30104" xr:uid="{00000000-0005-0000-0000-000088710000}"/>
    <cellStyle name="Note 2 2 5 2 2 3 2" xfId="30105" xr:uid="{00000000-0005-0000-0000-000089710000}"/>
    <cellStyle name="Note 2 2 5 2 2 4" xfId="30106" xr:uid="{00000000-0005-0000-0000-00008A710000}"/>
    <cellStyle name="Note 2 2 5 2 3" xfId="30107" xr:uid="{00000000-0005-0000-0000-00008B710000}"/>
    <cellStyle name="Note 2 2 5 2 3 2" xfId="30108" xr:uid="{00000000-0005-0000-0000-00008C710000}"/>
    <cellStyle name="Note 2 2 5 2 3 2 2" xfId="30109" xr:uid="{00000000-0005-0000-0000-00008D710000}"/>
    <cellStyle name="Note 2 2 5 2 3 3" xfId="30110" xr:uid="{00000000-0005-0000-0000-00008E710000}"/>
    <cellStyle name="Note 2 2 5 2 4" xfId="30111" xr:uid="{00000000-0005-0000-0000-00008F710000}"/>
    <cellStyle name="Note 2 2 5 2 4 2" xfId="30112" xr:uid="{00000000-0005-0000-0000-000090710000}"/>
    <cellStyle name="Note 2 2 5 2 5" xfId="30113" xr:uid="{00000000-0005-0000-0000-000091710000}"/>
    <cellStyle name="Note 2 2 5 3" xfId="30114" xr:uid="{00000000-0005-0000-0000-000092710000}"/>
    <cellStyle name="Note 2 2 5 3 2" xfId="30115" xr:uid="{00000000-0005-0000-0000-000093710000}"/>
    <cellStyle name="Note 2 2 5 3 2 2" xfId="30116" xr:uid="{00000000-0005-0000-0000-000094710000}"/>
    <cellStyle name="Note 2 2 5 3 2 2 2" xfId="30117" xr:uid="{00000000-0005-0000-0000-000095710000}"/>
    <cellStyle name="Note 2 2 5 3 2 2 2 2" xfId="30118" xr:uid="{00000000-0005-0000-0000-000096710000}"/>
    <cellStyle name="Note 2 2 5 3 2 2 3" xfId="30119" xr:uid="{00000000-0005-0000-0000-000097710000}"/>
    <cellStyle name="Note 2 2 5 3 2 3" xfId="30120" xr:uid="{00000000-0005-0000-0000-000098710000}"/>
    <cellStyle name="Note 2 2 5 3 2 3 2" xfId="30121" xr:uid="{00000000-0005-0000-0000-000099710000}"/>
    <cellStyle name="Note 2 2 5 3 2 4" xfId="30122" xr:uid="{00000000-0005-0000-0000-00009A710000}"/>
    <cellStyle name="Note 2 2 5 3 3" xfId="30123" xr:uid="{00000000-0005-0000-0000-00009B710000}"/>
    <cellStyle name="Note 2 2 5 3 3 2" xfId="30124" xr:uid="{00000000-0005-0000-0000-00009C710000}"/>
    <cellStyle name="Note 2 2 5 3 3 2 2" xfId="30125" xr:uid="{00000000-0005-0000-0000-00009D710000}"/>
    <cellStyle name="Note 2 2 5 3 3 3" xfId="30126" xr:uid="{00000000-0005-0000-0000-00009E710000}"/>
    <cellStyle name="Note 2 2 5 3 4" xfId="30127" xr:uid="{00000000-0005-0000-0000-00009F710000}"/>
    <cellStyle name="Note 2 2 5 3 4 2" xfId="30128" xr:uid="{00000000-0005-0000-0000-0000A0710000}"/>
    <cellStyle name="Note 2 2 5 3 5" xfId="30129" xr:uid="{00000000-0005-0000-0000-0000A1710000}"/>
    <cellStyle name="Note 2 2 5 4" xfId="30130" xr:uid="{00000000-0005-0000-0000-0000A2710000}"/>
    <cellStyle name="Note 2 2 5 4 2" xfId="30131" xr:uid="{00000000-0005-0000-0000-0000A3710000}"/>
    <cellStyle name="Note 2 2 5 4 2 2" xfId="30132" xr:uid="{00000000-0005-0000-0000-0000A4710000}"/>
    <cellStyle name="Note 2 2 5 4 2 2 2" xfId="30133" xr:uid="{00000000-0005-0000-0000-0000A5710000}"/>
    <cellStyle name="Note 2 2 5 4 2 2 2 2" xfId="30134" xr:uid="{00000000-0005-0000-0000-0000A6710000}"/>
    <cellStyle name="Note 2 2 5 4 2 2 3" xfId="30135" xr:uid="{00000000-0005-0000-0000-0000A7710000}"/>
    <cellStyle name="Note 2 2 5 4 2 3" xfId="30136" xr:uid="{00000000-0005-0000-0000-0000A8710000}"/>
    <cellStyle name="Note 2 2 5 4 2 3 2" xfId="30137" xr:uid="{00000000-0005-0000-0000-0000A9710000}"/>
    <cellStyle name="Note 2 2 5 4 2 4" xfId="30138" xr:uid="{00000000-0005-0000-0000-0000AA710000}"/>
    <cellStyle name="Note 2 2 5 4 3" xfId="30139" xr:uid="{00000000-0005-0000-0000-0000AB710000}"/>
    <cellStyle name="Note 2 2 5 4 3 2" xfId="30140" xr:uid="{00000000-0005-0000-0000-0000AC710000}"/>
    <cellStyle name="Note 2 2 5 4 3 2 2" xfId="30141" xr:uid="{00000000-0005-0000-0000-0000AD710000}"/>
    <cellStyle name="Note 2 2 5 4 3 3" xfId="30142" xr:uid="{00000000-0005-0000-0000-0000AE710000}"/>
    <cellStyle name="Note 2 2 5 4 4" xfId="30143" xr:uid="{00000000-0005-0000-0000-0000AF710000}"/>
    <cellStyle name="Note 2 2 5 4 4 2" xfId="30144" xr:uid="{00000000-0005-0000-0000-0000B0710000}"/>
    <cellStyle name="Note 2 2 5 4 5" xfId="30145" xr:uid="{00000000-0005-0000-0000-0000B1710000}"/>
    <cellStyle name="Note 2 2 5 5" xfId="30146" xr:uid="{00000000-0005-0000-0000-0000B2710000}"/>
    <cellStyle name="Note 2 2 5 5 2" xfId="30147" xr:uid="{00000000-0005-0000-0000-0000B3710000}"/>
    <cellStyle name="Note 2 2 5 5 2 2" xfId="30148" xr:uid="{00000000-0005-0000-0000-0000B4710000}"/>
    <cellStyle name="Note 2 2 5 5 2 2 2" xfId="30149" xr:uid="{00000000-0005-0000-0000-0000B5710000}"/>
    <cellStyle name="Note 2 2 5 5 2 2 2 2" xfId="30150" xr:uid="{00000000-0005-0000-0000-0000B6710000}"/>
    <cellStyle name="Note 2 2 5 5 2 2 3" xfId="30151" xr:uid="{00000000-0005-0000-0000-0000B7710000}"/>
    <cellStyle name="Note 2 2 5 5 2 3" xfId="30152" xr:uid="{00000000-0005-0000-0000-0000B8710000}"/>
    <cellStyle name="Note 2 2 5 5 2 3 2" xfId="30153" xr:uid="{00000000-0005-0000-0000-0000B9710000}"/>
    <cellStyle name="Note 2 2 5 5 2 4" xfId="30154" xr:uid="{00000000-0005-0000-0000-0000BA710000}"/>
    <cellStyle name="Note 2 2 5 5 3" xfId="30155" xr:uid="{00000000-0005-0000-0000-0000BB710000}"/>
    <cellStyle name="Note 2 2 5 5 3 2" xfId="30156" xr:uid="{00000000-0005-0000-0000-0000BC710000}"/>
    <cellStyle name="Note 2 2 5 5 3 2 2" xfId="30157" xr:uid="{00000000-0005-0000-0000-0000BD710000}"/>
    <cellStyle name="Note 2 2 5 5 3 3" xfId="30158" xr:uid="{00000000-0005-0000-0000-0000BE710000}"/>
    <cellStyle name="Note 2 2 5 5 4" xfId="30159" xr:uid="{00000000-0005-0000-0000-0000BF710000}"/>
    <cellStyle name="Note 2 2 5 5 4 2" xfId="30160" xr:uid="{00000000-0005-0000-0000-0000C0710000}"/>
    <cellStyle name="Note 2 2 5 5 5" xfId="30161" xr:uid="{00000000-0005-0000-0000-0000C1710000}"/>
    <cellStyle name="Note 2 2 5 6" xfId="30162" xr:uid="{00000000-0005-0000-0000-0000C2710000}"/>
    <cellStyle name="Note 2 2 5 6 2" xfId="30163" xr:uid="{00000000-0005-0000-0000-0000C3710000}"/>
    <cellStyle name="Note 2 2 5 6 2 2" xfId="30164" xr:uid="{00000000-0005-0000-0000-0000C4710000}"/>
    <cellStyle name="Note 2 2 5 6 2 2 2" xfId="30165" xr:uid="{00000000-0005-0000-0000-0000C5710000}"/>
    <cellStyle name="Note 2 2 5 6 2 2 2 2" xfId="30166" xr:uid="{00000000-0005-0000-0000-0000C6710000}"/>
    <cellStyle name="Note 2 2 5 6 2 2 3" xfId="30167" xr:uid="{00000000-0005-0000-0000-0000C7710000}"/>
    <cellStyle name="Note 2 2 5 6 2 3" xfId="30168" xr:uid="{00000000-0005-0000-0000-0000C8710000}"/>
    <cellStyle name="Note 2 2 5 6 2 3 2" xfId="30169" xr:uid="{00000000-0005-0000-0000-0000C9710000}"/>
    <cellStyle name="Note 2 2 5 6 2 4" xfId="30170" xr:uid="{00000000-0005-0000-0000-0000CA710000}"/>
    <cellStyle name="Note 2 2 5 6 3" xfId="30171" xr:uid="{00000000-0005-0000-0000-0000CB710000}"/>
    <cellStyle name="Note 2 2 5 6 3 2" xfId="30172" xr:uid="{00000000-0005-0000-0000-0000CC710000}"/>
    <cellStyle name="Note 2 2 5 6 3 2 2" xfId="30173" xr:uid="{00000000-0005-0000-0000-0000CD710000}"/>
    <cellStyle name="Note 2 2 5 6 3 3" xfId="30174" xr:uid="{00000000-0005-0000-0000-0000CE710000}"/>
    <cellStyle name="Note 2 2 5 6 4" xfId="30175" xr:uid="{00000000-0005-0000-0000-0000CF710000}"/>
    <cellStyle name="Note 2 2 5 6 4 2" xfId="30176" xr:uid="{00000000-0005-0000-0000-0000D0710000}"/>
    <cellStyle name="Note 2 2 5 6 5" xfId="30177" xr:uid="{00000000-0005-0000-0000-0000D1710000}"/>
    <cellStyle name="Note 2 2 5 7" xfId="30178" xr:uid="{00000000-0005-0000-0000-0000D2710000}"/>
    <cellStyle name="Note 2 2 5 7 2" xfId="30179" xr:uid="{00000000-0005-0000-0000-0000D3710000}"/>
    <cellStyle name="Note 2 2 5 7 2 2" xfId="30180" xr:uid="{00000000-0005-0000-0000-0000D4710000}"/>
    <cellStyle name="Note 2 2 5 7 2 2 2" xfId="30181" xr:uid="{00000000-0005-0000-0000-0000D5710000}"/>
    <cellStyle name="Note 2 2 5 7 2 2 2 2" xfId="30182" xr:uid="{00000000-0005-0000-0000-0000D6710000}"/>
    <cellStyle name="Note 2 2 5 7 2 2 3" xfId="30183" xr:uid="{00000000-0005-0000-0000-0000D7710000}"/>
    <cellStyle name="Note 2 2 5 7 2 3" xfId="30184" xr:uid="{00000000-0005-0000-0000-0000D8710000}"/>
    <cellStyle name="Note 2 2 5 7 2 3 2" xfId="30185" xr:uid="{00000000-0005-0000-0000-0000D9710000}"/>
    <cellStyle name="Note 2 2 5 7 2 4" xfId="30186" xr:uid="{00000000-0005-0000-0000-0000DA710000}"/>
    <cellStyle name="Note 2 2 5 7 3" xfId="30187" xr:uid="{00000000-0005-0000-0000-0000DB710000}"/>
    <cellStyle name="Note 2 2 5 7 3 2" xfId="30188" xr:uid="{00000000-0005-0000-0000-0000DC710000}"/>
    <cellStyle name="Note 2 2 5 7 3 2 2" xfId="30189" xr:uid="{00000000-0005-0000-0000-0000DD710000}"/>
    <cellStyle name="Note 2 2 5 7 3 3" xfId="30190" xr:uid="{00000000-0005-0000-0000-0000DE710000}"/>
    <cellStyle name="Note 2 2 5 7 4" xfId="30191" xr:uid="{00000000-0005-0000-0000-0000DF710000}"/>
    <cellStyle name="Note 2 2 5 7 4 2" xfId="30192" xr:uid="{00000000-0005-0000-0000-0000E0710000}"/>
    <cellStyle name="Note 2 2 5 7 5" xfId="30193" xr:uid="{00000000-0005-0000-0000-0000E1710000}"/>
    <cellStyle name="Note 2 2 5 8" xfId="30194" xr:uid="{00000000-0005-0000-0000-0000E2710000}"/>
    <cellStyle name="Note 2 2 5 8 2" xfId="30195" xr:uid="{00000000-0005-0000-0000-0000E3710000}"/>
    <cellStyle name="Note 2 2 5 8 2 2" xfId="30196" xr:uid="{00000000-0005-0000-0000-0000E4710000}"/>
    <cellStyle name="Note 2 2 5 8 2 2 2" xfId="30197" xr:uid="{00000000-0005-0000-0000-0000E5710000}"/>
    <cellStyle name="Note 2 2 5 8 2 2 2 2" xfId="30198" xr:uid="{00000000-0005-0000-0000-0000E6710000}"/>
    <cellStyle name="Note 2 2 5 8 2 2 3" xfId="30199" xr:uid="{00000000-0005-0000-0000-0000E7710000}"/>
    <cellStyle name="Note 2 2 5 8 2 3" xfId="30200" xr:uid="{00000000-0005-0000-0000-0000E8710000}"/>
    <cellStyle name="Note 2 2 5 8 2 3 2" xfId="30201" xr:uid="{00000000-0005-0000-0000-0000E9710000}"/>
    <cellStyle name="Note 2 2 5 8 2 4" xfId="30202" xr:uid="{00000000-0005-0000-0000-0000EA710000}"/>
    <cellStyle name="Note 2 2 5 8 3" xfId="30203" xr:uid="{00000000-0005-0000-0000-0000EB710000}"/>
    <cellStyle name="Note 2 2 5 8 3 2" xfId="30204" xr:uid="{00000000-0005-0000-0000-0000EC710000}"/>
    <cellStyle name="Note 2 2 5 8 3 2 2" xfId="30205" xr:uid="{00000000-0005-0000-0000-0000ED710000}"/>
    <cellStyle name="Note 2 2 5 8 3 3" xfId="30206" xr:uid="{00000000-0005-0000-0000-0000EE710000}"/>
    <cellStyle name="Note 2 2 5 8 4" xfId="30207" xr:uid="{00000000-0005-0000-0000-0000EF710000}"/>
    <cellStyle name="Note 2 2 5 8 4 2" xfId="30208" xr:uid="{00000000-0005-0000-0000-0000F0710000}"/>
    <cellStyle name="Note 2 2 5 8 5" xfId="30209" xr:uid="{00000000-0005-0000-0000-0000F1710000}"/>
    <cellStyle name="Note 2 2 5 9" xfId="30210" xr:uid="{00000000-0005-0000-0000-0000F2710000}"/>
    <cellStyle name="Note 2 2 5 9 2" xfId="30211" xr:uid="{00000000-0005-0000-0000-0000F3710000}"/>
    <cellStyle name="Note 2 2 5 9 2 2" xfId="30212" xr:uid="{00000000-0005-0000-0000-0000F4710000}"/>
    <cellStyle name="Note 2 2 5 9 2 2 2" xfId="30213" xr:uid="{00000000-0005-0000-0000-0000F5710000}"/>
    <cellStyle name="Note 2 2 5 9 2 2 2 2" xfId="30214" xr:uid="{00000000-0005-0000-0000-0000F6710000}"/>
    <cellStyle name="Note 2 2 5 9 2 2 3" xfId="30215" xr:uid="{00000000-0005-0000-0000-0000F7710000}"/>
    <cellStyle name="Note 2 2 5 9 2 3" xfId="30216" xr:uid="{00000000-0005-0000-0000-0000F8710000}"/>
    <cellStyle name="Note 2 2 5 9 2 3 2" xfId="30217" xr:uid="{00000000-0005-0000-0000-0000F9710000}"/>
    <cellStyle name="Note 2 2 5 9 2 4" xfId="30218" xr:uid="{00000000-0005-0000-0000-0000FA710000}"/>
    <cellStyle name="Note 2 2 5 9 3" xfId="30219" xr:uid="{00000000-0005-0000-0000-0000FB710000}"/>
    <cellStyle name="Note 2 2 5 9 3 2" xfId="30220" xr:uid="{00000000-0005-0000-0000-0000FC710000}"/>
    <cellStyle name="Note 2 2 5 9 3 2 2" xfId="30221" xr:uid="{00000000-0005-0000-0000-0000FD710000}"/>
    <cellStyle name="Note 2 2 5 9 3 3" xfId="30222" xr:uid="{00000000-0005-0000-0000-0000FE710000}"/>
    <cellStyle name="Note 2 2 5 9 4" xfId="30223" xr:uid="{00000000-0005-0000-0000-0000FF710000}"/>
    <cellStyle name="Note 2 2 5 9 4 2" xfId="30224" xr:uid="{00000000-0005-0000-0000-000000720000}"/>
    <cellStyle name="Note 2 2 5 9 5" xfId="30225" xr:uid="{00000000-0005-0000-0000-000001720000}"/>
    <cellStyle name="Note 2 2 6" xfId="30226" xr:uid="{00000000-0005-0000-0000-000002720000}"/>
    <cellStyle name="Note 2 2 6 10" xfId="30227" xr:uid="{00000000-0005-0000-0000-000003720000}"/>
    <cellStyle name="Note 2 2 6 10 2" xfId="30228" xr:uid="{00000000-0005-0000-0000-000004720000}"/>
    <cellStyle name="Note 2 2 6 10 2 2" xfId="30229" xr:uid="{00000000-0005-0000-0000-000005720000}"/>
    <cellStyle name="Note 2 2 6 10 2 2 2" xfId="30230" xr:uid="{00000000-0005-0000-0000-000006720000}"/>
    <cellStyle name="Note 2 2 6 10 2 3" xfId="30231" xr:uid="{00000000-0005-0000-0000-000007720000}"/>
    <cellStyle name="Note 2 2 6 10 3" xfId="30232" xr:uid="{00000000-0005-0000-0000-000008720000}"/>
    <cellStyle name="Note 2 2 6 10 3 2" xfId="30233" xr:uid="{00000000-0005-0000-0000-000009720000}"/>
    <cellStyle name="Note 2 2 6 10 4" xfId="30234" xr:uid="{00000000-0005-0000-0000-00000A720000}"/>
    <cellStyle name="Note 2 2 6 11" xfId="30235" xr:uid="{00000000-0005-0000-0000-00000B720000}"/>
    <cellStyle name="Note 2 2 6 11 2" xfId="30236" xr:uid="{00000000-0005-0000-0000-00000C720000}"/>
    <cellStyle name="Note 2 2 6 11 2 2" xfId="30237" xr:uid="{00000000-0005-0000-0000-00000D720000}"/>
    <cellStyle name="Note 2 2 6 11 3" xfId="30238" xr:uid="{00000000-0005-0000-0000-00000E720000}"/>
    <cellStyle name="Note 2 2 6 12" xfId="30239" xr:uid="{00000000-0005-0000-0000-00000F720000}"/>
    <cellStyle name="Note 2 2 6 12 2" xfId="30240" xr:uid="{00000000-0005-0000-0000-000010720000}"/>
    <cellStyle name="Note 2 2 6 13" xfId="30241" xr:uid="{00000000-0005-0000-0000-000011720000}"/>
    <cellStyle name="Note 2 2 6 2" xfId="30242" xr:uid="{00000000-0005-0000-0000-000012720000}"/>
    <cellStyle name="Note 2 2 6 2 2" xfId="30243" xr:uid="{00000000-0005-0000-0000-000013720000}"/>
    <cellStyle name="Note 2 2 6 2 2 2" xfId="30244" xr:uid="{00000000-0005-0000-0000-000014720000}"/>
    <cellStyle name="Note 2 2 6 2 2 2 2" xfId="30245" xr:uid="{00000000-0005-0000-0000-000015720000}"/>
    <cellStyle name="Note 2 2 6 2 2 2 2 2" xfId="30246" xr:uid="{00000000-0005-0000-0000-000016720000}"/>
    <cellStyle name="Note 2 2 6 2 2 2 3" xfId="30247" xr:uid="{00000000-0005-0000-0000-000017720000}"/>
    <cellStyle name="Note 2 2 6 2 2 3" xfId="30248" xr:uid="{00000000-0005-0000-0000-000018720000}"/>
    <cellStyle name="Note 2 2 6 2 2 3 2" xfId="30249" xr:uid="{00000000-0005-0000-0000-000019720000}"/>
    <cellStyle name="Note 2 2 6 2 2 4" xfId="30250" xr:uid="{00000000-0005-0000-0000-00001A720000}"/>
    <cellStyle name="Note 2 2 6 2 3" xfId="30251" xr:uid="{00000000-0005-0000-0000-00001B720000}"/>
    <cellStyle name="Note 2 2 6 2 3 2" xfId="30252" xr:uid="{00000000-0005-0000-0000-00001C720000}"/>
    <cellStyle name="Note 2 2 6 2 3 2 2" xfId="30253" xr:uid="{00000000-0005-0000-0000-00001D720000}"/>
    <cellStyle name="Note 2 2 6 2 3 3" xfId="30254" xr:uid="{00000000-0005-0000-0000-00001E720000}"/>
    <cellStyle name="Note 2 2 6 2 4" xfId="30255" xr:uid="{00000000-0005-0000-0000-00001F720000}"/>
    <cellStyle name="Note 2 2 6 2 4 2" xfId="30256" xr:uid="{00000000-0005-0000-0000-000020720000}"/>
    <cellStyle name="Note 2 2 6 2 5" xfId="30257" xr:uid="{00000000-0005-0000-0000-000021720000}"/>
    <cellStyle name="Note 2 2 6 3" xfId="30258" xr:uid="{00000000-0005-0000-0000-000022720000}"/>
    <cellStyle name="Note 2 2 6 3 2" xfId="30259" xr:uid="{00000000-0005-0000-0000-000023720000}"/>
    <cellStyle name="Note 2 2 6 3 2 2" xfId="30260" xr:uid="{00000000-0005-0000-0000-000024720000}"/>
    <cellStyle name="Note 2 2 6 3 2 2 2" xfId="30261" xr:uid="{00000000-0005-0000-0000-000025720000}"/>
    <cellStyle name="Note 2 2 6 3 2 2 2 2" xfId="30262" xr:uid="{00000000-0005-0000-0000-000026720000}"/>
    <cellStyle name="Note 2 2 6 3 2 2 3" xfId="30263" xr:uid="{00000000-0005-0000-0000-000027720000}"/>
    <cellStyle name="Note 2 2 6 3 2 3" xfId="30264" xr:uid="{00000000-0005-0000-0000-000028720000}"/>
    <cellStyle name="Note 2 2 6 3 2 3 2" xfId="30265" xr:uid="{00000000-0005-0000-0000-000029720000}"/>
    <cellStyle name="Note 2 2 6 3 2 4" xfId="30266" xr:uid="{00000000-0005-0000-0000-00002A720000}"/>
    <cellStyle name="Note 2 2 6 3 3" xfId="30267" xr:uid="{00000000-0005-0000-0000-00002B720000}"/>
    <cellStyle name="Note 2 2 6 3 3 2" xfId="30268" xr:uid="{00000000-0005-0000-0000-00002C720000}"/>
    <cellStyle name="Note 2 2 6 3 3 2 2" xfId="30269" xr:uid="{00000000-0005-0000-0000-00002D720000}"/>
    <cellStyle name="Note 2 2 6 3 3 3" xfId="30270" xr:uid="{00000000-0005-0000-0000-00002E720000}"/>
    <cellStyle name="Note 2 2 6 3 4" xfId="30271" xr:uid="{00000000-0005-0000-0000-00002F720000}"/>
    <cellStyle name="Note 2 2 6 3 4 2" xfId="30272" xr:uid="{00000000-0005-0000-0000-000030720000}"/>
    <cellStyle name="Note 2 2 6 3 5" xfId="30273" xr:uid="{00000000-0005-0000-0000-000031720000}"/>
    <cellStyle name="Note 2 2 6 4" xfId="30274" xr:uid="{00000000-0005-0000-0000-000032720000}"/>
    <cellStyle name="Note 2 2 6 4 2" xfId="30275" xr:uid="{00000000-0005-0000-0000-000033720000}"/>
    <cellStyle name="Note 2 2 6 4 2 2" xfId="30276" xr:uid="{00000000-0005-0000-0000-000034720000}"/>
    <cellStyle name="Note 2 2 6 4 2 2 2" xfId="30277" xr:uid="{00000000-0005-0000-0000-000035720000}"/>
    <cellStyle name="Note 2 2 6 4 2 2 2 2" xfId="30278" xr:uid="{00000000-0005-0000-0000-000036720000}"/>
    <cellStyle name="Note 2 2 6 4 2 2 3" xfId="30279" xr:uid="{00000000-0005-0000-0000-000037720000}"/>
    <cellStyle name="Note 2 2 6 4 2 3" xfId="30280" xr:uid="{00000000-0005-0000-0000-000038720000}"/>
    <cellStyle name="Note 2 2 6 4 2 3 2" xfId="30281" xr:uid="{00000000-0005-0000-0000-000039720000}"/>
    <cellStyle name="Note 2 2 6 4 2 4" xfId="30282" xr:uid="{00000000-0005-0000-0000-00003A720000}"/>
    <cellStyle name="Note 2 2 6 4 3" xfId="30283" xr:uid="{00000000-0005-0000-0000-00003B720000}"/>
    <cellStyle name="Note 2 2 6 4 3 2" xfId="30284" xr:uid="{00000000-0005-0000-0000-00003C720000}"/>
    <cellStyle name="Note 2 2 6 4 3 2 2" xfId="30285" xr:uid="{00000000-0005-0000-0000-00003D720000}"/>
    <cellStyle name="Note 2 2 6 4 3 3" xfId="30286" xr:uid="{00000000-0005-0000-0000-00003E720000}"/>
    <cellStyle name="Note 2 2 6 4 4" xfId="30287" xr:uid="{00000000-0005-0000-0000-00003F720000}"/>
    <cellStyle name="Note 2 2 6 4 4 2" xfId="30288" xr:uid="{00000000-0005-0000-0000-000040720000}"/>
    <cellStyle name="Note 2 2 6 4 5" xfId="30289" xr:uid="{00000000-0005-0000-0000-000041720000}"/>
    <cellStyle name="Note 2 2 6 5" xfId="30290" xr:uid="{00000000-0005-0000-0000-000042720000}"/>
    <cellStyle name="Note 2 2 6 5 2" xfId="30291" xr:uid="{00000000-0005-0000-0000-000043720000}"/>
    <cellStyle name="Note 2 2 6 5 2 2" xfId="30292" xr:uid="{00000000-0005-0000-0000-000044720000}"/>
    <cellStyle name="Note 2 2 6 5 2 2 2" xfId="30293" xr:uid="{00000000-0005-0000-0000-000045720000}"/>
    <cellStyle name="Note 2 2 6 5 2 2 2 2" xfId="30294" xr:uid="{00000000-0005-0000-0000-000046720000}"/>
    <cellStyle name="Note 2 2 6 5 2 2 3" xfId="30295" xr:uid="{00000000-0005-0000-0000-000047720000}"/>
    <cellStyle name="Note 2 2 6 5 2 3" xfId="30296" xr:uid="{00000000-0005-0000-0000-000048720000}"/>
    <cellStyle name="Note 2 2 6 5 2 3 2" xfId="30297" xr:uid="{00000000-0005-0000-0000-000049720000}"/>
    <cellStyle name="Note 2 2 6 5 2 4" xfId="30298" xr:uid="{00000000-0005-0000-0000-00004A720000}"/>
    <cellStyle name="Note 2 2 6 5 3" xfId="30299" xr:uid="{00000000-0005-0000-0000-00004B720000}"/>
    <cellStyle name="Note 2 2 6 5 3 2" xfId="30300" xr:uid="{00000000-0005-0000-0000-00004C720000}"/>
    <cellStyle name="Note 2 2 6 5 3 2 2" xfId="30301" xr:uid="{00000000-0005-0000-0000-00004D720000}"/>
    <cellStyle name="Note 2 2 6 5 3 3" xfId="30302" xr:uid="{00000000-0005-0000-0000-00004E720000}"/>
    <cellStyle name="Note 2 2 6 5 4" xfId="30303" xr:uid="{00000000-0005-0000-0000-00004F720000}"/>
    <cellStyle name="Note 2 2 6 5 4 2" xfId="30304" xr:uid="{00000000-0005-0000-0000-000050720000}"/>
    <cellStyle name="Note 2 2 6 5 5" xfId="30305" xr:uid="{00000000-0005-0000-0000-000051720000}"/>
    <cellStyle name="Note 2 2 6 6" xfId="30306" xr:uid="{00000000-0005-0000-0000-000052720000}"/>
    <cellStyle name="Note 2 2 6 6 2" xfId="30307" xr:uid="{00000000-0005-0000-0000-000053720000}"/>
    <cellStyle name="Note 2 2 6 6 2 2" xfId="30308" xr:uid="{00000000-0005-0000-0000-000054720000}"/>
    <cellStyle name="Note 2 2 6 6 2 2 2" xfId="30309" xr:uid="{00000000-0005-0000-0000-000055720000}"/>
    <cellStyle name="Note 2 2 6 6 2 2 2 2" xfId="30310" xr:uid="{00000000-0005-0000-0000-000056720000}"/>
    <cellStyle name="Note 2 2 6 6 2 2 3" xfId="30311" xr:uid="{00000000-0005-0000-0000-000057720000}"/>
    <cellStyle name="Note 2 2 6 6 2 3" xfId="30312" xr:uid="{00000000-0005-0000-0000-000058720000}"/>
    <cellStyle name="Note 2 2 6 6 2 3 2" xfId="30313" xr:uid="{00000000-0005-0000-0000-000059720000}"/>
    <cellStyle name="Note 2 2 6 6 2 4" xfId="30314" xr:uid="{00000000-0005-0000-0000-00005A720000}"/>
    <cellStyle name="Note 2 2 6 6 3" xfId="30315" xr:uid="{00000000-0005-0000-0000-00005B720000}"/>
    <cellStyle name="Note 2 2 6 6 3 2" xfId="30316" xr:uid="{00000000-0005-0000-0000-00005C720000}"/>
    <cellStyle name="Note 2 2 6 6 3 2 2" xfId="30317" xr:uid="{00000000-0005-0000-0000-00005D720000}"/>
    <cellStyle name="Note 2 2 6 6 3 3" xfId="30318" xr:uid="{00000000-0005-0000-0000-00005E720000}"/>
    <cellStyle name="Note 2 2 6 6 4" xfId="30319" xr:uid="{00000000-0005-0000-0000-00005F720000}"/>
    <cellStyle name="Note 2 2 6 6 4 2" xfId="30320" xr:uid="{00000000-0005-0000-0000-000060720000}"/>
    <cellStyle name="Note 2 2 6 6 5" xfId="30321" xr:uid="{00000000-0005-0000-0000-000061720000}"/>
    <cellStyle name="Note 2 2 6 7" xfId="30322" xr:uid="{00000000-0005-0000-0000-000062720000}"/>
    <cellStyle name="Note 2 2 6 7 2" xfId="30323" xr:uid="{00000000-0005-0000-0000-000063720000}"/>
    <cellStyle name="Note 2 2 6 7 2 2" xfId="30324" xr:uid="{00000000-0005-0000-0000-000064720000}"/>
    <cellStyle name="Note 2 2 6 7 2 2 2" xfId="30325" xr:uid="{00000000-0005-0000-0000-000065720000}"/>
    <cellStyle name="Note 2 2 6 7 2 2 2 2" xfId="30326" xr:uid="{00000000-0005-0000-0000-000066720000}"/>
    <cellStyle name="Note 2 2 6 7 2 2 3" xfId="30327" xr:uid="{00000000-0005-0000-0000-000067720000}"/>
    <cellStyle name="Note 2 2 6 7 2 3" xfId="30328" xr:uid="{00000000-0005-0000-0000-000068720000}"/>
    <cellStyle name="Note 2 2 6 7 2 3 2" xfId="30329" xr:uid="{00000000-0005-0000-0000-000069720000}"/>
    <cellStyle name="Note 2 2 6 7 2 4" xfId="30330" xr:uid="{00000000-0005-0000-0000-00006A720000}"/>
    <cellStyle name="Note 2 2 6 7 3" xfId="30331" xr:uid="{00000000-0005-0000-0000-00006B720000}"/>
    <cellStyle name="Note 2 2 6 7 3 2" xfId="30332" xr:uid="{00000000-0005-0000-0000-00006C720000}"/>
    <cellStyle name="Note 2 2 6 7 3 2 2" xfId="30333" xr:uid="{00000000-0005-0000-0000-00006D720000}"/>
    <cellStyle name="Note 2 2 6 7 3 3" xfId="30334" xr:uid="{00000000-0005-0000-0000-00006E720000}"/>
    <cellStyle name="Note 2 2 6 7 4" xfId="30335" xr:uid="{00000000-0005-0000-0000-00006F720000}"/>
    <cellStyle name="Note 2 2 6 7 4 2" xfId="30336" xr:uid="{00000000-0005-0000-0000-000070720000}"/>
    <cellStyle name="Note 2 2 6 7 5" xfId="30337" xr:uid="{00000000-0005-0000-0000-000071720000}"/>
    <cellStyle name="Note 2 2 6 8" xfId="30338" xr:uid="{00000000-0005-0000-0000-000072720000}"/>
    <cellStyle name="Note 2 2 6 8 2" xfId="30339" xr:uid="{00000000-0005-0000-0000-000073720000}"/>
    <cellStyle name="Note 2 2 6 8 2 2" xfId="30340" xr:uid="{00000000-0005-0000-0000-000074720000}"/>
    <cellStyle name="Note 2 2 6 8 2 2 2" xfId="30341" xr:uid="{00000000-0005-0000-0000-000075720000}"/>
    <cellStyle name="Note 2 2 6 8 2 2 2 2" xfId="30342" xr:uid="{00000000-0005-0000-0000-000076720000}"/>
    <cellStyle name="Note 2 2 6 8 2 2 3" xfId="30343" xr:uid="{00000000-0005-0000-0000-000077720000}"/>
    <cellStyle name="Note 2 2 6 8 2 3" xfId="30344" xr:uid="{00000000-0005-0000-0000-000078720000}"/>
    <cellStyle name="Note 2 2 6 8 2 3 2" xfId="30345" xr:uid="{00000000-0005-0000-0000-000079720000}"/>
    <cellStyle name="Note 2 2 6 8 2 4" xfId="30346" xr:uid="{00000000-0005-0000-0000-00007A720000}"/>
    <cellStyle name="Note 2 2 6 8 3" xfId="30347" xr:uid="{00000000-0005-0000-0000-00007B720000}"/>
    <cellStyle name="Note 2 2 6 8 3 2" xfId="30348" xr:uid="{00000000-0005-0000-0000-00007C720000}"/>
    <cellStyle name="Note 2 2 6 8 3 2 2" xfId="30349" xr:uid="{00000000-0005-0000-0000-00007D720000}"/>
    <cellStyle name="Note 2 2 6 8 3 3" xfId="30350" xr:uid="{00000000-0005-0000-0000-00007E720000}"/>
    <cellStyle name="Note 2 2 6 8 4" xfId="30351" xr:uid="{00000000-0005-0000-0000-00007F720000}"/>
    <cellStyle name="Note 2 2 6 8 4 2" xfId="30352" xr:uid="{00000000-0005-0000-0000-000080720000}"/>
    <cellStyle name="Note 2 2 6 8 5" xfId="30353" xr:uid="{00000000-0005-0000-0000-000081720000}"/>
    <cellStyle name="Note 2 2 6 9" xfId="30354" xr:uid="{00000000-0005-0000-0000-000082720000}"/>
    <cellStyle name="Note 2 2 6 9 2" xfId="30355" xr:uid="{00000000-0005-0000-0000-000083720000}"/>
    <cellStyle name="Note 2 2 6 9 2 2" xfId="30356" xr:uid="{00000000-0005-0000-0000-000084720000}"/>
    <cellStyle name="Note 2 2 6 9 2 2 2" xfId="30357" xr:uid="{00000000-0005-0000-0000-000085720000}"/>
    <cellStyle name="Note 2 2 6 9 2 2 2 2" xfId="30358" xr:uid="{00000000-0005-0000-0000-000086720000}"/>
    <cellStyle name="Note 2 2 6 9 2 2 3" xfId="30359" xr:uid="{00000000-0005-0000-0000-000087720000}"/>
    <cellStyle name="Note 2 2 6 9 2 3" xfId="30360" xr:uid="{00000000-0005-0000-0000-000088720000}"/>
    <cellStyle name="Note 2 2 6 9 2 3 2" xfId="30361" xr:uid="{00000000-0005-0000-0000-000089720000}"/>
    <cellStyle name="Note 2 2 6 9 2 4" xfId="30362" xr:uid="{00000000-0005-0000-0000-00008A720000}"/>
    <cellStyle name="Note 2 2 6 9 3" xfId="30363" xr:uid="{00000000-0005-0000-0000-00008B720000}"/>
    <cellStyle name="Note 2 2 6 9 3 2" xfId="30364" xr:uid="{00000000-0005-0000-0000-00008C720000}"/>
    <cellStyle name="Note 2 2 6 9 3 2 2" xfId="30365" xr:uid="{00000000-0005-0000-0000-00008D720000}"/>
    <cellStyle name="Note 2 2 6 9 3 3" xfId="30366" xr:uid="{00000000-0005-0000-0000-00008E720000}"/>
    <cellStyle name="Note 2 2 6 9 4" xfId="30367" xr:uid="{00000000-0005-0000-0000-00008F720000}"/>
    <cellStyle name="Note 2 2 6 9 4 2" xfId="30368" xr:uid="{00000000-0005-0000-0000-000090720000}"/>
    <cellStyle name="Note 2 2 6 9 5" xfId="30369" xr:uid="{00000000-0005-0000-0000-000091720000}"/>
    <cellStyle name="Note 2 2 7" xfId="30370" xr:uid="{00000000-0005-0000-0000-000092720000}"/>
    <cellStyle name="Note 2 2 7 2" xfId="30371" xr:uid="{00000000-0005-0000-0000-000093720000}"/>
    <cellStyle name="Note 2 2 7 2 2" xfId="30372" xr:uid="{00000000-0005-0000-0000-000094720000}"/>
    <cellStyle name="Note 2 2 7 2 2 2" xfId="30373" xr:uid="{00000000-0005-0000-0000-000095720000}"/>
    <cellStyle name="Note 2 2 7 2 2 2 2" xfId="30374" xr:uid="{00000000-0005-0000-0000-000096720000}"/>
    <cellStyle name="Note 2 2 7 2 2 3" xfId="30375" xr:uid="{00000000-0005-0000-0000-000097720000}"/>
    <cellStyle name="Note 2 2 7 2 3" xfId="30376" xr:uid="{00000000-0005-0000-0000-000098720000}"/>
    <cellStyle name="Note 2 2 7 2 3 2" xfId="30377" xr:uid="{00000000-0005-0000-0000-000099720000}"/>
    <cellStyle name="Note 2 2 7 2 4" xfId="30378" xr:uid="{00000000-0005-0000-0000-00009A720000}"/>
    <cellStyle name="Note 2 2 7 3" xfId="30379" xr:uid="{00000000-0005-0000-0000-00009B720000}"/>
    <cellStyle name="Note 2 2 7 3 2" xfId="30380" xr:uid="{00000000-0005-0000-0000-00009C720000}"/>
    <cellStyle name="Note 2 2 7 3 2 2" xfId="30381" xr:uid="{00000000-0005-0000-0000-00009D720000}"/>
    <cellStyle name="Note 2 2 7 3 3" xfId="30382" xr:uid="{00000000-0005-0000-0000-00009E720000}"/>
    <cellStyle name="Note 2 2 7 4" xfId="30383" xr:uid="{00000000-0005-0000-0000-00009F720000}"/>
    <cellStyle name="Note 2 2 7 4 2" xfId="30384" xr:uid="{00000000-0005-0000-0000-0000A0720000}"/>
    <cellStyle name="Note 2 2 7 5" xfId="30385" xr:uid="{00000000-0005-0000-0000-0000A1720000}"/>
    <cellStyle name="Note 2 2 8" xfId="30386" xr:uid="{00000000-0005-0000-0000-0000A2720000}"/>
    <cellStyle name="Note 2 2 8 2" xfId="30387" xr:uid="{00000000-0005-0000-0000-0000A3720000}"/>
    <cellStyle name="Note 2 2 8 2 2" xfId="30388" xr:uid="{00000000-0005-0000-0000-0000A4720000}"/>
    <cellStyle name="Note 2 2 8 2 2 2" xfId="30389" xr:uid="{00000000-0005-0000-0000-0000A5720000}"/>
    <cellStyle name="Note 2 2 8 2 2 2 2" xfId="30390" xr:uid="{00000000-0005-0000-0000-0000A6720000}"/>
    <cellStyle name="Note 2 2 8 2 2 3" xfId="30391" xr:uid="{00000000-0005-0000-0000-0000A7720000}"/>
    <cellStyle name="Note 2 2 8 2 3" xfId="30392" xr:uid="{00000000-0005-0000-0000-0000A8720000}"/>
    <cellStyle name="Note 2 2 8 2 3 2" xfId="30393" xr:uid="{00000000-0005-0000-0000-0000A9720000}"/>
    <cellStyle name="Note 2 2 8 2 4" xfId="30394" xr:uid="{00000000-0005-0000-0000-0000AA720000}"/>
    <cellStyle name="Note 2 2 8 3" xfId="30395" xr:uid="{00000000-0005-0000-0000-0000AB720000}"/>
    <cellStyle name="Note 2 2 8 3 2" xfId="30396" xr:uid="{00000000-0005-0000-0000-0000AC720000}"/>
    <cellStyle name="Note 2 2 8 3 2 2" xfId="30397" xr:uid="{00000000-0005-0000-0000-0000AD720000}"/>
    <cellStyle name="Note 2 2 8 3 3" xfId="30398" xr:uid="{00000000-0005-0000-0000-0000AE720000}"/>
    <cellStyle name="Note 2 2 8 4" xfId="30399" xr:uid="{00000000-0005-0000-0000-0000AF720000}"/>
    <cellStyle name="Note 2 2 8 4 2" xfId="30400" xr:uid="{00000000-0005-0000-0000-0000B0720000}"/>
    <cellStyle name="Note 2 2 8 5" xfId="30401" xr:uid="{00000000-0005-0000-0000-0000B1720000}"/>
    <cellStyle name="Note 2 2 9" xfId="30402" xr:uid="{00000000-0005-0000-0000-0000B2720000}"/>
    <cellStyle name="Note 2 2 9 2" xfId="30403" xr:uid="{00000000-0005-0000-0000-0000B3720000}"/>
    <cellStyle name="Note 2 2 9 2 2" xfId="30404" xr:uid="{00000000-0005-0000-0000-0000B4720000}"/>
    <cellStyle name="Note 2 2 9 2 2 2" xfId="30405" xr:uid="{00000000-0005-0000-0000-0000B5720000}"/>
    <cellStyle name="Note 2 2 9 2 2 2 2" xfId="30406" xr:uid="{00000000-0005-0000-0000-0000B6720000}"/>
    <cellStyle name="Note 2 2 9 2 2 3" xfId="30407" xr:uid="{00000000-0005-0000-0000-0000B7720000}"/>
    <cellStyle name="Note 2 2 9 2 3" xfId="30408" xr:uid="{00000000-0005-0000-0000-0000B8720000}"/>
    <cellStyle name="Note 2 2 9 2 3 2" xfId="30409" xr:uid="{00000000-0005-0000-0000-0000B9720000}"/>
    <cellStyle name="Note 2 2 9 2 4" xfId="30410" xr:uid="{00000000-0005-0000-0000-0000BA720000}"/>
    <cellStyle name="Note 2 2 9 3" xfId="30411" xr:uid="{00000000-0005-0000-0000-0000BB720000}"/>
    <cellStyle name="Note 2 2 9 3 2" xfId="30412" xr:uid="{00000000-0005-0000-0000-0000BC720000}"/>
    <cellStyle name="Note 2 2 9 3 2 2" xfId="30413" xr:uid="{00000000-0005-0000-0000-0000BD720000}"/>
    <cellStyle name="Note 2 2 9 3 3" xfId="30414" xr:uid="{00000000-0005-0000-0000-0000BE720000}"/>
    <cellStyle name="Note 2 2 9 4" xfId="30415" xr:uid="{00000000-0005-0000-0000-0000BF720000}"/>
    <cellStyle name="Note 2 2 9 4 2" xfId="30416" xr:uid="{00000000-0005-0000-0000-0000C0720000}"/>
    <cellStyle name="Note 2 2 9 5" xfId="30417" xr:uid="{00000000-0005-0000-0000-0000C1720000}"/>
    <cellStyle name="Note 2 3" xfId="2000" xr:uid="{00000000-0005-0000-0000-0000C2720000}"/>
    <cellStyle name="Note 2 3 10" xfId="30418" xr:uid="{00000000-0005-0000-0000-0000C3720000}"/>
    <cellStyle name="Note 2 3 10 2" xfId="30419" xr:uid="{00000000-0005-0000-0000-0000C4720000}"/>
    <cellStyle name="Note 2 3 10 2 2" xfId="30420" xr:uid="{00000000-0005-0000-0000-0000C5720000}"/>
    <cellStyle name="Note 2 3 10 2 2 2" xfId="30421" xr:uid="{00000000-0005-0000-0000-0000C6720000}"/>
    <cellStyle name="Note 2 3 10 2 2 2 2" xfId="30422" xr:uid="{00000000-0005-0000-0000-0000C7720000}"/>
    <cellStyle name="Note 2 3 10 2 2 3" xfId="30423" xr:uid="{00000000-0005-0000-0000-0000C8720000}"/>
    <cellStyle name="Note 2 3 10 2 3" xfId="30424" xr:uid="{00000000-0005-0000-0000-0000C9720000}"/>
    <cellStyle name="Note 2 3 10 2 3 2" xfId="30425" xr:uid="{00000000-0005-0000-0000-0000CA720000}"/>
    <cellStyle name="Note 2 3 10 2 4" xfId="30426" xr:uid="{00000000-0005-0000-0000-0000CB720000}"/>
    <cellStyle name="Note 2 3 10 3" xfId="30427" xr:uid="{00000000-0005-0000-0000-0000CC720000}"/>
    <cellStyle name="Note 2 3 10 3 2" xfId="30428" xr:uid="{00000000-0005-0000-0000-0000CD720000}"/>
    <cellStyle name="Note 2 3 10 3 2 2" xfId="30429" xr:uid="{00000000-0005-0000-0000-0000CE720000}"/>
    <cellStyle name="Note 2 3 10 3 3" xfId="30430" xr:uid="{00000000-0005-0000-0000-0000CF720000}"/>
    <cellStyle name="Note 2 3 10 4" xfId="30431" xr:uid="{00000000-0005-0000-0000-0000D0720000}"/>
    <cellStyle name="Note 2 3 10 4 2" xfId="30432" xr:uid="{00000000-0005-0000-0000-0000D1720000}"/>
    <cellStyle name="Note 2 3 10 5" xfId="30433" xr:uid="{00000000-0005-0000-0000-0000D2720000}"/>
    <cellStyle name="Note 2 3 11" xfId="30434" xr:uid="{00000000-0005-0000-0000-0000D3720000}"/>
    <cellStyle name="Note 2 3 11 2" xfId="30435" xr:uid="{00000000-0005-0000-0000-0000D4720000}"/>
    <cellStyle name="Note 2 3 11 2 2" xfId="30436" xr:uid="{00000000-0005-0000-0000-0000D5720000}"/>
    <cellStyle name="Note 2 3 11 2 2 2" xfId="30437" xr:uid="{00000000-0005-0000-0000-0000D6720000}"/>
    <cellStyle name="Note 2 3 11 2 2 2 2" xfId="30438" xr:uid="{00000000-0005-0000-0000-0000D7720000}"/>
    <cellStyle name="Note 2 3 11 2 2 3" xfId="30439" xr:uid="{00000000-0005-0000-0000-0000D8720000}"/>
    <cellStyle name="Note 2 3 11 2 3" xfId="30440" xr:uid="{00000000-0005-0000-0000-0000D9720000}"/>
    <cellStyle name="Note 2 3 11 2 3 2" xfId="30441" xr:uid="{00000000-0005-0000-0000-0000DA720000}"/>
    <cellStyle name="Note 2 3 11 2 4" xfId="30442" xr:uid="{00000000-0005-0000-0000-0000DB720000}"/>
    <cellStyle name="Note 2 3 11 3" xfId="30443" xr:uid="{00000000-0005-0000-0000-0000DC720000}"/>
    <cellStyle name="Note 2 3 11 3 2" xfId="30444" xr:uid="{00000000-0005-0000-0000-0000DD720000}"/>
    <cellStyle name="Note 2 3 11 3 2 2" xfId="30445" xr:uid="{00000000-0005-0000-0000-0000DE720000}"/>
    <cellStyle name="Note 2 3 11 3 3" xfId="30446" xr:uid="{00000000-0005-0000-0000-0000DF720000}"/>
    <cellStyle name="Note 2 3 11 4" xfId="30447" xr:uid="{00000000-0005-0000-0000-0000E0720000}"/>
    <cellStyle name="Note 2 3 11 4 2" xfId="30448" xr:uid="{00000000-0005-0000-0000-0000E1720000}"/>
    <cellStyle name="Note 2 3 11 5" xfId="30449" xr:uid="{00000000-0005-0000-0000-0000E2720000}"/>
    <cellStyle name="Note 2 3 12" xfId="30450" xr:uid="{00000000-0005-0000-0000-0000E3720000}"/>
    <cellStyle name="Note 2 3 12 2" xfId="30451" xr:uid="{00000000-0005-0000-0000-0000E4720000}"/>
    <cellStyle name="Note 2 3 12 2 2" xfId="30452" xr:uid="{00000000-0005-0000-0000-0000E5720000}"/>
    <cellStyle name="Note 2 3 12 2 2 2" xfId="30453" xr:uid="{00000000-0005-0000-0000-0000E6720000}"/>
    <cellStyle name="Note 2 3 12 2 2 2 2" xfId="30454" xr:uid="{00000000-0005-0000-0000-0000E7720000}"/>
    <cellStyle name="Note 2 3 12 2 2 3" xfId="30455" xr:uid="{00000000-0005-0000-0000-0000E8720000}"/>
    <cellStyle name="Note 2 3 12 2 3" xfId="30456" xr:uid="{00000000-0005-0000-0000-0000E9720000}"/>
    <cellStyle name="Note 2 3 12 2 3 2" xfId="30457" xr:uid="{00000000-0005-0000-0000-0000EA720000}"/>
    <cellStyle name="Note 2 3 12 2 4" xfId="30458" xr:uid="{00000000-0005-0000-0000-0000EB720000}"/>
    <cellStyle name="Note 2 3 12 3" xfId="30459" xr:uid="{00000000-0005-0000-0000-0000EC720000}"/>
    <cellStyle name="Note 2 3 12 3 2" xfId="30460" xr:uid="{00000000-0005-0000-0000-0000ED720000}"/>
    <cellStyle name="Note 2 3 12 3 2 2" xfId="30461" xr:uid="{00000000-0005-0000-0000-0000EE720000}"/>
    <cellStyle name="Note 2 3 12 3 3" xfId="30462" xr:uid="{00000000-0005-0000-0000-0000EF720000}"/>
    <cellStyle name="Note 2 3 12 4" xfId="30463" xr:uid="{00000000-0005-0000-0000-0000F0720000}"/>
    <cellStyle name="Note 2 3 12 4 2" xfId="30464" xr:uid="{00000000-0005-0000-0000-0000F1720000}"/>
    <cellStyle name="Note 2 3 12 5" xfId="30465" xr:uid="{00000000-0005-0000-0000-0000F2720000}"/>
    <cellStyle name="Note 2 3 13" xfId="30466" xr:uid="{00000000-0005-0000-0000-0000F3720000}"/>
    <cellStyle name="Note 2 3 13 2" xfId="30467" xr:uid="{00000000-0005-0000-0000-0000F4720000}"/>
    <cellStyle name="Note 2 3 13 2 2" xfId="30468" xr:uid="{00000000-0005-0000-0000-0000F5720000}"/>
    <cellStyle name="Note 2 3 13 2 2 2" xfId="30469" xr:uid="{00000000-0005-0000-0000-0000F6720000}"/>
    <cellStyle name="Note 2 3 13 2 2 2 2" xfId="30470" xr:uid="{00000000-0005-0000-0000-0000F7720000}"/>
    <cellStyle name="Note 2 3 13 2 2 3" xfId="30471" xr:uid="{00000000-0005-0000-0000-0000F8720000}"/>
    <cellStyle name="Note 2 3 13 2 3" xfId="30472" xr:uid="{00000000-0005-0000-0000-0000F9720000}"/>
    <cellStyle name="Note 2 3 13 2 3 2" xfId="30473" xr:uid="{00000000-0005-0000-0000-0000FA720000}"/>
    <cellStyle name="Note 2 3 13 2 4" xfId="30474" xr:uid="{00000000-0005-0000-0000-0000FB720000}"/>
    <cellStyle name="Note 2 3 13 3" xfId="30475" xr:uid="{00000000-0005-0000-0000-0000FC720000}"/>
    <cellStyle name="Note 2 3 13 3 2" xfId="30476" xr:uid="{00000000-0005-0000-0000-0000FD720000}"/>
    <cellStyle name="Note 2 3 13 3 2 2" xfId="30477" xr:uid="{00000000-0005-0000-0000-0000FE720000}"/>
    <cellStyle name="Note 2 3 13 3 3" xfId="30478" xr:uid="{00000000-0005-0000-0000-0000FF720000}"/>
    <cellStyle name="Note 2 3 13 4" xfId="30479" xr:uid="{00000000-0005-0000-0000-000000730000}"/>
    <cellStyle name="Note 2 3 13 4 2" xfId="30480" xr:uid="{00000000-0005-0000-0000-000001730000}"/>
    <cellStyle name="Note 2 3 13 5" xfId="30481" xr:uid="{00000000-0005-0000-0000-000002730000}"/>
    <cellStyle name="Note 2 3 14" xfId="30482" xr:uid="{00000000-0005-0000-0000-000003730000}"/>
    <cellStyle name="Note 2 3 14 2" xfId="30483" xr:uid="{00000000-0005-0000-0000-000004730000}"/>
    <cellStyle name="Note 2 3 14 2 2" xfId="30484" xr:uid="{00000000-0005-0000-0000-000005730000}"/>
    <cellStyle name="Note 2 3 14 2 2 2" xfId="30485" xr:uid="{00000000-0005-0000-0000-000006730000}"/>
    <cellStyle name="Note 2 3 14 2 3" xfId="30486" xr:uid="{00000000-0005-0000-0000-000007730000}"/>
    <cellStyle name="Note 2 3 14 3" xfId="30487" xr:uid="{00000000-0005-0000-0000-000008730000}"/>
    <cellStyle name="Note 2 3 14 3 2" xfId="30488" xr:uid="{00000000-0005-0000-0000-000009730000}"/>
    <cellStyle name="Note 2 3 14 4" xfId="30489" xr:uid="{00000000-0005-0000-0000-00000A730000}"/>
    <cellStyle name="Note 2 3 15" xfId="30490" xr:uid="{00000000-0005-0000-0000-00000B730000}"/>
    <cellStyle name="Note 2 3 15 2" xfId="30491" xr:uid="{00000000-0005-0000-0000-00000C730000}"/>
    <cellStyle name="Note 2 3 15 2 2" xfId="30492" xr:uid="{00000000-0005-0000-0000-00000D730000}"/>
    <cellStyle name="Note 2 3 15 3" xfId="30493" xr:uid="{00000000-0005-0000-0000-00000E730000}"/>
    <cellStyle name="Note 2 3 16" xfId="30494" xr:uid="{00000000-0005-0000-0000-00000F730000}"/>
    <cellStyle name="Note 2 3 16 2" xfId="30495" xr:uid="{00000000-0005-0000-0000-000010730000}"/>
    <cellStyle name="Note 2 3 17" xfId="30496" xr:uid="{00000000-0005-0000-0000-000011730000}"/>
    <cellStyle name="Note 2 3 18" xfId="30497" xr:uid="{00000000-0005-0000-0000-000012730000}"/>
    <cellStyle name="Note 2 3 2" xfId="2001" xr:uid="{00000000-0005-0000-0000-000013730000}"/>
    <cellStyle name="Note 2 3 2 10" xfId="30498" xr:uid="{00000000-0005-0000-0000-000014730000}"/>
    <cellStyle name="Note 2 3 2 10 2" xfId="30499" xr:uid="{00000000-0005-0000-0000-000015730000}"/>
    <cellStyle name="Note 2 3 2 10 2 2" xfId="30500" xr:uid="{00000000-0005-0000-0000-000016730000}"/>
    <cellStyle name="Note 2 3 2 10 2 2 2" xfId="30501" xr:uid="{00000000-0005-0000-0000-000017730000}"/>
    <cellStyle name="Note 2 3 2 10 2 2 2 2" xfId="30502" xr:uid="{00000000-0005-0000-0000-000018730000}"/>
    <cellStyle name="Note 2 3 2 10 2 2 3" xfId="30503" xr:uid="{00000000-0005-0000-0000-000019730000}"/>
    <cellStyle name="Note 2 3 2 10 2 3" xfId="30504" xr:uid="{00000000-0005-0000-0000-00001A730000}"/>
    <cellStyle name="Note 2 3 2 10 2 3 2" xfId="30505" xr:uid="{00000000-0005-0000-0000-00001B730000}"/>
    <cellStyle name="Note 2 3 2 10 2 4" xfId="30506" xr:uid="{00000000-0005-0000-0000-00001C730000}"/>
    <cellStyle name="Note 2 3 2 10 3" xfId="30507" xr:uid="{00000000-0005-0000-0000-00001D730000}"/>
    <cellStyle name="Note 2 3 2 10 3 2" xfId="30508" xr:uid="{00000000-0005-0000-0000-00001E730000}"/>
    <cellStyle name="Note 2 3 2 10 3 2 2" xfId="30509" xr:uid="{00000000-0005-0000-0000-00001F730000}"/>
    <cellStyle name="Note 2 3 2 10 3 3" xfId="30510" xr:uid="{00000000-0005-0000-0000-000020730000}"/>
    <cellStyle name="Note 2 3 2 10 4" xfId="30511" xr:uid="{00000000-0005-0000-0000-000021730000}"/>
    <cellStyle name="Note 2 3 2 10 4 2" xfId="30512" xr:uid="{00000000-0005-0000-0000-000022730000}"/>
    <cellStyle name="Note 2 3 2 10 5" xfId="30513" xr:uid="{00000000-0005-0000-0000-000023730000}"/>
    <cellStyle name="Note 2 3 2 11" xfId="30514" xr:uid="{00000000-0005-0000-0000-000024730000}"/>
    <cellStyle name="Note 2 3 2 11 2" xfId="30515" xr:uid="{00000000-0005-0000-0000-000025730000}"/>
    <cellStyle name="Note 2 3 2 11 2 2" xfId="30516" xr:uid="{00000000-0005-0000-0000-000026730000}"/>
    <cellStyle name="Note 2 3 2 11 2 2 2" xfId="30517" xr:uid="{00000000-0005-0000-0000-000027730000}"/>
    <cellStyle name="Note 2 3 2 11 2 3" xfId="30518" xr:uid="{00000000-0005-0000-0000-000028730000}"/>
    <cellStyle name="Note 2 3 2 11 3" xfId="30519" xr:uid="{00000000-0005-0000-0000-000029730000}"/>
    <cellStyle name="Note 2 3 2 11 3 2" xfId="30520" xr:uid="{00000000-0005-0000-0000-00002A730000}"/>
    <cellStyle name="Note 2 3 2 11 4" xfId="30521" xr:uid="{00000000-0005-0000-0000-00002B730000}"/>
    <cellStyle name="Note 2 3 2 12" xfId="30522" xr:uid="{00000000-0005-0000-0000-00002C730000}"/>
    <cellStyle name="Note 2 3 2 12 2" xfId="30523" xr:uid="{00000000-0005-0000-0000-00002D730000}"/>
    <cellStyle name="Note 2 3 2 12 2 2" xfId="30524" xr:uid="{00000000-0005-0000-0000-00002E730000}"/>
    <cellStyle name="Note 2 3 2 12 3" xfId="30525" xr:uid="{00000000-0005-0000-0000-00002F730000}"/>
    <cellStyle name="Note 2 3 2 13" xfId="30526" xr:uid="{00000000-0005-0000-0000-000030730000}"/>
    <cellStyle name="Note 2 3 2 13 2" xfId="30527" xr:uid="{00000000-0005-0000-0000-000031730000}"/>
    <cellStyle name="Note 2 3 2 14" xfId="30528" xr:uid="{00000000-0005-0000-0000-000032730000}"/>
    <cellStyle name="Note 2 3 2 2" xfId="30529" xr:uid="{00000000-0005-0000-0000-000033730000}"/>
    <cellStyle name="Note 2 3 2 2 10" xfId="30530" xr:uid="{00000000-0005-0000-0000-000034730000}"/>
    <cellStyle name="Note 2 3 2 2 10 2" xfId="30531" xr:uid="{00000000-0005-0000-0000-000035730000}"/>
    <cellStyle name="Note 2 3 2 2 10 2 2" xfId="30532" xr:uid="{00000000-0005-0000-0000-000036730000}"/>
    <cellStyle name="Note 2 3 2 2 10 2 2 2" xfId="30533" xr:uid="{00000000-0005-0000-0000-000037730000}"/>
    <cellStyle name="Note 2 3 2 2 10 2 3" xfId="30534" xr:uid="{00000000-0005-0000-0000-000038730000}"/>
    <cellStyle name="Note 2 3 2 2 10 3" xfId="30535" xr:uid="{00000000-0005-0000-0000-000039730000}"/>
    <cellStyle name="Note 2 3 2 2 10 3 2" xfId="30536" xr:uid="{00000000-0005-0000-0000-00003A730000}"/>
    <cellStyle name="Note 2 3 2 2 10 4" xfId="30537" xr:uid="{00000000-0005-0000-0000-00003B730000}"/>
    <cellStyle name="Note 2 3 2 2 11" xfId="30538" xr:uid="{00000000-0005-0000-0000-00003C730000}"/>
    <cellStyle name="Note 2 3 2 2 11 2" xfId="30539" xr:uid="{00000000-0005-0000-0000-00003D730000}"/>
    <cellStyle name="Note 2 3 2 2 11 2 2" xfId="30540" xr:uid="{00000000-0005-0000-0000-00003E730000}"/>
    <cellStyle name="Note 2 3 2 2 11 3" xfId="30541" xr:uid="{00000000-0005-0000-0000-00003F730000}"/>
    <cellStyle name="Note 2 3 2 2 12" xfId="30542" xr:uid="{00000000-0005-0000-0000-000040730000}"/>
    <cellStyle name="Note 2 3 2 2 12 2" xfId="30543" xr:uid="{00000000-0005-0000-0000-000041730000}"/>
    <cellStyle name="Note 2 3 2 2 13" xfId="30544" xr:uid="{00000000-0005-0000-0000-000042730000}"/>
    <cellStyle name="Note 2 3 2 2 2" xfId="30545" xr:uid="{00000000-0005-0000-0000-000043730000}"/>
    <cellStyle name="Note 2 3 2 2 2 2" xfId="30546" xr:uid="{00000000-0005-0000-0000-000044730000}"/>
    <cellStyle name="Note 2 3 2 2 2 2 2" xfId="30547" xr:uid="{00000000-0005-0000-0000-000045730000}"/>
    <cellStyle name="Note 2 3 2 2 2 2 2 2" xfId="30548" xr:uid="{00000000-0005-0000-0000-000046730000}"/>
    <cellStyle name="Note 2 3 2 2 2 2 2 2 2" xfId="30549" xr:uid="{00000000-0005-0000-0000-000047730000}"/>
    <cellStyle name="Note 2 3 2 2 2 2 2 3" xfId="30550" xr:uid="{00000000-0005-0000-0000-000048730000}"/>
    <cellStyle name="Note 2 3 2 2 2 2 3" xfId="30551" xr:uid="{00000000-0005-0000-0000-000049730000}"/>
    <cellStyle name="Note 2 3 2 2 2 2 3 2" xfId="30552" xr:uid="{00000000-0005-0000-0000-00004A730000}"/>
    <cellStyle name="Note 2 3 2 2 2 2 4" xfId="30553" xr:uid="{00000000-0005-0000-0000-00004B730000}"/>
    <cellStyle name="Note 2 3 2 2 2 3" xfId="30554" xr:uid="{00000000-0005-0000-0000-00004C730000}"/>
    <cellStyle name="Note 2 3 2 2 2 3 2" xfId="30555" xr:uid="{00000000-0005-0000-0000-00004D730000}"/>
    <cellStyle name="Note 2 3 2 2 2 3 2 2" xfId="30556" xr:uid="{00000000-0005-0000-0000-00004E730000}"/>
    <cellStyle name="Note 2 3 2 2 2 3 3" xfId="30557" xr:uid="{00000000-0005-0000-0000-00004F730000}"/>
    <cellStyle name="Note 2 3 2 2 2 4" xfId="30558" xr:uid="{00000000-0005-0000-0000-000050730000}"/>
    <cellStyle name="Note 2 3 2 2 2 4 2" xfId="30559" xr:uid="{00000000-0005-0000-0000-000051730000}"/>
    <cellStyle name="Note 2 3 2 2 2 5" xfId="30560" xr:uid="{00000000-0005-0000-0000-000052730000}"/>
    <cellStyle name="Note 2 3 2 2 3" xfId="30561" xr:uid="{00000000-0005-0000-0000-000053730000}"/>
    <cellStyle name="Note 2 3 2 2 3 2" xfId="30562" xr:uid="{00000000-0005-0000-0000-000054730000}"/>
    <cellStyle name="Note 2 3 2 2 3 2 2" xfId="30563" xr:uid="{00000000-0005-0000-0000-000055730000}"/>
    <cellStyle name="Note 2 3 2 2 3 2 2 2" xfId="30564" xr:uid="{00000000-0005-0000-0000-000056730000}"/>
    <cellStyle name="Note 2 3 2 2 3 2 2 2 2" xfId="30565" xr:uid="{00000000-0005-0000-0000-000057730000}"/>
    <cellStyle name="Note 2 3 2 2 3 2 2 3" xfId="30566" xr:uid="{00000000-0005-0000-0000-000058730000}"/>
    <cellStyle name="Note 2 3 2 2 3 2 3" xfId="30567" xr:uid="{00000000-0005-0000-0000-000059730000}"/>
    <cellStyle name="Note 2 3 2 2 3 2 3 2" xfId="30568" xr:uid="{00000000-0005-0000-0000-00005A730000}"/>
    <cellStyle name="Note 2 3 2 2 3 2 4" xfId="30569" xr:uid="{00000000-0005-0000-0000-00005B730000}"/>
    <cellStyle name="Note 2 3 2 2 3 3" xfId="30570" xr:uid="{00000000-0005-0000-0000-00005C730000}"/>
    <cellStyle name="Note 2 3 2 2 3 3 2" xfId="30571" xr:uid="{00000000-0005-0000-0000-00005D730000}"/>
    <cellStyle name="Note 2 3 2 2 3 3 2 2" xfId="30572" xr:uid="{00000000-0005-0000-0000-00005E730000}"/>
    <cellStyle name="Note 2 3 2 2 3 3 3" xfId="30573" xr:uid="{00000000-0005-0000-0000-00005F730000}"/>
    <cellStyle name="Note 2 3 2 2 3 4" xfId="30574" xr:uid="{00000000-0005-0000-0000-000060730000}"/>
    <cellStyle name="Note 2 3 2 2 3 4 2" xfId="30575" xr:uid="{00000000-0005-0000-0000-000061730000}"/>
    <cellStyle name="Note 2 3 2 2 3 5" xfId="30576" xr:uid="{00000000-0005-0000-0000-000062730000}"/>
    <cellStyle name="Note 2 3 2 2 4" xfId="30577" xr:uid="{00000000-0005-0000-0000-000063730000}"/>
    <cellStyle name="Note 2 3 2 2 4 2" xfId="30578" xr:uid="{00000000-0005-0000-0000-000064730000}"/>
    <cellStyle name="Note 2 3 2 2 4 2 2" xfId="30579" xr:uid="{00000000-0005-0000-0000-000065730000}"/>
    <cellStyle name="Note 2 3 2 2 4 2 2 2" xfId="30580" xr:uid="{00000000-0005-0000-0000-000066730000}"/>
    <cellStyle name="Note 2 3 2 2 4 2 2 2 2" xfId="30581" xr:uid="{00000000-0005-0000-0000-000067730000}"/>
    <cellStyle name="Note 2 3 2 2 4 2 2 3" xfId="30582" xr:uid="{00000000-0005-0000-0000-000068730000}"/>
    <cellStyle name="Note 2 3 2 2 4 2 3" xfId="30583" xr:uid="{00000000-0005-0000-0000-000069730000}"/>
    <cellStyle name="Note 2 3 2 2 4 2 3 2" xfId="30584" xr:uid="{00000000-0005-0000-0000-00006A730000}"/>
    <cellStyle name="Note 2 3 2 2 4 2 4" xfId="30585" xr:uid="{00000000-0005-0000-0000-00006B730000}"/>
    <cellStyle name="Note 2 3 2 2 4 3" xfId="30586" xr:uid="{00000000-0005-0000-0000-00006C730000}"/>
    <cellStyle name="Note 2 3 2 2 4 3 2" xfId="30587" xr:uid="{00000000-0005-0000-0000-00006D730000}"/>
    <cellStyle name="Note 2 3 2 2 4 3 2 2" xfId="30588" xr:uid="{00000000-0005-0000-0000-00006E730000}"/>
    <cellStyle name="Note 2 3 2 2 4 3 3" xfId="30589" xr:uid="{00000000-0005-0000-0000-00006F730000}"/>
    <cellStyle name="Note 2 3 2 2 4 4" xfId="30590" xr:uid="{00000000-0005-0000-0000-000070730000}"/>
    <cellStyle name="Note 2 3 2 2 4 4 2" xfId="30591" xr:uid="{00000000-0005-0000-0000-000071730000}"/>
    <cellStyle name="Note 2 3 2 2 4 5" xfId="30592" xr:uid="{00000000-0005-0000-0000-000072730000}"/>
    <cellStyle name="Note 2 3 2 2 5" xfId="30593" xr:uid="{00000000-0005-0000-0000-000073730000}"/>
    <cellStyle name="Note 2 3 2 2 5 2" xfId="30594" xr:uid="{00000000-0005-0000-0000-000074730000}"/>
    <cellStyle name="Note 2 3 2 2 5 2 2" xfId="30595" xr:uid="{00000000-0005-0000-0000-000075730000}"/>
    <cellStyle name="Note 2 3 2 2 5 2 2 2" xfId="30596" xr:uid="{00000000-0005-0000-0000-000076730000}"/>
    <cellStyle name="Note 2 3 2 2 5 2 2 2 2" xfId="30597" xr:uid="{00000000-0005-0000-0000-000077730000}"/>
    <cellStyle name="Note 2 3 2 2 5 2 2 3" xfId="30598" xr:uid="{00000000-0005-0000-0000-000078730000}"/>
    <cellStyle name="Note 2 3 2 2 5 2 3" xfId="30599" xr:uid="{00000000-0005-0000-0000-000079730000}"/>
    <cellStyle name="Note 2 3 2 2 5 2 3 2" xfId="30600" xr:uid="{00000000-0005-0000-0000-00007A730000}"/>
    <cellStyle name="Note 2 3 2 2 5 2 4" xfId="30601" xr:uid="{00000000-0005-0000-0000-00007B730000}"/>
    <cellStyle name="Note 2 3 2 2 5 3" xfId="30602" xr:uid="{00000000-0005-0000-0000-00007C730000}"/>
    <cellStyle name="Note 2 3 2 2 5 3 2" xfId="30603" xr:uid="{00000000-0005-0000-0000-00007D730000}"/>
    <cellStyle name="Note 2 3 2 2 5 3 2 2" xfId="30604" xr:uid="{00000000-0005-0000-0000-00007E730000}"/>
    <cellStyle name="Note 2 3 2 2 5 3 3" xfId="30605" xr:uid="{00000000-0005-0000-0000-00007F730000}"/>
    <cellStyle name="Note 2 3 2 2 5 4" xfId="30606" xr:uid="{00000000-0005-0000-0000-000080730000}"/>
    <cellStyle name="Note 2 3 2 2 5 4 2" xfId="30607" xr:uid="{00000000-0005-0000-0000-000081730000}"/>
    <cellStyle name="Note 2 3 2 2 5 5" xfId="30608" xr:uid="{00000000-0005-0000-0000-000082730000}"/>
    <cellStyle name="Note 2 3 2 2 6" xfId="30609" xr:uid="{00000000-0005-0000-0000-000083730000}"/>
    <cellStyle name="Note 2 3 2 2 6 2" xfId="30610" xr:uid="{00000000-0005-0000-0000-000084730000}"/>
    <cellStyle name="Note 2 3 2 2 6 2 2" xfId="30611" xr:uid="{00000000-0005-0000-0000-000085730000}"/>
    <cellStyle name="Note 2 3 2 2 6 2 2 2" xfId="30612" xr:uid="{00000000-0005-0000-0000-000086730000}"/>
    <cellStyle name="Note 2 3 2 2 6 2 2 2 2" xfId="30613" xr:uid="{00000000-0005-0000-0000-000087730000}"/>
    <cellStyle name="Note 2 3 2 2 6 2 2 3" xfId="30614" xr:uid="{00000000-0005-0000-0000-000088730000}"/>
    <cellStyle name="Note 2 3 2 2 6 2 3" xfId="30615" xr:uid="{00000000-0005-0000-0000-000089730000}"/>
    <cellStyle name="Note 2 3 2 2 6 2 3 2" xfId="30616" xr:uid="{00000000-0005-0000-0000-00008A730000}"/>
    <cellStyle name="Note 2 3 2 2 6 2 4" xfId="30617" xr:uid="{00000000-0005-0000-0000-00008B730000}"/>
    <cellStyle name="Note 2 3 2 2 6 3" xfId="30618" xr:uid="{00000000-0005-0000-0000-00008C730000}"/>
    <cellStyle name="Note 2 3 2 2 6 3 2" xfId="30619" xr:uid="{00000000-0005-0000-0000-00008D730000}"/>
    <cellStyle name="Note 2 3 2 2 6 3 2 2" xfId="30620" xr:uid="{00000000-0005-0000-0000-00008E730000}"/>
    <cellStyle name="Note 2 3 2 2 6 3 3" xfId="30621" xr:uid="{00000000-0005-0000-0000-00008F730000}"/>
    <cellStyle name="Note 2 3 2 2 6 4" xfId="30622" xr:uid="{00000000-0005-0000-0000-000090730000}"/>
    <cellStyle name="Note 2 3 2 2 6 4 2" xfId="30623" xr:uid="{00000000-0005-0000-0000-000091730000}"/>
    <cellStyle name="Note 2 3 2 2 6 5" xfId="30624" xr:uid="{00000000-0005-0000-0000-000092730000}"/>
    <cellStyle name="Note 2 3 2 2 7" xfId="30625" xr:uid="{00000000-0005-0000-0000-000093730000}"/>
    <cellStyle name="Note 2 3 2 2 7 2" xfId="30626" xr:uid="{00000000-0005-0000-0000-000094730000}"/>
    <cellStyle name="Note 2 3 2 2 7 2 2" xfId="30627" xr:uid="{00000000-0005-0000-0000-000095730000}"/>
    <cellStyle name="Note 2 3 2 2 7 2 2 2" xfId="30628" xr:uid="{00000000-0005-0000-0000-000096730000}"/>
    <cellStyle name="Note 2 3 2 2 7 2 2 2 2" xfId="30629" xr:uid="{00000000-0005-0000-0000-000097730000}"/>
    <cellStyle name="Note 2 3 2 2 7 2 2 3" xfId="30630" xr:uid="{00000000-0005-0000-0000-000098730000}"/>
    <cellStyle name="Note 2 3 2 2 7 2 3" xfId="30631" xr:uid="{00000000-0005-0000-0000-000099730000}"/>
    <cellStyle name="Note 2 3 2 2 7 2 3 2" xfId="30632" xr:uid="{00000000-0005-0000-0000-00009A730000}"/>
    <cellStyle name="Note 2 3 2 2 7 2 4" xfId="30633" xr:uid="{00000000-0005-0000-0000-00009B730000}"/>
    <cellStyle name="Note 2 3 2 2 7 3" xfId="30634" xr:uid="{00000000-0005-0000-0000-00009C730000}"/>
    <cellStyle name="Note 2 3 2 2 7 3 2" xfId="30635" xr:uid="{00000000-0005-0000-0000-00009D730000}"/>
    <cellStyle name="Note 2 3 2 2 7 3 2 2" xfId="30636" xr:uid="{00000000-0005-0000-0000-00009E730000}"/>
    <cellStyle name="Note 2 3 2 2 7 3 3" xfId="30637" xr:uid="{00000000-0005-0000-0000-00009F730000}"/>
    <cellStyle name="Note 2 3 2 2 7 4" xfId="30638" xr:uid="{00000000-0005-0000-0000-0000A0730000}"/>
    <cellStyle name="Note 2 3 2 2 7 4 2" xfId="30639" xr:uid="{00000000-0005-0000-0000-0000A1730000}"/>
    <cellStyle name="Note 2 3 2 2 7 5" xfId="30640" xr:uid="{00000000-0005-0000-0000-0000A2730000}"/>
    <cellStyle name="Note 2 3 2 2 8" xfId="30641" xr:uid="{00000000-0005-0000-0000-0000A3730000}"/>
    <cellStyle name="Note 2 3 2 2 8 2" xfId="30642" xr:uid="{00000000-0005-0000-0000-0000A4730000}"/>
    <cellStyle name="Note 2 3 2 2 8 2 2" xfId="30643" xr:uid="{00000000-0005-0000-0000-0000A5730000}"/>
    <cellStyle name="Note 2 3 2 2 8 2 2 2" xfId="30644" xr:uid="{00000000-0005-0000-0000-0000A6730000}"/>
    <cellStyle name="Note 2 3 2 2 8 2 2 2 2" xfId="30645" xr:uid="{00000000-0005-0000-0000-0000A7730000}"/>
    <cellStyle name="Note 2 3 2 2 8 2 2 3" xfId="30646" xr:uid="{00000000-0005-0000-0000-0000A8730000}"/>
    <cellStyle name="Note 2 3 2 2 8 2 3" xfId="30647" xr:uid="{00000000-0005-0000-0000-0000A9730000}"/>
    <cellStyle name="Note 2 3 2 2 8 2 3 2" xfId="30648" xr:uid="{00000000-0005-0000-0000-0000AA730000}"/>
    <cellStyle name="Note 2 3 2 2 8 2 4" xfId="30649" xr:uid="{00000000-0005-0000-0000-0000AB730000}"/>
    <cellStyle name="Note 2 3 2 2 8 3" xfId="30650" xr:uid="{00000000-0005-0000-0000-0000AC730000}"/>
    <cellStyle name="Note 2 3 2 2 8 3 2" xfId="30651" xr:uid="{00000000-0005-0000-0000-0000AD730000}"/>
    <cellStyle name="Note 2 3 2 2 8 3 2 2" xfId="30652" xr:uid="{00000000-0005-0000-0000-0000AE730000}"/>
    <cellStyle name="Note 2 3 2 2 8 3 3" xfId="30653" xr:uid="{00000000-0005-0000-0000-0000AF730000}"/>
    <cellStyle name="Note 2 3 2 2 8 4" xfId="30654" xr:uid="{00000000-0005-0000-0000-0000B0730000}"/>
    <cellStyle name="Note 2 3 2 2 8 4 2" xfId="30655" xr:uid="{00000000-0005-0000-0000-0000B1730000}"/>
    <cellStyle name="Note 2 3 2 2 8 5" xfId="30656" xr:uid="{00000000-0005-0000-0000-0000B2730000}"/>
    <cellStyle name="Note 2 3 2 2 9" xfId="30657" xr:uid="{00000000-0005-0000-0000-0000B3730000}"/>
    <cellStyle name="Note 2 3 2 2 9 2" xfId="30658" xr:uid="{00000000-0005-0000-0000-0000B4730000}"/>
    <cellStyle name="Note 2 3 2 2 9 2 2" xfId="30659" xr:uid="{00000000-0005-0000-0000-0000B5730000}"/>
    <cellStyle name="Note 2 3 2 2 9 2 2 2" xfId="30660" xr:uid="{00000000-0005-0000-0000-0000B6730000}"/>
    <cellStyle name="Note 2 3 2 2 9 2 2 2 2" xfId="30661" xr:uid="{00000000-0005-0000-0000-0000B7730000}"/>
    <cellStyle name="Note 2 3 2 2 9 2 2 3" xfId="30662" xr:uid="{00000000-0005-0000-0000-0000B8730000}"/>
    <cellStyle name="Note 2 3 2 2 9 2 3" xfId="30663" xr:uid="{00000000-0005-0000-0000-0000B9730000}"/>
    <cellStyle name="Note 2 3 2 2 9 2 3 2" xfId="30664" xr:uid="{00000000-0005-0000-0000-0000BA730000}"/>
    <cellStyle name="Note 2 3 2 2 9 2 4" xfId="30665" xr:uid="{00000000-0005-0000-0000-0000BB730000}"/>
    <cellStyle name="Note 2 3 2 2 9 3" xfId="30666" xr:uid="{00000000-0005-0000-0000-0000BC730000}"/>
    <cellStyle name="Note 2 3 2 2 9 3 2" xfId="30667" xr:uid="{00000000-0005-0000-0000-0000BD730000}"/>
    <cellStyle name="Note 2 3 2 2 9 3 2 2" xfId="30668" xr:uid="{00000000-0005-0000-0000-0000BE730000}"/>
    <cellStyle name="Note 2 3 2 2 9 3 3" xfId="30669" xr:uid="{00000000-0005-0000-0000-0000BF730000}"/>
    <cellStyle name="Note 2 3 2 2 9 4" xfId="30670" xr:uid="{00000000-0005-0000-0000-0000C0730000}"/>
    <cellStyle name="Note 2 3 2 2 9 4 2" xfId="30671" xr:uid="{00000000-0005-0000-0000-0000C1730000}"/>
    <cellStyle name="Note 2 3 2 2 9 5" xfId="30672" xr:uid="{00000000-0005-0000-0000-0000C2730000}"/>
    <cellStyle name="Note 2 3 2 3" xfId="30673" xr:uid="{00000000-0005-0000-0000-0000C3730000}"/>
    <cellStyle name="Note 2 3 2 3 2" xfId="30674" xr:uid="{00000000-0005-0000-0000-0000C4730000}"/>
    <cellStyle name="Note 2 3 2 3 2 2" xfId="30675" xr:uid="{00000000-0005-0000-0000-0000C5730000}"/>
    <cellStyle name="Note 2 3 2 3 2 2 2" xfId="30676" xr:uid="{00000000-0005-0000-0000-0000C6730000}"/>
    <cellStyle name="Note 2 3 2 3 2 2 2 2" xfId="30677" xr:uid="{00000000-0005-0000-0000-0000C7730000}"/>
    <cellStyle name="Note 2 3 2 3 2 2 3" xfId="30678" xr:uid="{00000000-0005-0000-0000-0000C8730000}"/>
    <cellStyle name="Note 2 3 2 3 2 3" xfId="30679" xr:uid="{00000000-0005-0000-0000-0000C9730000}"/>
    <cellStyle name="Note 2 3 2 3 2 3 2" xfId="30680" xr:uid="{00000000-0005-0000-0000-0000CA730000}"/>
    <cellStyle name="Note 2 3 2 3 2 4" xfId="30681" xr:uid="{00000000-0005-0000-0000-0000CB730000}"/>
    <cellStyle name="Note 2 3 2 3 3" xfId="30682" xr:uid="{00000000-0005-0000-0000-0000CC730000}"/>
    <cellStyle name="Note 2 3 2 3 3 2" xfId="30683" xr:uid="{00000000-0005-0000-0000-0000CD730000}"/>
    <cellStyle name="Note 2 3 2 3 3 2 2" xfId="30684" xr:uid="{00000000-0005-0000-0000-0000CE730000}"/>
    <cellStyle name="Note 2 3 2 3 3 3" xfId="30685" xr:uid="{00000000-0005-0000-0000-0000CF730000}"/>
    <cellStyle name="Note 2 3 2 3 4" xfId="30686" xr:uid="{00000000-0005-0000-0000-0000D0730000}"/>
    <cellStyle name="Note 2 3 2 3 4 2" xfId="30687" xr:uid="{00000000-0005-0000-0000-0000D1730000}"/>
    <cellStyle name="Note 2 3 2 3 5" xfId="30688" xr:uid="{00000000-0005-0000-0000-0000D2730000}"/>
    <cellStyle name="Note 2 3 2 4" xfId="30689" xr:uid="{00000000-0005-0000-0000-0000D3730000}"/>
    <cellStyle name="Note 2 3 2 4 2" xfId="30690" xr:uid="{00000000-0005-0000-0000-0000D4730000}"/>
    <cellStyle name="Note 2 3 2 4 2 2" xfId="30691" xr:uid="{00000000-0005-0000-0000-0000D5730000}"/>
    <cellStyle name="Note 2 3 2 4 2 2 2" xfId="30692" xr:uid="{00000000-0005-0000-0000-0000D6730000}"/>
    <cellStyle name="Note 2 3 2 4 2 2 2 2" xfId="30693" xr:uid="{00000000-0005-0000-0000-0000D7730000}"/>
    <cellStyle name="Note 2 3 2 4 2 2 3" xfId="30694" xr:uid="{00000000-0005-0000-0000-0000D8730000}"/>
    <cellStyle name="Note 2 3 2 4 2 3" xfId="30695" xr:uid="{00000000-0005-0000-0000-0000D9730000}"/>
    <cellStyle name="Note 2 3 2 4 2 3 2" xfId="30696" xr:uid="{00000000-0005-0000-0000-0000DA730000}"/>
    <cellStyle name="Note 2 3 2 4 2 4" xfId="30697" xr:uid="{00000000-0005-0000-0000-0000DB730000}"/>
    <cellStyle name="Note 2 3 2 4 3" xfId="30698" xr:uid="{00000000-0005-0000-0000-0000DC730000}"/>
    <cellStyle name="Note 2 3 2 4 3 2" xfId="30699" xr:uid="{00000000-0005-0000-0000-0000DD730000}"/>
    <cellStyle name="Note 2 3 2 4 3 2 2" xfId="30700" xr:uid="{00000000-0005-0000-0000-0000DE730000}"/>
    <cellStyle name="Note 2 3 2 4 3 3" xfId="30701" xr:uid="{00000000-0005-0000-0000-0000DF730000}"/>
    <cellStyle name="Note 2 3 2 4 4" xfId="30702" xr:uid="{00000000-0005-0000-0000-0000E0730000}"/>
    <cellStyle name="Note 2 3 2 4 4 2" xfId="30703" xr:uid="{00000000-0005-0000-0000-0000E1730000}"/>
    <cellStyle name="Note 2 3 2 4 5" xfId="30704" xr:uid="{00000000-0005-0000-0000-0000E2730000}"/>
    <cellStyle name="Note 2 3 2 5" xfId="30705" xr:uid="{00000000-0005-0000-0000-0000E3730000}"/>
    <cellStyle name="Note 2 3 2 5 2" xfId="30706" xr:uid="{00000000-0005-0000-0000-0000E4730000}"/>
    <cellStyle name="Note 2 3 2 5 2 2" xfId="30707" xr:uid="{00000000-0005-0000-0000-0000E5730000}"/>
    <cellStyle name="Note 2 3 2 5 2 2 2" xfId="30708" xr:uid="{00000000-0005-0000-0000-0000E6730000}"/>
    <cellStyle name="Note 2 3 2 5 2 2 2 2" xfId="30709" xr:uid="{00000000-0005-0000-0000-0000E7730000}"/>
    <cellStyle name="Note 2 3 2 5 2 2 3" xfId="30710" xr:uid="{00000000-0005-0000-0000-0000E8730000}"/>
    <cellStyle name="Note 2 3 2 5 2 3" xfId="30711" xr:uid="{00000000-0005-0000-0000-0000E9730000}"/>
    <cellStyle name="Note 2 3 2 5 2 3 2" xfId="30712" xr:uid="{00000000-0005-0000-0000-0000EA730000}"/>
    <cellStyle name="Note 2 3 2 5 2 4" xfId="30713" xr:uid="{00000000-0005-0000-0000-0000EB730000}"/>
    <cellStyle name="Note 2 3 2 5 3" xfId="30714" xr:uid="{00000000-0005-0000-0000-0000EC730000}"/>
    <cellStyle name="Note 2 3 2 5 3 2" xfId="30715" xr:uid="{00000000-0005-0000-0000-0000ED730000}"/>
    <cellStyle name="Note 2 3 2 5 3 2 2" xfId="30716" xr:uid="{00000000-0005-0000-0000-0000EE730000}"/>
    <cellStyle name="Note 2 3 2 5 3 3" xfId="30717" xr:uid="{00000000-0005-0000-0000-0000EF730000}"/>
    <cellStyle name="Note 2 3 2 5 4" xfId="30718" xr:uid="{00000000-0005-0000-0000-0000F0730000}"/>
    <cellStyle name="Note 2 3 2 5 4 2" xfId="30719" xr:uid="{00000000-0005-0000-0000-0000F1730000}"/>
    <cellStyle name="Note 2 3 2 5 5" xfId="30720" xr:uid="{00000000-0005-0000-0000-0000F2730000}"/>
    <cellStyle name="Note 2 3 2 6" xfId="30721" xr:uid="{00000000-0005-0000-0000-0000F3730000}"/>
    <cellStyle name="Note 2 3 2 6 2" xfId="30722" xr:uid="{00000000-0005-0000-0000-0000F4730000}"/>
    <cellStyle name="Note 2 3 2 6 2 2" xfId="30723" xr:uid="{00000000-0005-0000-0000-0000F5730000}"/>
    <cellStyle name="Note 2 3 2 6 2 2 2" xfId="30724" xr:uid="{00000000-0005-0000-0000-0000F6730000}"/>
    <cellStyle name="Note 2 3 2 6 2 2 2 2" xfId="30725" xr:uid="{00000000-0005-0000-0000-0000F7730000}"/>
    <cellStyle name="Note 2 3 2 6 2 2 3" xfId="30726" xr:uid="{00000000-0005-0000-0000-0000F8730000}"/>
    <cellStyle name="Note 2 3 2 6 2 3" xfId="30727" xr:uid="{00000000-0005-0000-0000-0000F9730000}"/>
    <cellStyle name="Note 2 3 2 6 2 3 2" xfId="30728" xr:uid="{00000000-0005-0000-0000-0000FA730000}"/>
    <cellStyle name="Note 2 3 2 6 2 4" xfId="30729" xr:uid="{00000000-0005-0000-0000-0000FB730000}"/>
    <cellStyle name="Note 2 3 2 6 3" xfId="30730" xr:uid="{00000000-0005-0000-0000-0000FC730000}"/>
    <cellStyle name="Note 2 3 2 6 3 2" xfId="30731" xr:uid="{00000000-0005-0000-0000-0000FD730000}"/>
    <cellStyle name="Note 2 3 2 6 3 2 2" xfId="30732" xr:uid="{00000000-0005-0000-0000-0000FE730000}"/>
    <cellStyle name="Note 2 3 2 6 3 3" xfId="30733" xr:uid="{00000000-0005-0000-0000-0000FF730000}"/>
    <cellStyle name="Note 2 3 2 6 4" xfId="30734" xr:uid="{00000000-0005-0000-0000-000000740000}"/>
    <cellStyle name="Note 2 3 2 6 4 2" xfId="30735" xr:uid="{00000000-0005-0000-0000-000001740000}"/>
    <cellStyle name="Note 2 3 2 6 5" xfId="30736" xr:uid="{00000000-0005-0000-0000-000002740000}"/>
    <cellStyle name="Note 2 3 2 7" xfId="30737" xr:uid="{00000000-0005-0000-0000-000003740000}"/>
    <cellStyle name="Note 2 3 2 7 2" xfId="30738" xr:uid="{00000000-0005-0000-0000-000004740000}"/>
    <cellStyle name="Note 2 3 2 7 2 2" xfId="30739" xr:uid="{00000000-0005-0000-0000-000005740000}"/>
    <cellStyle name="Note 2 3 2 7 2 2 2" xfId="30740" xr:uid="{00000000-0005-0000-0000-000006740000}"/>
    <cellStyle name="Note 2 3 2 7 2 2 2 2" xfId="30741" xr:uid="{00000000-0005-0000-0000-000007740000}"/>
    <cellStyle name="Note 2 3 2 7 2 2 3" xfId="30742" xr:uid="{00000000-0005-0000-0000-000008740000}"/>
    <cellStyle name="Note 2 3 2 7 2 3" xfId="30743" xr:uid="{00000000-0005-0000-0000-000009740000}"/>
    <cellStyle name="Note 2 3 2 7 2 3 2" xfId="30744" xr:uid="{00000000-0005-0000-0000-00000A740000}"/>
    <cellStyle name="Note 2 3 2 7 2 4" xfId="30745" xr:uid="{00000000-0005-0000-0000-00000B740000}"/>
    <cellStyle name="Note 2 3 2 7 3" xfId="30746" xr:uid="{00000000-0005-0000-0000-00000C740000}"/>
    <cellStyle name="Note 2 3 2 7 3 2" xfId="30747" xr:uid="{00000000-0005-0000-0000-00000D740000}"/>
    <cellStyle name="Note 2 3 2 7 3 2 2" xfId="30748" xr:uid="{00000000-0005-0000-0000-00000E740000}"/>
    <cellStyle name="Note 2 3 2 7 3 3" xfId="30749" xr:uid="{00000000-0005-0000-0000-00000F740000}"/>
    <cellStyle name="Note 2 3 2 7 4" xfId="30750" xr:uid="{00000000-0005-0000-0000-000010740000}"/>
    <cellStyle name="Note 2 3 2 7 4 2" xfId="30751" xr:uid="{00000000-0005-0000-0000-000011740000}"/>
    <cellStyle name="Note 2 3 2 7 5" xfId="30752" xr:uid="{00000000-0005-0000-0000-000012740000}"/>
    <cellStyle name="Note 2 3 2 8" xfId="30753" xr:uid="{00000000-0005-0000-0000-000013740000}"/>
    <cellStyle name="Note 2 3 2 8 2" xfId="30754" xr:uid="{00000000-0005-0000-0000-000014740000}"/>
    <cellStyle name="Note 2 3 2 8 2 2" xfId="30755" xr:uid="{00000000-0005-0000-0000-000015740000}"/>
    <cellStyle name="Note 2 3 2 8 2 2 2" xfId="30756" xr:uid="{00000000-0005-0000-0000-000016740000}"/>
    <cellStyle name="Note 2 3 2 8 2 2 2 2" xfId="30757" xr:uid="{00000000-0005-0000-0000-000017740000}"/>
    <cellStyle name="Note 2 3 2 8 2 2 3" xfId="30758" xr:uid="{00000000-0005-0000-0000-000018740000}"/>
    <cellStyle name="Note 2 3 2 8 2 3" xfId="30759" xr:uid="{00000000-0005-0000-0000-000019740000}"/>
    <cellStyle name="Note 2 3 2 8 2 3 2" xfId="30760" xr:uid="{00000000-0005-0000-0000-00001A740000}"/>
    <cellStyle name="Note 2 3 2 8 2 4" xfId="30761" xr:uid="{00000000-0005-0000-0000-00001B740000}"/>
    <cellStyle name="Note 2 3 2 8 3" xfId="30762" xr:uid="{00000000-0005-0000-0000-00001C740000}"/>
    <cellStyle name="Note 2 3 2 8 3 2" xfId="30763" xr:uid="{00000000-0005-0000-0000-00001D740000}"/>
    <cellStyle name="Note 2 3 2 8 3 2 2" xfId="30764" xr:uid="{00000000-0005-0000-0000-00001E740000}"/>
    <cellStyle name="Note 2 3 2 8 3 3" xfId="30765" xr:uid="{00000000-0005-0000-0000-00001F740000}"/>
    <cellStyle name="Note 2 3 2 8 4" xfId="30766" xr:uid="{00000000-0005-0000-0000-000020740000}"/>
    <cellStyle name="Note 2 3 2 8 4 2" xfId="30767" xr:uid="{00000000-0005-0000-0000-000021740000}"/>
    <cellStyle name="Note 2 3 2 8 5" xfId="30768" xr:uid="{00000000-0005-0000-0000-000022740000}"/>
    <cellStyle name="Note 2 3 2 9" xfId="30769" xr:uid="{00000000-0005-0000-0000-000023740000}"/>
    <cellStyle name="Note 2 3 2 9 2" xfId="30770" xr:uid="{00000000-0005-0000-0000-000024740000}"/>
    <cellStyle name="Note 2 3 2 9 2 2" xfId="30771" xr:uid="{00000000-0005-0000-0000-000025740000}"/>
    <cellStyle name="Note 2 3 2 9 2 2 2" xfId="30772" xr:uid="{00000000-0005-0000-0000-000026740000}"/>
    <cellStyle name="Note 2 3 2 9 2 2 2 2" xfId="30773" xr:uid="{00000000-0005-0000-0000-000027740000}"/>
    <cellStyle name="Note 2 3 2 9 2 2 3" xfId="30774" xr:uid="{00000000-0005-0000-0000-000028740000}"/>
    <cellStyle name="Note 2 3 2 9 2 3" xfId="30775" xr:uid="{00000000-0005-0000-0000-000029740000}"/>
    <cellStyle name="Note 2 3 2 9 2 3 2" xfId="30776" xr:uid="{00000000-0005-0000-0000-00002A740000}"/>
    <cellStyle name="Note 2 3 2 9 2 4" xfId="30777" xr:uid="{00000000-0005-0000-0000-00002B740000}"/>
    <cellStyle name="Note 2 3 2 9 3" xfId="30778" xr:uid="{00000000-0005-0000-0000-00002C740000}"/>
    <cellStyle name="Note 2 3 2 9 3 2" xfId="30779" xr:uid="{00000000-0005-0000-0000-00002D740000}"/>
    <cellStyle name="Note 2 3 2 9 3 2 2" xfId="30780" xr:uid="{00000000-0005-0000-0000-00002E740000}"/>
    <cellStyle name="Note 2 3 2 9 3 3" xfId="30781" xr:uid="{00000000-0005-0000-0000-00002F740000}"/>
    <cellStyle name="Note 2 3 2 9 4" xfId="30782" xr:uid="{00000000-0005-0000-0000-000030740000}"/>
    <cellStyle name="Note 2 3 2 9 4 2" xfId="30783" xr:uid="{00000000-0005-0000-0000-000031740000}"/>
    <cellStyle name="Note 2 3 2 9 5" xfId="30784" xr:uid="{00000000-0005-0000-0000-000032740000}"/>
    <cellStyle name="Note 2 3 3" xfId="2002" xr:uid="{00000000-0005-0000-0000-000033740000}"/>
    <cellStyle name="Note 2 3 3 10" xfId="30785" xr:uid="{00000000-0005-0000-0000-000034740000}"/>
    <cellStyle name="Note 2 3 3 10 2" xfId="30786" xr:uid="{00000000-0005-0000-0000-000035740000}"/>
    <cellStyle name="Note 2 3 3 10 2 2" xfId="30787" xr:uid="{00000000-0005-0000-0000-000036740000}"/>
    <cellStyle name="Note 2 3 3 10 2 2 2" xfId="30788" xr:uid="{00000000-0005-0000-0000-000037740000}"/>
    <cellStyle name="Note 2 3 3 10 2 3" xfId="30789" xr:uid="{00000000-0005-0000-0000-000038740000}"/>
    <cellStyle name="Note 2 3 3 10 3" xfId="30790" xr:uid="{00000000-0005-0000-0000-000039740000}"/>
    <cellStyle name="Note 2 3 3 10 3 2" xfId="30791" xr:uid="{00000000-0005-0000-0000-00003A740000}"/>
    <cellStyle name="Note 2 3 3 10 4" xfId="30792" xr:uid="{00000000-0005-0000-0000-00003B740000}"/>
    <cellStyle name="Note 2 3 3 11" xfId="30793" xr:uid="{00000000-0005-0000-0000-00003C740000}"/>
    <cellStyle name="Note 2 3 3 11 2" xfId="30794" xr:uid="{00000000-0005-0000-0000-00003D740000}"/>
    <cellStyle name="Note 2 3 3 11 2 2" xfId="30795" xr:uid="{00000000-0005-0000-0000-00003E740000}"/>
    <cellStyle name="Note 2 3 3 11 3" xfId="30796" xr:uid="{00000000-0005-0000-0000-00003F740000}"/>
    <cellStyle name="Note 2 3 3 12" xfId="30797" xr:uid="{00000000-0005-0000-0000-000040740000}"/>
    <cellStyle name="Note 2 3 3 12 2" xfId="30798" xr:uid="{00000000-0005-0000-0000-000041740000}"/>
    <cellStyle name="Note 2 3 3 13" xfId="30799" xr:uid="{00000000-0005-0000-0000-000042740000}"/>
    <cellStyle name="Note 2 3 3 2" xfId="2003" xr:uid="{00000000-0005-0000-0000-000043740000}"/>
    <cellStyle name="Note 2 3 3 2 2" xfId="30800" xr:uid="{00000000-0005-0000-0000-000044740000}"/>
    <cellStyle name="Note 2 3 3 2 2 2" xfId="30801" xr:uid="{00000000-0005-0000-0000-000045740000}"/>
    <cellStyle name="Note 2 3 3 2 2 2 2" xfId="30802" xr:uid="{00000000-0005-0000-0000-000046740000}"/>
    <cellStyle name="Note 2 3 3 2 2 2 2 2" xfId="30803" xr:uid="{00000000-0005-0000-0000-000047740000}"/>
    <cellStyle name="Note 2 3 3 2 2 2 3" xfId="30804" xr:uid="{00000000-0005-0000-0000-000048740000}"/>
    <cellStyle name="Note 2 3 3 2 2 3" xfId="30805" xr:uid="{00000000-0005-0000-0000-000049740000}"/>
    <cellStyle name="Note 2 3 3 2 2 3 2" xfId="30806" xr:uid="{00000000-0005-0000-0000-00004A740000}"/>
    <cellStyle name="Note 2 3 3 2 2 4" xfId="30807" xr:uid="{00000000-0005-0000-0000-00004B740000}"/>
    <cellStyle name="Note 2 3 3 2 3" xfId="30808" xr:uid="{00000000-0005-0000-0000-00004C740000}"/>
    <cellStyle name="Note 2 3 3 2 3 2" xfId="30809" xr:uid="{00000000-0005-0000-0000-00004D740000}"/>
    <cellStyle name="Note 2 3 3 2 3 2 2" xfId="30810" xr:uid="{00000000-0005-0000-0000-00004E740000}"/>
    <cellStyle name="Note 2 3 3 2 3 3" xfId="30811" xr:uid="{00000000-0005-0000-0000-00004F740000}"/>
    <cellStyle name="Note 2 3 3 2 4" xfId="30812" xr:uid="{00000000-0005-0000-0000-000050740000}"/>
    <cellStyle name="Note 2 3 3 2 4 2" xfId="30813" xr:uid="{00000000-0005-0000-0000-000051740000}"/>
    <cellStyle name="Note 2 3 3 2 5" xfId="30814" xr:uid="{00000000-0005-0000-0000-000052740000}"/>
    <cellStyle name="Note 2 3 3 3" xfId="30815" xr:uid="{00000000-0005-0000-0000-000053740000}"/>
    <cellStyle name="Note 2 3 3 3 2" xfId="30816" xr:uid="{00000000-0005-0000-0000-000054740000}"/>
    <cellStyle name="Note 2 3 3 3 2 2" xfId="30817" xr:uid="{00000000-0005-0000-0000-000055740000}"/>
    <cellStyle name="Note 2 3 3 3 2 2 2" xfId="30818" xr:uid="{00000000-0005-0000-0000-000056740000}"/>
    <cellStyle name="Note 2 3 3 3 2 2 2 2" xfId="30819" xr:uid="{00000000-0005-0000-0000-000057740000}"/>
    <cellStyle name="Note 2 3 3 3 2 2 3" xfId="30820" xr:uid="{00000000-0005-0000-0000-000058740000}"/>
    <cellStyle name="Note 2 3 3 3 2 3" xfId="30821" xr:uid="{00000000-0005-0000-0000-000059740000}"/>
    <cellStyle name="Note 2 3 3 3 2 3 2" xfId="30822" xr:uid="{00000000-0005-0000-0000-00005A740000}"/>
    <cellStyle name="Note 2 3 3 3 2 4" xfId="30823" xr:uid="{00000000-0005-0000-0000-00005B740000}"/>
    <cellStyle name="Note 2 3 3 3 3" xfId="30824" xr:uid="{00000000-0005-0000-0000-00005C740000}"/>
    <cellStyle name="Note 2 3 3 3 3 2" xfId="30825" xr:uid="{00000000-0005-0000-0000-00005D740000}"/>
    <cellStyle name="Note 2 3 3 3 3 2 2" xfId="30826" xr:uid="{00000000-0005-0000-0000-00005E740000}"/>
    <cellStyle name="Note 2 3 3 3 3 3" xfId="30827" xr:uid="{00000000-0005-0000-0000-00005F740000}"/>
    <cellStyle name="Note 2 3 3 3 4" xfId="30828" xr:uid="{00000000-0005-0000-0000-000060740000}"/>
    <cellStyle name="Note 2 3 3 3 4 2" xfId="30829" xr:uid="{00000000-0005-0000-0000-000061740000}"/>
    <cellStyle name="Note 2 3 3 3 5" xfId="30830" xr:uid="{00000000-0005-0000-0000-000062740000}"/>
    <cellStyle name="Note 2 3 3 4" xfId="30831" xr:uid="{00000000-0005-0000-0000-000063740000}"/>
    <cellStyle name="Note 2 3 3 4 2" xfId="30832" xr:uid="{00000000-0005-0000-0000-000064740000}"/>
    <cellStyle name="Note 2 3 3 4 2 2" xfId="30833" xr:uid="{00000000-0005-0000-0000-000065740000}"/>
    <cellStyle name="Note 2 3 3 4 2 2 2" xfId="30834" xr:uid="{00000000-0005-0000-0000-000066740000}"/>
    <cellStyle name="Note 2 3 3 4 2 2 2 2" xfId="30835" xr:uid="{00000000-0005-0000-0000-000067740000}"/>
    <cellStyle name="Note 2 3 3 4 2 2 3" xfId="30836" xr:uid="{00000000-0005-0000-0000-000068740000}"/>
    <cellStyle name="Note 2 3 3 4 2 3" xfId="30837" xr:uid="{00000000-0005-0000-0000-000069740000}"/>
    <cellStyle name="Note 2 3 3 4 2 3 2" xfId="30838" xr:uid="{00000000-0005-0000-0000-00006A740000}"/>
    <cellStyle name="Note 2 3 3 4 2 4" xfId="30839" xr:uid="{00000000-0005-0000-0000-00006B740000}"/>
    <cellStyle name="Note 2 3 3 4 3" xfId="30840" xr:uid="{00000000-0005-0000-0000-00006C740000}"/>
    <cellStyle name="Note 2 3 3 4 3 2" xfId="30841" xr:uid="{00000000-0005-0000-0000-00006D740000}"/>
    <cellStyle name="Note 2 3 3 4 3 2 2" xfId="30842" xr:uid="{00000000-0005-0000-0000-00006E740000}"/>
    <cellStyle name="Note 2 3 3 4 3 3" xfId="30843" xr:uid="{00000000-0005-0000-0000-00006F740000}"/>
    <cellStyle name="Note 2 3 3 4 4" xfId="30844" xr:uid="{00000000-0005-0000-0000-000070740000}"/>
    <cellStyle name="Note 2 3 3 4 4 2" xfId="30845" xr:uid="{00000000-0005-0000-0000-000071740000}"/>
    <cellStyle name="Note 2 3 3 4 5" xfId="30846" xr:uid="{00000000-0005-0000-0000-000072740000}"/>
    <cellStyle name="Note 2 3 3 5" xfId="30847" xr:uid="{00000000-0005-0000-0000-000073740000}"/>
    <cellStyle name="Note 2 3 3 5 2" xfId="30848" xr:uid="{00000000-0005-0000-0000-000074740000}"/>
    <cellStyle name="Note 2 3 3 5 2 2" xfId="30849" xr:uid="{00000000-0005-0000-0000-000075740000}"/>
    <cellStyle name="Note 2 3 3 5 2 2 2" xfId="30850" xr:uid="{00000000-0005-0000-0000-000076740000}"/>
    <cellStyle name="Note 2 3 3 5 2 2 2 2" xfId="30851" xr:uid="{00000000-0005-0000-0000-000077740000}"/>
    <cellStyle name="Note 2 3 3 5 2 2 3" xfId="30852" xr:uid="{00000000-0005-0000-0000-000078740000}"/>
    <cellStyle name="Note 2 3 3 5 2 3" xfId="30853" xr:uid="{00000000-0005-0000-0000-000079740000}"/>
    <cellStyle name="Note 2 3 3 5 2 3 2" xfId="30854" xr:uid="{00000000-0005-0000-0000-00007A740000}"/>
    <cellStyle name="Note 2 3 3 5 2 4" xfId="30855" xr:uid="{00000000-0005-0000-0000-00007B740000}"/>
    <cellStyle name="Note 2 3 3 5 3" xfId="30856" xr:uid="{00000000-0005-0000-0000-00007C740000}"/>
    <cellStyle name="Note 2 3 3 5 3 2" xfId="30857" xr:uid="{00000000-0005-0000-0000-00007D740000}"/>
    <cellStyle name="Note 2 3 3 5 3 2 2" xfId="30858" xr:uid="{00000000-0005-0000-0000-00007E740000}"/>
    <cellStyle name="Note 2 3 3 5 3 3" xfId="30859" xr:uid="{00000000-0005-0000-0000-00007F740000}"/>
    <cellStyle name="Note 2 3 3 5 4" xfId="30860" xr:uid="{00000000-0005-0000-0000-000080740000}"/>
    <cellStyle name="Note 2 3 3 5 4 2" xfId="30861" xr:uid="{00000000-0005-0000-0000-000081740000}"/>
    <cellStyle name="Note 2 3 3 5 5" xfId="30862" xr:uid="{00000000-0005-0000-0000-000082740000}"/>
    <cellStyle name="Note 2 3 3 6" xfId="30863" xr:uid="{00000000-0005-0000-0000-000083740000}"/>
    <cellStyle name="Note 2 3 3 6 2" xfId="30864" xr:uid="{00000000-0005-0000-0000-000084740000}"/>
    <cellStyle name="Note 2 3 3 6 2 2" xfId="30865" xr:uid="{00000000-0005-0000-0000-000085740000}"/>
    <cellStyle name="Note 2 3 3 6 2 2 2" xfId="30866" xr:uid="{00000000-0005-0000-0000-000086740000}"/>
    <cellStyle name="Note 2 3 3 6 2 2 2 2" xfId="30867" xr:uid="{00000000-0005-0000-0000-000087740000}"/>
    <cellStyle name="Note 2 3 3 6 2 2 3" xfId="30868" xr:uid="{00000000-0005-0000-0000-000088740000}"/>
    <cellStyle name="Note 2 3 3 6 2 3" xfId="30869" xr:uid="{00000000-0005-0000-0000-000089740000}"/>
    <cellStyle name="Note 2 3 3 6 2 3 2" xfId="30870" xr:uid="{00000000-0005-0000-0000-00008A740000}"/>
    <cellStyle name="Note 2 3 3 6 2 4" xfId="30871" xr:uid="{00000000-0005-0000-0000-00008B740000}"/>
    <cellStyle name="Note 2 3 3 6 3" xfId="30872" xr:uid="{00000000-0005-0000-0000-00008C740000}"/>
    <cellStyle name="Note 2 3 3 6 3 2" xfId="30873" xr:uid="{00000000-0005-0000-0000-00008D740000}"/>
    <cellStyle name="Note 2 3 3 6 3 2 2" xfId="30874" xr:uid="{00000000-0005-0000-0000-00008E740000}"/>
    <cellStyle name="Note 2 3 3 6 3 3" xfId="30875" xr:uid="{00000000-0005-0000-0000-00008F740000}"/>
    <cellStyle name="Note 2 3 3 6 4" xfId="30876" xr:uid="{00000000-0005-0000-0000-000090740000}"/>
    <cellStyle name="Note 2 3 3 6 4 2" xfId="30877" xr:uid="{00000000-0005-0000-0000-000091740000}"/>
    <cellStyle name="Note 2 3 3 6 5" xfId="30878" xr:uid="{00000000-0005-0000-0000-000092740000}"/>
    <cellStyle name="Note 2 3 3 7" xfId="30879" xr:uid="{00000000-0005-0000-0000-000093740000}"/>
    <cellStyle name="Note 2 3 3 7 2" xfId="30880" xr:uid="{00000000-0005-0000-0000-000094740000}"/>
    <cellStyle name="Note 2 3 3 7 2 2" xfId="30881" xr:uid="{00000000-0005-0000-0000-000095740000}"/>
    <cellStyle name="Note 2 3 3 7 2 2 2" xfId="30882" xr:uid="{00000000-0005-0000-0000-000096740000}"/>
    <cellStyle name="Note 2 3 3 7 2 2 2 2" xfId="30883" xr:uid="{00000000-0005-0000-0000-000097740000}"/>
    <cellStyle name="Note 2 3 3 7 2 2 3" xfId="30884" xr:uid="{00000000-0005-0000-0000-000098740000}"/>
    <cellStyle name="Note 2 3 3 7 2 3" xfId="30885" xr:uid="{00000000-0005-0000-0000-000099740000}"/>
    <cellStyle name="Note 2 3 3 7 2 3 2" xfId="30886" xr:uid="{00000000-0005-0000-0000-00009A740000}"/>
    <cellStyle name="Note 2 3 3 7 2 4" xfId="30887" xr:uid="{00000000-0005-0000-0000-00009B740000}"/>
    <cellStyle name="Note 2 3 3 7 3" xfId="30888" xr:uid="{00000000-0005-0000-0000-00009C740000}"/>
    <cellStyle name="Note 2 3 3 7 3 2" xfId="30889" xr:uid="{00000000-0005-0000-0000-00009D740000}"/>
    <cellStyle name="Note 2 3 3 7 3 2 2" xfId="30890" xr:uid="{00000000-0005-0000-0000-00009E740000}"/>
    <cellStyle name="Note 2 3 3 7 3 3" xfId="30891" xr:uid="{00000000-0005-0000-0000-00009F740000}"/>
    <cellStyle name="Note 2 3 3 7 4" xfId="30892" xr:uid="{00000000-0005-0000-0000-0000A0740000}"/>
    <cellStyle name="Note 2 3 3 7 4 2" xfId="30893" xr:uid="{00000000-0005-0000-0000-0000A1740000}"/>
    <cellStyle name="Note 2 3 3 7 5" xfId="30894" xr:uid="{00000000-0005-0000-0000-0000A2740000}"/>
    <cellStyle name="Note 2 3 3 8" xfId="30895" xr:uid="{00000000-0005-0000-0000-0000A3740000}"/>
    <cellStyle name="Note 2 3 3 8 2" xfId="30896" xr:uid="{00000000-0005-0000-0000-0000A4740000}"/>
    <cellStyle name="Note 2 3 3 8 2 2" xfId="30897" xr:uid="{00000000-0005-0000-0000-0000A5740000}"/>
    <cellStyle name="Note 2 3 3 8 2 2 2" xfId="30898" xr:uid="{00000000-0005-0000-0000-0000A6740000}"/>
    <cellStyle name="Note 2 3 3 8 2 2 2 2" xfId="30899" xr:uid="{00000000-0005-0000-0000-0000A7740000}"/>
    <cellStyle name="Note 2 3 3 8 2 2 3" xfId="30900" xr:uid="{00000000-0005-0000-0000-0000A8740000}"/>
    <cellStyle name="Note 2 3 3 8 2 3" xfId="30901" xr:uid="{00000000-0005-0000-0000-0000A9740000}"/>
    <cellStyle name="Note 2 3 3 8 2 3 2" xfId="30902" xr:uid="{00000000-0005-0000-0000-0000AA740000}"/>
    <cellStyle name="Note 2 3 3 8 2 4" xfId="30903" xr:uid="{00000000-0005-0000-0000-0000AB740000}"/>
    <cellStyle name="Note 2 3 3 8 3" xfId="30904" xr:uid="{00000000-0005-0000-0000-0000AC740000}"/>
    <cellStyle name="Note 2 3 3 8 3 2" xfId="30905" xr:uid="{00000000-0005-0000-0000-0000AD740000}"/>
    <cellStyle name="Note 2 3 3 8 3 2 2" xfId="30906" xr:uid="{00000000-0005-0000-0000-0000AE740000}"/>
    <cellStyle name="Note 2 3 3 8 3 3" xfId="30907" xr:uid="{00000000-0005-0000-0000-0000AF740000}"/>
    <cellStyle name="Note 2 3 3 8 4" xfId="30908" xr:uid="{00000000-0005-0000-0000-0000B0740000}"/>
    <cellStyle name="Note 2 3 3 8 4 2" xfId="30909" xr:uid="{00000000-0005-0000-0000-0000B1740000}"/>
    <cellStyle name="Note 2 3 3 8 5" xfId="30910" xr:uid="{00000000-0005-0000-0000-0000B2740000}"/>
    <cellStyle name="Note 2 3 3 9" xfId="30911" xr:uid="{00000000-0005-0000-0000-0000B3740000}"/>
    <cellStyle name="Note 2 3 3 9 2" xfId="30912" xr:uid="{00000000-0005-0000-0000-0000B4740000}"/>
    <cellStyle name="Note 2 3 3 9 2 2" xfId="30913" xr:uid="{00000000-0005-0000-0000-0000B5740000}"/>
    <cellStyle name="Note 2 3 3 9 2 2 2" xfId="30914" xr:uid="{00000000-0005-0000-0000-0000B6740000}"/>
    <cellStyle name="Note 2 3 3 9 2 2 2 2" xfId="30915" xr:uid="{00000000-0005-0000-0000-0000B7740000}"/>
    <cellStyle name="Note 2 3 3 9 2 2 3" xfId="30916" xr:uid="{00000000-0005-0000-0000-0000B8740000}"/>
    <cellStyle name="Note 2 3 3 9 2 3" xfId="30917" xr:uid="{00000000-0005-0000-0000-0000B9740000}"/>
    <cellStyle name="Note 2 3 3 9 2 3 2" xfId="30918" xr:uid="{00000000-0005-0000-0000-0000BA740000}"/>
    <cellStyle name="Note 2 3 3 9 2 4" xfId="30919" xr:uid="{00000000-0005-0000-0000-0000BB740000}"/>
    <cellStyle name="Note 2 3 3 9 3" xfId="30920" xr:uid="{00000000-0005-0000-0000-0000BC740000}"/>
    <cellStyle name="Note 2 3 3 9 3 2" xfId="30921" xr:uid="{00000000-0005-0000-0000-0000BD740000}"/>
    <cellStyle name="Note 2 3 3 9 3 2 2" xfId="30922" xr:uid="{00000000-0005-0000-0000-0000BE740000}"/>
    <cellStyle name="Note 2 3 3 9 3 3" xfId="30923" xr:uid="{00000000-0005-0000-0000-0000BF740000}"/>
    <cellStyle name="Note 2 3 3 9 4" xfId="30924" xr:uid="{00000000-0005-0000-0000-0000C0740000}"/>
    <cellStyle name="Note 2 3 3 9 4 2" xfId="30925" xr:uid="{00000000-0005-0000-0000-0000C1740000}"/>
    <cellStyle name="Note 2 3 3 9 5" xfId="30926" xr:uid="{00000000-0005-0000-0000-0000C2740000}"/>
    <cellStyle name="Note 2 3 4" xfId="3763" xr:uid="{00000000-0005-0000-0000-0000C3740000}"/>
    <cellStyle name="Note 2 3 4 10" xfId="30928" xr:uid="{00000000-0005-0000-0000-0000C4740000}"/>
    <cellStyle name="Note 2 3 4 10 2" xfId="30929" xr:uid="{00000000-0005-0000-0000-0000C5740000}"/>
    <cellStyle name="Note 2 3 4 10 2 2" xfId="30930" xr:uid="{00000000-0005-0000-0000-0000C6740000}"/>
    <cellStyle name="Note 2 3 4 10 2 2 2" xfId="30931" xr:uid="{00000000-0005-0000-0000-0000C7740000}"/>
    <cellStyle name="Note 2 3 4 10 2 3" xfId="30932" xr:uid="{00000000-0005-0000-0000-0000C8740000}"/>
    <cellStyle name="Note 2 3 4 10 3" xfId="30933" xr:uid="{00000000-0005-0000-0000-0000C9740000}"/>
    <cellStyle name="Note 2 3 4 10 3 2" xfId="30934" xr:uid="{00000000-0005-0000-0000-0000CA740000}"/>
    <cellStyle name="Note 2 3 4 10 4" xfId="30935" xr:uid="{00000000-0005-0000-0000-0000CB740000}"/>
    <cellStyle name="Note 2 3 4 11" xfId="30936" xr:uid="{00000000-0005-0000-0000-0000CC740000}"/>
    <cellStyle name="Note 2 3 4 11 2" xfId="30937" xr:uid="{00000000-0005-0000-0000-0000CD740000}"/>
    <cellStyle name="Note 2 3 4 11 2 2" xfId="30938" xr:uid="{00000000-0005-0000-0000-0000CE740000}"/>
    <cellStyle name="Note 2 3 4 11 3" xfId="30939" xr:uid="{00000000-0005-0000-0000-0000CF740000}"/>
    <cellStyle name="Note 2 3 4 12" xfId="30940" xr:uid="{00000000-0005-0000-0000-0000D0740000}"/>
    <cellStyle name="Note 2 3 4 12 2" xfId="30941" xr:uid="{00000000-0005-0000-0000-0000D1740000}"/>
    <cellStyle name="Note 2 3 4 13" xfId="30942" xr:uid="{00000000-0005-0000-0000-0000D2740000}"/>
    <cellStyle name="Note 2 3 4 14" xfId="30927" xr:uid="{00000000-0005-0000-0000-0000D3740000}"/>
    <cellStyle name="Note 2 3 4 2" xfId="30943" xr:uid="{00000000-0005-0000-0000-0000D4740000}"/>
    <cellStyle name="Note 2 3 4 2 2" xfId="30944" xr:uid="{00000000-0005-0000-0000-0000D5740000}"/>
    <cellStyle name="Note 2 3 4 2 2 2" xfId="30945" xr:uid="{00000000-0005-0000-0000-0000D6740000}"/>
    <cellStyle name="Note 2 3 4 2 2 2 2" xfId="30946" xr:uid="{00000000-0005-0000-0000-0000D7740000}"/>
    <cellStyle name="Note 2 3 4 2 2 2 2 2" xfId="30947" xr:uid="{00000000-0005-0000-0000-0000D8740000}"/>
    <cellStyle name="Note 2 3 4 2 2 2 3" xfId="30948" xr:uid="{00000000-0005-0000-0000-0000D9740000}"/>
    <cellStyle name="Note 2 3 4 2 2 3" xfId="30949" xr:uid="{00000000-0005-0000-0000-0000DA740000}"/>
    <cellStyle name="Note 2 3 4 2 2 3 2" xfId="30950" xr:uid="{00000000-0005-0000-0000-0000DB740000}"/>
    <cellStyle name="Note 2 3 4 2 2 4" xfId="30951" xr:uid="{00000000-0005-0000-0000-0000DC740000}"/>
    <cellStyle name="Note 2 3 4 2 3" xfId="30952" xr:uid="{00000000-0005-0000-0000-0000DD740000}"/>
    <cellStyle name="Note 2 3 4 2 3 2" xfId="30953" xr:uid="{00000000-0005-0000-0000-0000DE740000}"/>
    <cellStyle name="Note 2 3 4 2 3 2 2" xfId="30954" xr:uid="{00000000-0005-0000-0000-0000DF740000}"/>
    <cellStyle name="Note 2 3 4 2 3 3" xfId="30955" xr:uid="{00000000-0005-0000-0000-0000E0740000}"/>
    <cellStyle name="Note 2 3 4 2 4" xfId="30956" xr:uid="{00000000-0005-0000-0000-0000E1740000}"/>
    <cellStyle name="Note 2 3 4 2 4 2" xfId="30957" xr:uid="{00000000-0005-0000-0000-0000E2740000}"/>
    <cellStyle name="Note 2 3 4 2 5" xfId="30958" xr:uid="{00000000-0005-0000-0000-0000E3740000}"/>
    <cellStyle name="Note 2 3 4 3" xfId="30959" xr:uid="{00000000-0005-0000-0000-0000E4740000}"/>
    <cellStyle name="Note 2 3 4 3 2" xfId="30960" xr:uid="{00000000-0005-0000-0000-0000E5740000}"/>
    <cellStyle name="Note 2 3 4 3 2 2" xfId="30961" xr:uid="{00000000-0005-0000-0000-0000E6740000}"/>
    <cellStyle name="Note 2 3 4 3 2 2 2" xfId="30962" xr:uid="{00000000-0005-0000-0000-0000E7740000}"/>
    <cellStyle name="Note 2 3 4 3 2 2 2 2" xfId="30963" xr:uid="{00000000-0005-0000-0000-0000E8740000}"/>
    <cellStyle name="Note 2 3 4 3 2 2 3" xfId="30964" xr:uid="{00000000-0005-0000-0000-0000E9740000}"/>
    <cellStyle name="Note 2 3 4 3 2 3" xfId="30965" xr:uid="{00000000-0005-0000-0000-0000EA740000}"/>
    <cellStyle name="Note 2 3 4 3 2 3 2" xfId="30966" xr:uid="{00000000-0005-0000-0000-0000EB740000}"/>
    <cellStyle name="Note 2 3 4 3 2 4" xfId="30967" xr:uid="{00000000-0005-0000-0000-0000EC740000}"/>
    <cellStyle name="Note 2 3 4 3 3" xfId="30968" xr:uid="{00000000-0005-0000-0000-0000ED740000}"/>
    <cellStyle name="Note 2 3 4 3 3 2" xfId="30969" xr:uid="{00000000-0005-0000-0000-0000EE740000}"/>
    <cellStyle name="Note 2 3 4 3 3 2 2" xfId="30970" xr:uid="{00000000-0005-0000-0000-0000EF740000}"/>
    <cellStyle name="Note 2 3 4 3 3 3" xfId="30971" xr:uid="{00000000-0005-0000-0000-0000F0740000}"/>
    <cellStyle name="Note 2 3 4 3 4" xfId="30972" xr:uid="{00000000-0005-0000-0000-0000F1740000}"/>
    <cellStyle name="Note 2 3 4 3 4 2" xfId="30973" xr:uid="{00000000-0005-0000-0000-0000F2740000}"/>
    <cellStyle name="Note 2 3 4 3 5" xfId="30974" xr:uid="{00000000-0005-0000-0000-0000F3740000}"/>
    <cellStyle name="Note 2 3 4 4" xfId="30975" xr:uid="{00000000-0005-0000-0000-0000F4740000}"/>
    <cellStyle name="Note 2 3 4 4 2" xfId="30976" xr:uid="{00000000-0005-0000-0000-0000F5740000}"/>
    <cellStyle name="Note 2 3 4 4 2 2" xfId="30977" xr:uid="{00000000-0005-0000-0000-0000F6740000}"/>
    <cellStyle name="Note 2 3 4 4 2 2 2" xfId="30978" xr:uid="{00000000-0005-0000-0000-0000F7740000}"/>
    <cellStyle name="Note 2 3 4 4 2 2 2 2" xfId="30979" xr:uid="{00000000-0005-0000-0000-0000F8740000}"/>
    <cellStyle name="Note 2 3 4 4 2 2 3" xfId="30980" xr:uid="{00000000-0005-0000-0000-0000F9740000}"/>
    <cellStyle name="Note 2 3 4 4 2 3" xfId="30981" xr:uid="{00000000-0005-0000-0000-0000FA740000}"/>
    <cellStyle name="Note 2 3 4 4 2 3 2" xfId="30982" xr:uid="{00000000-0005-0000-0000-0000FB740000}"/>
    <cellStyle name="Note 2 3 4 4 2 4" xfId="30983" xr:uid="{00000000-0005-0000-0000-0000FC740000}"/>
    <cellStyle name="Note 2 3 4 4 3" xfId="30984" xr:uid="{00000000-0005-0000-0000-0000FD740000}"/>
    <cellStyle name="Note 2 3 4 4 3 2" xfId="30985" xr:uid="{00000000-0005-0000-0000-0000FE740000}"/>
    <cellStyle name="Note 2 3 4 4 3 2 2" xfId="30986" xr:uid="{00000000-0005-0000-0000-0000FF740000}"/>
    <cellStyle name="Note 2 3 4 4 3 3" xfId="30987" xr:uid="{00000000-0005-0000-0000-000000750000}"/>
    <cellStyle name="Note 2 3 4 4 4" xfId="30988" xr:uid="{00000000-0005-0000-0000-000001750000}"/>
    <cellStyle name="Note 2 3 4 4 4 2" xfId="30989" xr:uid="{00000000-0005-0000-0000-000002750000}"/>
    <cellStyle name="Note 2 3 4 4 5" xfId="30990" xr:uid="{00000000-0005-0000-0000-000003750000}"/>
    <cellStyle name="Note 2 3 4 5" xfId="30991" xr:uid="{00000000-0005-0000-0000-000004750000}"/>
    <cellStyle name="Note 2 3 4 5 2" xfId="30992" xr:uid="{00000000-0005-0000-0000-000005750000}"/>
    <cellStyle name="Note 2 3 4 5 2 2" xfId="30993" xr:uid="{00000000-0005-0000-0000-000006750000}"/>
    <cellStyle name="Note 2 3 4 5 2 2 2" xfId="30994" xr:uid="{00000000-0005-0000-0000-000007750000}"/>
    <cellStyle name="Note 2 3 4 5 2 2 2 2" xfId="30995" xr:uid="{00000000-0005-0000-0000-000008750000}"/>
    <cellStyle name="Note 2 3 4 5 2 2 3" xfId="30996" xr:uid="{00000000-0005-0000-0000-000009750000}"/>
    <cellStyle name="Note 2 3 4 5 2 3" xfId="30997" xr:uid="{00000000-0005-0000-0000-00000A750000}"/>
    <cellStyle name="Note 2 3 4 5 2 3 2" xfId="30998" xr:uid="{00000000-0005-0000-0000-00000B750000}"/>
    <cellStyle name="Note 2 3 4 5 2 4" xfId="30999" xr:uid="{00000000-0005-0000-0000-00000C750000}"/>
    <cellStyle name="Note 2 3 4 5 3" xfId="31000" xr:uid="{00000000-0005-0000-0000-00000D750000}"/>
    <cellStyle name="Note 2 3 4 5 3 2" xfId="31001" xr:uid="{00000000-0005-0000-0000-00000E750000}"/>
    <cellStyle name="Note 2 3 4 5 3 2 2" xfId="31002" xr:uid="{00000000-0005-0000-0000-00000F750000}"/>
    <cellStyle name="Note 2 3 4 5 3 3" xfId="31003" xr:uid="{00000000-0005-0000-0000-000010750000}"/>
    <cellStyle name="Note 2 3 4 5 4" xfId="31004" xr:uid="{00000000-0005-0000-0000-000011750000}"/>
    <cellStyle name="Note 2 3 4 5 4 2" xfId="31005" xr:uid="{00000000-0005-0000-0000-000012750000}"/>
    <cellStyle name="Note 2 3 4 5 5" xfId="31006" xr:uid="{00000000-0005-0000-0000-000013750000}"/>
    <cellStyle name="Note 2 3 4 6" xfId="31007" xr:uid="{00000000-0005-0000-0000-000014750000}"/>
    <cellStyle name="Note 2 3 4 6 2" xfId="31008" xr:uid="{00000000-0005-0000-0000-000015750000}"/>
    <cellStyle name="Note 2 3 4 6 2 2" xfId="31009" xr:uid="{00000000-0005-0000-0000-000016750000}"/>
    <cellStyle name="Note 2 3 4 6 2 2 2" xfId="31010" xr:uid="{00000000-0005-0000-0000-000017750000}"/>
    <cellStyle name="Note 2 3 4 6 2 2 2 2" xfId="31011" xr:uid="{00000000-0005-0000-0000-000018750000}"/>
    <cellStyle name="Note 2 3 4 6 2 2 3" xfId="31012" xr:uid="{00000000-0005-0000-0000-000019750000}"/>
    <cellStyle name="Note 2 3 4 6 2 3" xfId="31013" xr:uid="{00000000-0005-0000-0000-00001A750000}"/>
    <cellStyle name="Note 2 3 4 6 2 3 2" xfId="31014" xr:uid="{00000000-0005-0000-0000-00001B750000}"/>
    <cellStyle name="Note 2 3 4 6 2 4" xfId="31015" xr:uid="{00000000-0005-0000-0000-00001C750000}"/>
    <cellStyle name="Note 2 3 4 6 3" xfId="31016" xr:uid="{00000000-0005-0000-0000-00001D750000}"/>
    <cellStyle name="Note 2 3 4 6 3 2" xfId="31017" xr:uid="{00000000-0005-0000-0000-00001E750000}"/>
    <cellStyle name="Note 2 3 4 6 3 2 2" xfId="31018" xr:uid="{00000000-0005-0000-0000-00001F750000}"/>
    <cellStyle name="Note 2 3 4 6 3 3" xfId="31019" xr:uid="{00000000-0005-0000-0000-000020750000}"/>
    <cellStyle name="Note 2 3 4 6 4" xfId="31020" xr:uid="{00000000-0005-0000-0000-000021750000}"/>
    <cellStyle name="Note 2 3 4 6 4 2" xfId="31021" xr:uid="{00000000-0005-0000-0000-000022750000}"/>
    <cellStyle name="Note 2 3 4 6 5" xfId="31022" xr:uid="{00000000-0005-0000-0000-000023750000}"/>
    <cellStyle name="Note 2 3 4 7" xfId="31023" xr:uid="{00000000-0005-0000-0000-000024750000}"/>
    <cellStyle name="Note 2 3 4 7 2" xfId="31024" xr:uid="{00000000-0005-0000-0000-000025750000}"/>
    <cellStyle name="Note 2 3 4 7 2 2" xfId="31025" xr:uid="{00000000-0005-0000-0000-000026750000}"/>
    <cellStyle name="Note 2 3 4 7 2 2 2" xfId="31026" xr:uid="{00000000-0005-0000-0000-000027750000}"/>
    <cellStyle name="Note 2 3 4 7 2 2 2 2" xfId="31027" xr:uid="{00000000-0005-0000-0000-000028750000}"/>
    <cellStyle name="Note 2 3 4 7 2 2 3" xfId="31028" xr:uid="{00000000-0005-0000-0000-000029750000}"/>
    <cellStyle name="Note 2 3 4 7 2 3" xfId="31029" xr:uid="{00000000-0005-0000-0000-00002A750000}"/>
    <cellStyle name="Note 2 3 4 7 2 3 2" xfId="31030" xr:uid="{00000000-0005-0000-0000-00002B750000}"/>
    <cellStyle name="Note 2 3 4 7 2 4" xfId="31031" xr:uid="{00000000-0005-0000-0000-00002C750000}"/>
    <cellStyle name="Note 2 3 4 7 3" xfId="31032" xr:uid="{00000000-0005-0000-0000-00002D750000}"/>
    <cellStyle name="Note 2 3 4 7 3 2" xfId="31033" xr:uid="{00000000-0005-0000-0000-00002E750000}"/>
    <cellStyle name="Note 2 3 4 7 3 2 2" xfId="31034" xr:uid="{00000000-0005-0000-0000-00002F750000}"/>
    <cellStyle name="Note 2 3 4 7 3 3" xfId="31035" xr:uid="{00000000-0005-0000-0000-000030750000}"/>
    <cellStyle name="Note 2 3 4 7 4" xfId="31036" xr:uid="{00000000-0005-0000-0000-000031750000}"/>
    <cellStyle name="Note 2 3 4 7 4 2" xfId="31037" xr:uid="{00000000-0005-0000-0000-000032750000}"/>
    <cellStyle name="Note 2 3 4 7 5" xfId="31038" xr:uid="{00000000-0005-0000-0000-000033750000}"/>
    <cellStyle name="Note 2 3 4 8" xfId="31039" xr:uid="{00000000-0005-0000-0000-000034750000}"/>
    <cellStyle name="Note 2 3 4 8 2" xfId="31040" xr:uid="{00000000-0005-0000-0000-000035750000}"/>
    <cellStyle name="Note 2 3 4 8 2 2" xfId="31041" xr:uid="{00000000-0005-0000-0000-000036750000}"/>
    <cellStyle name="Note 2 3 4 8 2 2 2" xfId="31042" xr:uid="{00000000-0005-0000-0000-000037750000}"/>
    <cellStyle name="Note 2 3 4 8 2 2 2 2" xfId="31043" xr:uid="{00000000-0005-0000-0000-000038750000}"/>
    <cellStyle name="Note 2 3 4 8 2 2 3" xfId="31044" xr:uid="{00000000-0005-0000-0000-000039750000}"/>
    <cellStyle name="Note 2 3 4 8 2 3" xfId="31045" xr:uid="{00000000-0005-0000-0000-00003A750000}"/>
    <cellStyle name="Note 2 3 4 8 2 3 2" xfId="31046" xr:uid="{00000000-0005-0000-0000-00003B750000}"/>
    <cellStyle name="Note 2 3 4 8 2 4" xfId="31047" xr:uid="{00000000-0005-0000-0000-00003C750000}"/>
    <cellStyle name="Note 2 3 4 8 3" xfId="31048" xr:uid="{00000000-0005-0000-0000-00003D750000}"/>
    <cellStyle name="Note 2 3 4 8 3 2" xfId="31049" xr:uid="{00000000-0005-0000-0000-00003E750000}"/>
    <cellStyle name="Note 2 3 4 8 3 2 2" xfId="31050" xr:uid="{00000000-0005-0000-0000-00003F750000}"/>
    <cellStyle name="Note 2 3 4 8 3 3" xfId="31051" xr:uid="{00000000-0005-0000-0000-000040750000}"/>
    <cellStyle name="Note 2 3 4 8 4" xfId="31052" xr:uid="{00000000-0005-0000-0000-000041750000}"/>
    <cellStyle name="Note 2 3 4 8 4 2" xfId="31053" xr:uid="{00000000-0005-0000-0000-000042750000}"/>
    <cellStyle name="Note 2 3 4 8 5" xfId="31054" xr:uid="{00000000-0005-0000-0000-000043750000}"/>
    <cellStyle name="Note 2 3 4 9" xfId="31055" xr:uid="{00000000-0005-0000-0000-000044750000}"/>
    <cellStyle name="Note 2 3 4 9 2" xfId="31056" xr:uid="{00000000-0005-0000-0000-000045750000}"/>
    <cellStyle name="Note 2 3 4 9 2 2" xfId="31057" xr:uid="{00000000-0005-0000-0000-000046750000}"/>
    <cellStyle name="Note 2 3 4 9 2 2 2" xfId="31058" xr:uid="{00000000-0005-0000-0000-000047750000}"/>
    <cellStyle name="Note 2 3 4 9 2 2 2 2" xfId="31059" xr:uid="{00000000-0005-0000-0000-000048750000}"/>
    <cellStyle name="Note 2 3 4 9 2 2 3" xfId="31060" xr:uid="{00000000-0005-0000-0000-000049750000}"/>
    <cellStyle name="Note 2 3 4 9 2 3" xfId="31061" xr:uid="{00000000-0005-0000-0000-00004A750000}"/>
    <cellStyle name="Note 2 3 4 9 2 3 2" xfId="31062" xr:uid="{00000000-0005-0000-0000-00004B750000}"/>
    <cellStyle name="Note 2 3 4 9 2 4" xfId="31063" xr:uid="{00000000-0005-0000-0000-00004C750000}"/>
    <cellStyle name="Note 2 3 4 9 3" xfId="31064" xr:uid="{00000000-0005-0000-0000-00004D750000}"/>
    <cellStyle name="Note 2 3 4 9 3 2" xfId="31065" xr:uid="{00000000-0005-0000-0000-00004E750000}"/>
    <cellStyle name="Note 2 3 4 9 3 2 2" xfId="31066" xr:uid="{00000000-0005-0000-0000-00004F750000}"/>
    <cellStyle name="Note 2 3 4 9 3 3" xfId="31067" xr:uid="{00000000-0005-0000-0000-000050750000}"/>
    <cellStyle name="Note 2 3 4 9 4" xfId="31068" xr:uid="{00000000-0005-0000-0000-000051750000}"/>
    <cellStyle name="Note 2 3 4 9 4 2" xfId="31069" xr:uid="{00000000-0005-0000-0000-000052750000}"/>
    <cellStyle name="Note 2 3 4 9 5" xfId="31070" xr:uid="{00000000-0005-0000-0000-000053750000}"/>
    <cellStyle name="Note 2 3 5" xfId="31071" xr:uid="{00000000-0005-0000-0000-000054750000}"/>
    <cellStyle name="Note 2 3 5 10" xfId="31072" xr:uid="{00000000-0005-0000-0000-000055750000}"/>
    <cellStyle name="Note 2 3 5 10 2" xfId="31073" xr:uid="{00000000-0005-0000-0000-000056750000}"/>
    <cellStyle name="Note 2 3 5 10 2 2" xfId="31074" xr:uid="{00000000-0005-0000-0000-000057750000}"/>
    <cellStyle name="Note 2 3 5 10 2 2 2" xfId="31075" xr:uid="{00000000-0005-0000-0000-000058750000}"/>
    <cellStyle name="Note 2 3 5 10 2 3" xfId="31076" xr:uid="{00000000-0005-0000-0000-000059750000}"/>
    <cellStyle name="Note 2 3 5 10 3" xfId="31077" xr:uid="{00000000-0005-0000-0000-00005A750000}"/>
    <cellStyle name="Note 2 3 5 10 3 2" xfId="31078" xr:uid="{00000000-0005-0000-0000-00005B750000}"/>
    <cellStyle name="Note 2 3 5 10 4" xfId="31079" xr:uid="{00000000-0005-0000-0000-00005C750000}"/>
    <cellStyle name="Note 2 3 5 11" xfId="31080" xr:uid="{00000000-0005-0000-0000-00005D750000}"/>
    <cellStyle name="Note 2 3 5 11 2" xfId="31081" xr:uid="{00000000-0005-0000-0000-00005E750000}"/>
    <cellStyle name="Note 2 3 5 11 2 2" xfId="31082" xr:uid="{00000000-0005-0000-0000-00005F750000}"/>
    <cellStyle name="Note 2 3 5 11 3" xfId="31083" xr:uid="{00000000-0005-0000-0000-000060750000}"/>
    <cellStyle name="Note 2 3 5 12" xfId="31084" xr:uid="{00000000-0005-0000-0000-000061750000}"/>
    <cellStyle name="Note 2 3 5 12 2" xfId="31085" xr:uid="{00000000-0005-0000-0000-000062750000}"/>
    <cellStyle name="Note 2 3 5 13" xfId="31086" xr:uid="{00000000-0005-0000-0000-000063750000}"/>
    <cellStyle name="Note 2 3 5 2" xfId="31087" xr:uid="{00000000-0005-0000-0000-000064750000}"/>
    <cellStyle name="Note 2 3 5 2 2" xfId="31088" xr:uid="{00000000-0005-0000-0000-000065750000}"/>
    <cellStyle name="Note 2 3 5 2 2 2" xfId="31089" xr:uid="{00000000-0005-0000-0000-000066750000}"/>
    <cellStyle name="Note 2 3 5 2 2 2 2" xfId="31090" xr:uid="{00000000-0005-0000-0000-000067750000}"/>
    <cellStyle name="Note 2 3 5 2 2 2 2 2" xfId="31091" xr:uid="{00000000-0005-0000-0000-000068750000}"/>
    <cellStyle name="Note 2 3 5 2 2 2 3" xfId="31092" xr:uid="{00000000-0005-0000-0000-000069750000}"/>
    <cellStyle name="Note 2 3 5 2 2 3" xfId="31093" xr:uid="{00000000-0005-0000-0000-00006A750000}"/>
    <cellStyle name="Note 2 3 5 2 2 3 2" xfId="31094" xr:uid="{00000000-0005-0000-0000-00006B750000}"/>
    <cellStyle name="Note 2 3 5 2 2 4" xfId="31095" xr:uid="{00000000-0005-0000-0000-00006C750000}"/>
    <cellStyle name="Note 2 3 5 2 3" xfId="31096" xr:uid="{00000000-0005-0000-0000-00006D750000}"/>
    <cellStyle name="Note 2 3 5 2 3 2" xfId="31097" xr:uid="{00000000-0005-0000-0000-00006E750000}"/>
    <cellStyle name="Note 2 3 5 2 3 2 2" xfId="31098" xr:uid="{00000000-0005-0000-0000-00006F750000}"/>
    <cellStyle name="Note 2 3 5 2 3 3" xfId="31099" xr:uid="{00000000-0005-0000-0000-000070750000}"/>
    <cellStyle name="Note 2 3 5 2 4" xfId="31100" xr:uid="{00000000-0005-0000-0000-000071750000}"/>
    <cellStyle name="Note 2 3 5 2 4 2" xfId="31101" xr:uid="{00000000-0005-0000-0000-000072750000}"/>
    <cellStyle name="Note 2 3 5 2 5" xfId="31102" xr:uid="{00000000-0005-0000-0000-000073750000}"/>
    <cellStyle name="Note 2 3 5 3" xfId="31103" xr:uid="{00000000-0005-0000-0000-000074750000}"/>
    <cellStyle name="Note 2 3 5 3 2" xfId="31104" xr:uid="{00000000-0005-0000-0000-000075750000}"/>
    <cellStyle name="Note 2 3 5 3 2 2" xfId="31105" xr:uid="{00000000-0005-0000-0000-000076750000}"/>
    <cellStyle name="Note 2 3 5 3 2 2 2" xfId="31106" xr:uid="{00000000-0005-0000-0000-000077750000}"/>
    <cellStyle name="Note 2 3 5 3 2 2 2 2" xfId="31107" xr:uid="{00000000-0005-0000-0000-000078750000}"/>
    <cellStyle name="Note 2 3 5 3 2 2 3" xfId="31108" xr:uid="{00000000-0005-0000-0000-000079750000}"/>
    <cellStyle name="Note 2 3 5 3 2 3" xfId="31109" xr:uid="{00000000-0005-0000-0000-00007A750000}"/>
    <cellStyle name="Note 2 3 5 3 2 3 2" xfId="31110" xr:uid="{00000000-0005-0000-0000-00007B750000}"/>
    <cellStyle name="Note 2 3 5 3 2 4" xfId="31111" xr:uid="{00000000-0005-0000-0000-00007C750000}"/>
    <cellStyle name="Note 2 3 5 3 3" xfId="31112" xr:uid="{00000000-0005-0000-0000-00007D750000}"/>
    <cellStyle name="Note 2 3 5 3 3 2" xfId="31113" xr:uid="{00000000-0005-0000-0000-00007E750000}"/>
    <cellStyle name="Note 2 3 5 3 3 2 2" xfId="31114" xr:uid="{00000000-0005-0000-0000-00007F750000}"/>
    <cellStyle name="Note 2 3 5 3 3 3" xfId="31115" xr:uid="{00000000-0005-0000-0000-000080750000}"/>
    <cellStyle name="Note 2 3 5 3 4" xfId="31116" xr:uid="{00000000-0005-0000-0000-000081750000}"/>
    <cellStyle name="Note 2 3 5 3 4 2" xfId="31117" xr:uid="{00000000-0005-0000-0000-000082750000}"/>
    <cellStyle name="Note 2 3 5 3 5" xfId="31118" xr:uid="{00000000-0005-0000-0000-000083750000}"/>
    <cellStyle name="Note 2 3 5 4" xfId="31119" xr:uid="{00000000-0005-0000-0000-000084750000}"/>
    <cellStyle name="Note 2 3 5 4 2" xfId="31120" xr:uid="{00000000-0005-0000-0000-000085750000}"/>
    <cellStyle name="Note 2 3 5 4 2 2" xfId="31121" xr:uid="{00000000-0005-0000-0000-000086750000}"/>
    <cellStyle name="Note 2 3 5 4 2 2 2" xfId="31122" xr:uid="{00000000-0005-0000-0000-000087750000}"/>
    <cellStyle name="Note 2 3 5 4 2 2 2 2" xfId="31123" xr:uid="{00000000-0005-0000-0000-000088750000}"/>
    <cellStyle name="Note 2 3 5 4 2 2 3" xfId="31124" xr:uid="{00000000-0005-0000-0000-000089750000}"/>
    <cellStyle name="Note 2 3 5 4 2 3" xfId="31125" xr:uid="{00000000-0005-0000-0000-00008A750000}"/>
    <cellStyle name="Note 2 3 5 4 2 3 2" xfId="31126" xr:uid="{00000000-0005-0000-0000-00008B750000}"/>
    <cellStyle name="Note 2 3 5 4 2 4" xfId="31127" xr:uid="{00000000-0005-0000-0000-00008C750000}"/>
    <cellStyle name="Note 2 3 5 4 3" xfId="31128" xr:uid="{00000000-0005-0000-0000-00008D750000}"/>
    <cellStyle name="Note 2 3 5 4 3 2" xfId="31129" xr:uid="{00000000-0005-0000-0000-00008E750000}"/>
    <cellStyle name="Note 2 3 5 4 3 2 2" xfId="31130" xr:uid="{00000000-0005-0000-0000-00008F750000}"/>
    <cellStyle name="Note 2 3 5 4 3 3" xfId="31131" xr:uid="{00000000-0005-0000-0000-000090750000}"/>
    <cellStyle name="Note 2 3 5 4 4" xfId="31132" xr:uid="{00000000-0005-0000-0000-000091750000}"/>
    <cellStyle name="Note 2 3 5 4 4 2" xfId="31133" xr:uid="{00000000-0005-0000-0000-000092750000}"/>
    <cellStyle name="Note 2 3 5 4 5" xfId="31134" xr:uid="{00000000-0005-0000-0000-000093750000}"/>
    <cellStyle name="Note 2 3 5 5" xfId="31135" xr:uid="{00000000-0005-0000-0000-000094750000}"/>
    <cellStyle name="Note 2 3 5 5 2" xfId="31136" xr:uid="{00000000-0005-0000-0000-000095750000}"/>
    <cellStyle name="Note 2 3 5 5 2 2" xfId="31137" xr:uid="{00000000-0005-0000-0000-000096750000}"/>
    <cellStyle name="Note 2 3 5 5 2 2 2" xfId="31138" xr:uid="{00000000-0005-0000-0000-000097750000}"/>
    <cellStyle name="Note 2 3 5 5 2 2 2 2" xfId="31139" xr:uid="{00000000-0005-0000-0000-000098750000}"/>
    <cellStyle name="Note 2 3 5 5 2 2 3" xfId="31140" xr:uid="{00000000-0005-0000-0000-000099750000}"/>
    <cellStyle name="Note 2 3 5 5 2 3" xfId="31141" xr:uid="{00000000-0005-0000-0000-00009A750000}"/>
    <cellStyle name="Note 2 3 5 5 2 3 2" xfId="31142" xr:uid="{00000000-0005-0000-0000-00009B750000}"/>
    <cellStyle name="Note 2 3 5 5 2 4" xfId="31143" xr:uid="{00000000-0005-0000-0000-00009C750000}"/>
    <cellStyle name="Note 2 3 5 5 3" xfId="31144" xr:uid="{00000000-0005-0000-0000-00009D750000}"/>
    <cellStyle name="Note 2 3 5 5 3 2" xfId="31145" xr:uid="{00000000-0005-0000-0000-00009E750000}"/>
    <cellStyle name="Note 2 3 5 5 3 2 2" xfId="31146" xr:uid="{00000000-0005-0000-0000-00009F750000}"/>
    <cellStyle name="Note 2 3 5 5 3 3" xfId="31147" xr:uid="{00000000-0005-0000-0000-0000A0750000}"/>
    <cellStyle name="Note 2 3 5 5 4" xfId="31148" xr:uid="{00000000-0005-0000-0000-0000A1750000}"/>
    <cellStyle name="Note 2 3 5 5 4 2" xfId="31149" xr:uid="{00000000-0005-0000-0000-0000A2750000}"/>
    <cellStyle name="Note 2 3 5 5 5" xfId="31150" xr:uid="{00000000-0005-0000-0000-0000A3750000}"/>
    <cellStyle name="Note 2 3 5 6" xfId="31151" xr:uid="{00000000-0005-0000-0000-0000A4750000}"/>
    <cellStyle name="Note 2 3 5 6 2" xfId="31152" xr:uid="{00000000-0005-0000-0000-0000A5750000}"/>
    <cellStyle name="Note 2 3 5 6 2 2" xfId="31153" xr:uid="{00000000-0005-0000-0000-0000A6750000}"/>
    <cellStyle name="Note 2 3 5 6 2 2 2" xfId="31154" xr:uid="{00000000-0005-0000-0000-0000A7750000}"/>
    <cellStyle name="Note 2 3 5 6 2 2 2 2" xfId="31155" xr:uid="{00000000-0005-0000-0000-0000A8750000}"/>
    <cellStyle name="Note 2 3 5 6 2 2 3" xfId="31156" xr:uid="{00000000-0005-0000-0000-0000A9750000}"/>
    <cellStyle name="Note 2 3 5 6 2 3" xfId="31157" xr:uid="{00000000-0005-0000-0000-0000AA750000}"/>
    <cellStyle name="Note 2 3 5 6 2 3 2" xfId="31158" xr:uid="{00000000-0005-0000-0000-0000AB750000}"/>
    <cellStyle name="Note 2 3 5 6 2 4" xfId="31159" xr:uid="{00000000-0005-0000-0000-0000AC750000}"/>
    <cellStyle name="Note 2 3 5 6 3" xfId="31160" xr:uid="{00000000-0005-0000-0000-0000AD750000}"/>
    <cellStyle name="Note 2 3 5 6 3 2" xfId="31161" xr:uid="{00000000-0005-0000-0000-0000AE750000}"/>
    <cellStyle name="Note 2 3 5 6 3 2 2" xfId="31162" xr:uid="{00000000-0005-0000-0000-0000AF750000}"/>
    <cellStyle name="Note 2 3 5 6 3 3" xfId="31163" xr:uid="{00000000-0005-0000-0000-0000B0750000}"/>
    <cellStyle name="Note 2 3 5 6 4" xfId="31164" xr:uid="{00000000-0005-0000-0000-0000B1750000}"/>
    <cellStyle name="Note 2 3 5 6 4 2" xfId="31165" xr:uid="{00000000-0005-0000-0000-0000B2750000}"/>
    <cellStyle name="Note 2 3 5 6 5" xfId="31166" xr:uid="{00000000-0005-0000-0000-0000B3750000}"/>
    <cellStyle name="Note 2 3 5 7" xfId="31167" xr:uid="{00000000-0005-0000-0000-0000B4750000}"/>
    <cellStyle name="Note 2 3 5 7 2" xfId="31168" xr:uid="{00000000-0005-0000-0000-0000B5750000}"/>
    <cellStyle name="Note 2 3 5 7 2 2" xfId="31169" xr:uid="{00000000-0005-0000-0000-0000B6750000}"/>
    <cellStyle name="Note 2 3 5 7 2 2 2" xfId="31170" xr:uid="{00000000-0005-0000-0000-0000B7750000}"/>
    <cellStyle name="Note 2 3 5 7 2 2 2 2" xfId="31171" xr:uid="{00000000-0005-0000-0000-0000B8750000}"/>
    <cellStyle name="Note 2 3 5 7 2 2 3" xfId="31172" xr:uid="{00000000-0005-0000-0000-0000B9750000}"/>
    <cellStyle name="Note 2 3 5 7 2 3" xfId="31173" xr:uid="{00000000-0005-0000-0000-0000BA750000}"/>
    <cellStyle name="Note 2 3 5 7 2 3 2" xfId="31174" xr:uid="{00000000-0005-0000-0000-0000BB750000}"/>
    <cellStyle name="Note 2 3 5 7 2 4" xfId="31175" xr:uid="{00000000-0005-0000-0000-0000BC750000}"/>
    <cellStyle name="Note 2 3 5 7 3" xfId="31176" xr:uid="{00000000-0005-0000-0000-0000BD750000}"/>
    <cellStyle name="Note 2 3 5 7 3 2" xfId="31177" xr:uid="{00000000-0005-0000-0000-0000BE750000}"/>
    <cellStyle name="Note 2 3 5 7 3 2 2" xfId="31178" xr:uid="{00000000-0005-0000-0000-0000BF750000}"/>
    <cellStyle name="Note 2 3 5 7 3 3" xfId="31179" xr:uid="{00000000-0005-0000-0000-0000C0750000}"/>
    <cellStyle name="Note 2 3 5 7 4" xfId="31180" xr:uid="{00000000-0005-0000-0000-0000C1750000}"/>
    <cellStyle name="Note 2 3 5 7 4 2" xfId="31181" xr:uid="{00000000-0005-0000-0000-0000C2750000}"/>
    <cellStyle name="Note 2 3 5 7 5" xfId="31182" xr:uid="{00000000-0005-0000-0000-0000C3750000}"/>
    <cellStyle name="Note 2 3 5 8" xfId="31183" xr:uid="{00000000-0005-0000-0000-0000C4750000}"/>
    <cellStyle name="Note 2 3 5 8 2" xfId="31184" xr:uid="{00000000-0005-0000-0000-0000C5750000}"/>
    <cellStyle name="Note 2 3 5 8 2 2" xfId="31185" xr:uid="{00000000-0005-0000-0000-0000C6750000}"/>
    <cellStyle name="Note 2 3 5 8 2 2 2" xfId="31186" xr:uid="{00000000-0005-0000-0000-0000C7750000}"/>
    <cellStyle name="Note 2 3 5 8 2 2 2 2" xfId="31187" xr:uid="{00000000-0005-0000-0000-0000C8750000}"/>
    <cellStyle name="Note 2 3 5 8 2 2 3" xfId="31188" xr:uid="{00000000-0005-0000-0000-0000C9750000}"/>
    <cellStyle name="Note 2 3 5 8 2 3" xfId="31189" xr:uid="{00000000-0005-0000-0000-0000CA750000}"/>
    <cellStyle name="Note 2 3 5 8 2 3 2" xfId="31190" xr:uid="{00000000-0005-0000-0000-0000CB750000}"/>
    <cellStyle name="Note 2 3 5 8 2 4" xfId="31191" xr:uid="{00000000-0005-0000-0000-0000CC750000}"/>
    <cellStyle name="Note 2 3 5 8 3" xfId="31192" xr:uid="{00000000-0005-0000-0000-0000CD750000}"/>
    <cellStyle name="Note 2 3 5 8 3 2" xfId="31193" xr:uid="{00000000-0005-0000-0000-0000CE750000}"/>
    <cellStyle name="Note 2 3 5 8 3 2 2" xfId="31194" xr:uid="{00000000-0005-0000-0000-0000CF750000}"/>
    <cellStyle name="Note 2 3 5 8 3 3" xfId="31195" xr:uid="{00000000-0005-0000-0000-0000D0750000}"/>
    <cellStyle name="Note 2 3 5 8 4" xfId="31196" xr:uid="{00000000-0005-0000-0000-0000D1750000}"/>
    <cellStyle name="Note 2 3 5 8 4 2" xfId="31197" xr:uid="{00000000-0005-0000-0000-0000D2750000}"/>
    <cellStyle name="Note 2 3 5 8 5" xfId="31198" xr:uid="{00000000-0005-0000-0000-0000D3750000}"/>
    <cellStyle name="Note 2 3 5 9" xfId="31199" xr:uid="{00000000-0005-0000-0000-0000D4750000}"/>
    <cellStyle name="Note 2 3 5 9 2" xfId="31200" xr:uid="{00000000-0005-0000-0000-0000D5750000}"/>
    <cellStyle name="Note 2 3 5 9 2 2" xfId="31201" xr:uid="{00000000-0005-0000-0000-0000D6750000}"/>
    <cellStyle name="Note 2 3 5 9 2 2 2" xfId="31202" xr:uid="{00000000-0005-0000-0000-0000D7750000}"/>
    <cellStyle name="Note 2 3 5 9 2 2 2 2" xfId="31203" xr:uid="{00000000-0005-0000-0000-0000D8750000}"/>
    <cellStyle name="Note 2 3 5 9 2 2 3" xfId="31204" xr:uid="{00000000-0005-0000-0000-0000D9750000}"/>
    <cellStyle name="Note 2 3 5 9 2 3" xfId="31205" xr:uid="{00000000-0005-0000-0000-0000DA750000}"/>
    <cellStyle name="Note 2 3 5 9 2 3 2" xfId="31206" xr:uid="{00000000-0005-0000-0000-0000DB750000}"/>
    <cellStyle name="Note 2 3 5 9 2 4" xfId="31207" xr:uid="{00000000-0005-0000-0000-0000DC750000}"/>
    <cellStyle name="Note 2 3 5 9 3" xfId="31208" xr:uid="{00000000-0005-0000-0000-0000DD750000}"/>
    <cellStyle name="Note 2 3 5 9 3 2" xfId="31209" xr:uid="{00000000-0005-0000-0000-0000DE750000}"/>
    <cellStyle name="Note 2 3 5 9 3 2 2" xfId="31210" xr:uid="{00000000-0005-0000-0000-0000DF750000}"/>
    <cellStyle name="Note 2 3 5 9 3 3" xfId="31211" xr:uid="{00000000-0005-0000-0000-0000E0750000}"/>
    <cellStyle name="Note 2 3 5 9 4" xfId="31212" xr:uid="{00000000-0005-0000-0000-0000E1750000}"/>
    <cellStyle name="Note 2 3 5 9 4 2" xfId="31213" xr:uid="{00000000-0005-0000-0000-0000E2750000}"/>
    <cellStyle name="Note 2 3 5 9 5" xfId="31214" xr:uid="{00000000-0005-0000-0000-0000E3750000}"/>
    <cellStyle name="Note 2 3 6" xfId="31215" xr:uid="{00000000-0005-0000-0000-0000E4750000}"/>
    <cellStyle name="Note 2 3 6 2" xfId="31216" xr:uid="{00000000-0005-0000-0000-0000E5750000}"/>
    <cellStyle name="Note 2 3 6 2 2" xfId="31217" xr:uid="{00000000-0005-0000-0000-0000E6750000}"/>
    <cellStyle name="Note 2 3 6 2 2 2" xfId="31218" xr:uid="{00000000-0005-0000-0000-0000E7750000}"/>
    <cellStyle name="Note 2 3 6 2 2 2 2" xfId="31219" xr:uid="{00000000-0005-0000-0000-0000E8750000}"/>
    <cellStyle name="Note 2 3 6 2 2 3" xfId="31220" xr:uid="{00000000-0005-0000-0000-0000E9750000}"/>
    <cellStyle name="Note 2 3 6 2 3" xfId="31221" xr:uid="{00000000-0005-0000-0000-0000EA750000}"/>
    <cellStyle name="Note 2 3 6 2 3 2" xfId="31222" xr:uid="{00000000-0005-0000-0000-0000EB750000}"/>
    <cellStyle name="Note 2 3 6 2 4" xfId="31223" xr:uid="{00000000-0005-0000-0000-0000EC750000}"/>
    <cellStyle name="Note 2 3 6 3" xfId="31224" xr:uid="{00000000-0005-0000-0000-0000ED750000}"/>
    <cellStyle name="Note 2 3 6 3 2" xfId="31225" xr:uid="{00000000-0005-0000-0000-0000EE750000}"/>
    <cellStyle name="Note 2 3 6 3 2 2" xfId="31226" xr:uid="{00000000-0005-0000-0000-0000EF750000}"/>
    <cellStyle name="Note 2 3 6 3 3" xfId="31227" xr:uid="{00000000-0005-0000-0000-0000F0750000}"/>
    <cellStyle name="Note 2 3 6 4" xfId="31228" xr:uid="{00000000-0005-0000-0000-0000F1750000}"/>
    <cellStyle name="Note 2 3 6 4 2" xfId="31229" xr:uid="{00000000-0005-0000-0000-0000F2750000}"/>
    <cellStyle name="Note 2 3 6 5" xfId="31230" xr:uid="{00000000-0005-0000-0000-0000F3750000}"/>
    <cellStyle name="Note 2 3 7" xfId="31231" xr:uid="{00000000-0005-0000-0000-0000F4750000}"/>
    <cellStyle name="Note 2 3 7 2" xfId="31232" xr:uid="{00000000-0005-0000-0000-0000F5750000}"/>
    <cellStyle name="Note 2 3 7 2 2" xfId="31233" xr:uid="{00000000-0005-0000-0000-0000F6750000}"/>
    <cellStyle name="Note 2 3 7 2 2 2" xfId="31234" xr:uid="{00000000-0005-0000-0000-0000F7750000}"/>
    <cellStyle name="Note 2 3 7 2 2 2 2" xfId="31235" xr:uid="{00000000-0005-0000-0000-0000F8750000}"/>
    <cellStyle name="Note 2 3 7 2 2 3" xfId="31236" xr:uid="{00000000-0005-0000-0000-0000F9750000}"/>
    <cellStyle name="Note 2 3 7 2 3" xfId="31237" xr:uid="{00000000-0005-0000-0000-0000FA750000}"/>
    <cellStyle name="Note 2 3 7 2 3 2" xfId="31238" xr:uid="{00000000-0005-0000-0000-0000FB750000}"/>
    <cellStyle name="Note 2 3 7 2 4" xfId="31239" xr:uid="{00000000-0005-0000-0000-0000FC750000}"/>
    <cellStyle name="Note 2 3 7 3" xfId="31240" xr:uid="{00000000-0005-0000-0000-0000FD750000}"/>
    <cellStyle name="Note 2 3 7 3 2" xfId="31241" xr:uid="{00000000-0005-0000-0000-0000FE750000}"/>
    <cellStyle name="Note 2 3 7 3 2 2" xfId="31242" xr:uid="{00000000-0005-0000-0000-0000FF750000}"/>
    <cellStyle name="Note 2 3 7 3 3" xfId="31243" xr:uid="{00000000-0005-0000-0000-000000760000}"/>
    <cellStyle name="Note 2 3 7 4" xfId="31244" xr:uid="{00000000-0005-0000-0000-000001760000}"/>
    <cellStyle name="Note 2 3 7 4 2" xfId="31245" xr:uid="{00000000-0005-0000-0000-000002760000}"/>
    <cellStyle name="Note 2 3 7 5" xfId="31246" xr:uid="{00000000-0005-0000-0000-000003760000}"/>
    <cellStyle name="Note 2 3 8" xfId="31247" xr:uid="{00000000-0005-0000-0000-000004760000}"/>
    <cellStyle name="Note 2 3 8 2" xfId="31248" xr:uid="{00000000-0005-0000-0000-000005760000}"/>
    <cellStyle name="Note 2 3 8 2 2" xfId="31249" xr:uid="{00000000-0005-0000-0000-000006760000}"/>
    <cellStyle name="Note 2 3 8 2 2 2" xfId="31250" xr:uid="{00000000-0005-0000-0000-000007760000}"/>
    <cellStyle name="Note 2 3 8 2 2 2 2" xfId="31251" xr:uid="{00000000-0005-0000-0000-000008760000}"/>
    <cellStyle name="Note 2 3 8 2 2 3" xfId="31252" xr:uid="{00000000-0005-0000-0000-000009760000}"/>
    <cellStyle name="Note 2 3 8 2 3" xfId="31253" xr:uid="{00000000-0005-0000-0000-00000A760000}"/>
    <cellStyle name="Note 2 3 8 2 3 2" xfId="31254" xr:uid="{00000000-0005-0000-0000-00000B760000}"/>
    <cellStyle name="Note 2 3 8 2 4" xfId="31255" xr:uid="{00000000-0005-0000-0000-00000C760000}"/>
    <cellStyle name="Note 2 3 8 3" xfId="31256" xr:uid="{00000000-0005-0000-0000-00000D760000}"/>
    <cellStyle name="Note 2 3 8 3 2" xfId="31257" xr:uid="{00000000-0005-0000-0000-00000E760000}"/>
    <cellStyle name="Note 2 3 8 3 2 2" xfId="31258" xr:uid="{00000000-0005-0000-0000-00000F760000}"/>
    <cellStyle name="Note 2 3 8 3 3" xfId="31259" xr:uid="{00000000-0005-0000-0000-000010760000}"/>
    <cellStyle name="Note 2 3 8 4" xfId="31260" xr:uid="{00000000-0005-0000-0000-000011760000}"/>
    <cellStyle name="Note 2 3 8 4 2" xfId="31261" xr:uid="{00000000-0005-0000-0000-000012760000}"/>
    <cellStyle name="Note 2 3 8 5" xfId="31262" xr:uid="{00000000-0005-0000-0000-000013760000}"/>
    <cellStyle name="Note 2 3 9" xfId="31263" xr:uid="{00000000-0005-0000-0000-000014760000}"/>
    <cellStyle name="Note 2 3 9 2" xfId="31264" xr:uid="{00000000-0005-0000-0000-000015760000}"/>
    <cellStyle name="Note 2 3 9 2 2" xfId="31265" xr:uid="{00000000-0005-0000-0000-000016760000}"/>
    <cellStyle name="Note 2 3 9 2 2 2" xfId="31266" xr:uid="{00000000-0005-0000-0000-000017760000}"/>
    <cellStyle name="Note 2 3 9 2 2 2 2" xfId="31267" xr:uid="{00000000-0005-0000-0000-000018760000}"/>
    <cellStyle name="Note 2 3 9 2 2 3" xfId="31268" xr:uid="{00000000-0005-0000-0000-000019760000}"/>
    <cellStyle name="Note 2 3 9 2 3" xfId="31269" xr:uid="{00000000-0005-0000-0000-00001A760000}"/>
    <cellStyle name="Note 2 3 9 2 3 2" xfId="31270" xr:uid="{00000000-0005-0000-0000-00001B760000}"/>
    <cellStyle name="Note 2 3 9 2 4" xfId="31271" xr:uid="{00000000-0005-0000-0000-00001C760000}"/>
    <cellStyle name="Note 2 3 9 3" xfId="31272" xr:uid="{00000000-0005-0000-0000-00001D760000}"/>
    <cellStyle name="Note 2 3 9 3 2" xfId="31273" xr:uid="{00000000-0005-0000-0000-00001E760000}"/>
    <cellStyle name="Note 2 3 9 3 2 2" xfId="31274" xr:uid="{00000000-0005-0000-0000-00001F760000}"/>
    <cellStyle name="Note 2 3 9 3 3" xfId="31275" xr:uid="{00000000-0005-0000-0000-000020760000}"/>
    <cellStyle name="Note 2 3 9 4" xfId="31276" xr:uid="{00000000-0005-0000-0000-000021760000}"/>
    <cellStyle name="Note 2 3 9 4 2" xfId="31277" xr:uid="{00000000-0005-0000-0000-000022760000}"/>
    <cellStyle name="Note 2 3 9 5" xfId="31278" xr:uid="{00000000-0005-0000-0000-000023760000}"/>
    <cellStyle name="Note 2 4" xfId="2004" xr:uid="{00000000-0005-0000-0000-000024760000}"/>
    <cellStyle name="Note 2 4 10" xfId="31279" xr:uid="{00000000-0005-0000-0000-000025760000}"/>
    <cellStyle name="Note 2 4 10 2" xfId="31280" xr:uid="{00000000-0005-0000-0000-000026760000}"/>
    <cellStyle name="Note 2 4 10 2 2" xfId="31281" xr:uid="{00000000-0005-0000-0000-000027760000}"/>
    <cellStyle name="Note 2 4 10 2 2 2" xfId="31282" xr:uid="{00000000-0005-0000-0000-000028760000}"/>
    <cellStyle name="Note 2 4 10 2 2 2 2" xfId="31283" xr:uid="{00000000-0005-0000-0000-000029760000}"/>
    <cellStyle name="Note 2 4 10 2 2 3" xfId="31284" xr:uid="{00000000-0005-0000-0000-00002A760000}"/>
    <cellStyle name="Note 2 4 10 2 3" xfId="31285" xr:uid="{00000000-0005-0000-0000-00002B760000}"/>
    <cellStyle name="Note 2 4 10 2 3 2" xfId="31286" xr:uid="{00000000-0005-0000-0000-00002C760000}"/>
    <cellStyle name="Note 2 4 10 2 4" xfId="31287" xr:uid="{00000000-0005-0000-0000-00002D760000}"/>
    <cellStyle name="Note 2 4 10 3" xfId="31288" xr:uid="{00000000-0005-0000-0000-00002E760000}"/>
    <cellStyle name="Note 2 4 10 3 2" xfId="31289" xr:uid="{00000000-0005-0000-0000-00002F760000}"/>
    <cellStyle name="Note 2 4 10 3 2 2" xfId="31290" xr:uid="{00000000-0005-0000-0000-000030760000}"/>
    <cellStyle name="Note 2 4 10 3 3" xfId="31291" xr:uid="{00000000-0005-0000-0000-000031760000}"/>
    <cellStyle name="Note 2 4 10 4" xfId="31292" xr:uid="{00000000-0005-0000-0000-000032760000}"/>
    <cellStyle name="Note 2 4 10 4 2" xfId="31293" xr:uid="{00000000-0005-0000-0000-000033760000}"/>
    <cellStyle name="Note 2 4 10 5" xfId="31294" xr:uid="{00000000-0005-0000-0000-000034760000}"/>
    <cellStyle name="Note 2 4 11" xfId="31295" xr:uid="{00000000-0005-0000-0000-000035760000}"/>
    <cellStyle name="Note 2 4 11 2" xfId="31296" xr:uid="{00000000-0005-0000-0000-000036760000}"/>
    <cellStyle name="Note 2 4 11 2 2" xfId="31297" xr:uid="{00000000-0005-0000-0000-000037760000}"/>
    <cellStyle name="Note 2 4 11 2 2 2" xfId="31298" xr:uid="{00000000-0005-0000-0000-000038760000}"/>
    <cellStyle name="Note 2 4 11 2 3" xfId="31299" xr:uid="{00000000-0005-0000-0000-000039760000}"/>
    <cellStyle name="Note 2 4 11 3" xfId="31300" xr:uid="{00000000-0005-0000-0000-00003A760000}"/>
    <cellStyle name="Note 2 4 11 3 2" xfId="31301" xr:uid="{00000000-0005-0000-0000-00003B760000}"/>
    <cellStyle name="Note 2 4 11 4" xfId="31302" xr:uid="{00000000-0005-0000-0000-00003C760000}"/>
    <cellStyle name="Note 2 4 12" xfId="31303" xr:uid="{00000000-0005-0000-0000-00003D760000}"/>
    <cellStyle name="Note 2 4 12 2" xfId="31304" xr:uid="{00000000-0005-0000-0000-00003E760000}"/>
    <cellStyle name="Note 2 4 12 2 2" xfId="31305" xr:uid="{00000000-0005-0000-0000-00003F760000}"/>
    <cellStyle name="Note 2 4 12 3" xfId="31306" xr:uid="{00000000-0005-0000-0000-000040760000}"/>
    <cellStyle name="Note 2 4 13" xfId="31307" xr:uid="{00000000-0005-0000-0000-000041760000}"/>
    <cellStyle name="Note 2 4 13 2" xfId="31308" xr:uid="{00000000-0005-0000-0000-000042760000}"/>
    <cellStyle name="Note 2 4 14" xfId="31309" xr:uid="{00000000-0005-0000-0000-000043760000}"/>
    <cellStyle name="Note 2 4 2" xfId="31310" xr:uid="{00000000-0005-0000-0000-000044760000}"/>
    <cellStyle name="Note 2 4 2 10" xfId="31311" xr:uid="{00000000-0005-0000-0000-000045760000}"/>
    <cellStyle name="Note 2 4 2 10 2" xfId="31312" xr:uid="{00000000-0005-0000-0000-000046760000}"/>
    <cellStyle name="Note 2 4 2 10 2 2" xfId="31313" xr:uid="{00000000-0005-0000-0000-000047760000}"/>
    <cellStyle name="Note 2 4 2 10 2 2 2" xfId="31314" xr:uid="{00000000-0005-0000-0000-000048760000}"/>
    <cellStyle name="Note 2 4 2 10 2 3" xfId="31315" xr:uid="{00000000-0005-0000-0000-000049760000}"/>
    <cellStyle name="Note 2 4 2 10 3" xfId="31316" xr:uid="{00000000-0005-0000-0000-00004A760000}"/>
    <cellStyle name="Note 2 4 2 10 3 2" xfId="31317" xr:uid="{00000000-0005-0000-0000-00004B760000}"/>
    <cellStyle name="Note 2 4 2 10 4" xfId="31318" xr:uid="{00000000-0005-0000-0000-00004C760000}"/>
    <cellStyle name="Note 2 4 2 11" xfId="31319" xr:uid="{00000000-0005-0000-0000-00004D760000}"/>
    <cellStyle name="Note 2 4 2 11 2" xfId="31320" xr:uid="{00000000-0005-0000-0000-00004E760000}"/>
    <cellStyle name="Note 2 4 2 11 2 2" xfId="31321" xr:uid="{00000000-0005-0000-0000-00004F760000}"/>
    <cellStyle name="Note 2 4 2 11 3" xfId="31322" xr:uid="{00000000-0005-0000-0000-000050760000}"/>
    <cellStyle name="Note 2 4 2 12" xfId="31323" xr:uid="{00000000-0005-0000-0000-000051760000}"/>
    <cellStyle name="Note 2 4 2 12 2" xfId="31324" xr:uid="{00000000-0005-0000-0000-000052760000}"/>
    <cellStyle name="Note 2 4 2 13" xfId="31325" xr:uid="{00000000-0005-0000-0000-000053760000}"/>
    <cellStyle name="Note 2 4 2 2" xfId="31326" xr:uid="{00000000-0005-0000-0000-000054760000}"/>
    <cellStyle name="Note 2 4 2 2 2" xfId="31327" xr:uid="{00000000-0005-0000-0000-000055760000}"/>
    <cellStyle name="Note 2 4 2 2 2 2" xfId="31328" xr:uid="{00000000-0005-0000-0000-000056760000}"/>
    <cellStyle name="Note 2 4 2 2 2 2 2" xfId="31329" xr:uid="{00000000-0005-0000-0000-000057760000}"/>
    <cellStyle name="Note 2 4 2 2 2 2 2 2" xfId="31330" xr:uid="{00000000-0005-0000-0000-000058760000}"/>
    <cellStyle name="Note 2 4 2 2 2 2 3" xfId="31331" xr:uid="{00000000-0005-0000-0000-000059760000}"/>
    <cellStyle name="Note 2 4 2 2 2 3" xfId="31332" xr:uid="{00000000-0005-0000-0000-00005A760000}"/>
    <cellStyle name="Note 2 4 2 2 2 3 2" xfId="31333" xr:uid="{00000000-0005-0000-0000-00005B760000}"/>
    <cellStyle name="Note 2 4 2 2 2 4" xfId="31334" xr:uid="{00000000-0005-0000-0000-00005C760000}"/>
    <cellStyle name="Note 2 4 2 2 3" xfId="31335" xr:uid="{00000000-0005-0000-0000-00005D760000}"/>
    <cellStyle name="Note 2 4 2 2 3 2" xfId="31336" xr:uid="{00000000-0005-0000-0000-00005E760000}"/>
    <cellStyle name="Note 2 4 2 2 3 2 2" xfId="31337" xr:uid="{00000000-0005-0000-0000-00005F760000}"/>
    <cellStyle name="Note 2 4 2 2 3 3" xfId="31338" xr:uid="{00000000-0005-0000-0000-000060760000}"/>
    <cellStyle name="Note 2 4 2 2 4" xfId="31339" xr:uid="{00000000-0005-0000-0000-000061760000}"/>
    <cellStyle name="Note 2 4 2 2 4 2" xfId="31340" xr:uid="{00000000-0005-0000-0000-000062760000}"/>
    <cellStyle name="Note 2 4 2 2 5" xfId="31341" xr:uid="{00000000-0005-0000-0000-000063760000}"/>
    <cellStyle name="Note 2 4 2 3" xfId="31342" xr:uid="{00000000-0005-0000-0000-000064760000}"/>
    <cellStyle name="Note 2 4 2 3 2" xfId="31343" xr:uid="{00000000-0005-0000-0000-000065760000}"/>
    <cellStyle name="Note 2 4 2 3 2 2" xfId="31344" xr:uid="{00000000-0005-0000-0000-000066760000}"/>
    <cellStyle name="Note 2 4 2 3 2 2 2" xfId="31345" xr:uid="{00000000-0005-0000-0000-000067760000}"/>
    <cellStyle name="Note 2 4 2 3 2 2 2 2" xfId="31346" xr:uid="{00000000-0005-0000-0000-000068760000}"/>
    <cellStyle name="Note 2 4 2 3 2 2 3" xfId="31347" xr:uid="{00000000-0005-0000-0000-000069760000}"/>
    <cellStyle name="Note 2 4 2 3 2 3" xfId="31348" xr:uid="{00000000-0005-0000-0000-00006A760000}"/>
    <cellStyle name="Note 2 4 2 3 2 3 2" xfId="31349" xr:uid="{00000000-0005-0000-0000-00006B760000}"/>
    <cellStyle name="Note 2 4 2 3 2 4" xfId="31350" xr:uid="{00000000-0005-0000-0000-00006C760000}"/>
    <cellStyle name="Note 2 4 2 3 3" xfId="31351" xr:uid="{00000000-0005-0000-0000-00006D760000}"/>
    <cellStyle name="Note 2 4 2 3 3 2" xfId="31352" xr:uid="{00000000-0005-0000-0000-00006E760000}"/>
    <cellStyle name="Note 2 4 2 3 3 2 2" xfId="31353" xr:uid="{00000000-0005-0000-0000-00006F760000}"/>
    <cellStyle name="Note 2 4 2 3 3 3" xfId="31354" xr:uid="{00000000-0005-0000-0000-000070760000}"/>
    <cellStyle name="Note 2 4 2 3 4" xfId="31355" xr:uid="{00000000-0005-0000-0000-000071760000}"/>
    <cellStyle name="Note 2 4 2 3 4 2" xfId="31356" xr:uid="{00000000-0005-0000-0000-000072760000}"/>
    <cellStyle name="Note 2 4 2 3 5" xfId="31357" xr:uid="{00000000-0005-0000-0000-000073760000}"/>
    <cellStyle name="Note 2 4 2 4" xfId="31358" xr:uid="{00000000-0005-0000-0000-000074760000}"/>
    <cellStyle name="Note 2 4 2 4 2" xfId="31359" xr:uid="{00000000-0005-0000-0000-000075760000}"/>
    <cellStyle name="Note 2 4 2 4 2 2" xfId="31360" xr:uid="{00000000-0005-0000-0000-000076760000}"/>
    <cellStyle name="Note 2 4 2 4 2 2 2" xfId="31361" xr:uid="{00000000-0005-0000-0000-000077760000}"/>
    <cellStyle name="Note 2 4 2 4 2 2 2 2" xfId="31362" xr:uid="{00000000-0005-0000-0000-000078760000}"/>
    <cellStyle name="Note 2 4 2 4 2 2 3" xfId="31363" xr:uid="{00000000-0005-0000-0000-000079760000}"/>
    <cellStyle name="Note 2 4 2 4 2 3" xfId="31364" xr:uid="{00000000-0005-0000-0000-00007A760000}"/>
    <cellStyle name="Note 2 4 2 4 2 3 2" xfId="31365" xr:uid="{00000000-0005-0000-0000-00007B760000}"/>
    <cellStyle name="Note 2 4 2 4 2 4" xfId="31366" xr:uid="{00000000-0005-0000-0000-00007C760000}"/>
    <cellStyle name="Note 2 4 2 4 3" xfId="31367" xr:uid="{00000000-0005-0000-0000-00007D760000}"/>
    <cellStyle name="Note 2 4 2 4 3 2" xfId="31368" xr:uid="{00000000-0005-0000-0000-00007E760000}"/>
    <cellStyle name="Note 2 4 2 4 3 2 2" xfId="31369" xr:uid="{00000000-0005-0000-0000-00007F760000}"/>
    <cellStyle name="Note 2 4 2 4 3 3" xfId="31370" xr:uid="{00000000-0005-0000-0000-000080760000}"/>
    <cellStyle name="Note 2 4 2 4 4" xfId="31371" xr:uid="{00000000-0005-0000-0000-000081760000}"/>
    <cellStyle name="Note 2 4 2 4 4 2" xfId="31372" xr:uid="{00000000-0005-0000-0000-000082760000}"/>
    <cellStyle name="Note 2 4 2 4 5" xfId="31373" xr:uid="{00000000-0005-0000-0000-000083760000}"/>
    <cellStyle name="Note 2 4 2 5" xfId="31374" xr:uid="{00000000-0005-0000-0000-000084760000}"/>
    <cellStyle name="Note 2 4 2 5 2" xfId="31375" xr:uid="{00000000-0005-0000-0000-000085760000}"/>
    <cellStyle name="Note 2 4 2 5 2 2" xfId="31376" xr:uid="{00000000-0005-0000-0000-000086760000}"/>
    <cellStyle name="Note 2 4 2 5 2 2 2" xfId="31377" xr:uid="{00000000-0005-0000-0000-000087760000}"/>
    <cellStyle name="Note 2 4 2 5 2 2 2 2" xfId="31378" xr:uid="{00000000-0005-0000-0000-000088760000}"/>
    <cellStyle name="Note 2 4 2 5 2 2 3" xfId="31379" xr:uid="{00000000-0005-0000-0000-000089760000}"/>
    <cellStyle name="Note 2 4 2 5 2 3" xfId="31380" xr:uid="{00000000-0005-0000-0000-00008A760000}"/>
    <cellStyle name="Note 2 4 2 5 2 3 2" xfId="31381" xr:uid="{00000000-0005-0000-0000-00008B760000}"/>
    <cellStyle name="Note 2 4 2 5 2 4" xfId="31382" xr:uid="{00000000-0005-0000-0000-00008C760000}"/>
    <cellStyle name="Note 2 4 2 5 3" xfId="31383" xr:uid="{00000000-0005-0000-0000-00008D760000}"/>
    <cellStyle name="Note 2 4 2 5 3 2" xfId="31384" xr:uid="{00000000-0005-0000-0000-00008E760000}"/>
    <cellStyle name="Note 2 4 2 5 3 2 2" xfId="31385" xr:uid="{00000000-0005-0000-0000-00008F760000}"/>
    <cellStyle name="Note 2 4 2 5 3 3" xfId="31386" xr:uid="{00000000-0005-0000-0000-000090760000}"/>
    <cellStyle name="Note 2 4 2 5 4" xfId="31387" xr:uid="{00000000-0005-0000-0000-000091760000}"/>
    <cellStyle name="Note 2 4 2 5 4 2" xfId="31388" xr:uid="{00000000-0005-0000-0000-000092760000}"/>
    <cellStyle name="Note 2 4 2 5 5" xfId="31389" xr:uid="{00000000-0005-0000-0000-000093760000}"/>
    <cellStyle name="Note 2 4 2 6" xfId="31390" xr:uid="{00000000-0005-0000-0000-000094760000}"/>
    <cellStyle name="Note 2 4 2 6 2" xfId="31391" xr:uid="{00000000-0005-0000-0000-000095760000}"/>
    <cellStyle name="Note 2 4 2 6 2 2" xfId="31392" xr:uid="{00000000-0005-0000-0000-000096760000}"/>
    <cellStyle name="Note 2 4 2 6 2 2 2" xfId="31393" xr:uid="{00000000-0005-0000-0000-000097760000}"/>
    <cellStyle name="Note 2 4 2 6 2 2 2 2" xfId="31394" xr:uid="{00000000-0005-0000-0000-000098760000}"/>
    <cellStyle name="Note 2 4 2 6 2 2 3" xfId="31395" xr:uid="{00000000-0005-0000-0000-000099760000}"/>
    <cellStyle name="Note 2 4 2 6 2 3" xfId="31396" xr:uid="{00000000-0005-0000-0000-00009A760000}"/>
    <cellStyle name="Note 2 4 2 6 2 3 2" xfId="31397" xr:uid="{00000000-0005-0000-0000-00009B760000}"/>
    <cellStyle name="Note 2 4 2 6 2 4" xfId="31398" xr:uid="{00000000-0005-0000-0000-00009C760000}"/>
    <cellStyle name="Note 2 4 2 6 3" xfId="31399" xr:uid="{00000000-0005-0000-0000-00009D760000}"/>
    <cellStyle name="Note 2 4 2 6 3 2" xfId="31400" xr:uid="{00000000-0005-0000-0000-00009E760000}"/>
    <cellStyle name="Note 2 4 2 6 3 2 2" xfId="31401" xr:uid="{00000000-0005-0000-0000-00009F760000}"/>
    <cellStyle name="Note 2 4 2 6 3 3" xfId="31402" xr:uid="{00000000-0005-0000-0000-0000A0760000}"/>
    <cellStyle name="Note 2 4 2 6 4" xfId="31403" xr:uid="{00000000-0005-0000-0000-0000A1760000}"/>
    <cellStyle name="Note 2 4 2 6 4 2" xfId="31404" xr:uid="{00000000-0005-0000-0000-0000A2760000}"/>
    <cellStyle name="Note 2 4 2 6 5" xfId="31405" xr:uid="{00000000-0005-0000-0000-0000A3760000}"/>
    <cellStyle name="Note 2 4 2 7" xfId="31406" xr:uid="{00000000-0005-0000-0000-0000A4760000}"/>
    <cellStyle name="Note 2 4 2 7 2" xfId="31407" xr:uid="{00000000-0005-0000-0000-0000A5760000}"/>
    <cellStyle name="Note 2 4 2 7 2 2" xfId="31408" xr:uid="{00000000-0005-0000-0000-0000A6760000}"/>
    <cellStyle name="Note 2 4 2 7 2 2 2" xfId="31409" xr:uid="{00000000-0005-0000-0000-0000A7760000}"/>
    <cellStyle name="Note 2 4 2 7 2 2 2 2" xfId="31410" xr:uid="{00000000-0005-0000-0000-0000A8760000}"/>
    <cellStyle name="Note 2 4 2 7 2 2 3" xfId="31411" xr:uid="{00000000-0005-0000-0000-0000A9760000}"/>
    <cellStyle name="Note 2 4 2 7 2 3" xfId="31412" xr:uid="{00000000-0005-0000-0000-0000AA760000}"/>
    <cellStyle name="Note 2 4 2 7 2 3 2" xfId="31413" xr:uid="{00000000-0005-0000-0000-0000AB760000}"/>
    <cellStyle name="Note 2 4 2 7 2 4" xfId="31414" xr:uid="{00000000-0005-0000-0000-0000AC760000}"/>
    <cellStyle name="Note 2 4 2 7 3" xfId="31415" xr:uid="{00000000-0005-0000-0000-0000AD760000}"/>
    <cellStyle name="Note 2 4 2 7 3 2" xfId="31416" xr:uid="{00000000-0005-0000-0000-0000AE760000}"/>
    <cellStyle name="Note 2 4 2 7 3 2 2" xfId="31417" xr:uid="{00000000-0005-0000-0000-0000AF760000}"/>
    <cellStyle name="Note 2 4 2 7 3 3" xfId="31418" xr:uid="{00000000-0005-0000-0000-0000B0760000}"/>
    <cellStyle name="Note 2 4 2 7 4" xfId="31419" xr:uid="{00000000-0005-0000-0000-0000B1760000}"/>
    <cellStyle name="Note 2 4 2 7 4 2" xfId="31420" xr:uid="{00000000-0005-0000-0000-0000B2760000}"/>
    <cellStyle name="Note 2 4 2 7 5" xfId="31421" xr:uid="{00000000-0005-0000-0000-0000B3760000}"/>
    <cellStyle name="Note 2 4 2 8" xfId="31422" xr:uid="{00000000-0005-0000-0000-0000B4760000}"/>
    <cellStyle name="Note 2 4 2 8 2" xfId="31423" xr:uid="{00000000-0005-0000-0000-0000B5760000}"/>
    <cellStyle name="Note 2 4 2 8 2 2" xfId="31424" xr:uid="{00000000-0005-0000-0000-0000B6760000}"/>
    <cellStyle name="Note 2 4 2 8 2 2 2" xfId="31425" xr:uid="{00000000-0005-0000-0000-0000B7760000}"/>
    <cellStyle name="Note 2 4 2 8 2 2 2 2" xfId="31426" xr:uid="{00000000-0005-0000-0000-0000B8760000}"/>
    <cellStyle name="Note 2 4 2 8 2 2 3" xfId="31427" xr:uid="{00000000-0005-0000-0000-0000B9760000}"/>
    <cellStyle name="Note 2 4 2 8 2 3" xfId="31428" xr:uid="{00000000-0005-0000-0000-0000BA760000}"/>
    <cellStyle name="Note 2 4 2 8 2 3 2" xfId="31429" xr:uid="{00000000-0005-0000-0000-0000BB760000}"/>
    <cellStyle name="Note 2 4 2 8 2 4" xfId="31430" xr:uid="{00000000-0005-0000-0000-0000BC760000}"/>
    <cellStyle name="Note 2 4 2 8 3" xfId="31431" xr:uid="{00000000-0005-0000-0000-0000BD760000}"/>
    <cellStyle name="Note 2 4 2 8 3 2" xfId="31432" xr:uid="{00000000-0005-0000-0000-0000BE760000}"/>
    <cellStyle name="Note 2 4 2 8 3 2 2" xfId="31433" xr:uid="{00000000-0005-0000-0000-0000BF760000}"/>
    <cellStyle name="Note 2 4 2 8 3 3" xfId="31434" xr:uid="{00000000-0005-0000-0000-0000C0760000}"/>
    <cellStyle name="Note 2 4 2 8 4" xfId="31435" xr:uid="{00000000-0005-0000-0000-0000C1760000}"/>
    <cellStyle name="Note 2 4 2 8 4 2" xfId="31436" xr:uid="{00000000-0005-0000-0000-0000C2760000}"/>
    <cellStyle name="Note 2 4 2 8 5" xfId="31437" xr:uid="{00000000-0005-0000-0000-0000C3760000}"/>
    <cellStyle name="Note 2 4 2 9" xfId="31438" xr:uid="{00000000-0005-0000-0000-0000C4760000}"/>
    <cellStyle name="Note 2 4 2 9 2" xfId="31439" xr:uid="{00000000-0005-0000-0000-0000C5760000}"/>
    <cellStyle name="Note 2 4 2 9 2 2" xfId="31440" xr:uid="{00000000-0005-0000-0000-0000C6760000}"/>
    <cellStyle name="Note 2 4 2 9 2 2 2" xfId="31441" xr:uid="{00000000-0005-0000-0000-0000C7760000}"/>
    <cellStyle name="Note 2 4 2 9 2 2 2 2" xfId="31442" xr:uid="{00000000-0005-0000-0000-0000C8760000}"/>
    <cellStyle name="Note 2 4 2 9 2 2 3" xfId="31443" xr:uid="{00000000-0005-0000-0000-0000C9760000}"/>
    <cellStyle name="Note 2 4 2 9 2 3" xfId="31444" xr:uid="{00000000-0005-0000-0000-0000CA760000}"/>
    <cellStyle name="Note 2 4 2 9 2 3 2" xfId="31445" xr:uid="{00000000-0005-0000-0000-0000CB760000}"/>
    <cellStyle name="Note 2 4 2 9 2 4" xfId="31446" xr:uid="{00000000-0005-0000-0000-0000CC760000}"/>
    <cellStyle name="Note 2 4 2 9 3" xfId="31447" xr:uid="{00000000-0005-0000-0000-0000CD760000}"/>
    <cellStyle name="Note 2 4 2 9 3 2" xfId="31448" xr:uid="{00000000-0005-0000-0000-0000CE760000}"/>
    <cellStyle name="Note 2 4 2 9 3 2 2" xfId="31449" xr:uid="{00000000-0005-0000-0000-0000CF760000}"/>
    <cellStyle name="Note 2 4 2 9 3 3" xfId="31450" xr:uid="{00000000-0005-0000-0000-0000D0760000}"/>
    <cellStyle name="Note 2 4 2 9 4" xfId="31451" xr:uid="{00000000-0005-0000-0000-0000D1760000}"/>
    <cellStyle name="Note 2 4 2 9 4 2" xfId="31452" xr:uid="{00000000-0005-0000-0000-0000D2760000}"/>
    <cellStyle name="Note 2 4 2 9 5" xfId="31453" xr:uid="{00000000-0005-0000-0000-0000D3760000}"/>
    <cellStyle name="Note 2 4 3" xfId="31454" xr:uid="{00000000-0005-0000-0000-0000D4760000}"/>
    <cellStyle name="Note 2 4 3 2" xfId="31455" xr:uid="{00000000-0005-0000-0000-0000D5760000}"/>
    <cellStyle name="Note 2 4 3 2 2" xfId="31456" xr:uid="{00000000-0005-0000-0000-0000D6760000}"/>
    <cellStyle name="Note 2 4 3 2 2 2" xfId="31457" xr:uid="{00000000-0005-0000-0000-0000D7760000}"/>
    <cellStyle name="Note 2 4 3 2 2 2 2" xfId="31458" xr:uid="{00000000-0005-0000-0000-0000D8760000}"/>
    <cellStyle name="Note 2 4 3 2 2 3" xfId="31459" xr:uid="{00000000-0005-0000-0000-0000D9760000}"/>
    <cellStyle name="Note 2 4 3 2 3" xfId="31460" xr:uid="{00000000-0005-0000-0000-0000DA760000}"/>
    <cellStyle name="Note 2 4 3 2 3 2" xfId="31461" xr:uid="{00000000-0005-0000-0000-0000DB760000}"/>
    <cellStyle name="Note 2 4 3 2 4" xfId="31462" xr:uid="{00000000-0005-0000-0000-0000DC760000}"/>
    <cellStyle name="Note 2 4 3 3" xfId="31463" xr:uid="{00000000-0005-0000-0000-0000DD760000}"/>
    <cellStyle name="Note 2 4 3 3 2" xfId="31464" xr:uid="{00000000-0005-0000-0000-0000DE760000}"/>
    <cellStyle name="Note 2 4 3 3 2 2" xfId="31465" xr:uid="{00000000-0005-0000-0000-0000DF760000}"/>
    <cellStyle name="Note 2 4 3 3 3" xfId="31466" xr:uid="{00000000-0005-0000-0000-0000E0760000}"/>
    <cellStyle name="Note 2 4 3 4" xfId="31467" xr:uid="{00000000-0005-0000-0000-0000E1760000}"/>
    <cellStyle name="Note 2 4 3 4 2" xfId="31468" xr:uid="{00000000-0005-0000-0000-0000E2760000}"/>
    <cellStyle name="Note 2 4 3 5" xfId="31469" xr:uid="{00000000-0005-0000-0000-0000E3760000}"/>
    <cellStyle name="Note 2 4 4" xfId="31470" xr:uid="{00000000-0005-0000-0000-0000E4760000}"/>
    <cellStyle name="Note 2 4 4 2" xfId="31471" xr:uid="{00000000-0005-0000-0000-0000E5760000}"/>
    <cellStyle name="Note 2 4 4 2 2" xfId="31472" xr:uid="{00000000-0005-0000-0000-0000E6760000}"/>
    <cellStyle name="Note 2 4 4 2 2 2" xfId="31473" xr:uid="{00000000-0005-0000-0000-0000E7760000}"/>
    <cellStyle name="Note 2 4 4 2 2 2 2" xfId="31474" xr:uid="{00000000-0005-0000-0000-0000E8760000}"/>
    <cellStyle name="Note 2 4 4 2 2 3" xfId="31475" xr:uid="{00000000-0005-0000-0000-0000E9760000}"/>
    <cellStyle name="Note 2 4 4 2 3" xfId="31476" xr:uid="{00000000-0005-0000-0000-0000EA760000}"/>
    <cellStyle name="Note 2 4 4 2 3 2" xfId="31477" xr:uid="{00000000-0005-0000-0000-0000EB760000}"/>
    <cellStyle name="Note 2 4 4 2 4" xfId="31478" xr:uid="{00000000-0005-0000-0000-0000EC760000}"/>
    <cellStyle name="Note 2 4 4 3" xfId="31479" xr:uid="{00000000-0005-0000-0000-0000ED760000}"/>
    <cellStyle name="Note 2 4 4 3 2" xfId="31480" xr:uid="{00000000-0005-0000-0000-0000EE760000}"/>
    <cellStyle name="Note 2 4 4 3 2 2" xfId="31481" xr:uid="{00000000-0005-0000-0000-0000EF760000}"/>
    <cellStyle name="Note 2 4 4 3 3" xfId="31482" xr:uid="{00000000-0005-0000-0000-0000F0760000}"/>
    <cellStyle name="Note 2 4 4 4" xfId="31483" xr:uid="{00000000-0005-0000-0000-0000F1760000}"/>
    <cellStyle name="Note 2 4 4 4 2" xfId="31484" xr:uid="{00000000-0005-0000-0000-0000F2760000}"/>
    <cellStyle name="Note 2 4 4 5" xfId="31485" xr:uid="{00000000-0005-0000-0000-0000F3760000}"/>
    <cellStyle name="Note 2 4 5" xfId="31486" xr:uid="{00000000-0005-0000-0000-0000F4760000}"/>
    <cellStyle name="Note 2 4 5 2" xfId="31487" xr:uid="{00000000-0005-0000-0000-0000F5760000}"/>
    <cellStyle name="Note 2 4 5 2 2" xfId="31488" xr:uid="{00000000-0005-0000-0000-0000F6760000}"/>
    <cellStyle name="Note 2 4 5 2 2 2" xfId="31489" xr:uid="{00000000-0005-0000-0000-0000F7760000}"/>
    <cellStyle name="Note 2 4 5 2 2 2 2" xfId="31490" xr:uid="{00000000-0005-0000-0000-0000F8760000}"/>
    <cellStyle name="Note 2 4 5 2 2 3" xfId="31491" xr:uid="{00000000-0005-0000-0000-0000F9760000}"/>
    <cellStyle name="Note 2 4 5 2 3" xfId="31492" xr:uid="{00000000-0005-0000-0000-0000FA760000}"/>
    <cellStyle name="Note 2 4 5 2 3 2" xfId="31493" xr:uid="{00000000-0005-0000-0000-0000FB760000}"/>
    <cellStyle name="Note 2 4 5 2 4" xfId="31494" xr:uid="{00000000-0005-0000-0000-0000FC760000}"/>
    <cellStyle name="Note 2 4 5 3" xfId="31495" xr:uid="{00000000-0005-0000-0000-0000FD760000}"/>
    <cellStyle name="Note 2 4 5 3 2" xfId="31496" xr:uid="{00000000-0005-0000-0000-0000FE760000}"/>
    <cellStyle name="Note 2 4 5 3 2 2" xfId="31497" xr:uid="{00000000-0005-0000-0000-0000FF760000}"/>
    <cellStyle name="Note 2 4 5 3 3" xfId="31498" xr:uid="{00000000-0005-0000-0000-000000770000}"/>
    <cellStyle name="Note 2 4 5 4" xfId="31499" xr:uid="{00000000-0005-0000-0000-000001770000}"/>
    <cellStyle name="Note 2 4 5 4 2" xfId="31500" xr:uid="{00000000-0005-0000-0000-000002770000}"/>
    <cellStyle name="Note 2 4 5 5" xfId="31501" xr:uid="{00000000-0005-0000-0000-000003770000}"/>
    <cellStyle name="Note 2 4 6" xfId="31502" xr:uid="{00000000-0005-0000-0000-000004770000}"/>
    <cellStyle name="Note 2 4 6 2" xfId="31503" xr:uid="{00000000-0005-0000-0000-000005770000}"/>
    <cellStyle name="Note 2 4 6 2 2" xfId="31504" xr:uid="{00000000-0005-0000-0000-000006770000}"/>
    <cellStyle name="Note 2 4 6 2 2 2" xfId="31505" xr:uid="{00000000-0005-0000-0000-000007770000}"/>
    <cellStyle name="Note 2 4 6 2 2 2 2" xfId="31506" xr:uid="{00000000-0005-0000-0000-000008770000}"/>
    <cellStyle name="Note 2 4 6 2 2 3" xfId="31507" xr:uid="{00000000-0005-0000-0000-000009770000}"/>
    <cellStyle name="Note 2 4 6 2 3" xfId="31508" xr:uid="{00000000-0005-0000-0000-00000A770000}"/>
    <cellStyle name="Note 2 4 6 2 3 2" xfId="31509" xr:uid="{00000000-0005-0000-0000-00000B770000}"/>
    <cellStyle name="Note 2 4 6 2 4" xfId="31510" xr:uid="{00000000-0005-0000-0000-00000C770000}"/>
    <cellStyle name="Note 2 4 6 3" xfId="31511" xr:uid="{00000000-0005-0000-0000-00000D770000}"/>
    <cellStyle name="Note 2 4 6 3 2" xfId="31512" xr:uid="{00000000-0005-0000-0000-00000E770000}"/>
    <cellStyle name="Note 2 4 6 3 2 2" xfId="31513" xr:uid="{00000000-0005-0000-0000-00000F770000}"/>
    <cellStyle name="Note 2 4 6 3 3" xfId="31514" xr:uid="{00000000-0005-0000-0000-000010770000}"/>
    <cellStyle name="Note 2 4 6 4" xfId="31515" xr:uid="{00000000-0005-0000-0000-000011770000}"/>
    <cellStyle name="Note 2 4 6 4 2" xfId="31516" xr:uid="{00000000-0005-0000-0000-000012770000}"/>
    <cellStyle name="Note 2 4 6 5" xfId="31517" xr:uid="{00000000-0005-0000-0000-000013770000}"/>
    <cellStyle name="Note 2 4 7" xfId="31518" xr:uid="{00000000-0005-0000-0000-000014770000}"/>
    <cellStyle name="Note 2 4 7 2" xfId="31519" xr:uid="{00000000-0005-0000-0000-000015770000}"/>
    <cellStyle name="Note 2 4 7 2 2" xfId="31520" xr:uid="{00000000-0005-0000-0000-000016770000}"/>
    <cellStyle name="Note 2 4 7 2 2 2" xfId="31521" xr:uid="{00000000-0005-0000-0000-000017770000}"/>
    <cellStyle name="Note 2 4 7 2 2 2 2" xfId="31522" xr:uid="{00000000-0005-0000-0000-000018770000}"/>
    <cellStyle name="Note 2 4 7 2 2 3" xfId="31523" xr:uid="{00000000-0005-0000-0000-000019770000}"/>
    <cellStyle name="Note 2 4 7 2 3" xfId="31524" xr:uid="{00000000-0005-0000-0000-00001A770000}"/>
    <cellStyle name="Note 2 4 7 2 3 2" xfId="31525" xr:uid="{00000000-0005-0000-0000-00001B770000}"/>
    <cellStyle name="Note 2 4 7 2 4" xfId="31526" xr:uid="{00000000-0005-0000-0000-00001C770000}"/>
    <cellStyle name="Note 2 4 7 3" xfId="31527" xr:uid="{00000000-0005-0000-0000-00001D770000}"/>
    <cellStyle name="Note 2 4 7 3 2" xfId="31528" xr:uid="{00000000-0005-0000-0000-00001E770000}"/>
    <cellStyle name="Note 2 4 7 3 2 2" xfId="31529" xr:uid="{00000000-0005-0000-0000-00001F770000}"/>
    <cellStyle name="Note 2 4 7 3 3" xfId="31530" xr:uid="{00000000-0005-0000-0000-000020770000}"/>
    <cellStyle name="Note 2 4 7 4" xfId="31531" xr:uid="{00000000-0005-0000-0000-000021770000}"/>
    <cellStyle name="Note 2 4 7 4 2" xfId="31532" xr:uid="{00000000-0005-0000-0000-000022770000}"/>
    <cellStyle name="Note 2 4 7 5" xfId="31533" xr:uid="{00000000-0005-0000-0000-000023770000}"/>
    <cellStyle name="Note 2 4 8" xfId="31534" xr:uid="{00000000-0005-0000-0000-000024770000}"/>
    <cellStyle name="Note 2 4 8 2" xfId="31535" xr:uid="{00000000-0005-0000-0000-000025770000}"/>
    <cellStyle name="Note 2 4 8 2 2" xfId="31536" xr:uid="{00000000-0005-0000-0000-000026770000}"/>
    <cellStyle name="Note 2 4 8 2 2 2" xfId="31537" xr:uid="{00000000-0005-0000-0000-000027770000}"/>
    <cellStyle name="Note 2 4 8 2 2 2 2" xfId="31538" xr:uid="{00000000-0005-0000-0000-000028770000}"/>
    <cellStyle name="Note 2 4 8 2 2 3" xfId="31539" xr:uid="{00000000-0005-0000-0000-000029770000}"/>
    <cellStyle name="Note 2 4 8 2 3" xfId="31540" xr:uid="{00000000-0005-0000-0000-00002A770000}"/>
    <cellStyle name="Note 2 4 8 2 3 2" xfId="31541" xr:uid="{00000000-0005-0000-0000-00002B770000}"/>
    <cellStyle name="Note 2 4 8 2 4" xfId="31542" xr:uid="{00000000-0005-0000-0000-00002C770000}"/>
    <cellStyle name="Note 2 4 8 3" xfId="31543" xr:uid="{00000000-0005-0000-0000-00002D770000}"/>
    <cellStyle name="Note 2 4 8 3 2" xfId="31544" xr:uid="{00000000-0005-0000-0000-00002E770000}"/>
    <cellStyle name="Note 2 4 8 3 2 2" xfId="31545" xr:uid="{00000000-0005-0000-0000-00002F770000}"/>
    <cellStyle name="Note 2 4 8 3 3" xfId="31546" xr:uid="{00000000-0005-0000-0000-000030770000}"/>
    <cellStyle name="Note 2 4 8 4" xfId="31547" xr:uid="{00000000-0005-0000-0000-000031770000}"/>
    <cellStyle name="Note 2 4 8 4 2" xfId="31548" xr:uid="{00000000-0005-0000-0000-000032770000}"/>
    <cellStyle name="Note 2 4 8 5" xfId="31549" xr:uid="{00000000-0005-0000-0000-000033770000}"/>
    <cellStyle name="Note 2 4 9" xfId="31550" xr:uid="{00000000-0005-0000-0000-000034770000}"/>
    <cellStyle name="Note 2 4 9 2" xfId="31551" xr:uid="{00000000-0005-0000-0000-000035770000}"/>
    <cellStyle name="Note 2 4 9 2 2" xfId="31552" xr:uid="{00000000-0005-0000-0000-000036770000}"/>
    <cellStyle name="Note 2 4 9 2 2 2" xfId="31553" xr:uid="{00000000-0005-0000-0000-000037770000}"/>
    <cellStyle name="Note 2 4 9 2 2 2 2" xfId="31554" xr:uid="{00000000-0005-0000-0000-000038770000}"/>
    <cellStyle name="Note 2 4 9 2 2 3" xfId="31555" xr:uid="{00000000-0005-0000-0000-000039770000}"/>
    <cellStyle name="Note 2 4 9 2 3" xfId="31556" xr:uid="{00000000-0005-0000-0000-00003A770000}"/>
    <cellStyle name="Note 2 4 9 2 3 2" xfId="31557" xr:uid="{00000000-0005-0000-0000-00003B770000}"/>
    <cellStyle name="Note 2 4 9 2 4" xfId="31558" xr:uid="{00000000-0005-0000-0000-00003C770000}"/>
    <cellStyle name="Note 2 4 9 3" xfId="31559" xr:uid="{00000000-0005-0000-0000-00003D770000}"/>
    <cellStyle name="Note 2 4 9 3 2" xfId="31560" xr:uid="{00000000-0005-0000-0000-00003E770000}"/>
    <cellStyle name="Note 2 4 9 3 2 2" xfId="31561" xr:uid="{00000000-0005-0000-0000-00003F770000}"/>
    <cellStyle name="Note 2 4 9 3 3" xfId="31562" xr:uid="{00000000-0005-0000-0000-000040770000}"/>
    <cellStyle name="Note 2 4 9 4" xfId="31563" xr:uid="{00000000-0005-0000-0000-000041770000}"/>
    <cellStyle name="Note 2 4 9 4 2" xfId="31564" xr:uid="{00000000-0005-0000-0000-000042770000}"/>
    <cellStyle name="Note 2 4 9 5" xfId="31565" xr:uid="{00000000-0005-0000-0000-000043770000}"/>
    <cellStyle name="Note 2 5" xfId="31566" xr:uid="{00000000-0005-0000-0000-000044770000}"/>
    <cellStyle name="Note 2 5 10" xfId="31567" xr:uid="{00000000-0005-0000-0000-000045770000}"/>
    <cellStyle name="Note 2 5 10 2" xfId="31568" xr:uid="{00000000-0005-0000-0000-000046770000}"/>
    <cellStyle name="Note 2 5 10 2 2" xfId="31569" xr:uid="{00000000-0005-0000-0000-000047770000}"/>
    <cellStyle name="Note 2 5 10 2 2 2" xfId="31570" xr:uid="{00000000-0005-0000-0000-000048770000}"/>
    <cellStyle name="Note 2 5 10 2 3" xfId="31571" xr:uid="{00000000-0005-0000-0000-000049770000}"/>
    <cellStyle name="Note 2 5 10 3" xfId="31572" xr:uid="{00000000-0005-0000-0000-00004A770000}"/>
    <cellStyle name="Note 2 5 10 3 2" xfId="31573" xr:uid="{00000000-0005-0000-0000-00004B770000}"/>
    <cellStyle name="Note 2 5 10 4" xfId="31574" xr:uid="{00000000-0005-0000-0000-00004C770000}"/>
    <cellStyle name="Note 2 5 11" xfId="31575" xr:uid="{00000000-0005-0000-0000-00004D770000}"/>
    <cellStyle name="Note 2 5 11 2" xfId="31576" xr:uid="{00000000-0005-0000-0000-00004E770000}"/>
    <cellStyle name="Note 2 5 11 2 2" xfId="31577" xr:uid="{00000000-0005-0000-0000-00004F770000}"/>
    <cellStyle name="Note 2 5 11 3" xfId="31578" xr:uid="{00000000-0005-0000-0000-000050770000}"/>
    <cellStyle name="Note 2 5 12" xfId="31579" xr:uid="{00000000-0005-0000-0000-000051770000}"/>
    <cellStyle name="Note 2 5 12 2" xfId="31580" xr:uid="{00000000-0005-0000-0000-000052770000}"/>
    <cellStyle name="Note 2 5 13" xfId="31581" xr:uid="{00000000-0005-0000-0000-000053770000}"/>
    <cellStyle name="Note 2 5 2" xfId="31582" xr:uid="{00000000-0005-0000-0000-000054770000}"/>
    <cellStyle name="Note 2 5 2 2" xfId="31583" xr:uid="{00000000-0005-0000-0000-000055770000}"/>
    <cellStyle name="Note 2 5 2 2 2" xfId="31584" xr:uid="{00000000-0005-0000-0000-000056770000}"/>
    <cellStyle name="Note 2 5 2 2 2 2" xfId="31585" xr:uid="{00000000-0005-0000-0000-000057770000}"/>
    <cellStyle name="Note 2 5 2 2 2 2 2" xfId="31586" xr:uid="{00000000-0005-0000-0000-000058770000}"/>
    <cellStyle name="Note 2 5 2 2 2 3" xfId="31587" xr:uid="{00000000-0005-0000-0000-000059770000}"/>
    <cellStyle name="Note 2 5 2 2 3" xfId="31588" xr:uid="{00000000-0005-0000-0000-00005A770000}"/>
    <cellStyle name="Note 2 5 2 2 3 2" xfId="31589" xr:uid="{00000000-0005-0000-0000-00005B770000}"/>
    <cellStyle name="Note 2 5 2 2 4" xfId="31590" xr:uid="{00000000-0005-0000-0000-00005C770000}"/>
    <cellStyle name="Note 2 5 2 3" xfId="31591" xr:uid="{00000000-0005-0000-0000-00005D770000}"/>
    <cellStyle name="Note 2 5 2 3 2" xfId="31592" xr:uid="{00000000-0005-0000-0000-00005E770000}"/>
    <cellStyle name="Note 2 5 2 3 2 2" xfId="31593" xr:uid="{00000000-0005-0000-0000-00005F770000}"/>
    <cellStyle name="Note 2 5 2 3 3" xfId="31594" xr:uid="{00000000-0005-0000-0000-000060770000}"/>
    <cellStyle name="Note 2 5 2 4" xfId="31595" xr:uid="{00000000-0005-0000-0000-000061770000}"/>
    <cellStyle name="Note 2 5 2 4 2" xfId="31596" xr:uid="{00000000-0005-0000-0000-000062770000}"/>
    <cellStyle name="Note 2 5 2 5" xfId="31597" xr:uid="{00000000-0005-0000-0000-000063770000}"/>
    <cellStyle name="Note 2 5 3" xfId="31598" xr:uid="{00000000-0005-0000-0000-000064770000}"/>
    <cellStyle name="Note 2 5 3 2" xfId="31599" xr:uid="{00000000-0005-0000-0000-000065770000}"/>
    <cellStyle name="Note 2 5 3 2 2" xfId="31600" xr:uid="{00000000-0005-0000-0000-000066770000}"/>
    <cellStyle name="Note 2 5 3 2 2 2" xfId="31601" xr:uid="{00000000-0005-0000-0000-000067770000}"/>
    <cellStyle name="Note 2 5 3 2 2 2 2" xfId="31602" xr:uid="{00000000-0005-0000-0000-000068770000}"/>
    <cellStyle name="Note 2 5 3 2 2 3" xfId="31603" xr:uid="{00000000-0005-0000-0000-000069770000}"/>
    <cellStyle name="Note 2 5 3 2 3" xfId="31604" xr:uid="{00000000-0005-0000-0000-00006A770000}"/>
    <cellStyle name="Note 2 5 3 2 3 2" xfId="31605" xr:uid="{00000000-0005-0000-0000-00006B770000}"/>
    <cellStyle name="Note 2 5 3 2 4" xfId="31606" xr:uid="{00000000-0005-0000-0000-00006C770000}"/>
    <cellStyle name="Note 2 5 3 3" xfId="31607" xr:uid="{00000000-0005-0000-0000-00006D770000}"/>
    <cellStyle name="Note 2 5 3 3 2" xfId="31608" xr:uid="{00000000-0005-0000-0000-00006E770000}"/>
    <cellStyle name="Note 2 5 3 3 2 2" xfId="31609" xr:uid="{00000000-0005-0000-0000-00006F770000}"/>
    <cellStyle name="Note 2 5 3 3 3" xfId="31610" xr:uid="{00000000-0005-0000-0000-000070770000}"/>
    <cellStyle name="Note 2 5 3 4" xfId="31611" xr:uid="{00000000-0005-0000-0000-000071770000}"/>
    <cellStyle name="Note 2 5 3 4 2" xfId="31612" xr:uid="{00000000-0005-0000-0000-000072770000}"/>
    <cellStyle name="Note 2 5 3 5" xfId="31613" xr:uid="{00000000-0005-0000-0000-000073770000}"/>
    <cellStyle name="Note 2 5 4" xfId="31614" xr:uid="{00000000-0005-0000-0000-000074770000}"/>
    <cellStyle name="Note 2 5 4 2" xfId="31615" xr:uid="{00000000-0005-0000-0000-000075770000}"/>
    <cellStyle name="Note 2 5 4 2 2" xfId="31616" xr:uid="{00000000-0005-0000-0000-000076770000}"/>
    <cellStyle name="Note 2 5 4 2 2 2" xfId="31617" xr:uid="{00000000-0005-0000-0000-000077770000}"/>
    <cellStyle name="Note 2 5 4 2 2 2 2" xfId="31618" xr:uid="{00000000-0005-0000-0000-000078770000}"/>
    <cellStyle name="Note 2 5 4 2 2 3" xfId="31619" xr:uid="{00000000-0005-0000-0000-000079770000}"/>
    <cellStyle name="Note 2 5 4 2 3" xfId="31620" xr:uid="{00000000-0005-0000-0000-00007A770000}"/>
    <cellStyle name="Note 2 5 4 2 3 2" xfId="31621" xr:uid="{00000000-0005-0000-0000-00007B770000}"/>
    <cellStyle name="Note 2 5 4 2 4" xfId="31622" xr:uid="{00000000-0005-0000-0000-00007C770000}"/>
    <cellStyle name="Note 2 5 4 3" xfId="31623" xr:uid="{00000000-0005-0000-0000-00007D770000}"/>
    <cellStyle name="Note 2 5 4 3 2" xfId="31624" xr:uid="{00000000-0005-0000-0000-00007E770000}"/>
    <cellStyle name="Note 2 5 4 3 2 2" xfId="31625" xr:uid="{00000000-0005-0000-0000-00007F770000}"/>
    <cellStyle name="Note 2 5 4 3 3" xfId="31626" xr:uid="{00000000-0005-0000-0000-000080770000}"/>
    <cellStyle name="Note 2 5 4 4" xfId="31627" xr:uid="{00000000-0005-0000-0000-000081770000}"/>
    <cellStyle name="Note 2 5 4 4 2" xfId="31628" xr:uid="{00000000-0005-0000-0000-000082770000}"/>
    <cellStyle name="Note 2 5 4 5" xfId="31629" xr:uid="{00000000-0005-0000-0000-000083770000}"/>
    <cellStyle name="Note 2 5 5" xfId="31630" xr:uid="{00000000-0005-0000-0000-000084770000}"/>
    <cellStyle name="Note 2 5 5 2" xfId="31631" xr:uid="{00000000-0005-0000-0000-000085770000}"/>
    <cellStyle name="Note 2 5 5 2 2" xfId="31632" xr:uid="{00000000-0005-0000-0000-000086770000}"/>
    <cellStyle name="Note 2 5 5 2 2 2" xfId="31633" xr:uid="{00000000-0005-0000-0000-000087770000}"/>
    <cellStyle name="Note 2 5 5 2 2 2 2" xfId="31634" xr:uid="{00000000-0005-0000-0000-000088770000}"/>
    <cellStyle name="Note 2 5 5 2 2 3" xfId="31635" xr:uid="{00000000-0005-0000-0000-000089770000}"/>
    <cellStyle name="Note 2 5 5 2 3" xfId="31636" xr:uid="{00000000-0005-0000-0000-00008A770000}"/>
    <cellStyle name="Note 2 5 5 2 3 2" xfId="31637" xr:uid="{00000000-0005-0000-0000-00008B770000}"/>
    <cellStyle name="Note 2 5 5 2 4" xfId="31638" xr:uid="{00000000-0005-0000-0000-00008C770000}"/>
    <cellStyle name="Note 2 5 5 3" xfId="31639" xr:uid="{00000000-0005-0000-0000-00008D770000}"/>
    <cellStyle name="Note 2 5 5 3 2" xfId="31640" xr:uid="{00000000-0005-0000-0000-00008E770000}"/>
    <cellStyle name="Note 2 5 5 3 2 2" xfId="31641" xr:uid="{00000000-0005-0000-0000-00008F770000}"/>
    <cellStyle name="Note 2 5 5 3 3" xfId="31642" xr:uid="{00000000-0005-0000-0000-000090770000}"/>
    <cellStyle name="Note 2 5 5 4" xfId="31643" xr:uid="{00000000-0005-0000-0000-000091770000}"/>
    <cellStyle name="Note 2 5 5 4 2" xfId="31644" xr:uid="{00000000-0005-0000-0000-000092770000}"/>
    <cellStyle name="Note 2 5 5 5" xfId="31645" xr:uid="{00000000-0005-0000-0000-000093770000}"/>
    <cellStyle name="Note 2 5 6" xfId="31646" xr:uid="{00000000-0005-0000-0000-000094770000}"/>
    <cellStyle name="Note 2 5 6 2" xfId="31647" xr:uid="{00000000-0005-0000-0000-000095770000}"/>
    <cellStyle name="Note 2 5 6 2 2" xfId="31648" xr:uid="{00000000-0005-0000-0000-000096770000}"/>
    <cellStyle name="Note 2 5 6 2 2 2" xfId="31649" xr:uid="{00000000-0005-0000-0000-000097770000}"/>
    <cellStyle name="Note 2 5 6 2 2 2 2" xfId="31650" xr:uid="{00000000-0005-0000-0000-000098770000}"/>
    <cellStyle name="Note 2 5 6 2 2 3" xfId="31651" xr:uid="{00000000-0005-0000-0000-000099770000}"/>
    <cellStyle name="Note 2 5 6 2 3" xfId="31652" xr:uid="{00000000-0005-0000-0000-00009A770000}"/>
    <cellStyle name="Note 2 5 6 2 3 2" xfId="31653" xr:uid="{00000000-0005-0000-0000-00009B770000}"/>
    <cellStyle name="Note 2 5 6 2 4" xfId="31654" xr:uid="{00000000-0005-0000-0000-00009C770000}"/>
    <cellStyle name="Note 2 5 6 3" xfId="31655" xr:uid="{00000000-0005-0000-0000-00009D770000}"/>
    <cellStyle name="Note 2 5 6 3 2" xfId="31656" xr:uid="{00000000-0005-0000-0000-00009E770000}"/>
    <cellStyle name="Note 2 5 6 3 2 2" xfId="31657" xr:uid="{00000000-0005-0000-0000-00009F770000}"/>
    <cellStyle name="Note 2 5 6 3 3" xfId="31658" xr:uid="{00000000-0005-0000-0000-0000A0770000}"/>
    <cellStyle name="Note 2 5 6 4" xfId="31659" xr:uid="{00000000-0005-0000-0000-0000A1770000}"/>
    <cellStyle name="Note 2 5 6 4 2" xfId="31660" xr:uid="{00000000-0005-0000-0000-0000A2770000}"/>
    <cellStyle name="Note 2 5 6 5" xfId="31661" xr:uid="{00000000-0005-0000-0000-0000A3770000}"/>
    <cellStyle name="Note 2 5 7" xfId="31662" xr:uid="{00000000-0005-0000-0000-0000A4770000}"/>
    <cellStyle name="Note 2 5 7 2" xfId="31663" xr:uid="{00000000-0005-0000-0000-0000A5770000}"/>
    <cellStyle name="Note 2 5 7 2 2" xfId="31664" xr:uid="{00000000-0005-0000-0000-0000A6770000}"/>
    <cellStyle name="Note 2 5 7 2 2 2" xfId="31665" xr:uid="{00000000-0005-0000-0000-0000A7770000}"/>
    <cellStyle name="Note 2 5 7 2 2 2 2" xfId="31666" xr:uid="{00000000-0005-0000-0000-0000A8770000}"/>
    <cellStyle name="Note 2 5 7 2 2 3" xfId="31667" xr:uid="{00000000-0005-0000-0000-0000A9770000}"/>
    <cellStyle name="Note 2 5 7 2 3" xfId="31668" xr:uid="{00000000-0005-0000-0000-0000AA770000}"/>
    <cellStyle name="Note 2 5 7 2 3 2" xfId="31669" xr:uid="{00000000-0005-0000-0000-0000AB770000}"/>
    <cellStyle name="Note 2 5 7 2 4" xfId="31670" xr:uid="{00000000-0005-0000-0000-0000AC770000}"/>
    <cellStyle name="Note 2 5 7 3" xfId="31671" xr:uid="{00000000-0005-0000-0000-0000AD770000}"/>
    <cellStyle name="Note 2 5 7 3 2" xfId="31672" xr:uid="{00000000-0005-0000-0000-0000AE770000}"/>
    <cellStyle name="Note 2 5 7 3 2 2" xfId="31673" xr:uid="{00000000-0005-0000-0000-0000AF770000}"/>
    <cellStyle name="Note 2 5 7 3 3" xfId="31674" xr:uid="{00000000-0005-0000-0000-0000B0770000}"/>
    <cellStyle name="Note 2 5 7 4" xfId="31675" xr:uid="{00000000-0005-0000-0000-0000B1770000}"/>
    <cellStyle name="Note 2 5 7 4 2" xfId="31676" xr:uid="{00000000-0005-0000-0000-0000B2770000}"/>
    <cellStyle name="Note 2 5 7 5" xfId="31677" xr:uid="{00000000-0005-0000-0000-0000B3770000}"/>
    <cellStyle name="Note 2 5 8" xfId="31678" xr:uid="{00000000-0005-0000-0000-0000B4770000}"/>
    <cellStyle name="Note 2 5 8 2" xfId="31679" xr:uid="{00000000-0005-0000-0000-0000B5770000}"/>
    <cellStyle name="Note 2 5 8 2 2" xfId="31680" xr:uid="{00000000-0005-0000-0000-0000B6770000}"/>
    <cellStyle name="Note 2 5 8 2 2 2" xfId="31681" xr:uid="{00000000-0005-0000-0000-0000B7770000}"/>
    <cellStyle name="Note 2 5 8 2 2 2 2" xfId="31682" xr:uid="{00000000-0005-0000-0000-0000B8770000}"/>
    <cellStyle name="Note 2 5 8 2 2 3" xfId="31683" xr:uid="{00000000-0005-0000-0000-0000B9770000}"/>
    <cellStyle name="Note 2 5 8 2 3" xfId="31684" xr:uid="{00000000-0005-0000-0000-0000BA770000}"/>
    <cellStyle name="Note 2 5 8 2 3 2" xfId="31685" xr:uid="{00000000-0005-0000-0000-0000BB770000}"/>
    <cellStyle name="Note 2 5 8 2 4" xfId="31686" xr:uid="{00000000-0005-0000-0000-0000BC770000}"/>
    <cellStyle name="Note 2 5 8 3" xfId="31687" xr:uid="{00000000-0005-0000-0000-0000BD770000}"/>
    <cellStyle name="Note 2 5 8 3 2" xfId="31688" xr:uid="{00000000-0005-0000-0000-0000BE770000}"/>
    <cellStyle name="Note 2 5 8 3 2 2" xfId="31689" xr:uid="{00000000-0005-0000-0000-0000BF770000}"/>
    <cellStyle name="Note 2 5 8 3 3" xfId="31690" xr:uid="{00000000-0005-0000-0000-0000C0770000}"/>
    <cellStyle name="Note 2 5 8 4" xfId="31691" xr:uid="{00000000-0005-0000-0000-0000C1770000}"/>
    <cellStyle name="Note 2 5 8 4 2" xfId="31692" xr:uid="{00000000-0005-0000-0000-0000C2770000}"/>
    <cellStyle name="Note 2 5 8 5" xfId="31693" xr:uid="{00000000-0005-0000-0000-0000C3770000}"/>
    <cellStyle name="Note 2 5 9" xfId="31694" xr:uid="{00000000-0005-0000-0000-0000C4770000}"/>
    <cellStyle name="Note 2 5 9 2" xfId="31695" xr:uid="{00000000-0005-0000-0000-0000C5770000}"/>
    <cellStyle name="Note 2 5 9 2 2" xfId="31696" xr:uid="{00000000-0005-0000-0000-0000C6770000}"/>
    <cellStyle name="Note 2 5 9 2 2 2" xfId="31697" xr:uid="{00000000-0005-0000-0000-0000C7770000}"/>
    <cellStyle name="Note 2 5 9 2 2 2 2" xfId="31698" xr:uid="{00000000-0005-0000-0000-0000C8770000}"/>
    <cellStyle name="Note 2 5 9 2 2 3" xfId="31699" xr:uid="{00000000-0005-0000-0000-0000C9770000}"/>
    <cellStyle name="Note 2 5 9 2 3" xfId="31700" xr:uid="{00000000-0005-0000-0000-0000CA770000}"/>
    <cellStyle name="Note 2 5 9 2 3 2" xfId="31701" xr:uid="{00000000-0005-0000-0000-0000CB770000}"/>
    <cellStyle name="Note 2 5 9 2 4" xfId="31702" xr:uid="{00000000-0005-0000-0000-0000CC770000}"/>
    <cellStyle name="Note 2 5 9 3" xfId="31703" xr:uid="{00000000-0005-0000-0000-0000CD770000}"/>
    <cellStyle name="Note 2 5 9 3 2" xfId="31704" xr:uid="{00000000-0005-0000-0000-0000CE770000}"/>
    <cellStyle name="Note 2 5 9 3 2 2" xfId="31705" xr:uid="{00000000-0005-0000-0000-0000CF770000}"/>
    <cellStyle name="Note 2 5 9 3 3" xfId="31706" xr:uid="{00000000-0005-0000-0000-0000D0770000}"/>
    <cellStyle name="Note 2 5 9 4" xfId="31707" xr:uid="{00000000-0005-0000-0000-0000D1770000}"/>
    <cellStyle name="Note 2 5 9 4 2" xfId="31708" xr:uid="{00000000-0005-0000-0000-0000D2770000}"/>
    <cellStyle name="Note 2 5 9 5" xfId="31709" xr:uid="{00000000-0005-0000-0000-0000D3770000}"/>
    <cellStyle name="Note 2 6" xfId="31710" xr:uid="{00000000-0005-0000-0000-0000D4770000}"/>
    <cellStyle name="Note 2 6 2" xfId="31711" xr:uid="{00000000-0005-0000-0000-0000D5770000}"/>
    <cellStyle name="Note 2 6 2 2" xfId="31712" xr:uid="{00000000-0005-0000-0000-0000D6770000}"/>
    <cellStyle name="Note 2 6 2 2 2" xfId="31713" xr:uid="{00000000-0005-0000-0000-0000D7770000}"/>
    <cellStyle name="Note 2 6 2 2 2 2" xfId="31714" xr:uid="{00000000-0005-0000-0000-0000D8770000}"/>
    <cellStyle name="Note 2 6 2 2 3" xfId="31715" xr:uid="{00000000-0005-0000-0000-0000D9770000}"/>
    <cellStyle name="Note 2 6 2 3" xfId="31716" xr:uid="{00000000-0005-0000-0000-0000DA770000}"/>
    <cellStyle name="Note 2 6 2 3 2" xfId="31717" xr:uid="{00000000-0005-0000-0000-0000DB770000}"/>
    <cellStyle name="Note 2 6 2 4" xfId="31718" xr:uid="{00000000-0005-0000-0000-0000DC770000}"/>
    <cellStyle name="Note 2 6 3" xfId="31719" xr:uid="{00000000-0005-0000-0000-0000DD770000}"/>
    <cellStyle name="Note 2 6 3 2" xfId="31720" xr:uid="{00000000-0005-0000-0000-0000DE770000}"/>
    <cellStyle name="Note 2 6 3 2 2" xfId="31721" xr:uid="{00000000-0005-0000-0000-0000DF770000}"/>
    <cellStyle name="Note 2 6 3 3" xfId="31722" xr:uid="{00000000-0005-0000-0000-0000E0770000}"/>
    <cellStyle name="Note 2 6 4" xfId="31723" xr:uid="{00000000-0005-0000-0000-0000E1770000}"/>
    <cellStyle name="Note 2 6 4 2" xfId="31724" xr:uid="{00000000-0005-0000-0000-0000E2770000}"/>
    <cellStyle name="Note 2 6 5" xfId="31725" xr:uid="{00000000-0005-0000-0000-0000E3770000}"/>
    <cellStyle name="Note 2 7" xfId="31726" xr:uid="{00000000-0005-0000-0000-0000E4770000}"/>
    <cellStyle name="Note 2 7 2" xfId="31727" xr:uid="{00000000-0005-0000-0000-0000E5770000}"/>
    <cellStyle name="Note 2 7 2 2" xfId="31728" xr:uid="{00000000-0005-0000-0000-0000E6770000}"/>
    <cellStyle name="Note 2 7 2 2 2" xfId="31729" xr:uid="{00000000-0005-0000-0000-0000E7770000}"/>
    <cellStyle name="Note 2 7 2 2 2 2" xfId="31730" xr:uid="{00000000-0005-0000-0000-0000E8770000}"/>
    <cellStyle name="Note 2 7 2 2 3" xfId="31731" xr:uid="{00000000-0005-0000-0000-0000E9770000}"/>
    <cellStyle name="Note 2 7 2 3" xfId="31732" xr:uid="{00000000-0005-0000-0000-0000EA770000}"/>
    <cellStyle name="Note 2 7 2 3 2" xfId="31733" xr:uid="{00000000-0005-0000-0000-0000EB770000}"/>
    <cellStyle name="Note 2 7 2 4" xfId="31734" xr:uid="{00000000-0005-0000-0000-0000EC770000}"/>
    <cellStyle name="Note 2 7 3" xfId="31735" xr:uid="{00000000-0005-0000-0000-0000ED770000}"/>
    <cellStyle name="Note 2 7 3 2" xfId="31736" xr:uid="{00000000-0005-0000-0000-0000EE770000}"/>
    <cellStyle name="Note 2 7 3 2 2" xfId="31737" xr:uid="{00000000-0005-0000-0000-0000EF770000}"/>
    <cellStyle name="Note 2 7 3 3" xfId="31738" xr:uid="{00000000-0005-0000-0000-0000F0770000}"/>
    <cellStyle name="Note 2 7 4" xfId="31739" xr:uid="{00000000-0005-0000-0000-0000F1770000}"/>
    <cellStyle name="Note 2 7 4 2" xfId="31740" xr:uid="{00000000-0005-0000-0000-0000F2770000}"/>
    <cellStyle name="Note 2 7 5" xfId="31741" xr:uid="{00000000-0005-0000-0000-0000F3770000}"/>
    <cellStyle name="Note 2 8" xfId="31742" xr:uid="{00000000-0005-0000-0000-0000F4770000}"/>
    <cellStyle name="Note 2 8 2" xfId="31743" xr:uid="{00000000-0005-0000-0000-0000F5770000}"/>
    <cellStyle name="Note 2 8 2 2" xfId="31744" xr:uid="{00000000-0005-0000-0000-0000F6770000}"/>
    <cellStyle name="Note 2 8 2 2 2" xfId="31745" xr:uid="{00000000-0005-0000-0000-0000F7770000}"/>
    <cellStyle name="Note 2 8 2 2 2 2" xfId="31746" xr:uid="{00000000-0005-0000-0000-0000F8770000}"/>
    <cellStyle name="Note 2 8 2 2 3" xfId="31747" xr:uid="{00000000-0005-0000-0000-0000F9770000}"/>
    <cellStyle name="Note 2 8 2 3" xfId="31748" xr:uid="{00000000-0005-0000-0000-0000FA770000}"/>
    <cellStyle name="Note 2 8 2 3 2" xfId="31749" xr:uid="{00000000-0005-0000-0000-0000FB770000}"/>
    <cellStyle name="Note 2 8 2 4" xfId="31750" xr:uid="{00000000-0005-0000-0000-0000FC770000}"/>
    <cellStyle name="Note 2 8 3" xfId="31751" xr:uid="{00000000-0005-0000-0000-0000FD770000}"/>
    <cellStyle name="Note 2 8 3 2" xfId="31752" xr:uid="{00000000-0005-0000-0000-0000FE770000}"/>
    <cellStyle name="Note 2 8 3 2 2" xfId="31753" xr:uid="{00000000-0005-0000-0000-0000FF770000}"/>
    <cellStyle name="Note 2 8 3 3" xfId="31754" xr:uid="{00000000-0005-0000-0000-000000780000}"/>
    <cellStyle name="Note 2 8 4" xfId="31755" xr:uid="{00000000-0005-0000-0000-000001780000}"/>
    <cellStyle name="Note 2 8 4 2" xfId="31756" xr:uid="{00000000-0005-0000-0000-000002780000}"/>
    <cellStyle name="Note 2 8 5" xfId="31757" xr:uid="{00000000-0005-0000-0000-000003780000}"/>
    <cellStyle name="Note 2 9" xfId="31758" xr:uid="{00000000-0005-0000-0000-000004780000}"/>
    <cellStyle name="Note 2 9 2" xfId="31759" xr:uid="{00000000-0005-0000-0000-000005780000}"/>
    <cellStyle name="Note 2 9 2 2" xfId="31760" xr:uid="{00000000-0005-0000-0000-000006780000}"/>
    <cellStyle name="Note 2 9 2 2 2" xfId="31761" xr:uid="{00000000-0005-0000-0000-000007780000}"/>
    <cellStyle name="Note 2 9 2 2 2 2" xfId="31762" xr:uid="{00000000-0005-0000-0000-000008780000}"/>
    <cellStyle name="Note 2 9 2 2 3" xfId="31763" xr:uid="{00000000-0005-0000-0000-000009780000}"/>
    <cellStyle name="Note 2 9 2 3" xfId="31764" xr:uid="{00000000-0005-0000-0000-00000A780000}"/>
    <cellStyle name="Note 2 9 2 3 2" xfId="31765" xr:uid="{00000000-0005-0000-0000-00000B780000}"/>
    <cellStyle name="Note 2 9 2 4" xfId="31766" xr:uid="{00000000-0005-0000-0000-00000C780000}"/>
    <cellStyle name="Note 2 9 3" xfId="31767" xr:uid="{00000000-0005-0000-0000-00000D780000}"/>
    <cellStyle name="Note 2 9 3 2" xfId="31768" xr:uid="{00000000-0005-0000-0000-00000E780000}"/>
    <cellStyle name="Note 2 9 3 2 2" xfId="31769" xr:uid="{00000000-0005-0000-0000-00000F780000}"/>
    <cellStyle name="Note 2 9 3 3" xfId="31770" xr:uid="{00000000-0005-0000-0000-000010780000}"/>
    <cellStyle name="Note 2 9 4" xfId="31771" xr:uid="{00000000-0005-0000-0000-000011780000}"/>
    <cellStyle name="Note 2 9 4 2" xfId="31772" xr:uid="{00000000-0005-0000-0000-000012780000}"/>
    <cellStyle name="Note 2 9 5" xfId="31773" xr:uid="{00000000-0005-0000-0000-000013780000}"/>
    <cellStyle name="Note 3" xfId="2005" xr:uid="{00000000-0005-0000-0000-000014780000}"/>
    <cellStyle name="Note 3 10" xfId="31774" xr:uid="{00000000-0005-0000-0000-000015780000}"/>
    <cellStyle name="Note 3 10 2" xfId="31775" xr:uid="{00000000-0005-0000-0000-000016780000}"/>
    <cellStyle name="Note 3 10 2 2" xfId="31776" xr:uid="{00000000-0005-0000-0000-000017780000}"/>
    <cellStyle name="Note 3 10 2 2 2" xfId="31777" xr:uid="{00000000-0005-0000-0000-000018780000}"/>
    <cellStyle name="Note 3 10 2 2 2 2" xfId="31778" xr:uid="{00000000-0005-0000-0000-000019780000}"/>
    <cellStyle name="Note 3 10 2 2 3" xfId="31779" xr:uid="{00000000-0005-0000-0000-00001A780000}"/>
    <cellStyle name="Note 3 10 2 3" xfId="31780" xr:uid="{00000000-0005-0000-0000-00001B780000}"/>
    <cellStyle name="Note 3 10 2 3 2" xfId="31781" xr:uid="{00000000-0005-0000-0000-00001C780000}"/>
    <cellStyle name="Note 3 10 2 4" xfId="31782" xr:uid="{00000000-0005-0000-0000-00001D780000}"/>
    <cellStyle name="Note 3 10 3" xfId="31783" xr:uid="{00000000-0005-0000-0000-00001E780000}"/>
    <cellStyle name="Note 3 10 3 2" xfId="31784" xr:uid="{00000000-0005-0000-0000-00001F780000}"/>
    <cellStyle name="Note 3 10 3 2 2" xfId="31785" xr:uid="{00000000-0005-0000-0000-000020780000}"/>
    <cellStyle name="Note 3 10 3 3" xfId="31786" xr:uid="{00000000-0005-0000-0000-000021780000}"/>
    <cellStyle name="Note 3 10 4" xfId="31787" xr:uid="{00000000-0005-0000-0000-000022780000}"/>
    <cellStyle name="Note 3 10 4 2" xfId="31788" xr:uid="{00000000-0005-0000-0000-000023780000}"/>
    <cellStyle name="Note 3 10 5" xfId="31789" xr:uid="{00000000-0005-0000-0000-000024780000}"/>
    <cellStyle name="Note 3 11" xfId="31790" xr:uid="{00000000-0005-0000-0000-000025780000}"/>
    <cellStyle name="Note 3 11 2" xfId="31791" xr:uid="{00000000-0005-0000-0000-000026780000}"/>
    <cellStyle name="Note 3 11 2 2" xfId="31792" xr:uid="{00000000-0005-0000-0000-000027780000}"/>
    <cellStyle name="Note 3 11 2 2 2" xfId="31793" xr:uid="{00000000-0005-0000-0000-000028780000}"/>
    <cellStyle name="Note 3 11 2 2 2 2" xfId="31794" xr:uid="{00000000-0005-0000-0000-000029780000}"/>
    <cellStyle name="Note 3 11 2 2 3" xfId="31795" xr:uid="{00000000-0005-0000-0000-00002A780000}"/>
    <cellStyle name="Note 3 11 2 3" xfId="31796" xr:uid="{00000000-0005-0000-0000-00002B780000}"/>
    <cellStyle name="Note 3 11 2 3 2" xfId="31797" xr:uid="{00000000-0005-0000-0000-00002C780000}"/>
    <cellStyle name="Note 3 11 2 4" xfId="31798" xr:uid="{00000000-0005-0000-0000-00002D780000}"/>
    <cellStyle name="Note 3 11 3" xfId="31799" xr:uid="{00000000-0005-0000-0000-00002E780000}"/>
    <cellStyle name="Note 3 11 3 2" xfId="31800" xr:uid="{00000000-0005-0000-0000-00002F780000}"/>
    <cellStyle name="Note 3 11 3 2 2" xfId="31801" xr:uid="{00000000-0005-0000-0000-000030780000}"/>
    <cellStyle name="Note 3 11 3 3" xfId="31802" xr:uid="{00000000-0005-0000-0000-000031780000}"/>
    <cellStyle name="Note 3 11 4" xfId="31803" xr:uid="{00000000-0005-0000-0000-000032780000}"/>
    <cellStyle name="Note 3 11 4 2" xfId="31804" xr:uid="{00000000-0005-0000-0000-000033780000}"/>
    <cellStyle name="Note 3 11 5" xfId="31805" xr:uid="{00000000-0005-0000-0000-000034780000}"/>
    <cellStyle name="Note 3 12" xfId="31806" xr:uid="{00000000-0005-0000-0000-000035780000}"/>
    <cellStyle name="Note 3 12 2" xfId="31807" xr:uid="{00000000-0005-0000-0000-000036780000}"/>
    <cellStyle name="Note 3 12 2 2" xfId="31808" xr:uid="{00000000-0005-0000-0000-000037780000}"/>
    <cellStyle name="Note 3 12 2 2 2" xfId="31809" xr:uid="{00000000-0005-0000-0000-000038780000}"/>
    <cellStyle name="Note 3 12 2 2 2 2" xfId="31810" xr:uid="{00000000-0005-0000-0000-000039780000}"/>
    <cellStyle name="Note 3 12 2 2 3" xfId="31811" xr:uid="{00000000-0005-0000-0000-00003A780000}"/>
    <cellStyle name="Note 3 12 2 3" xfId="31812" xr:uid="{00000000-0005-0000-0000-00003B780000}"/>
    <cellStyle name="Note 3 12 2 3 2" xfId="31813" xr:uid="{00000000-0005-0000-0000-00003C780000}"/>
    <cellStyle name="Note 3 12 2 4" xfId="31814" xr:uid="{00000000-0005-0000-0000-00003D780000}"/>
    <cellStyle name="Note 3 12 3" xfId="31815" xr:uid="{00000000-0005-0000-0000-00003E780000}"/>
    <cellStyle name="Note 3 12 3 2" xfId="31816" xr:uid="{00000000-0005-0000-0000-00003F780000}"/>
    <cellStyle name="Note 3 12 3 2 2" xfId="31817" xr:uid="{00000000-0005-0000-0000-000040780000}"/>
    <cellStyle name="Note 3 12 3 3" xfId="31818" xr:uid="{00000000-0005-0000-0000-000041780000}"/>
    <cellStyle name="Note 3 12 4" xfId="31819" xr:uid="{00000000-0005-0000-0000-000042780000}"/>
    <cellStyle name="Note 3 12 4 2" xfId="31820" xr:uid="{00000000-0005-0000-0000-000043780000}"/>
    <cellStyle name="Note 3 12 5" xfId="31821" xr:uid="{00000000-0005-0000-0000-000044780000}"/>
    <cellStyle name="Note 3 13" xfId="31822" xr:uid="{00000000-0005-0000-0000-000045780000}"/>
    <cellStyle name="Note 3 13 2" xfId="31823" xr:uid="{00000000-0005-0000-0000-000046780000}"/>
    <cellStyle name="Note 3 13 2 2" xfId="31824" xr:uid="{00000000-0005-0000-0000-000047780000}"/>
    <cellStyle name="Note 3 13 2 2 2" xfId="31825" xr:uid="{00000000-0005-0000-0000-000048780000}"/>
    <cellStyle name="Note 3 13 2 2 2 2" xfId="31826" xr:uid="{00000000-0005-0000-0000-000049780000}"/>
    <cellStyle name="Note 3 13 2 2 3" xfId="31827" xr:uid="{00000000-0005-0000-0000-00004A780000}"/>
    <cellStyle name="Note 3 13 2 3" xfId="31828" xr:uid="{00000000-0005-0000-0000-00004B780000}"/>
    <cellStyle name="Note 3 13 2 3 2" xfId="31829" xr:uid="{00000000-0005-0000-0000-00004C780000}"/>
    <cellStyle name="Note 3 13 2 4" xfId="31830" xr:uid="{00000000-0005-0000-0000-00004D780000}"/>
    <cellStyle name="Note 3 13 3" xfId="31831" xr:uid="{00000000-0005-0000-0000-00004E780000}"/>
    <cellStyle name="Note 3 13 3 2" xfId="31832" xr:uid="{00000000-0005-0000-0000-00004F780000}"/>
    <cellStyle name="Note 3 13 3 2 2" xfId="31833" xr:uid="{00000000-0005-0000-0000-000050780000}"/>
    <cellStyle name="Note 3 13 3 3" xfId="31834" xr:uid="{00000000-0005-0000-0000-000051780000}"/>
    <cellStyle name="Note 3 13 4" xfId="31835" xr:uid="{00000000-0005-0000-0000-000052780000}"/>
    <cellStyle name="Note 3 13 4 2" xfId="31836" xr:uid="{00000000-0005-0000-0000-000053780000}"/>
    <cellStyle name="Note 3 13 5" xfId="31837" xr:uid="{00000000-0005-0000-0000-000054780000}"/>
    <cellStyle name="Note 3 14" xfId="31838" xr:uid="{00000000-0005-0000-0000-000055780000}"/>
    <cellStyle name="Note 3 14 2" xfId="31839" xr:uid="{00000000-0005-0000-0000-000056780000}"/>
    <cellStyle name="Note 3 14 2 2" xfId="31840" xr:uid="{00000000-0005-0000-0000-000057780000}"/>
    <cellStyle name="Note 3 14 2 2 2" xfId="31841" xr:uid="{00000000-0005-0000-0000-000058780000}"/>
    <cellStyle name="Note 3 14 2 2 2 2" xfId="31842" xr:uid="{00000000-0005-0000-0000-000059780000}"/>
    <cellStyle name="Note 3 14 2 2 3" xfId="31843" xr:uid="{00000000-0005-0000-0000-00005A780000}"/>
    <cellStyle name="Note 3 14 2 3" xfId="31844" xr:uid="{00000000-0005-0000-0000-00005B780000}"/>
    <cellStyle name="Note 3 14 2 3 2" xfId="31845" xr:uid="{00000000-0005-0000-0000-00005C780000}"/>
    <cellStyle name="Note 3 14 2 4" xfId="31846" xr:uid="{00000000-0005-0000-0000-00005D780000}"/>
    <cellStyle name="Note 3 14 3" xfId="31847" xr:uid="{00000000-0005-0000-0000-00005E780000}"/>
    <cellStyle name="Note 3 14 3 2" xfId="31848" xr:uid="{00000000-0005-0000-0000-00005F780000}"/>
    <cellStyle name="Note 3 14 3 2 2" xfId="31849" xr:uid="{00000000-0005-0000-0000-000060780000}"/>
    <cellStyle name="Note 3 14 3 3" xfId="31850" xr:uid="{00000000-0005-0000-0000-000061780000}"/>
    <cellStyle name="Note 3 14 4" xfId="31851" xr:uid="{00000000-0005-0000-0000-000062780000}"/>
    <cellStyle name="Note 3 14 4 2" xfId="31852" xr:uid="{00000000-0005-0000-0000-000063780000}"/>
    <cellStyle name="Note 3 14 5" xfId="31853" xr:uid="{00000000-0005-0000-0000-000064780000}"/>
    <cellStyle name="Note 3 15" xfId="31854" xr:uid="{00000000-0005-0000-0000-000065780000}"/>
    <cellStyle name="Note 3 15 2" xfId="31855" xr:uid="{00000000-0005-0000-0000-000066780000}"/>
    <cellStyle name="Note 3 15 2 2" xfId="31856" xr:uid="{00000000-0005-0000-0000-000067780000}"/>
    <cellStyle name="Note 3 15 2 2 2" xfId="31857" xr:uid="{00000000-0005-0000-0000-000068780000}"/>
    <cellStyle name="Note 3 15 2 2 2 2" xfId="31858" xr:uid="{00000000-0005-0000-0000-000069780000}"/>
    <cellStyle name="Note 3 15 2 2 3" xfId="31859" xr:uid="{00000000-0005-0000-0000-00006A780000}"/>
    <cellStyle name="Note 3 15 2 3" xfId="31860" xr:uid="{00000000-0005-0000-0000-00006B780000}"/>
    <cellStyle name="Note 3 15 2 3 2" xfId="31861" xr:uid="{00000000-0005-0000-0000-00006C780000}"/>
    <cellStyle name="Note 3 15 2 4" xfId="31862" xr:uid="{00000000-0005-0000-0000-00006D780000}"/>
    <cellStyle name="Note 3 15 3" xfId="31863" xr:uid="{00000000-0005-0000-0000-00006E780000}"/>
    <cellStyle name="Note 3 15 3 2" xfId="31864" xr:uid="{00000000-0005-0000-0000-00006F780000}"/>
    <cellStyle name="Note 3 15 3 2 2" xfId="31865" xr:uid="{00000000-0005-0000-0000-000070780000}"/>
    <cellStyle name="Note 3 15 3 3" xfId="31866" xr:uid="{00000000-0005-0000-0000-000071780000}"/>
    <cellStyle name="Note 3 15 4" xfId="31867" xr:uid="{00000000-0005-0000-0000-000072780000}"/>
    <cellStyle name="Note 3 15 4 2" xfId="31868" xr:uid="{00000000-0005-0000-0000-000073780000}"/>
    <cellStyle name="Note 3 15 5" xfId="31869" xr:uid="{00000000-0005-0000-0000-000074780000}"/>
    <cellStyle name="Note 3 16" xfId="31870" xr:uid="{00000000-0005-0000-0000-000075780000}"/>
    <cellStyle name="Note 3 16 2" xfId="31871" xr:uid="{00000000-0005-0000-0000-000076780000}"/>
    <cellStyle name="Note 3 16 2 2" xfId="31872" xr:uid="{00000000-0005-0000-0000-000077780000}"/>
    <cellStyle name="Note 3 16 2 2 2" xfId="31873" xr:uid="{00000000-0005-0000-0000-000078780000}"/>
    <cellStyle name="Note 3 16 2 3" xfId="31874" xr:uid="{00000000-0005-0000-0000-000079780000}"/>
    <cellStyle name="Note 3 16 3" xfId="31875" xr:uid="{00000000-0005-0000-0000-00007A780000}"/>
    <cellStyle name="Note 3 16 3 2" xfId="31876" xr:uid="{00000000-0005-0000-0000-00007B780000}"/>
    <cellStyle name="Note 3 16 4" xfId="31877" xr:uid="{00000000-0005-0000-0000-00007C780000}"/>
    <cellStyle name="Note 3 17" xfId="31878" xr:uid="{00000000-0005-0000-0000-00007D780000}"/>
    <cellStyle name="Note 3 17 2" xfId="31879" xr:uid="{00000000-0005-0000-0000-00007E780000}"/>
    <cellStyle name="Note 3 17 2 2" xfId="31880" xr:uid="{00000000-0005-0000-0000-00007F780000}"/>
    <cellStyle name="Note 3 17 3" xfId="31881" xr:uid="{00000000-0005-0000-0000-000080780000}"/>
    <cellStyle name="Note 3 18" xfId="31882" xr:uid="{00000000-0005-0000-0000-000081780000}"/>
    <cellStyle name="Note 3 18 2" xfId="31883" xr:uid="{00000000-0005-0000-0000-000082780000}"/>
    <cellStyle name="Note 3 19" xfId="31884" xr:uid="{00000000-0005-0000-0000-000083780000}"/>
    <cellStyle name="Note 3 2" xfId="2006" xr:uid="{00000000-0005-0000-0000-000084780000}"/>
    <cellStyle name="Note 3 2 10" xfId="31885" xr:uid="{00000000-0005-0000-0000-000085780000}"/>
    <cellStyle name="Note 3 2 10 2" xfId="31886" xr:uid="{00000000-0005-0000-0000-000086780000}"/>
    <cellStyle name="Note 3 2 10 2 2" xfId="31887" xr:uid="{00000000-0005-0000-0000-000087780000}"/>
    <cellStyle name="Note 3 2 10 2 2 2" xfId="31888" xr:uid="{00000000-0005-0000-0000-000088780000}"/>
    <cellStyle name="Note 3 2 10 2 2 2 2" xfId="31889" xr:uid="{00000000-0005-0000-0000-000089780000}"/>
    <cellStyle name="Note 3 2 10 2 2 3" xfId="31890" xr:uid="{00000000-0005-0000-0000-00008A780000}"/>
    <cellStyle name="Note 3 2 10 2 3" xfId="31891" xr:uid="{00000000-0005-0000-0000-00008B780000}"/>
    <cellStyle name="Note 3 2 10 2 3 2" xfId="31892" xr:uid="{00000000-0005-0000-0000-00008C780000}"/>
    <cellStyle name="Note 3 2 10 2 4" xfId="31893" xr:uid="{00000000-0005-0000-0000-00008D780000}"/>
    <cellStyle name="Note 3 2 10 3" xfId="31894" xr:uid="{00000000-0005-0000-0000-00008E780000}"/>
    <cellStyle name="Note 3 2 10 3 2" xfId="31895" xr:uid="{00000000-0005-0000-0000-00008F780000}"/>
    <cellStyle name="Note 3 2 10 3 2 2" xfId="31896" xr:uid="{00000000-0005-0000-0000-000090780000}"/>
    <cellStyle name="Note 3 2 10 3 3" xfId="31897" xr:uid="{00000000-0005-0000-0000-000091780000}"/>
    <cellStyle name="Note 3 2 10 4" xfId="31898" xr:uid="{00000000-0005-0000-0000-000092780000}"/>
    <cellStyle name="Note 3 2 10 4 2" xfId="31899" xr:uid="{00000000-0005-0000-0000-000093780000}"/>
    <cellStyle name="Note 3 2 10 5" xfId="31900" xr:uid="{00000000-0005-0000-0000-000094780000}"/>
    <cellStyle name="Note 3 2 11" xfId="31901" xr:uid="{00000000-0005-0000-0000-000095780000}"/>
    <cellStyle name="Note 3 2 11 2" xfId="31902" xr:uid="{00000000-0005-0000-0000-000096780000}"/>
    <cellStyle name="Note 3 2 11 2 2" xfId="31903" xr:uid="{00000000-0005-0000-0000-000097780000}"/>
    <cellStyle name="Note 3 2 11 2 2 2" xfId="31904" xr:uid="{00000000-0005-0000-0000-000098780000}"/>
    <cellStyle name="Note 3 2 11 2 2 2 2" xfId="31905" xr:uid="{00000000-0005-0000-0000-000099780000}"/>
    <cellStyle name="Note 3 2 11 2 2 3" xfId="31906" xr:uid="{00000000-0005-0000-0000-00009A780000}"/>
    <cellStyle name="Note 3 2 11 2 3" xfId="31907" xr:uid="{00000000-0005-0000-0000-00009B780000}"/>
    <cellStyle name="Note 3 2 11 2 3 2" xfId="31908" xr:uid="{00000000-0005-0000-0000-00009C780000}"/>
    <cellStyle name="Note 3 2 11 2 4" xfId="31909" xr:uid="{00000000-0005-0000-0000-00009D780000}"/>
    <cellStyle name="Note 3 2 11 3" xfId="31910" xr:uid="{00000000-0005-0000-0000-00009E780000}"/>
    <cellStyle name="Note 3 2 11 3 2" xfId="31911" xr:uid="{00000000-0005-0000-0000-00009F780000}"/>
    <cellStyle name="Note 3 2 11 3 2 2" xfId="31912" xr:uid="{00000000-0005-0000-0000-0000A0780000}"/>
    <cellStyle name="Note 3 2 11 3 3" xfId="31913" xr:uid="{00000000-0005-0000-0000-0000A1780000}"/>
    <cellStyle name="Note 3 2 11 4" xfId="31914" xr:uid="{00000000-0005-0000-0000-0000A2780000}"/>
    <cellStyle name="Note 3 2 11 4 2" xfId="31915" xr:uid="{00000000-0005-0000-0000-0000A3780000}"/>
    <cellStyle name="Note 3 2 11 5" xfId="31916" xr:uid="{00000000-0005-0000-0000-0000A4780000}"/>
    <cellStyle name="Note 3 2 12" xfId="31917" xr:uid="{00000000-0005-0000-0000-0000A5780000}"/>
    <cellStyle name="Note 3 2 12 2" xfId="31918" xr:uid="{00000000-0005-0000-0000-0000A6780000}"/>
    <cellStyle name="Note 3 2 12 2 2" xfId="31919" xr:uid="{00000000-0005-0000-0000-0000A7780000}"/>
    <cellStyle name="Note 3 2 12 2 2 2" xfId="31920" xr:uid="{00000000-0005-0000-0000-0000A8780000}"/>
    <cellStyle name="Note 3 2 12 2 2 2 2" xfId="31921" xr:uid="{00000000-0005-0000-0000-0000A9780000}"/>
    <cellStyle name="Note 3 2 12 2 2 3" xfId="31922" xr:uid="{00000000-0005-0000-0000-0000AA780000}"/>
    <cellStyle name="Note 3 2 12 2 3" xfId="31923" xr:uid="{00000000-0005-0000-0000-0000AB780000}"/>
    <cellStyle name="Note 3 2 12 2 3 2" xfId="31924" xr:uid="{00000000-0005-0000-0000-0000AC780000}"/>
    <cellStyle name="Note 3 2 12 2 4" xfId="31925" xr:uid="{00000000-0005-0000-0000-0000AD780000}"/>
    <cellStyle name="Note 3 2 12 3" xfId="31926" xr:uid="{00000000-0005-0000-0000-0000AE780000}"/>
    <cellStyle name="Note 3 2 12 3 2" xfId="31927" xr:uid="{00000000-0005-0000-0000-0000AF780000}"/>
    <cellStyle name="Note 3 2 12 3 2 2" xfId="31928" xr:uid="{00000000-0005-0000-0000-0000B0780000}"/>
    <cellStyle name="Note 3 2 12 3 3" xfId="31929" xr:uid="{00000000-0005-0000-0000-0000B1780000}"/>
    <cellStyle name="Note 3 2 12 4" xfId="31930" xr:uid="{00000000-0005-0000-0000-0000B2780000}"/>
    <cellStyle name="Note 3 2 12 4 2" xfId="31931" xr:uid="{00000000-0005-0000-0000-0000B3780000}"/>
    <cellStyle name="Note 3 2 12 5" xfId="31932" xr:uid="{00000000-0005-0000-0000-0000B4780000}"/>
    <cellStyle name="Note 3 2 13" xfId="31933" xr:uid="{00000000-0005-0000-0000-0000B5780000}"/>
    <cellStyle name="Note 3 2 13 2" xfId="31934" xr:uid="{00000000-0005-0000-0000-0000B6780000}"/>
    <cellStyle name="Note 3 2 13 2 2" xfId="31935" xr:uid="{00000000-0005-0000-0000-0000B7780000}"/>
    <cellStyle name="Note 3 2 13 2 2 2" xfId="31936" xr:uid="{00000000-0005-0000-0000-0000B8780000}"/>
    <cellStyle name="Note 3 2 13 2 2 2 2" xfId="31937" xr:uid="{00000000-0005-0000-0000-0000B9780000}"/>
    <cellStyle name="Note 3 2 13 2 2 3" xfId="31938" xr:uid="{00000000-0005-0000-0000-0000BA780000}"/>
    <cellStyle name="Note 3 2 13 2 3" xfId="31939" xr:uid="{00000000-0005-0000-0000-0000BB780000}"/>
    <cellStyle name="Note 3 2 13 2 3 2" xfId="31940" xr:uid="{00000000-0005-0000-0000-0000BC780000}"/>
    <cellStyle name="Note 3 2 13 2 4" xfId="31941" xr:uid="{00000000-0005-0000-0000-0000BD780000}"/>
    <cellStyle name="Note 3 2 13 3" xfId="31942" xr:uid="{00000000-0005-0000-0000-0000BE780000}"/>
    <cellStyle name="Note 3 2 13 3 2" xfId="31943" xr:uid="{00000000-0005-0000-0000-0000BF780000}"/>
    <cellStyle name="Note 3 2 13 3 2 2" xfId="31944" xr:uid="{00000000-0005-0000-0000-0000C0780000}"/>
    <cellStyle name="Note 3 2 13 3 3" xfId="31945" xr:uid="{00000000-0005-0000-0000-0000C1780000}"/>
    <cellStyle name="Note 3 2 13 4" xfId="31946" xr:uid="{00000000-0005-0000-0000-0000C2780000}"/>
    <cellStyle name="Note 3 2 13 4 2" xfId="31947" xr:uid="{00000000-0005-0000-0000-0000C3780000}"/>
    <cellStyle name="Note 3 2 13 5" xfId="31948" xr:uid="{00000000-0005-0000-0000-0000C4780000}"/>
    <cellStyle name="Note 3 2 14" xfId="31949" xr:uid="{00000000-0005-0000-0000-0000C5780000}"/>
    <cellStyle name="Note 3 2 14 2" xfId="31950" xr:uid="{00000000-0005-0000-0000-0000C6780000}"/>
    <cellStyle name="Note 3 2 14 2 2" xfId="31951" xr:uid="{00000000-0005-0000-0000-0000C7780000}"/>
    <cellStyle name="Note 3 2 14 2 2 2" xfId="31952" xr:uid="{00000000-0005-0000-0000-0000C8780000}"/>
    <cellStyle name="Note 3 2 14 2 3" xfId="31953" xr:uid="{00000000-0005-0000-0000-0000C9780000}"/>
    <cellStyle name="Note 3 2 14 3" xfId="31954" xr:uid="{00000000-0005-0000-0000-0000CA780000}"/>
    <cellStyle name="Note 3 2 14 3 2" xfId="31955" xr:uid="{00000000-0005-0000-0000-0000CB780000}"/>
    <cellStyle name="Note 3 2 14 4" xfId="31956" xr:uid="{00000000-0005-0000-0000-0000CC780000}"/>
    <cellStyle name="Note 3 2 15" xfId="31957" xr:uid="{00000000-0005-0000-0000-0000CD780000}"/>
    <cellStyle name="Note 3 2 15 2" xfId="31958" xr:uid="{00000000-0005-0000-0000-0000CE780000}"/>
    <cellStyle name="Note 3 2 15 2 2" xfId="31959" xr:uid="{00000000-0005-0000-0000-0000CF780000}"/>
    <cellStyle name="Note 3 2 15 3" xfId="31960" xr:uid="{00000000-0005-0000-0000-0000D0780000}"/>
    <cellStyle name="Note 3 2 16" xfId="31961" xr:uid="{00000000-0005-0000-0000-0000D1780000}"/>
    <cellStyle name="Note 3 2 16 2" xfId="31962" xr:uid="{00000000-0005-0000-0000-0000D2780000}"/>
    <cellStyle name="Note 3 2 17" xfId="31963" xr:uid="{00000000-0005-0000-0000-0000D3780000}"/>
    <cellStyle name="Note 3 2 2" xfId="2007" xr:uid="{00000000-0005-0000-0000-0000D4780000}"/>
    <cellStyle name="Note 3 2 2 10" xfId="31964" xr:uid="{00000000-0005-0000-0000-0000D5780000}"/>
    <cellStyle name="Note 3 2 2 10 2" xfId="31965" xr:uid="{00000000-0005-0000-0000-0000D6780000}"/>
    <cellStyle name="Note 3 2 2 10 2 2" xfId="31966" xr:uid="{00000000-0005-0000-0000-0000D7780000}"/>
    <cellStyle name="Note 3 2 2 10 2 2 2" xfId="31967" xr:uid="{00000000-0005-0000-0000-0000D8780000}"/>
    <cellStyle name="Note 3 2 2 10 2 2 2 2" xfId="31968" xr:uid="{00000000-0005-0000-0000-0000D9780000}"/>
    <cellStyle name="Note 3 2 2 10 2 2 3" xfId="31969" xr:uid="{00000000-0005-0000-0000-0000DA780000}"/>
    <cellStyle name="Note 3 2 2 10 2 3" xfId="31970" xr:uid="{00000000-0005-0000-0000-0000DB780000}"/>
    <cellStyle name="Note 3 2 2 10 2 3 2" xfId="31971" xr:uid="{00000000-0005-0000-0000-0000DC780000}"/>
    <cellStyle name="Note 3 2 2 10 2 4" xfId="31972" xr:uid="{00000000-0005-0000-0000-0000DD780000}"/>
    <cellStyle name="Note 3 2 2 10 3" xfId="31973" xr:uid="{00000000-0005-0000-0000-0000DE780000}"/>
    <cellStyle name="Note 3 2 2 10 3 2" xfId="31974" xr:uid="{00000000-0005-0000-0000-0000DF780000}"/>
    <cellStyle name="Note 3 2 2 10 3 2 2" xfId="31975" xr:uid="{00000000-0005-0000-0000-0000E0780000}"/>
    <cellStyle name="Note 3 2 2 10 3 3" xfId="31976" xr:uid="{00000000-0005-0000-0000-0000E1780000}"/>
    <cellStyle name="Note 3 2 2 10 4" xfId="31977" xr:uid="{00000000-0005-0000-0000-0000E2780000}"/>
    <cellStyle name="Note 3 2 2 10 4 2" xfId="31978" xr:uid="{00000000-0005-0000-0000-0000E3780000}"/>
    <cellStyle name="Note 3 2 2 10 5" xfId="31979" xr:uid="{00000000-0005-0000-0000-0000E4780000}"/>
    <cellStyle name="Note 3 2 2 11" xfId="31980" xr:uid="{00000000-0005-0000-0000-0000E5780000}"/>
    <cellStyle name="Note 3 2 2 11 2" xfId="31981" xr:uid="{00000000-0005-0000-0000-0000E6780000}"/>
    <cellStyle name="Note 3 2 2 11 2 2" xfId="31982" xr:uid="{00000000-0005-0000-0000-0000E7780000}"/>
    <cellStyle name="Note 3 2 2 11 2 2 2" xfId="31983" xr:uid="{00000000-0005-0000-0000-0000E8780000}"/>
    <cellStyle name="Note 3 2 2 11 2 3" xfId="31984" xr:uid="{00000000-0005-0000-0000-0000E9780000}"/>
    <cellStyle name="Note 3 2 2 11 3" xfId="31985" xr:uid="{00000000-0005-0000-0000-0000EA780000}"/>
    <cellStyle name="Note 3 2 2 11 3 2" xfId="31986" xr:uid="{00000000-0005-0000-0000-0000EB780000}"/>
    <cellStyle name="Note 3 2 2 11 4" xfId="31987" xr:uid="{00000000-0005-0000-0000-0000EC780000}"/>
    <cellStyle name="Note 3 2 2 12" xfId="31988" xr:uid="{00000000-0005-0000-0000-0000ED780000}"/>
    <cellStyle name="Note 3 2 2 12 2" xfId="31989" xr:uid="{00000000-0005-0000-0000-0000EE780000}"/>
    <cellStyle name="Note 3 2 2 12 2 2" xfId="31990" xr:uid="{00000000-0005-0000-0000-0000EF780000}"/>
    <cellStyle name="Note 3 2 2 12 3" xfId="31991" xr:uid="{00000000-0005-0000-0000-0000F0780000}"/>
    <cellStyle name="Note 3 2 2 13" xfId="31992" xr:uid="{00000000-0005-0000-0000-0000F1780000}"/>
    <cellStyle name="Note 3 2 2 13 2" xfId="31993" xr:uid="{00000000-0005-0000-0000-0000F2780000}"/>
    <cellStyle name="Note 3 2 2 14" xfId="31994" xr:uid="{00000000-0005-0000-0000-0000F3780000}"/>
    <cellStyle name="Note 3 2 2 2" xfId="31995" xr:uid="{00000000-0005-0000-0000-0000F4780000}"/>
    <cellStyle name="Note 3 2 2 2 10" xfId="31996" xr:uid="{00000000-0005-0000-0000-0000F5780000}"/>
    <cellStyle name="Note 3 2 2 2 10 2" xfId="31997" xr:uid="{00000000-0005-0000-0000-0000F6780000}"/>
    <cellStyle name="Note 3 2 2 2 10 2 2" xfId="31998" xr:uid="{00000000-0005-0000-0000-0000F7780000}"/>
    <cellStyle name="Note 3 2 2 2 10 2 2 2" xfId="31999" xr:uid="{00000000-0005-0000-0000-0000F8780000}"/>
    <cellStyle name="Note 3 2 2 2 10 2 3" xfId="32000" xr:uid="{00000000-0005-0000-0000-0000F9780000}"/>
    <cellStyle name="Note 3 2 2 2 10 3" xfId="32001" xr:uid="{00000000-0005-0000-0000-0000FA780000}"/>
    <cellStyle name="Note 3 2 2 2 10 3 2" xfId="32002" xr:uid="{00000000-0005-0000-0000-0000FB780000}"/>
    <cellStyle name="Note 3 2 2 2 10 4" xfId="32003" xr:uid="{00000000-0005-0000-0000-0000FC780000}"/>
    <cellStyle name="Note 3 2 2 2 11" xfId="32004" xr:uid="{00000000-0005-0000-0000-0000FD780000}"/>
    <cellStyle name="Note 3 2 2 2 11 2" xfId="32005" xr:uid="{00000000-0005-0000-0000-0000FE780000}"/>
    <cellStyle name="Note 3 2 2 2 11 2 2" xfId="32006" xr:uid="{00000000-0005-0000-0000-0000FF780000}"/>
    <cellStyle name="Note 3 2 2 2 11 3" xfId="32007" xr:uid="{00000000-0005-0000-0000-000000790000}"/>
    <cellStyle name="Note 3 2 2 2 12" xfId="32008" xr:uid="{00000000-0005-0000-0000-000001790000}"/>
    <cellStyle name="Note 3 2 2 2 12 2" xfId="32009" xr:uid="{00000000-0005-0000-0000-000002790000}"/>
    <cellStyle name="Note 3 2 2 2 13" xfId="32010" xr:uid="{00000000-0005-0000-0000-000003790000}"/>
    <cellStyle name="Note 3 2 2 2 2" xfId="32011" xr:uid="{00000000-0005-0000-0000-000004790000}"/>
    <cellStyle name="Note 3 2 2 2 2 2" xfId="32012" xr:uid="{00000000-0005-0000-0000-000005790000}"/>
    <cellStyle name="Note 3 2 2 2 2 2 2" xfId="32013" xr:uid="{00000000-0005-0000-0000-000006790000}"/>
    <cellStyle name="Note 3 2 2 2 2 2 2 2" xfId="32014" xr:uid="{00000000-0005-0000-0000-000007790000}"/>
    <cellStyle name="Note 3 2 2 2 2 2 2 2 2" xfId="32015" xr:uid="{00000000-0005-0000-0000-000008790000}"/>
    <cellStyle name="Note 3 2 2 2 2 2 2 3" xfId="32016" xr:uid="{00000000-0005-0000-0000-000009790000}"/>
    <cellStyle name="Note 3 2 2 2 2 2 3" xfId="32017" xr:uid="{00000000-0005-0000-0000-00000A790000}"/>
    <cellStyle name="Note 3 2 2 2 2 2 3 2" xfId="32018" xr:uid="{00000000-0005-0000-0000-00000B790000}"/>
    <cellStyle name="Note 3 2 2 2 2 2 4" xfId="32019" xr:uid="{00000000-0005-0000-0000-00000C790000}"/>
    <cellStyle name="Note 3 2 2 2 2 3" xfId="32020" xr:uid="{00000000-0005-0000-0000-00000D790000}"/>
    <cellStyle name="Note 3 2 2 2 2 3 2" xfId="32021" xr:uid="{00000000-0005-0000-0000-00000E790000}"/>
    <cellStyle name="Note 3 2 2 2 2 3 2 2" xfId="32022" xr:uid="{00000000-0005-0000-0000-00000F790000}"/>
    <cellStyle name="Note 3 2 2 2 2 3 3" xfId="32023" xr:uid="{00000000-0005-0000-0000-000010790000}"/>
    <cellStyle name="Note 3 2 2 2 2 4" xfId="32024" xr:uid="{00000000-0005-0000-0000-000011790000}"/>
    <cellStyle name="Note 3 2 2 2 2 4 2" xfId="32025" xr:uid="{00000000-0005-0000-0000-000012790000}"/>
    <cellStyle name="Note 3 2 2 2 2 5" xfId="32026" xr:uid="{00000000-0005-0000-0000-000013790000}"/>
    <cellStyle name="Note 3 2 2 2 3" xfId="32027" xr:uid="{00000000-0005-0000-0000-000014790000}"/>
    <cellStyle name="Note 3 2 2 2 3 2" xfId="32028" xr:uid="{00000000-0005-0000-0000-000015790000}"/>
    <cellStyle name="Note 3 2 2 2 3 2 2" xfId="32029" xr:uid="{00000000-0005-0000-0000-000016790000}"/>
    <cellStyle name="Note 3 2 2 2 3 2 2 2" xfId="32030" xr:uid="{00000000-0005-0000-0000-000017790000}"/>
    <cellStyle name="Note 3 2 2 2 3 2 2 2 2" xfId="32031" xr:uid="{00000000-0005-0000-0000-000018790000}"/>
    <cellStyle name="Note 3 2 2 2 3 2 2 3" xfId="32032" xr:uid="{00000000-0005-0000-0000-000019790000}"/>
    <cellStyle name="Note 3 2 2 2 3 2 3" xfId="32033" xr:uid="{00000000-0005-0000-0000-00001A790000}"/>
    <cellStyle name="Note 3 2 2 2 3 2 3 2" xfId="32034" xr:uid="{00000000-0005-0000-0000-00001B790000}"/>
    <cellStyle name="Note 3 2 2 2 3 2 4" xfId="32035" xr:uid="{00000000-0005-0000-0000-00001C790000}"/>
    <cellStyle name="Note 3 2 2 2 3 3" xfId="32036" xr:uid="{00000000-0005-0000-0000-00001D790000}"/>
    <cellStyle name="Note 3 2 2 2 3 3 2" xfId="32037" xr:uid="{00000000-0005-0000-0000-00001E790000}"/>
    <cellStyle name="Note 3 2 2 2 3 3 2 2" xfId="32038" xr:uid="{00000000-0005-0000-0000-00001F790000}"/>
    <cellStyle name="Note 3 2 2 2 3 3 3" xfId="32039" xr:uid="{00000000-0005-0000-0000-000020790000}"/>
    <cellStyle name="Note 3 2 2 2 3 4" xfId="32040" xr:uid="{00000000-0005-0000-0000-000021790000}"/>
    <cellStyle name="Note 3 2 2 2 3 4 2" xfId="32041" xr:uid="{00000000-0005-0000-0000-000022790000}"/>
    <cellStyle name="Note 3 2 2 2 3 5" xfId="32042" xr:uid="{00000000-0005-0000-0000-000023790000}"/>
    <cellStyle name="Note 3 2 2 2 4" xfId="32043" xr:uid="{00000000-0005-0000-0000-000024790000}"/>
    <cellStyle name="Note 3 2 2 2 4 2" xfId="32044" xr:uid="{00000000-0005-0000-0000-000025790000}"/>
    <cellStyle name="Note 3 2 2 2 4 2 2" xfId="32045" xr:uid="{00000000-0005-0000-0000-000026790000}"/>
    <cellStyle name="Note 3 2 2 2 4 2 2 2" xfId="32046" xr:uid="{00000000-0005-0000-0000-000027790000}"/>
    <cellStyle name="Note 3 2 2 2 4 2 2 2 2" xfId="32047" xr:uid="{00000000-0005-0000-0000-000028790000}"/>
    <cellStyle name="Note 3 2 2 2 4 2 2 3" xfId="32048" xr:uid="{00000000-0005-0000-0000-000029790000}"/>
    <cellStyle name="Note 3 2 2 2 4 2 3" xfId="32049" xr:uid="{00000000-0005-0000-0000-00002A790000}"/>
    <cellStyle name="Note 3 2 2 2 4 2 3 2" xfId="32050" xr:uid="{00000000-0005-0000-0000-00002B790000}"/>
    <cellStyle name="Note 3 2 2 2 4 2 4" xfId="32051" xr:uid="{00000000-0005-0000-0000-00002C790000}"/>
    <cellStyle name="Note 3 2 2 2 4 3" xfId="32052" xr:uid="{00000000-0005-0000-0000-00002D790000}"/>
    <cellStyle name="Note 3 2 2 2 4 3 2" xfId="32053" xr:uid="{00000000-0005-0000-0000-00002E790000}"/>
    <cellStyle name="Note 3 2 2 2 4 3 2 2" xfId="32054" xr:uid="{00000000-0005-0000-0000-00002F790000}"/>
    <cellStyle name="Note 3 2 2 2 4 3 3" xfId="32055" xr:uid="{00000000-0005-0000-0000-000030790000}"/>
    <cellStyle name="Note 3 2 2 2 4 4" xfId="32056" xr:uid="{00000000-0005-0000-0000-000031790000}"/>
    <cellStyle name="Note 3 2 2 2 4 4 2" xfId="32057" xr:uid="{00000000-0005-0000-0000-000032790000}"/>
    <cellStyle name="Note 3 2 2 2 4 5" xfId="32058" xr:uid="{00000000-0005-0000-0000-000033790000}"/>
    <cellStyle name="Note 3 2 2 2 5" xfId="32059" xr:uid="{00000000-0005-0000-0000-000034790000}"/>
    <cellStyle name="Note 3 2 2 2 5 2" xfId="32060" xr:uid="{00000000-0005-0000-0000-000035790000}"/>
    <cellStyle name="Note 3 2 2 2 5 2 2" xfId="32061" xr:uid="{00000000-0005-0000-0000-000036790000}"/>
    <cellStyle name="Note 3 2 2 2 5 2 2 2" xfId="32062" xr:uid="{00000000-0005-0000-0000-000037790000}"/>
    <cellStyle name="Note 3 2 2 2 5 2 2 2 2" xfId="32063" xr:uid="{00000000-0005-0000-0000-000038790000}"/>
    <cellStyle name="Note 3 2 2 2 5 2 2 3" xfId="32064" xr:uid="{00000000-0005-0000-0000-000039790000}"/>
    <cellStyle name="Note 3 2 2 2 5 2 3" xfId="32065" xr:uid="{00000000-0005-0000-0000-00003A790000}"/>
    <cellStyle name="Note 3 2 2 2 5 2 3 2" xfId="32066" xr:uid="{00000000-0005-0000-0000-00003B790000}"/>
    <cellStyle name="Note 3 2 2 2 5 2 4" xfId="32067" xr:uid="{00000000-0005-0000-0000-00003C790000}"/>
    <cellStyle name="Note 3 2 2 2 5 3" xfId="32068" xr:uid="{00000000-0005-0000-0000-00003D790000}"/>
    <cellStyle name="Note 3 2 2 2 5 3 2" xfId="32069" xr:uid="{00000000-0005-0000-0000-00003E790000}"/>
    <cellStyle name="Note 3 2 2 2 5 3 2 2" xfId="32070" xr:uid="{00000000-0005-0000-0000-00003F790000}"/>
    <cellStyle name="Note 3 2 2 2 5 3 3" xfId="32071" xr:uid="{00000000-0005-0000-0000-000040790000}"/>
    <cellStyle name="Note 3 2 2 2 5 4" xfId="32072" xr:uid="{00000000-0005-0000-0000-000041790000}"/>
    <cellStyle name="Note 3 2 2 2 5 4 2" xfId="32073" xr:uid="{00000000-0005-0000-0000-000042790000}"/>
    <cellStyle name="Note 3 2 2 2 5 5" xfId="32074" xr:uid="{00000000-0005-0000-0000-000043790000}"/>
    <cellStyle name="Note 3 2 2 2 6" xfId="32075" xr:uid="{00000000-0005-0000-0000-000044790000}"/>
    <cellStyle name="Note 3 2 2 2 6 2" xfId="32076" xr:uid="{00000000-0005-0000-0000-000045790000}"/>
    <cellStyle name="Note 3 2 2 2 6 2 2" xfId="32077" xr:uid="{00000000-0005-0000-0000-000046790000}"/>
    <cellStyle name="Note 3 2 2 2 6 2 2 2" xfId="32078" xr:uid="{00000000-0005-0000-0000-000047790000}"/>
    <cellStyle name="Note 3 2 2 2 6 2 2 2 2" xfId="32079" xr:uid="{00000000-0005-0000-0000-000048790000}"/>
    <cellStyle name="Note 3 2 2 2 6 2 2 3" xfId="32080" xr:uid="{00000000-0005-0000-0000-000049790000}"/>
    <cellStyle name="Note 3 2 2 2 6 2 3" xfId="32081" xr:uid="{00000000-0005-0000-0000-00004A790000}"/>
    <cellStyle name="Note 3 2 2 2 6 2 3 2" xfId="32082" xr:uid="{00000000-0005-0000-0000-00004B790000}"/>
    <cellStyle name="Note 3 2 2 2 6 2 4" xfId="32083" xr:uid="{00000000-0005-0000-0000-00004C790000}"/>
    <cellStyle name="Note 3 2 2 2 6 3" xfId="32084" xr:uid="{00000000-0005-0000-0000-00004D790000}"/>
    <cellStyle name="Note 3 2 2 2 6 3 2" xfId="32085" xr:uid="{00000000-0005-0000-0000-00004E790000}"/>
    <cellStyle name="Note 3 2 2 2 6 3 2 2" xfId="32086" xr:uid="{00000000-0005-0000-0000-00004F790000}"/>
    <cellStyle name="Note 3 2 2 2 6 3 3" xfId="32087" xr:uid="{00000000-0005-0000-0000-000050790000}"/>
    <cellStyle name="Note 3 2 2 2 6 4" xfId="32088" xr:uid="{00000000-0005-0000-0000-000051790000}"/>
    <cellStyle name="Note 3 2 2 2 6 4 2" xfId="32089" xr:uid="{00000000-0005-0000-0000-000052790000}"/>
    <cellStyle name="Note 3 2 2 2 6 5" xfId="32090" xr:uid="{00000000-0005-0000-0000-000053790000}"/>
    <cellStyle name="Note 3 2 2 2 7" xfId="32091" xr:uid="{00000000-0005-0000-0000-000054790000}"/>
    <cellStyle name="Note 3 2 2 2 7 2" xfId="32092" xr:uid="{00000000-0005-0000-0000-000055790000}"/>
    <cellStyle name="Note 3 2 2 2 7 2 2" xfId="32093" xr:uid="{00000000-0005-0000-0000-000056790000}"/>
    <cellStyle name="Note 3 2 2 2 7 2 2 2" xfId="32094" xr:uid="{00000000-0005-0000-0000-000057790000}"/>
    <cellStyle name="Note 3 2 2 2 7 2 2 2 2" xfId="32095" xr:uid="{00000000-0005-0000-0000-000058790000}"/>
    <cellStyle name="Note 3 2 2 2 7 2 2 3" xfId="32096" xr:uid="{00000000-0005-0000-0000-000059790000}"/>
    <cellStyle name="Note 3 2 2 2 7 2 3" xfId="32097" xr:uid="{00000000-0005-0000-0000-00005A790000}"/>
    <cellStyle name="Note 3 2 2 2 7 2 3 2" xfId="32098" xr:uid="{00000000-0005-0000-0000-00005B790000}"/>
    <cellStyle name="Note 3 2 2 2 7 2 4" xfId="32099" xr:uid="{00000000-0005-0000-0000-00005C790000}"/>
    <cellStyle name="Note 3 2 2 2 7 3" xfId="32100" xr:uid="{00000000-0005-0000-0000-00005D790000}"/>
    <cellStyle name="Note 3 2 2 2 7 3 2" xfId="32101" xr:uid="{00000000-0005-0000-0000-00005E790000}"/>
    <cellStyle name="Note 3 2 2 2 7 3 2 2" xfId="32102" xr:uid="{00000000-0005-0000-0000-00005F790000}"/>
    <cellStyle name="Note 3 2 2 2 7 3 3" xfId="32103" xr:uid="{00000000-0005-0000-0000-000060790000}"/>
    <cellStyle name="Note 3 2 2 2 7 4" xfId="32104" xr:uid="{00000000-0005-0000-0000-000061790000}"/>
    <cellStyle name="Note 3 2 2 2 7 4 2" xfId="32105" xr:uid="{00000000-0005-0000-0000-000062790000}"/>
    <cellStyle name="Note 3 2 2 2 7 5" xfId="32106" xr:uid="{00000000-0005-0000-0000-000063790000}"/>
    <cellStyle name="Note 3 2 2 2 8" xfId="32107" xr:uid="{00000000-0005-0000-0000-000064790000}"/>
    <cellStyle name="Note 3 2 2 2 8 2" xfId="32108" xr:uid="{00000000-0005-0000-0000-000065790000}"/>
    <cellStyle name="Note 3 2 2 2 8 2 2" xfId="32109" xr:uid="{00000000-0005-0000-0000-000066790000}"/>
    <cellStyle name="Note 3 2 2 2 8 2 2 2" xfId="32110" xr:uid="{00000000-0005-0000-0000-000067790000}"/>
    <cellStyle name="Note 3 2 2 2 8 2 2 2 2" xfId="32111" xr:uid="{00000000-0005-0000-0000-000068790000}"/>
    <cellStyle name="Note 3 2 2 2 8 2 2 3" xfId="32112" xr:uid="{00000000-0005-0000-0000-000069790000}"/>
    <cellStyle name="Note 3 2 2 2 8 2 3" xfId="32113" xr:uid="{00000000-0005-0000-0000-00006A790000}"/>
    <cellStyle name="Note 3 2 2 2 8 2 3 2" xfId="32114" xr:uid="{00000000-0005-0000-0000-00006B790000}"/>
    <cellStyle name="Note 3 2 2 2 8 2 4" xfId="32115" xr:uid="{00000000-0005-0000-0000-00006C790000}"/>
    <cellStyle name="Note 3 2 2 2 8 3" xfId="32116" xr:uid="{00000000-0005-0000-0000-00006D790000}"/>
    <cellStyle name="Note 3 2 2 2 8 3 2" xfId="32117" xr:uid="{00000000-0005-0000-0000-00006E790000}"/>
    <cellStyle name="Note 3 2 2 2 8 3 2 2" xfId="32118" xr:uid="{00000000-0005-0000-0000-00006F790000}"/>
    <cellStyle name="Note 3 2 2 2 8 3 3" xfId="32119" xr:uid="{00000000-0005-0000-0000-000070790000}"/>
    <cellStyle name="Note 3 2 2 2 8 4" xfId="32120" xr:uid="{00000000-0005-0000-0000-000071790000}"/>
    <cellStyle name="Note 3 2 2 2 8 4 2" xfId="32121" xr:uid="{00000000-0005-0000-0000-000072790000}"/>
    <cellStyle name="Note 3 2 2 2 8 5" xfId="32122" xr:uid="{00000000-0005-0000-0000-000073790000}"/>
    <cellStyle name="Note 3 2 2 2 9" xfId="32123" xr:uid="{00000000-0005-0000-0000-000074790000}"/>
    <cellStyle name="Note 3 2 2 2 9 2" xfId="32124" xr:uid="{00000000-0005-0000-0000-000075790000}"/>
    <cellStyle name="Note 3 2 2 2 9 2 2" xfId="32125" xr:uid="{00000000-0005-0000-0000-000076790000}"/>
    <cellStyle name="Note 3 2 2 2 9 2 2 2" xfId="32126" xr:uid="{00000000-0005-0000-0000-000077790000}"/>
    <cellStyle name="Note 3 2 2 2 9 2 2 2 2" xfId="32127" xr:uid="{00000000-0005-0000-0000-000078790000}"/>
    <cellStyle name="Note 3 2 2 2 9 2 2 3" xfId="32128" xr:uid="{00000000-0005-0000-0000-000079790000}"/>
    <cellStyle name="Note 3 2 2 2 9 2 3" xfId="32129" xr:uid="{00000000-0005-0000-0000-00007A790000}"/>
    <cellStyle name="Note 3 2 2 2 9 2 3 2" xfId="32130" xr:uid="{00000000-0005-0000-0000-00007B790000}"/>
    <cellStyle name="Note 3 2 2 2 9 2 4" xfId="32131" xr:uid="{00000000-0005-0000-0000-00007C790000}"/>
    <cellStyle name="Note 3 2 2 2 9 3" xfId="32132" xr:uid="{00000000-0005-0000-0000-00007D790000}"/>
    <cellStyle name="Note 3 2 2 2 9 3 2" xfId="32133" xr:uid="{00000000-0005-0000-0000-00007E790000}"/>
    <cellStyle name="Note 3 2 2 2 9 3 2 2" xfId="32134" xr:uid="{00000000-0005-0000-0000-00007F790000}"/>
    <cellStyle name="Note 3 2 2 2 9 3 3" xfId="32135" xr:uid="{00000000-0005-0000-0000-000080790000}"/>
    <cellStyle name="Note 3 2 2 2 9 4" xfId="32136" xr:uid="{00000000-0005-0000-0000-000081790000}"/>
    <cellStyle name="Note 3 2 2 2 9 4 2" xfId="32137" xr:uid="{00000000-0005-0000-0000-000082790000}"/>
    <cellStyle name="Note 3 2 2 2 9 5" xfId="32138" xr:uid="{00000000-0005-0000-0000-000083790000}"/>
    <cellStyle name="Note 3 2 2 3" xfId="32139" xr:uid="{00000000-0005-0000-0000-000084790000}"/>
    <cellStyle name="Note 3 2 2 3 2" xfId="32140" xr:uid="{00000000-0005-0000-0000-000085790000}"/>
    <cellStyle name="Note 3 2 2 3 2 2" xfId="32141" xr:uid="{00000000-0005-0000-0000-000086790000}"/>
    <cellStyle name="Note 3 2 2 3 2 2 2" xfId="32142" xr:uid="{00000000-0005-0000-0000-000087790000}"/>
    <cellStyle name="Note 3 2 2 3 2 2 2 2" xfId="32143" xr:uid="{00000000-0005-0000-0000-000088790000}"/>
    <cellStyle name="Note 3 2 2 3 2 2 3" xfId="32144" xr:uid="{00000000-0005-0000-0000-000089790000}"/>
    <cellStyle name="Note 3 2 2 3 2 3" xfId="32145" xr:uid="{00000000-0005-0000-0000-00008A790000}"/>
    <cellStyle name="Note 3 2 2 3 2 3 2" xfId="32146" xr:uid="{00000000-0005-0000-0000-00008B790000}"/>
    <cellStyle name="Note 3 2 2 3 2 4" xfId="32147" xr:uid="{00000000-0005-0000-0000-00008C790000}"/>
    <cellStyle name="Note 3 2 2 3 3" xfId="32148" xr:uid="{00000000-0005-0000-0000-00008D790000}"/>
    <cellStyle name="Note 3 2 2 3 3 2" xfId="32149" xr:uid="{00000000-0005-0000-0000-00008E790000}"/>
    <cellStyle name="Note 3 2 2 3 3 2 2" xfId="32150" xr:uid="{00000000-0005-0000-0000-00008F790000}"/>
    <cellStyle name="Note 3 2 2 3 3 3" xfId="32151" xr:uid="{00000000-0005-0000-0000-000090790000}"/>
    <cellStyle name="Note 3 2 2 3 4" xfId="32152" xr:uid="{00000000-0005-0000-0000-000091790000}"/>
    <cellStyle name="Note 3 2 2 3 4 2" xfId="32153" xr:uid="{00000000-0005-0000-0000-000092790000}"/>
    <cellStyle name="Note 3 2 2 3 5" xfId="32154" xr:uid="{00000000-0005-0000-0000-000093790000}"/>
    <cellStyle name="Note 3 2 2 4" xfId="32155" xr:uid="{00000000-0005-0000-0000-000094790000}"/>
    <cellStyle name="Note 3 2 2 4 2" xfId="32156" xr:uid="{00000000-0005-0000-0000-000095790000}"/>
    <cellStyle name="Note 3 2 2 4 2 2" xfId="32157" xr:uid="{00000000-0005-0000-0000-000096790000}"/>
    <cellStyle name="Note 3 2 2 4 2 2 2" xfId="32158" xr:uid="{00000000-0005-0000-0000-000097790000}"/>
    <cellStyle name="Note 3 2 2 4 2 2 2 2" xfId="32159" xr:uid="{00000000-0005-0000-0000-000098790000}"/>
    <cellStyle name="Note 3 2 2 4 2 2 3" xfId="32160" xr:uid="{00000000-0005-0000-0000-000099790000}"/>
    <cellStyle name="Note 3 2 2 4 2 3" xfId="32161" xr:uid="{00000000-0005-0000-0000-00009A790000}"/>
    <cellStyle name="Note 3 2 2 4 2 3 2" xfId="32162" xr:uid="{00000000-0005-0000-0000-00009B790000}"/>
    <cellStyle name="Note 3 2 2 4 2 4" xfId="32163" xr:uid="{00000000-0005-0000-0000-00009C790000}"/>
    <cellStyle name="Note 3 2 2 4 3" xfId="32164" xr:uid="{00000000-0005-0000-0000-00009D790000}"/>
    <cellStyle name="Note 3 2 2 4 3 2" xfId="32165" xr:uid="{00000000-0005-0000-0000-00009E790000}"/>
    <cellStyle name="Note 3 2 2 4 3 2 2" xfId="32166" xr:uid="{00000000-0005-0000-0000-00009F790000}"/>
    <cellStyle name="Note 3 2 2 4 3 3" xfId="32167" xr:uid="{00000000-0005-0000-0000-0000A0790000}"/>
    <cellStyle name="Note 3 2 2 4 4" xfId="32168" xr:uid="{00000000-0005-0000-0000-0000A1790000}"/>
    <cellStyle name="Note 3 2 2 4 4 2" xfId="32169" xr:uid="{00000000-0005-0000-0000-0000A2790000}"/>
    <cellStyle name="Note 3 2 2 4 5" xfId="32170" xr:uid="{00000000-0005-0000-0000-0000A3790000}"/>
    <cellStyle name="Note 3 2 2 5" xfId="32171" xr:uid="{00000000-0005-0000-0000-0000A4790000}"/>
    <cellStyle name="Note 3 2 2 5 2" xfId="32172" xr:uid="{00000000-0005-0000-0000-0000A5790000}"/>
    <cellStyle name="Note 3 2 2 5 2 2" xfId="32173" xr:uid="{00000000-0005-0000-0000-0000A6790000}"/>
    <cellStyle name="Note 3 2 2 5 2 2 2" xfId="32174" xr:uid="{00000000-0005-0000-0000-0000A7790000}"/>
    <cellStyle name="Note 3 2 2 5 2 2 2 2" xfId="32175" xr:uid="{00000000-0005-0000-0000-0000A8790000}"/>
    <cellStyle name="Note 3 2 2 5 2 2 3" xfId="32176" xr:uid="{00000000-0005-0000-0000-0000A9790000}"/>
    <cellStyle name="Note 3 2 2 5 2 3" xfId="32177" xr:uid="{00000000-0005-0000-0000-0000AA790000}"/>
    <cellStyle name="Note 3 2 2 5 2 3 2" xfId="32178" xr:uid="{00000000-0005-0000-0000-0000AB790000}"/>
    <cellStyle name="Note 3 2 2 5 2 4" xfId="32179" xr:uid="{00000000-0005-0000-0000-0000AC790000}"/>
    <cellStyle name="Note 3 2 2 5 3" xfId="32180" xr:uid="{00000000-0005-0000-0000-0000AD790000}"/>
    <cellStyle name="Note 3 2 2 5 3 2" xfId="32181" xr:uid="{00000000-0005-0000-0000-0000AE790000}"/>
    <cellStyle name="Note 3 2 2 5 3 2 2" xfId="32182" xr:uid="{00000000-0005-0000-0000-0000AF790000}"/>
    <cellStyle name="Note 3 2 2 5 3 3" xfId="32183" xr:uid="{00000000-0005-0000-0000-0000B0790000}"/>
    <cellStyle name="Note 3 2 2 5 4" xfId="32184" xr:uid="{00000000-0005-0000-0000-0000B1790000}"/>
    <cellStyle name="Note 3 2 2 5 4 2" xfId="32185" xr:uid="{00000000-0005-0000-0000-0000B2790000}"/>
    <cellStyle name="Note 3 2 2 5 5" xfId="32186" xr:uid="{00000000-0005-0000-0000-0000B3790000}"/>
    <cellStyle name="Note 3 2 2 6" xfId="32187" xr:uid="{00000000-0005-0000-0000-0000B4790000}"/>
    <cellStyle name="Note 3 2 2 6 2" xfId="32188" xr:uid="{00000000-0005-0000-0000-0000B5790000}"/>
    <cellStyle name="Note 3 2 2 6 2 2" xfId="32189" xr:uid="{00000000-0005-0000-0000-0000B6790000}"/>
    <cellStyle name="Note 3 2 2 6 2 2 2" xfId="32190" xr:uid="{00000000-0005-0000-0000-0000B7790000}"/>
    <cellStyle name="Note 3 2 2 6 2 2 2 2" xfId="32191" xr:uid="{00000000-0005-0000-0000-0000B8790000}"/>
    <cellStyle name="Note 3 2 2 6 2 2 3" xfId="32192" xr:uid="{00000000-0005-0000-0000-0000B9790000}"/>
    <cellStyle name="Note 3 2 2 6 2 3" xfId="32193" xr:uid="{00000000-0005-0000-0000-0000BA790000}"/>
    <cellStyle name="Note 3 2 2 6 2 3 2" xfId="32194" xr:uid="{00000000-0005-0000-0000-0000BB790000}"/>
    <cellStyle name="Note 3 2 2 6 2 4" xfId="32195" xr:uid="{00000000-0005-0000-0000-0000BC790000}"/>
    <cellStyle name="Note 3 2 2 6 3" xfId="32196" xr:uid="{00000000-0005-0000-0000-0000BD790000}"/>
    <cellStyle name="Note 3 2 2 6 3 2" xfId="32197" xr:uid="{00000000-0005-0000-0000-0000BE790000}"/>
    <cellStyle name="Note 3 2 2 6 3 2 2" xfId="32198" xr:uid="{00000000-0005-0000-0000-0000BF790000}"/>
    <cellStyle name="Note 3 2 2 6 3 3" xfId="32199" xr:uid="{00000000-0005-0000-0000-0000C0790000}"/>
    <cellStyle name="Note 3 2 2 6 4" xfId="32200" xr:uid="{00000000-0005-0000-0000-0000C1790000}"/>
    <cellStyle name="Note 3 2 2 6 4 2" xfId="32201" xr:uid="{00000000-0005-0000-0000-0000C2790000}"/>
    <cellStyle name="Note 3 2 2 6 5" xfId="32202" xr:uid="{00000000-0005-0000-0000-0000C3790000}"/>
    <cellStyle name="Note 3 2 2 7" xfId="32203" xr:uid="{00000000-0005-0000-0000-0000C4790000}"/>
    <cellStyle name="Note 3 2 2 7 2" xfId="32204" xr:uid="{00000000-0005-0000-0000-0000C5790000}"/>
    <cellStyle name="Note 3 2 2 7 2 2" xfId="32205" xr:uid="{00000000-0005-0000-0000-0000C6790000}"/>
    <cellStyle name="Note 3 2 2 7 2 2 2" xfId="32206" xr:uid="{00000000-0005-0000-0000-0000C7790000}"/>
    <cellStyle name="Note 3 2 2 7 2 2 2 2" xfId="32207" xr:uid="{00000000-0005-0000-0000-0000C8790000}"/>
    <cellStyle name="Note 3 2 2 7 2 2 3" xfId="32208" xr:uid="{00000000-0005-0000-0000-0000C9790000}"/>
    <cellStyle name="Note 3 2 2 7 2 3" xfId="32209" xr:uid="{00000000-0005-0000-0000-0000CA790000}"/>
    <cellStyle name="Note 3 2 2 7 2 3 2" xfId="32210" xr:uid="{00000000-0005-0000-0000-0000CB790000}"/>
    <cellStyle name="Note 3 2 2 7 2 4" xfId="32211" xr:uid="{00000000-0005-0000-0000-0000CC790000}"/>
    <cellStyle name="Note 3 2 2 7 3" xfId="32212" xr:uid="{00000000-0005-0000-0000-0000CD790000}"/>
    <cellStyle name="Note 3 2 2 7 3 2" xfId="32213" xr:uid="{00000000-0005-0000-0000-0000CE790000}"/>
    <cellStyle name="Note 3 2 2 7 3 2 2" xfId="32214" xr:uid="{00000000-0005-0000-0000-0000CF790000}"/>
    <cellStyle name="Note 3 2 2 7 3 3" xfId="32215" xr:uid="{00000000-0005-0000-0000-0000D0790000}"/>
    <cellStyle name="Note 3 2 2 7 4" xfId="32216" xr:uid="{00000000-0005-0000-0000-0000D1790000}"/>
    <cellStyle name="Note 3 2 2 7 4 2" xfId="32217" xr:uid="{00000000-0005-0000-0000-0000D2790000}"/>
    <cellStyle name="Note 3 2 2 7 5" xfId="32218" xr:uid="{00000000-0005-0000-0000-0000D3790000}"/>
    <cellStyle name="Note 3 2 2 8" xfId="32219" xr:uid="{00000000-0005-0000-0000-0000D4790000}"/>
    <cellStyle name="Note 3 2 2 8 2" xfId="32220" xr:uid="{00000000-0005-0000-0000-0000D5790000}"/>
    <cellStyle name="Note 3 2 2 8 2 2" xfId="32221" xr:uid="{00000000-0005-0000-0000-0000D6790000}"/>
    <cellStyle name="Note 3 2 2 8 2 2 2" xfId="32222" xr:uid="{00000000-0005-0000-0000-0000D7790000}"/>
    <cellStyle name="Note 3 2 2 8 2 2 2 2" xfId="32223" xr:uid="{00000000-0005-0000-0000-0000D8790000}"/>
    <cellStyle name="Note 3 2 2 8 2 2 3" xfId="32224" xr:uid="{00000000-0005-0000-0000-0000D9790000}"/>
    <cellStyle name="Note 3 2 2 8 2 3" xfId="32225" xr:uid="{00000000-0005-0000-0000-0000DA790000}"/>
    <cellStyle name="Note 3 2 2 8 2 3 2" xfId="32226" xr:uid="{00000000-0005-0000-0000-0000DB790000}"/>
    <cellStyle name="Note 3 2 2 8 2 4" xfId="32227" xr:uid="{00000000-0005-0000-0000-0000DC790000}"/>
    <cellStyle name="Note 3 2 2 8 3" xfId="32228" xr:uid="{00000000-0005-0000-0000-0000DD790000}"/>
    <cellStyle name="Note 3 2 2 8 3 2" xfId="32229" xr:uid="{00000000-0005-0000-0000-0000DE790000}"/>
    <cellStyle name="Note 3 2 2 8 3 2 2" xfId="32230" xr:uid="{00000000-0005-0000-0000-0000DF790000}"/>
    <cellStyle name="Note 3 2 2 8 3 3" xfId="32231" xr:uid="{00000000-0005-0000-0000-0000E0790000}"/>
    <cellStyle name="Note 3 2 2 8 4" xfId="32232" xr:uid="{00000000-0005-0000-0000-0000E1790000}"/>
    <cellStyle name="Note 3 2 2 8 4 2" xfId="32233" xr:uid="{00000000-0005-0000-0000-0000E2790000}"/>
    <cellStyle name="Note 3 2 2 8 5" xfId="32234" xr:uid="{00000000-0005-0000-0000-0000E3790000}"/>
    <cellStyle name="Note 3 2 2 9" xfId="32235" xr:uid="{00000000-0005-0000-0000-0000E4790000}"/>
    <cellStyle name="Note 3 2 2 9 2" xfId="32236" xr:uid="{00000000-0005-0000-0000-0000E5790000}"/>
    <cellStyle name="Note 3 2 2 9 2 2" xfId="32237" xr:uid="{00000000-0005-0000-0000-0000E6790000}"/>
    <cellStyle name="Note 3 2 2 9 2 2 2" xfId="32238" xr:uid="{00000000-0005-0000-0000-0000E7790000}"/>
    <cellStyle name="Note 3 2 2 9 2 2 2 2" xfId="32239" xr:uid="{00000000-0005-0000-0000-0000E8790000}"/>
    <cellStyle name="Note 3 2 2 9 2 2 3" xfId="32240" xr:uid="{00000000-0005-0000-0000-0000E9790000}"/>
    <cellStyle name="Note 3 2 2 9 2 3" xfId="32241" xr:uid="{00000000-0005-0000-0000-0000EA790000}"/>
    <cellStyle name="Note 3 2 2 9 2 3 2" xfId="32242" xr:uid="{00000000-0005-0000-0000-0000EB790000}"/>
    <cellStyle name="Note 3 2 2 9 2 4" xfId="32243" xr:uid="{00000000-0005-0000-0000-0000EC790000}"/>
    <cellStyle name="Note 3 2 2 9 3" xfId="32244" xr:uid="{00000000-0005-0000-0000-0000ED790000}"/>
    <cellStyle name="Note 3 2 2 9 3 2" xfId="32245" xr:uid="{00000000-0005-0000-0000-0000EE790000}"/>
    <cellStyle name="Note 3 2 2 9 3 2 2" xfId="32246" xr:uid="{00000000-0005-0000-0000-0000EF790000}"/>
    <cellStyle name="Note 3 2 2 9 3 3" xfId="32247" xr:uid="{00000000-0005-0000-0000-0000F0790000}"/>
    <cellStyle name="Note 3 2 2 9 4" xfId="32248" xr:uid="{00000000-0005-0000-0000-0000F1790000}"/>
    <cellStyle name="Note 3 2 2 9 4 2" xfId="32249" xr:uid="{00000000-0005-0000-0000-0000F2790000}"/>
    <cellStyle name="Note 3 2 2 9 5" xfId="32250" xr:uid="{00000000-0005-0000-0000-0000F3790000}"/>
    <cellStyle name="Note 3 2 3" xfId="32251" xr:uid="{00000000-0005-0000-0000-0000F4790000}"/>
    <cellStyle name="Note 3 2 3 10" xfId="32252" xr:uid="{00000000-0005-0000-0000-0000F5790000}"/>
    <cellStyle name="Note 3 2 3 10 2" xfId="32253" xr:uid="{00000000-0005-0000-0000-0000F6790000}"/>
    <cellStyle name="Note 3 2 3 10 2 2" xfId="32254" xr:uid="{00000000-0005-0000-0000-0000F7790000}"/>
    <cellStyle name="Note 3 2 3 10 2 2 2" xfId="32255" xr:uid="{00000000-0005-0000-0000-0000F8790000}"/>
    <cellStyle name="Note 3 2 3 10 2 3" xfId="32256" xr:uid="{00000000-0005-0000-0000-0000F9790000}"/>
    <cellStyle name="Note 3 2 3 10 3" xfId="32257" xr:uid="{00000000-0005-0000-0000-0000FA790000}"/>
    <cellStyle name="Note 3 2 3 10 3 2" xfId="32258" xr:uid="{00000000-0005-0000-0000-0000FB790000}"/>
    <cellStyle name="Note 3 2 3 10 4" xfId="32259" xr:uid="{00000000-0005-0000-0000-0000FC790000}"/>
    <cellStyle name="Note 3 2 3 11" xfId="32260" xr:uid="{00000000-0005-0000-0000-0000FD790000}"/>
    <cellStyle name="Note 3 2 3 11 2" xfId="32261" xr:uid="{00000000-0005-0000-0000-0000FE790000}"/>
    <cellStyle name="Note 3 2 3 11 2 2" xfId="32262" xr:uid="{00000000-0005-0000-0000-0000FF790000}"/>
    <cellStyle name="Note 3 2 3 11 3" xfId="32263" xr:uid="{00000000-0005-0000-0000-0000007A0000}"/>
    <cellStyle name="Note 3 2 3 12" xfId="32264" xr:uid="{00000000-0005-0000-0000-0000017A0000}"/>
    <cellStyle name="Note 3 2 3 12 2" xfId="32265" xr:uid="{00000000-0005-0000-0000-0000027A0000}"/>
    <cellStyle name="Note 3 2 3 13" xfId="32266" xr:uid="{00000000-0005-0000-0000-0000037A0000}"/>
    <cellStyle name="Note 3 2 3 2" xfId="32267" xr:uid="{00000000-0005-0000-0000-0000047A0000}"/>
    <cellStyle name="Note 3 2 3 2 2" xfId="32268" xr:uid="{00000000-0005-0000-0000-0000057A0000}"/>
    <cellStyle name="Note 3 2 3 2 2 2" xfId="32269" xr:uid="{00000000-0005-0000-0000-0000067A0000}"/>
    <cellStyle name="Note 3 2 3 2 2 2 2" xfId="32270" xr:uid="{00000000-0005-0000-0000-0000077A0000}"/>
    <cellStyle name="Note 3 2 3 2 2 2 2 2" xfId="32271" xr:uid="{00000000-0005-0000-0000-0000087A0000}"/>
    <cellStyle name="Note 3 2 3 2 2 2 3" xfId="32272" xr:uid="{00000000-0005-0000-0000-0000097A0000}"/>
    <cellStyle name="Note 3 2 3 2 2 3" xfId="32273" xr:uid="{00000000-0005-0000-0000-00000A7A0000}"/>
    <cellStyle name="Note 3 2 3 2 2 3 2" xfId="32274" xr:uid="{00000000-0005-0000-0000-00000B7A0000}"/>
    <cellStyle name="Note 3 2 3 2 2 4" xfId="32275" xr:uid="{00000000-0005-0000-0000-00000C7A0000}"/>
    <cellStyle name="Note 3 2 3 2 3" xfId="32276" xr:uid="{00000000-0005-0000-0000-00000D7A0000}"/>
    <cellStyle name="Note 3 2 3 2 3 2" xfId="32277" xr:uid="{00000000-0005-0000-0000-00000E7A0000}"/>
    <cellStyle name="Note 3 2 3 2 3 2 2" xfId="32278" xr:uid="{00000000-0005-0000-0000-00000F7A0000}"/>
    <cellStyle name="Note 3 2 3 2 3 3" xfId="32279" xr:uid="{00000000-0005-0000-0000-0000107A0000}"/>
    <cellStyle name="Note 3 2 3 2 4" xfId="32280" xr:uid="{00000000-0005-0000-0000-0000117A0000}"/>
    <cellStyle name="Note 3 2 3 2 4 2" xfId="32281" xr:uid="{00000000-0005-0000-0000-0000127A0000}"/>
    <cellStyle name="Note 3 2 3 2 5" xfId="32282" xr:uid="{00000000-0005-0000-0000-0000137A0000}"/>
    <cellStyle name="Note 3 2 3 3" xfId="32283" xr:uid="{00000000-0005-0000-0000-0000147A0000}"/>
    <cellStyle name="Note 3 2 3 3 2" xfId="32284" xr:uid="{00000000-0005-0000-0000-0000157A0000}"/>
    <cellStyle name="Note 3 2 3 3 2 2" xfId="32285" xr:uid="{00000000-0005-0000-0000-0000167A0000}"/>
    <cellStyle name="Note 3 2 3 3 2 2 2" xfId="32286" xr:uid="{00000000-0005-0000-0000-0000177A0000}"/>
    <cellStyle name="Note 3 2 3 3 2 2 2 2" xfId="32287" xr:uid="{00000000-0005-0000-0000-0000187A0000}"/>
    <cellStyle name="Note 3 2 3 3 2 2 3" xfId="32288" xr:uid="{00000000-0005-0000-0000-0000197A0000}"/>
    <cellStyle name="Note 3 2 3 3 2 3" xfId="32289" xr:uid="{00000000-0005-0000-0000-00001A7A0000}"/>
    <cellStyle name="Note 3 2 3 3 2 3 2" xfId="32290" xr:uid="{00000000-0005-0000-0000-00001B7A0000}"/>
    <cellStyle name="Note 3 2 3 3 2 4" xfId="32291" xr:uid="{00000000-0005-0000-0000-00001C7A0000}"/>
    <cellStyle name="Note 3 2 3 3 3" xfId="32292" xr:uid="{00000000-0005-0000-0000-00001D7A0000}"/>
    <cellStyle name="Note 3 2 3 3 3 2" xfId="32293" xr:uid="{00000000-0005-0000-0000-00001E7A0000}"/>
    <cellStyle name="Note 3 2 3 3 3 2 2" xfId="32294" xr:uid="{00000000-0005-0000-0000-00001F7A0000}"/>
    <cellStyle name="Note 3 2 3 3 3 3" xfId="32295" xr:uid="{00000000-0005-0000-0000-0000207A0000}"/>
    <cellStyle name="Note 3 2 3 3 4" xfId="32296" xr:uid="{00000000-0005-0000-0000-0000217A0000}"/>
    <cellStyle name="Note 3 2 3 3 4 2" xfId="32297" xr:uid="{00000000-0005-0000-0000-0000227A0000}"/>
    <cellStyle name="Note 3 2 3 3 5" xfId="32298" xr:uid="{00000000-0005-0000-0000-0000237A0000}"/>
    <cellStyle name="Note 3 2 3 4" xfId="32299" xr:uid="{00000000-0005-0000-0000-0000247A0000}"/>
    <cellStyle name="Note 3 2 3 4 2" xfId="32300" xr:uid="{00000000-0005-0000-0000-0000257A0000}"/>
    <cellStyle name="Note 3 2 3 4 2 2" xfId="32301" xr:uid="{00000000-0005-0000-0000-0000267A0000}"/>
    <cellStyle name="Note 3 2 3 4 2 2 2" xfId="32302" xr:uid="{00000000-0005-0000-0000-0000277A0000}"/>
    <cellStyle name="Note 3 2 3 4 2 2 2 2" xfId="32303" xr:uid="{00000000-0005-0000-0000-0000287A0000}"/>
    <cellStyle name="Note 3 2 3 4 2 2 3" xfId="32304" xr:uid="{00000000-0005-0000-0000-0000297A0000}"/>
    <cellStyle name="Note 3 2 3 4 2 3" xfId="32305" xr:uid="{00000000-0005-0000-0000-00002A7A0000}"/>
    <cellStyle name="Note 3 2 3 4 2 3 2" xfId="32306" xr:uid="{00000000-0005-0000-0000-00002B7A0000}"/>
    <cellStyle name="Note 3 2 3 4 2 4" xfId="32307" xr:uid="{00000000-0005-0000-0000-00002C7A0000}"/>
    <cellStyle name="Note 3 2 3 4 3" xfId="32308" xr:uid="{00000000-0005-0000-0000-00002D7A0000}"/>
    <cellStyle name="Note 3 2 3 4 3 2" xfId="32309" xr:uid="{00000000-0005-0000-0000-00002E7A0000}"/>
    <cellStyle name="Note 3 2 3 4 3 2 2" xfId="32310" xr:uid="{00000000-0005-0000-0000-00002F7A0000}"/>
    <cellStyle name="Note 3 2 3 4 3 3" xfId="32311" xr:uid="{00000000-0005-0000-0000-0000307A0000}"/>
    <cellStyle name="Note 3 2 3 4 4" xfId="32312" xr:uid="{00000000-0005-0000-0000-0000317A0000}"/>
    <cellStyle name="Note 3 2 3 4 4 2" xfId="32313" xr:uid="{00000000-0005-0000-0000-0000327A0000}"/>
    <cellStyle name="Note 3 2 3 4 5" xfId="32314" xr:uid="{00000000-0005-0000-0000-0000337A0000}"/>
    <cellStyle name="Note 3 2 3 5" xfId="32315" xr:uid="{00000000-0005-0000-0000-0000347A0000}"/>
    <cellStyle name="Note 3 2 3 5 2" xfId="32316" xr:uid="{00000000-0005-0000-0000-0000357A0000}"/>
    <cellStyle name="Note 3 2 3 5 2 2" xfId="32317" xr:uid="{00000000-0005-0000-0000-0000367A0000}"/>
    <cellStyle name="Note 3 2 3 5 2 2 2" xfId="32318" xr:uid="{00000000-0005-0000-0000-0000377A0000}"/>
    <cellStyle name="Note 3 2 3 5 2 2 2 2" xfId="32319" xr:uid="{00000000-0005-0000-0000-0000387A0000}"/>
    <cellStyle name="Note 3 2 3 5 2 2 3" xfId="32320" xr:uid="{00000000-0005-0000-0000-0000397A0000}"/>
    <cellStyle name="Note 3 2 3 5 2 3" xfId="32321" xr:uid="{00000000-0005-0000-0000-00003A7A0000}"/>
    <cellStyle name="Note 3 2 3 5 2 3 2" xfId="32322" xr:uid="{00000000-0005-0000-0000-00003B7A0000}"/>
    <cellStyle name="Note 3 2 3 5 2 4" xfId="32323" xr:uid="{00000000-0005-0000-0000-00003C7A0000}"/>
    <cellStyle name="Note 3 2 3 5 3" xfId="32324" xr:uid="{00000000-0005-0000-0000-00003D7A0000}"/>
    <cellStyle name="Note 3 2 3 5 3 2" xfId="32325" xr:uid="{00000000-0005-0000-0000-00003E7A0000}"/>
    <cellStyle name="Note 3 2 3 5 3 2 2" xfId="32326" xr:uid="{00000000-0005-0000-0000-00003F7A0000}"/>
    <cellStyle name="Note 3 2 3 5 3 3" xfId="32327" xr:uid="{00000000-0005-0000-0000-0000407A0000}"/>
    <cellStyle name="Note 3 2 3 5 4" xfId="32328" xr:uid="{00000000-0005-0000-0000-0000417A0000}"/>
    <cellStyle name="Note 3 2 3 5 4 2" xfId="32329" xr:uid="{00000000-0005-0000-0000-0000427A0000}"/>
    <cellStyle name="Note 3 2 3 5 5" xfId="32330" xr:uid="{00000000-0005-0000-0000-0000437A0000}"/>
    <cellStyle name="Note 3 2 3 6" xfId="32331" xr:uid="{00000000-0005-0000-0000-0000447A0000}"/>
    <cellStyle name="Note 3 2 3 6 2" xfId="32332" xr:uid="{00000000-0005-0000-0000-0000457A0000}"/>
    <cellStyle name="Note 3 2 3 6 2 2" xfId="32333" xr:uid="{00000000-0005-0000-0000-0000467A0000}"/>
    <cellStyle name="Note 3 2 3 6 2 2 2" xfId="32334" xr:uid="{00000000-0005-0000-0000-0000477A0000}"/>
    <cellStyle name="Note 3 2 3 6 2 2 2 2" xfId="32335" xr:uid="{00000000-0005-0000-0000-0000487A0000}"/>
    <cellStyle name="Note 3 2 3 6 2 2 3" xfId="32336" xr:uid="{00000000-0005-0000-0000-0000497A0000}"/>
    <cellStyle name="Note 3 2 3 6 2 3" xfId="32337" xr:uid="{00000000-0005-0000-0000-00004A7A0000}"/>
    <cellStyle name="Note 3 2 3 6 2 3 2" xfId="32338" xr:uid="{00000000-0005-0000-0000-00004B7A0000}"/>
    <cellStyle name="Note 3 2 3 6 2 4" xfId="32339" xr:uid="{00000000-0005-0000-0000-00004C7A0000}"/>
    <cellStyle name="Note 3 2 3 6 3" xfId="32340" xr:uid="{00000000-0005-0000-0000-00004D7A0000}"/>
    <cellStyle name="Note 3 2 3 6 3 2" xfId="32341" xr:uid="{00000000-0005-0000-0000-00004E7A0000}"/>
    <cellStyle name="Note 3 2 3 6 3 2 2" xfId="32342" xr:uid="{00000000-0005-0000-0000-00004F7A0000}"/>
    <cellStyle name="Note 3 2 3 6 3 3" xfId="32343" xr:uid="{00000000-0005-0000-0000-0000507A0000}"/>
    <cellStyle name="Note 3 2 3 6 4" xfId="32344" xr:uid="{00000000-0005-0000-0000-0000517A0000}"/>
    <cellStyle name="Note 3 2 3 6 4 2" xfId="32345" xr:uid="{00000000-0005-0000-0000-0000527A0000}"/>
    <cellStyle name="Note 3 2 3 6 5" xfId="32346" xr:uid="{00000000-0005-0000-0000-0000537A0000}"/>
    <cellStyle name="Note 3 2 3 7" xfId="32347" xr:uid="{00000000-0005-0000-0000-0000547A0000}"/>
    <cellStyle name="Note 3 2 3 7 2" xfId="32348" xr:uid="{00000000-0005-0000-0000-0000557A0000}"/>
    <cellStyle name="Note 3 2 3 7 2 2" xfId="32349" xr:uid="{00000000-0005-0000-0000-0000567A0000}"/>
    <cellStyle name="Note 3 2 3 7 2 2 2" xfId="32350" xr:uid="{00000000-0005-0000-0000-0000577A0000}"/>
    <cellStyle name="Note 3 2 3 7 2 2 2 2" xfId="32351" xr:uid="{00000000-0005-0000-0000-0000587A0000}"/>
    <cellStyle name="Note 3 2 3 7 2 2 3" xfId="32352" xr:uid="{00000000-0005-0000-0000-0000597A0000}"/>
    <cellStyle name="Note 3 2 3 7 2 3" xfId="32353" xr:uid="{00000000-0005-0000-0000-00005A7A0000}"/>
    <cellStyle name="Note 3 2 3 7 2 3 2" xfId="32354" xr:uid="{00000000-0005-0000-0000-00005B7A0000}"/>
    <cellStyle name="Note 3 2 3 7 2 4" xfId="32355" xr:uid="{00000000-0005-0000-0000-00005C7A0000}"/>
    <cellStyle name="Note 3 2 3 7 3" xfId="32356" xr:uid="{00000000-0005-0000-0000-00005D7A0000}"/>
    <cellStyle name="Note 3 2 3 7 3 2" xfId="32357" xr:uid="{00000000-0005-0000-0000-00005E7A0000}"/>
    <cellStyle name="Note 3 2 3 7 3 2 2" xfId="32358" xr:uid="{00000000-0005-0000-0000-00005F7A0000}"/>
    <cellStyle name="Note 3 2 3 7 3 3" xfId="32359" xr:uid="{00000000-0005-0000-0000-0000607A0000}"/>
    <cellStyle name="Note 3 2 3 7 4" xfId="32360" xr:uid="{00000000-0005-0000-0000-0000617A0000}"/>
    <cellStyle name="Note 3 2 3 7 4 2" xfId="32361" xr:uid="{00000000-0005-0000-0000-0000627A0000}"/>
    <cellStyle name="Note 3 2 3 7 5" xfId="32362" xr:uid="{00000000-0005-0000-0000-0000637A0000}"/>
    <cellStyle name="Note 3 2 3 8" xfId="32363" xr:uid="{00000000-0005-0000-0000-0000647A0000}"/>
    <cellStyle name="Note 3 2 3 8 2" xfId="32364" xr:uid="{00000000-0005-0000-0000-0000657A0000}"/>
    <cellStyle name="Note 3 2 3 8 2 2" xfId="32365" xr:uid="{00000000-0005-0000-0000-0000667A0000}"/>
    <cellStyle name="Note 3 2 3 8 2 2 2" xfId="32366" xr:uid="{00000000-0005-0000-0000-0000677A0000}"/>
    <cellStyle name="Note 3 2 3 8 2 2 2 2" xfId="32367" xr:uid="{00000000-0005-0000-0000-0000687A0000}"/>
    <cellStyle name="Note 3 2 3 8 2 2 3" xfId="32368" xr:uid="{00000000-0005-0000-0000-0000697A0000}"/>
    <cellStyle name="Note 3 2 3 8 2 3" xfId="32369" xr:uid="{00000000-0005-0000-0000-00006A7A0000}"/>
    <cellStyle name="Note 3 2 3 8 2 3 2" xfId="32370" xr:uid="{00000000-0005-0000-0000-00006B7A0000}"/>
    <cellStyle name="Note 3 2 3 8 2 4" xfId="32371" xr:uid="{00000000-0005-0000-0000-00006C7A0000}"/>
    <cellStyle name="Note 3 2 3 8 3" xfId="32372" xr:uid="{00000000-0005-0000-0000-00006D7A0000}"/>
    <cellStyle name="Note 3 2 3 8 3 2" xfId="32373" xr:uid="{00000000-0005-0000-0000-00006E7A0000}"/>
    <cellStyle name="Note 3 2 3 8 3 2 2" xfId="32374" xr:uid="{00000000-0005-0000-0000-00006F7A0000}"/>
    <cellStyle name="Note 3 2 3 8 3 3" xfId="32375" xr:uid="{00000000-0005-0000-0000-0000707A0000}"/>
    <cellStyle name="Note 3 2 3 8 4" xfId="32376" xr:uid="{00000000-0005-0000-0000-0000717A0000}"/>
    <cellStyle name="Note 3 2 3 8 4 2" xfId="32377" xr:uid="{00000000-0005-0000-0000-0000727A0000}"/>
    <cellStyle name="Note 3 2 3 8 5" xfId="32378" xr:uid="{00000000-0005-0000-0000-0000737A0000}"/>
    <cellStyle name="Note 3 2 3 9" xfId="32379" xr:uid="{00000000-0005-0000-0000-0000747A0000}"/>
    <cellStyle name="Note 3 2 3 9 2" xfId="32380" xr:uid="{00000000-0005-0000-0000-0000757A0000}"/>
    <cellStyle name="Note 3 2 3 9 2 2" xfId="32381" xr:uid="{00000000-0005-0000-0000-0000767A0000}"/>
    <cellStyle name="Note 3 2 3 9 2 2 2" xfId="32382" xr:uid="{00000000-0005-0000-0000-0000777A0000}"/>
    <cellStyle name="Note 3 2 3 9 2 2 2 2" xfId="32383" xr:uid="{00000000-0005-0000-0000-0000787A0000}"/>
    <cellStyle name="Note 3 2 3 9 2 2 3" xfId="32384" xr:uid="{00000000-0005-0000-0000-0000797A0000}"/>
    <cellStyle name="Note 3 2 3 9 2 3" xfId="32385" xr:uid="{00000000-0005-0000-0000-00007A7A0000}"/>
    <cellStyle name="Note 3 2 3 9 2 3 2" xfId="32386" xr:uid="{00000000-0005-0000-0000-00007B7A0000}"/>
    <cellStyle name="Note 3 2 3 9 2 4" xfId="32387" xr:uid="{00000000-0005-0000-0000-00007C7A0000}"/>
    <cellStyle name="Note 3 2 3 9 3" xfId="32388" xr:uid="{00000000-0005-0000-0000-00007D7A0000}"/>
    <cellStyle name="Note 3 2 3 9 3 2" xfId="32389" xr:uid="{00000000-0005-0000-0000-00007E7A0000}"/>
    <cellStyle name="Note 3 2 3 9 3 2 2" xfId="32390" xr:uid="{00000000-0005-0000-0000-00007F7A0000}"/>
    <cellStyle name="Note 3 2 3 9 3 3" xfId="32391" xr:uid="{00000000-0005-0000-0000-0000807A0000}"/>
    <cellStyle name="Note 3 2 3 9 4" xfId="32392" xr:uid="{00000000-0005-0000-0000-0000817A0000}"/>
    <cellStyle name="Note 3 2 3 9 4 2" xfId="32393" xr:uid="{00000000-0005-0000-0000-0000827A0000}"/>
    <cellStyle name="Note 3 2 3 9 5" xfId="32394" xr:uid="{00000000-0005-0000-0000-0000837A0000}"/>
    <cellStyle name="Note 3 2 4" xfId="32395" xr:uid="{00000000-0005-0000-0000-0000847A0000}"/>
    <cellStyle name="Note 3 2 4 10" xfId="32396" xr:uid="{00000000-0005-0000-0000-0000857A0000}"/>
    <cellStyle name="Note 3 2 4 10 2" xfId="32397" xr:uid="{00000000-0005-0000-0000-0000867A0000}"/>
    <cellStyle name="Note 3 2 4 10 2 2" xfId="32398" xr:uid="{00000000-0005-0000-0000-0000877A0000}"/>
    <cellStyle name="Note 3 2 4 10 2 2 2" xfId="32399" xr:uid="{00000000-0005-0000-0000-0000887A0000}"/>
    <cellStyle name="Note 3 2 4 10 2 3" xfId="32400" xr:uid="{00000000-0005-0000-0000-0000897A0000}"/>
    <cellStyle name="Note 3 2 4 10 3" xfId="32401" xr:uid="{00000000-0005-0000-0000-00008A7A0000}"/>
    <cellStyle name="Note 3 2 4 10 3 2" xfId="32402" xr:uid="{00000000-0005-0000-0000-00008B7A0000}"/>
    <cellStyle name="Note 3 2 4 10 4" xfId="32403" xr:uid="{00000000-0005-0000-0000-00008C7A0000}"/>
    <cellStyle name="Note 3 2 4 11" xfId="32404" xr:uid="{00000000-0005-0000-0000-00008D7A0000}"/>
    <cellStyle name="Note 3 2 4 11 2" xfId="32405" xr:uid="{00000000-0005-0000-0000-00008E7A0000}"/>
    <cellStyle name="Note 3 2 4 11 2 2" xfId="32406" xr:uid="{00000000-0005-0000-0000-00008F7A0000}"/>
    <cellStyle name="Note 3 2 4 11 3" xfId="32407" xr:uid="{00000000-0005-0000-0000-0000907A0000}"/>
    <cellStyle name="Note 3 2 4 12" xfId="32408" xr:uid="{00000000-0005-0000-0000-0000917A0000}"/>
    <cellStyle name="Note 3 2 4 12 2" xfId="32409" xr:uid="{00000000-0005-0000-0000-0000927A0000}"/>
    <cellStyle name="Note 3 2 4 13" xfId="32410" xr:uid="{00000000-0005-0000-0000-0000937A0000}"/>
    <cellStyle name="Note 3 2 4 2" xfId="32411" xr:uid="{00000000-0005-0000-0000-0000947A0000}"/>
    <cellStyle name="Note 3 2 4 2 2" xfId="32412" xr:uid="{00000000-0005-0000-0000-0000957A0000}"/>
    <cellStyle name="Note 3 2 4 2 2 2" xfId="32413" xr:uid="{00000000-0005-0000-0000-0000967A0000}"/>
    <cellStyle name="Note 3 2 4 2 2 2 2" xfId="32414" xr:uid="{00000000-0005-0000-0000-0000977A0000}"/>
    <cellStyle name="Note 3 2 4 2 2 2 2 2" xfId="32415" xr:uid="{00000000-0005-0000-0000-0000987A0000}"/>
    <cellStyle name="Note 3 2 4 2 2 2 3" xfId="32416" xr:uid="{00000000-0005-0000-0000-0000997A0000}"/>
    <cellStyle name="Note 3 2 4 2 2 3" xfId="32417" xr:uid="{00000000-0005-0000-0000-00009A7A0000}"/>
    <cellStyle name="Note 3 2 4 2 2 3 2" xfId="32418" xr:uid="{00000000-0005-0000-0000-00009B7A0000}"/>
    <cellStyle name="Note 3 2 4 2 2 4" xfId="32419" xr:uid="{00000000-0005-0000-0000-00009C7A0000}"/>
    <cellStyle name="Note 3 2 4 2 3" xfId="32420" xr:uid="{00000000-0005-0000-0000-00009D7A0000}"/>
    <cellStyle name="Note 3 2 4 2 3 2" xfId="32421" xr:uid="{00000000-0005-0000-0000-00009E7A0000}"/>
    <cellStyle name="Note 3 2 4 2 3 2 2" xfId="32422" xr:uid="{00000000-0005-0000-0000-00009F7A0000}"/>
    <cellStyle name="Note 3 2 4 2 3 3" xfId="32423" xr:uid="{00000000-0005-0000-0000-0000A07A0000}"/>
    <cellStyle name="Note 3 2 4 2 4" xfId="32424" xr:uid="{00000000-0005-0000-0000-0000A17A0000}"/>
    <cellStyle name="Note 3 2 4 2 4 2" xfId="32425" xr:uid="{00000000-0005-0000-0000-0000A27A0000}"/>
    <cellStyle name="Note 3 2 4 2 5" xfId="32426" xr:uid="{00000000-0005-0000-0000-0000A37A0000}"/>
    <cellStyle name="Note 3 2 4 3" xfId="32427" xr:uid="{00000000-0005-0000-0000-0000A47A0000}"/>
    <cellStyle name="Note 3 2 4 3 2" xfId="32428" xr:uid="{00000000-0005-0000-0000-0000A57A0000}"/>
    <cellStyle name="Note 3 2 4 3 2 2" xfId="32429" xr:uid="{00000000-0005-0000-0000-0000A67A0000}"/>
    <cellStyle name="Note 3 2 4 3 2 2 2" xfId="32430" xr:uid="{00000000-0005-0000-0000-0000A77A0000}"/>
    <cellStyle name="Note 3 2 4 3 2 2 2 2" xfId="32431" xr:uid="{00000000-0005-0000-0000-0000A87A0000}"/>
    <cellStyle name="Note 3 2 4 3 2 2 3" xfId="32432" xr:uid="{00000000-0005-0000-0000-0000A97A0000}"/>
    <cellStyle name="Note 3 2 4 3 2 3" xfId="32433" xr:uid="{00000000-0005-0000-0000-0000AA7A0000}"/>
    <cellStyle name="Note 3 2 4 3 2 3 2" xfId="32434" xr:uid="{00000000-0005-0000-0000-0000AB7A0000}"/>
    <cellStyle name="Note 3 2 4 3 2 4" xfId="32435" xr:uid="{00000000-0005-0000-0000-0000AC7A0000}"/>
    <cellStyle name="Note 3 2 4 3 3" xfId="32436" xr:uid="{00000000-0005-0000-0000-0000AD7A0000}"/>
    <cellStyle name="Note 3 2 4 3 3 2" xfId="32437" xr:uid="{00000000-0005-0000-0000-0000AE7A0000}"/>
    <cellStyle name="Note 3 2 4 3 3 2 2" xfId="32438" xr:uid="{00000000-0005-0000-0000-0000AF7A0000}"/>
    <cellStyle name="Note 3 2 4 3 3 3" xfId="32439" xr:uid="{00000000-0005-0000-0000-0000B07A0000}"/>
    <cellStyle name="Note 3 2 4 3 4" xfId="32440" xr:uid="{00000000-0005-0000-0000-0000B17A0000}"/>
    <cellStyle name="Note 3 2 4 3 4 2" xfId="32441" xr:uid="{00000000-0005-0000-0000-0000B27A0000}"/>
    <cellStyle name="Note 3 2 4 3 5" xfId="32442" xr:uid="{00000000-0005-0000-0000-0000B37A0000}"/>
    <cellStyle name="Note 3 2 4 4" xfId="32443" xr:uid="{00000000-0005-0000-0000-0000B47A0000}"/>
    <cellStyle name="Note 3 2 4 4 2" xfId="32444" xr:uid="{00000000-0005-0000-0000-0000B57A0000}"/>
    <cellStyle name="Note 3 2 4 4 2 2" xfId="32445" xr:uid="{00000000-0005-0000-0000-0000B67A0000}"/>
    <cellStyle name="Note 3 2 4 4 2 2 2" xfId="32446" xr:uid="{00000000-0005-0000-0000-0000B77A0000}"/>
    <cellStyle name="Note 3 2 4 4 2 2 2 2" xfId="32447" xr:uid="{00000000-0005-0000-0000-0000B87A0000}"/>
    <cellStyle name="Note 3 2 4 4 2 2 3" xfId="32448" xr:uid="{00000000-0005-0000-0000-0000B97A0000}"/>
    <cellStyle name="Note 3 2 4 4 2 3" xfId="32449" xr:uid="{00000000-0005-0000-0000-0000BA7A0000}"/>
    <cellStyle name="Note 3 2 4 4 2 3 2" xfId="32450" xr:uid="{00000000-0005-0000-0000-0000BB7A0000}"/>
    <cellStyle name="Note 3 2 4 4 2 4" xfId="32451" xr:uid="{00000000-0005-0000-0000-0000BC7A0000}"/>
    <cellStyle name="Note 3 2 4 4 3" xfId="32452" xr:uid="{00000000-0005-0000-0000-0000BD7A0000}"/>
    <cellStyle name="Note 3 2 4 4 3 2" xfId="32453" xr:uid="{00000000-0005-0000-0000-0000BE7A0000}"/>
    <cellStyle name="Note 3 2 4 4 3 2 2" xfId="32454" xr:uid="{00000000-0005-0000-0000-0000BF7A0000}"/>
    <cellStyle name="Note 3 2 4 4 3 3" xfId="32455" xr:uid="{00000000-0005-0000-0000-0000C07A0000}"/>
    <cellStyle name="Note 3 2 4 4 4" xfId="32456" xr:uid="{00000000-0005-0000-0000-0000C17A0000}"/>
    <cellStyle name="Note 3 2 4 4 4 2" xfId="32457" xr:uid="{00000000-0005-0000-0000-0000C27A0000}"/>
    <cellStyle name="Note 3 2 4 4 5" xfId="32458" xr:uid="{00000000-0005-0000-0000-0000C37A0000}"/>
    <cellStyle name="Note 3 2 4 5" xfId="32459" xr:uid="{00000000-0005-0000-0000-0000C47A0000}"/>
    <cellStyle name="Note 3 2 4 5 2" xfId="32460" xr:uid="{00000000-0005-0000-0000-0000C57A0000}"/>
    <cellStyle name="Note 3 2 4 5 2 2" xfId="32461" xr:uid="{00000000-0005-0000-0000-0000C67A0000}"/>
    <cellStyle name="Note 3 2 4 5 2 2 2" xfId="32462" xr:uid="{00000000-0005-0000-0000-0000C77A0000}"/>
    <cellStyle name="Note 3 2 4 5 2 2 2 2" xfId="32463" xr:uid="{00000000-0005-0000-0000-0000C87A0000}"/>
    <cellStyle name="Note 3 2 4 5 2 2 3" xfId="32464" xr:uid="{00000000-0005-0000-0000-0000C97A0000}"/>
    <cellStyle name="Note 3 2 4 5 2 3" xfId="32465" xr:uid="{00000000-0005-0000-0000-0000CA7A0000}"/>
    <cellStyle name="Note 3 2 4 5 2 3 2" xfId="32466" xr:uid="{00000000-0005-0000-0000-0000CB7A0000}"/>
    <cellStyle name="Note 3 2 4 5 2 4" xfId="32467" xr:uid="{00000000-0005-0000-0000-0000CC7A0000}"/>
    <cellStyle name="Note 3 2 4 5 3" xfId="32468" xr:uid="{00000000-0005-0000-0000-0000CD7A0000}"/>
    <cellStyle name="Note 3 2 4 5 3 2" xfId="32469" xr:uid="{00000000-0005-0000-0000-0000CE7A0000}"/>
    <cellStyle name="Note 3 2 4 5 3 2 2" xfId="32470" xr:uid="{00000000-0005-0000-0000-0000CF7A0000}"/>
    <cellStyle name="Note 3 2 4 5 3 3" xfId="32471" xr:uid="{00000000-0005-0000-0000-0000D07A0000}"/>
    <cellStyle name="Note 3 2 4 5 4" xfId="32472" xr:uid="{00000000-0005-0000-0000-0000D17A0000}"/>
    <cellStyle name="Note 3 2 4 5 4 2" xfId="32473" xr:uid="{00000000-0005-0000-0000-0000D27A0000}"/>
    <cellStyle name="Note 3 2 4 5 5" xfId="32474" xr:uid="{00000000-0005-0000-0000-0000D37A0000}"/>
    <cellStyle name="Note 3 2 4 6" xfId="32475" xr:uid="{00000000-0005-0000-0000-0000D47A0000}"/>
    <cellStyle name="Note 3 2 4 6 2" xfId="32476" xr:uid="{00000000-0005-0000-0000-0000D57A0000}"/>
    <cellStyle name="Note 3 2 4 6 2 2" xfId="32477" xr:uid="{00000000-0005-0000-0000-0000D67A0000}"/>
    <cellStyle name="Note 3 2 4 6 2 2 2" xfId="32478" xr:uid="{00000000-0005-0000-0000-0000D77A0000}"/>
    <cellStyle name="Note 3 2 4 6 2 2 2 2" xfId="32479" xr:uid="{00000000-0005-0000-0000-0000D87A0000}"/>
    <cellStyle name="Note 3 2 4 6 2 2 3" xfId="32480" xr:uid="{00000000-0005-0000-0000-0000D97A0000}"/>
    <cellStyle name="Note 3 2 4 6 2 3" xfId="32481" xr:uid="{00000000-0005-0000-0000-0000DA7A0000}"/>
    <cellStyle name="Note 3 2 4 6 2 3 2" xfId="32482" xr:uid="{00000000-0005-0000-0000-0000DB7A0000}"/>
    <cellStyle name="Note 3 2 4 6 2 4" xfId="32483" xr:uid="{00000000-0005-0000-0000-0000DC7A0000}"/>
    <cellStyle name="Note 3 2 4 6 3" xfId="32484" xr:uid="{00000000-0005-0000-0000-0000DD7A0000}"/>
    <cellStyle name="Note 3 2 4 6 3 2" xfId="32485" xr:uid="{00000000-0005-0000-0000-0000DE7A0000}"/>
    <cellStyle name="Note 3 2 4 6 3 2 2" xfId="32486" xr:uid="{00000000-0005-0000-0000-0000DF7A0000}"/>
    <cellStyle name="Note 3 2 4 6 3 3" xfId="32487" xr:uid="{00000000-0005-0000-0000-0000E07A0000}"/>
    <cellStyle name="Note 3 2 4 6 4" xfId="32488" xr:uid="{00000000-0005-0000-0000-0000E17A0000}"/>
    <cellStyle name="Note 3 2 4 6 4 2" xfId="32489" xr:uid="{00000000-0005-0000-0000-0000E27A0000}"/>
    <cellStyle name="Note 3 2 4 6 5" xfId="32490" xr:uid="{00000000-0005-0000-0000-0000E37A0000}"/>
    <cellStyle name="Note 3 2 4 7" xfId="32491" xr:uid="{00000000-0005-0000-0000-0000E47A0000}"/>
    <cellStyle name="Note 3 2 4 7 2" xfId="32492" xr:uid="{00000000-0005-0000-0000-0000E57A0000}"/>
    <cellStyle name="Note 3 2 4 7 2 2" xfId="32493" xr:uid="{00000000-0005-0000-0000-0000E67A0000}"/>
    <cellStyle name="Note 3 2 4 7 2 2 2" xfId="32494" xr:uid="{00000000-0005-0000-0000-0000E77A0000}"/>
    <cellStyle name="Note 3 2 4 7 2 2 2 2" xfId="32495" xr:uid="{00000000-0005-0000-0000-0000E87A0000}"/>
    <cellStyle name="Note 3 2 4 7 2 2 3" xfId="32496" xr:uid="{00000000-0005-0000-0000-0000E97A0000}"/>
    <cellStyle name="Note 3 2 4 7 2 3" xfId="32497" xr:uid="{00000000-0005-0000-0000-0000EA7A0000}"/>
    <cellStyle name="Note 3 2 4 7 2 3 2" xfId="32498" xr:uid="{00000000-0005-0000-0000-0000EB7A0000}"/>
    <cellStyle name="Note 3 2 4 7 2 4" xfId="32499" xr:uid="{00000000-0005-0000-0000-0000EC7A0000}"/>
    <cellStyle name="Note 3 2 4 7 3" xfId="32500" xr:uid="{00000000-0005-0000-0000-0000ED7A0000}"/>
    <cellStyle name="Note 3 2 4 7 3 2" xfId="32501" xr:uid="{00000000-0005-0000-0000-0000EE7A0000}"/>
    <cellStyle name="Note 3 2 4 7 3 2 2" xfId="32502" xr:uid="{00000000-0005-0000-0000-0000EF7A0000}"/>
    <cellStyle name="Note 3 2 4 7 3 3" xfId="32503" xr:uid="{00000000-0005-0000-0000-0000F07A0000}"/>
    <cellStyle name="Note 3 2 4 7 4" xfId="32504" xr:uid="{00000000-0005-0000-0000-0000F17A0000}"/>
    <cellStyle name="Note 3 2 4 7 4 2" xfId="32505" xr:uid="{00000000-0005-0000-0000-0000F27A0000}"/>
    <cellStyle name="Note 3 2 4 7 5" xfId="32506" xr:uid="{00000000-0005-0000-0000-0000F37A0000}"/>
    <cellStyle name="Note 3 2 4 8" xfId="32507" xr:uid="{00000000-0005-0000-0000-0000F47A0000}"/>
    <cellStyle name="Note 3 2 4 8 2" xfId="32508" xr:uid="{00000000-0005-0000-0000-0000F57A0000}"/>
    <cellStyle name="Note 3 2 4 8 2 2" xfId="32509" xr:uid="{00000000-0005-0000-0000-0000F67A0000}"/>
    <cellStyle name="Note 3 2 4 8 2 2 2" xfId="32510" xr:uid="{00000000-0005-0000-0000-0000F77A0000}"/>
    <cellStyle name="Note 3 2 4 8 2 2 2 2" xfId="32511" xr:uid="{00000000-0005-0000-0000-0000F87A0000}"/>
    <cellStyle name="Note 3 2 4 8 2 2 3" xfId="32512" xr:uid="{00000000-0005-0000-0000-0000F97A0000}"/>
    <cellStyle name="Note 3 2 4 8 2 3" xfId="32513" xr:uid="{00000000-0005-0000-0000-0000FA7A0000}"/>
    <cellStyle name="Note 3 2 4 8 2 3 2" xfId="32514" xr:uid="{00000000-0005-0000-0000-0000FB7A0000}"/>
    <cellStyle name="Note 3 2 4 8 2 4" xfId="32515" xr:uid="{00000000-0005-0000-0000-0000FC7A0000}"/>
    <cellStyle name="Note 3 2 4 8 3" xfId="32516" xr:uid="{00000000-0005-0000-0000-0000FD7A0000}"/>
    <cellStyle name="Note 3 2 4 8 3 2" xfId="32517" xr:uid="{00000000-0005-0000-0000-0000FE7A0000}"/>
    <cellStyle name="Note 3 2 4 8 3 2 2" xfId="32518" xr:uid="{00000000-0005-0000-0000-0000FF7A0000}"/>
    <cellStyle name="Note 3 2 4 8 3 3" xfId="32519" xr:uid="{00000000-0005-0000-0000-0000007B0000}"/>
    <cellStyle name="Note 3 2 4 8 4" xfId="32520" xr:uid="{00000000-0005-0000-0000-0000017B0000}"/>
    <cellStyle name="Note 3 2 4 8 4 2" xfId="32521" xr:uid="{00000000-0005-0000-0000-0000027B0000}"/>
    <cellStyle name="Note 3 2 4 8 5" xfId="32522" xr:uid="{00000000-0005-0000-0000-0000037B0000}"/>
    <cellStyle name="Note 3 2 4 9" xfId="32523" xr:uid="{00000000-0005-0000-0000-0000047B0000}"/>
    <cellStyle name="Note 3 2 4 9 2" xfId="32524" xr:uid="{00000000-0005-0000-0000-0000057B0000}"/>
    <cellStyle name="Note 3 2 4 9 2 2" xfId="32525" xr:uid="{00000000-0005-0000-0000-0000067B0000}"/>
    <cellStyle name="Note 3 2 4 9 2 2 2" xfId="32526" xr:uid="{00000000-0005-0000-0000-0000077B0000}"/>
    <cellStyle name="Note 3 2 4 9 2 2 2 2" xfId="32527" xr:uid="{00000000-0005-0000-0000-0000087B0000}"/>
    <cellStyle name="Note 3 2 4 9 2 2 3" xfId="32528" xr:uid="{00000000-0005-0000-0000-0000097B0000}"/>
    <cellStyle name="Note 3 2 4 9 2 3" xfId="32529" xr:uid="{00000000-0005-0000-0000-00000A7B0000}"/>
    <cellStyle name="Note 3 2 4 9 2 3 2" xfId="32530" xr:uid="{00000000-0005-0000-0000-00000B7B0000}"/>
    <cellStyle name="Note 3 2 4 9 2 4" xfId="32531" xr:uid="{00000000-0005-0000-0000-00000C7B0000}"/>
    <cellStyle name="Note 3 2 4 9 3" xfId="32532" xr:uid="{00000000-0005-0000-0000-00000D7B0000}"/>
    <cellStyle name="Note 3 2 4 9 3 2" xfId="32533" xr:uid="{00000000-0005-0000-0000-00000E7B0000}"/>
    <cellStyle name="Note 3 2 4 9 3 2 2" xfId="32534" xr:uid="{00000000-0005-0000-0000-00000F7B0000}"/>
    <cellStyle name="Note 3 2 4 9 3 3" xfId="32535" xr:uid="{00000000-0005-0000-0000-0000107B0000}"/>
    <cellStyle name="Note 3 2 4 9 4" xfId="32536" xr:uid="{00000000-0005-0000-0000-0000117B0000}"/>
    <cellStyle name="Note 3 2 4 9 4 2" xfId="32537" xr:uid="{00000000-0005-0000-0000-0000127B0000}"/>
    <cellStyle name="Note 3 2 4 9 5" xfId="32538" xr:uid="{00000000-0005-0000-0000-0000137B0000}"/>
    <cellStyle name="Note 3 2 5" xfId="32539" xr:uid="{00000000-0005-0000-0000-0000147B0000}"/>
    <cellStyle name="Note 3 2 5 10" xfId="32540" xr:uid="{00000000-0005-0000-0000-0000157B0000}"/>
    <cellStyle name="Note 3 2 5 10 2" xfId="32541" xr:uid="{00000000-0005-0000-0000-0000167B0000}"/>
    <cellStyle name="Note 3 2 5 10 2 2" xfId="32542" xr:uid="{00000000-0005-0000-0000-0000177B0000}"/>
    <cellStyle name="Note 3 2 5 10 2 2 2" xfId="32543" xr:uid="{00000000-0005-0000-0000-0000187B0000}"/>
    <cellStyle name="Note 3 2 5 10 2 3" xfId="32544" xr:uid="{00000000-0005-0000-0000-0000197B0000}"/>
    <cellStyle name="Note 3 2 5 10 3" xfId="32545" xr:uid="{00000000-0005-0000-0000-00001A7B0000}"/>
    <cellStyle name="Note 3 2 5 10 3 2" xfId="32546" xr:uid="{00000000-0005-0000-0000-00001B7B0000}"/>
    <cellStyle name="Note 3 2 5 10 4" xfId="32547" xr:uid="{00000000-0005-0000-0000-00001C7B0000}"/>
    <cellStyle name="Note 3 2 5 11" xfId="32548" xr:uid="{00000000-0005-0000-0000-00001D7B0000}"/>
    <cellStyle name="Note 3 2 5 11 2" xfId="32549" xr:uid="{00000000-0005-0000-0000-00001E7B0000}"/>
    <cellStyle name="Note 3 2 5 11 2 2" xfId="32550" xr:uid="{00000000-0005-0000-0000-00001F7B0000}"/>
    <cellStyle name="Note 3 2 5 11 3" xfId="32551" xr:uid="{00000000-0005-0000-0000-0000207B0000}"/>
    <cellStyle name="Note 3 2 5 12" xfId="32552" xr:uid="{00000000-0005-0000-0000-0000217B0000}"/>
    <cellStyle name="Note 3 2 5 12 2" xfId="32553" xr:uid="{00000000-0005-0000-0000-0000227B0000}"/>
    <cellStyle name="Note 3 2 5 13" xfId="32554" xr:uid="{00000000-0005-0000-0000-0000237B0000}"/>
    <cellStyle name="Note 3 2 5 2" xfId="32555" xr:uid="{00000000-0005-0000-0000-0000247B0000}"/>
    <cellStyle name="Note 3 2 5 2 2" xfId="32556" xr:uid="{00000000-0005-0000-0000-0000257B0000}"/>
    <cellStyle name="Note 3 2 5 2 2 2" xfId="32557" xr:uid="{00000000-0005-0000-0000-0000267B0000}"/>
    <cellStyle name="Note 3 2 5 2 2 2 2" xfId="32558" xr:uid="{00000000-0005-0000-0000-0000277B0000}"/>
    <cellStyle name="Note 3 2 5 2 2 2 2 2" xfId="32559" xr:uid="{00000000-0005-0000-0000-0000287B0000}"/>
    <cellStyle name="Note 3 2 5 2 2 2 3" xfId="32560" xr:uid="{00000000-0005-0000-0000-0000297B0000}"/>
    <cellStyle name="Note 3 2 5 2 2 3" xfId="32561" xr:uid="{00000000-0005-0000-0000-00002A7B0000}"/>
    <cellStyle name="Note 3 2 5 2 2 3 2" xfId="32562" xr:uid="{00000000-0005-0000-0000-00002B7B0000}"/>
    <cellStyle name="Note 3 2 5 2 2 4" xfId="32563" xr:uid="{00000000-0005-0000-0000-00002C7B0000}"/>
    <cellStyle name="Note 3 2 5 2 3" xfId="32564" xr:uid="{00000000-0005-0000-0000-00002D7B0000}"/>
    <cellStyle name="Note 3 2 5 2 3 2" xfId="32565" xr:uid="{00000000-0005-0000-0000-00002E7B0000}"/>
    <cellStyle name="Note 3 2 5 2 3 2 2" xfId="32566" xr:uid="{00000000-0005-0000-0000-00002F7B0000}"/>
    <cellStyle name="Note 3 2 5 2 3 3" xfId="32567" xr:uid="{00000000-0005-0000-0000-0000307B0000}"/>
    <cellStyle name="Note 3 2 5 2 4" xfId="32568" xr:uid="{00000000-0005-0000-0000-0000317B0000}"/>
    <cellStyle name="Note 3 2 5 2 4 2" xfId="32569" xr:uid="{00000000-0005-0000-0000-0000327B0000}"/>
    <cellStyle name="Note 3 2 5 2 5" xfId="32570" xr:uid="{00000000-0005-0000-0000-0000337B0000}"/>
    <cellStyle name="Note 3 2 5 3" xfId="32571" xr:uid="{00000000-0005-0000-0000-0000347B0000}"/>
    <cellStyle name="Note 3 2 5 3 2" xfId="32572" xr:uid="{00000000-0005-0000-0000-0000357B0000}"/>
    <cellStyle name="Note 3 2 5 3 2 2" xfId="32573" xr:uid="{00000000-0005-0000-0000-0000367B0000}"/>
    <cellStyle name="Note 3 2 5 3 2 2 2" xfId="32574" xr:uid="{00000000-0005-0000-0000-0000377B0000}"/>
    <cellStyle name="Note 3 2 5 3 2 2 2 2" xfId="32575" xr:uid="{00000000-0005-0000-0000-0000387B0000}"/>
    <cellStyle name="Note 3 2 5 3 2 2 3" xfId="32576" xr:uid="{00000000-0005-0000-0000-0000397B0000}"/>
    <cellStyle name="Note 3 2 5 3 2 3" xfId="32577" xr:uid="{00000000-0005-0000-0000-00003A7B0000}"/>
    <cellStyle name="Note 3 2 5 3 2 3 2" xfId="32578" xr:uid="{00000000-0005-0000-0000-00003B7B0000}"/>
    <cellStyle name="Note 3 2 5 3 2 4" xfId="32579" xr:uid="{00000000-0005-0000-0000-00003C7B0000}"/>
    <cellStyle name="Note 3 2 5 3 3" xfId="32580" xr:uid="{00000000-0005-0000-0000-00003D7B0000}"/>
    <cellStyle name="Note 3 2 5 3 3 2" xfId="32581" xr:uid="{00000000-0005-0000-0000-00003E7B0000}"/>
    <cellStyle name="Note 3 2 5 3 3 2 2" xfId="32582" xr:uid="{00000000-0005-0000-0000-00003F7B0000}"/>
    <cellStyle name="Note 3 2 5 3 3 3" xfId="32583" xr:uid="{00000000-0005-0000-0000-0000407B0000}"/>
    <cellStyle name="Note 3 2 5 3 4" xfId="32584" xr:uid="{00000000-0005-0000-0000-0000417B0000}"/>
    <cellStyle name="Note 3 2 5 3 4 2" xfId="32585" xr:uid="{00000000-0005-0000-0000-0000427B0000}"/>
    <cellStyle name="Note 3 2 5 3 5" xfId="32586" xr:uid="{00000000-0005-0000-0000-0000437B0000}"/>
    <cellStyle name="Note 3 2 5 4" xfId="32587" xr:uid="{00000000-0005-0000-0000-0000447B0000}"/>
    <cellStyle name="Note 3 2 5 4 2" xfId="32588" xr:uid="{00000000-0005-0000-0000-0000457B0000}"/>
    <cellStyle name="Note 3 2 5 4 2 2" xfId="32589" xr:uid="{00000000-0005-0000-0000-0000467B0000}"/>
    <cellStyle name="Note 3 2 5 4 2 2 2" xfId="32590" xr:uid="{00000000-0005-0000-0000-0000477B0000}"/>
    <cellStyle name="Note 3 2 5 4 2 2 2 2" xfId="32591" xr:uid="{00000000-0005-0000-0000-0000487B0000}"/>
    <cellStyle name="Note 3 2 5 4 2 2 3" xfId="32592" xr:uid="{00000000-0005-0000-0000-0000497B0000}"/>
    <cellStyle name="Note 3 2 5 4 2 3" xfId="32593" xr:uid="{00000000-0005-0000-0000-00004A7B0000}"/>
    <cellStyle name="Note 3 2 5 4 2 3 2" xfId="32594" xr:uid="{00000000-0005-0000-0000-00004B7B0000}"/>
    <cellStyle name="Note 3 2 5 4 2 4" xfId="32595" xr:uid="{00000000-0005-0000-0000-00004C7B0000}"/>
    <cellStyle name="Note 3 2 5 4 3" xfId="32596" xr:uid="{00000000-0005-0000-0000-00004D7B0000}"/>
    <cellStyle name="Note 3 2 5 4 3 2" xfId="32597" xr:uid="{00000000-0005-0000-0000-00004E7B0000}"/>
    <cellStyle name="Note 3 2 5 4 3 2 2" xfId="32598" xr:uid="{00000000-0005-0000-0000-00004F7B0000}"/>
    <cellStyle name="Note 3 2 5 4 3 3" xfId="32599" xr:uid="{00000000-0005-0000-0000-0000507B0000}"/>
    <cellStyle name="Note 3 2 5 4 4" xfId="32600" xr:uid="{00000000-0005-0000-0000-0000517B0000}"/>
    <cellStyle name="Note 3 2 5 4 4 2" xfId="32601" xr:uid="{00000000-0005-0000-0000-0000527B0000}"/>
    <cellStyle name="Note 3 2 5 4 5" xfId="32602" xr:uid="{00000000-0005-0000-0000-0000537B0000}"/>
    <cellStyle name="Note 3 2 5 5" xfId="32603" xr:uid="{00000000-0005-0000-0000-0000547B0000}"/>
    <cellStyle name="Note 3 2 5 5 2" xfId="32604" xr:uid="{00000000-0005-0000-0000-0000557B0000}"/>
    <cellStyle name="Note 3 2 5 5 2 2" xfId="32605" xr:uid="{00000000-0005-0000-0000-0000567B0000}"/>
    <cellStyle name="Note 3 2 5 5 2 2 2" xfId="32606" xr:uid="{00000000-0005-0000-0000-0000577B0000}"/>
    <cellStyle name="Note 3 2 5 5 2 2 2 2" xfId="32607" xr:uid="{00000000-0005-0000-0000-0000587B0000}"/>
    <cellStyle name="Note 3 2 5 5 2 2 3" xfId="32608" xr:uid="{00000000-0005-0000-0000-0000597B0000}"/>
    <cellStyle name="Note 3 2 5 5 2 3" xfId="32609" xr:uid="{00000000-0005-0000-0000-00005A7B0000}"/>
    <cellStyle name="Note 3 2 5 5 2 3 2" xfId="32610" xr:uid="{00000000-0005-0000-0000-00005B7B0000}"/>
    <cellStyle name="Note 3 2 5 5 2 4" xfId="32611" xr:uid="{00000000-0005-0000-0000-00005C7B0000}"/>
    <cellStyle name="Note 3 2 5 5 3" xfId="32612" xr:uid="{00000000-0005-0000-0000-00005D7B0000}"/>
    <cellStyle name="Note 3 2 5 5 3 2" xfId="32613" xr:uid="{00000000-0005-0000-0000-00005E7B0000}"/>
    <cellStyle name="Note 3 2 5 5 3 2 2" xfId="32614" xr:uid="{00000000-0005-0000-0000-00005F7B0000}"/>
    <cellStyle name="Note 3 2 5 5 3 3" xfId="32615" xr:uid="{00000000-0005-0000-0000-0000607B0000}"/>
    <cellStyle name="Note 3 2 5 5 4" xfId="32616" xr:uid="{00000000-0005-0000-0000-0000617B0000}"/>
    <cellStyle name="Note 3 2 5 5 4 2" xfId="32617" xr:uid="{00000000-0005-0000-0000-0000627B0000}"/>
    <cellStyle name="Note 3 2 5 5 5" xfId="32618" xr:uid="{00000000-0005-0000-0000-0000637B0000}"/>
    <cellStyle name="Note 3 2 5 6" xfId="32619" xr:uid="{00000000-0005-0000-0000-0000647B0000}"/>
    <cellStyle name="Note 3 2 5 6 2" xfId="32620" xr:uid="{00000000-0005-0000-0000-0000657B0000}"/>
    <cellStyle name="Note 3 2 5 6 2 2" xfId="32621" xr:uid="{00000000-0005-0000-0000-0000667B0000}"/>
    <cellStyle name="Note 3 2 5 6 2 2 2" xfId="32622" xr:uid="{00000000-0005-0000-0000-0000677B0000}"/>
    <cellStyle name="Note 3 2 5 6 2 2 2 2" xfId="32623" xr:uid="{00000000-0005-0000-0000-0000687B0000}"/>
    <cellStyle name="Note 3 2 5 6 2 2 3" xfId="32624" xr:uid="{00000000-0005-0000-0000-0000697B0000}"/>
    <cellStyle name="Note 3 2 5 6 2 3" xfId="32625" xr:uid="{00000000-0005-0000-0000-00006A7B0000}"/>
    <cellStyle name="Note 3 2 5 6 2 3 2" xfId="32626" xr:uid="{00000000-0005-0000-0000-00006B7B0000}"/>
    <cellStyle name="Note 3 2 5 6 2 4" xfId="32627" xr:uid="{00000000-0005-0000-0000-00006C7B0000}"/>
    <cellStyle name="Note 3 2 5 6 3" xfId="32628" xr:uid="{00000000-0005-0000-0000-00006D7B0000}"/>
    <cellStyle name="Note 3 2 5 6 3 2" xfId="32629" xr:uid="{00000000-0005-0000-0000-00006E7B0000}"/>
    <cellStyle name="Note 3 2 5 6 3 2 2" xfId="32630" xr:uid="{00000000-0005-0000-0000-00006F7B0000}"/>
    <cellStyle name="Note 3 2 5 6 3 3" xfId="32631" xr:uid="{00000000-0005-0000-0000-0000707B0000}"/>
    <cellStyle name="Note 3 2 5 6 4" xfId="32632" xr:uid="{00000000-0005-0000-0000-0000717B0000}"/>
    <cellStyle name="Note 3 2 5 6 4 2" xfId="32633" xr:uid="{00000000-0005-0000-0000-0000727B0000}"/>
    <cellStyle name="Note 3 2 5 6 5" xfId="32634" xr:uid="{00000000-0005-0000-0000-0000737B0000}"/>
    <cellStyle name="Note 3 2 5 7" xfId="32635" xr:uid="{00000000-0005-0000-0000-0000747B0000}"/>
    <cellStyle name="Note 3 2 5 7 2" xfId="32636" xr:uid="{00000000-0005-0000-0000-0000757B0000}"/>
    <cellStyle name="Note 3 2 5 7 2 2" xfId="32637" xr:uid="{00000000-0005-0000-0000-0000767B0000}"/>
    <cellStyle name="Note 3 2 5 7 2 2 2" xfId="32638" xr:uid="{00000000-0005-0000-0000-0000777B0000}"/>
    <cellStyle name="Note 3 2 5 7 2 2 2 2" xfId="32639" xr:uid="{00000000-0005-0000-0000-0000787B0000}"/>
    <cellStyle name="Note 3 2 5 7 2 2 3" xfId="32640" xr:uid="{00000000-0005-0000-0000-0000797B0000}"/>
    <cellStyle name="Note 3 2 5 7 2 3" xfId="32641" xr:uid="{00000000-0005-0000-0000-00007A7B0000}"/>
    <cellStyle name="Note 3 2 5 7 2 3 2" xfId="32642" xr:uid="{00000000-0005-0000-0000-00007B7B0000}"/>
    <cellStyle name="Note 3 2 5 7 2 4" xfId="32643" xr:uid="{00000000-0005-0000-0000-00007C7B0000}"/>
    <cellStyle name="Note 3 2 5 7 3" xfId="32644" xr:uid="{00000000-0005-0000-0000-00007D7B0000}"/>
    <cellStyle name="Note 3 2 5 7 3 2" xfId="32645" xr:uid="{00000000-0005-0000-0000-00007E7B0000}"/>
    <cellStyle name="Note 3 2 5 7 3 2 2" xfId="32646" xr:uid="{00000000-0005-0000-0000-00007F7B0000}"/>
    <cellStyle name="Note 3 2 5 7 3 3" xfId="32647" xr:uid="{00000000-0005-0000-0000-0000807B0000}"/>
    <cellStyle name="Note 3 2 5 7 4" xfId="32648" xr:uid="{00000000-0005-0000-0000-0000817B0000}"/>
    <cellStyle name="Note 3 2 5 7 4 2" xfId="32649" xr:uid="{00000000-0005-0000-0000-0000827B0000}"/>
    <cellStyle name="Note 3 2 5 7 5" xfId="32650" xr:uid="{00000000-0005-0000-0000-0000837B0000}"/>
    <cellStyle name="Note 3 2 5 8" xfId="32651" xr:uid="{00000000-0005-0000-0000-0000847B0000}"/>
    <cellStyle name="Note 3 2 5 8 2" xfId="32652" xr:uid="{00000000-0005-0000-0000-0000857B0000}"/>
    <cellStyle name="Note 3 2 5 8 2 2" xfId="32653" xr:uid="{00000000-0005-0000-0000-0000867B0000}"/>
    <cellStyle name="Note 3 2 5 8 2 2 2" xfId="32654" xr:uid="{00000000-0005-0000-0000-0000877B0000}"/>
    <cellStyle name="Note 3 2 5 8 2 2 2 2" xfId="32655" xr:uid="{00000000-0005-0000-0000-0000887B0000}"/>
    <cellStyle name="Note 3 2 5 8 2 2 3" xfId="32656" xr:uid="{00000000-0005-0000-0000-0000897B0000}"/>
    <cellStyle name="Note 3 2 5 8 2 3" xfId="32657" xr:uid="{00000000-0005-0000-0000-00008A7B0000}"/>
    <cellStyle name="Note 3 2 5 8 2 3 2" xfId="32658" xr:uid="{00000000-0005-0000-0000-00008B7B0000}"/>
    <cellStyle name="Note 3 2 5 8 2 4" xfId="32659" xr:uid="{00000000-0005-0000-0000-00008C7B0000}"/>
    <cellStyle name="Note 3 2 5 8 3" xfId="32660" xr:uid="{00000000-0005-0000-0000-00008D7B0000}"/>
    <cellStyle name="Note 3 2 5 8 3 2" xfId="32661" xr:uid="{00000000-0005-0000-0000-00008E7B0000}"/>
    <cellStyle name="Note 3 2 5 8 3 2 2" xfId="32662" xr:uid="{00000000-0005-0000-0000-00008F7B0000}"/>
    <cellStyle name="Note 3 2 5 8 3 3" xfId="32663" xr:uid="{00000000-0005-0000-0000-0000907B0000}"/>
    <cellStyle name="Note 3 2 5 8 4" xfId="32664" xr:uid="{00000000-0005-0000-0000-0000917B0000}"/>
    <cellStyle name="Note 3 2 5 8 4 2" xfId="32665" xr:uid="{00000000-0005-0000-0000-0000927B0000}"/>
    <cellStyle name="Note 3 2 5 8 5" xfId="32666" xr:uid="{00000000-0005-0000-0000-0000937B0000}"/>
    <cellStyle name="Note 3 2 5 9" xfId="32667" xr:uid="{00000000-0005-0000-0000-0000947B0000}"/>
    <cellStyle name="Note 3 2 5 9 2" xfId="32668" xr:uid="{00000000-0005-0000-0000-0000957B0000}"/>
    <cellStyle name="Note 3 2 5 9 2 2" xfId="32669" xr:uid="{00000000-0005-0000-0000-0000967B0000}"/>
    <cellStyle name="Note 3 2 5 9 2 2 2" xfId="32670" xr:uid="{00000000-0005-0000-0000-0000977B0000}"/>
    <cellStyle name="Note 3 2 5 9 2 2 2 2" xfId="32671" xr:uid="{00000000-0005-0000-0000-0000987B0000}"/>
    <cellStyle name="Note 3 2 5 9 2 2 3" xfId="32672" xr:uid="{00000000-0005-0000-0000-0000997B0000}"/>
    <cellStyle name="Note 3 2 5 9 2 3" xfId="32673" xr:uid="{00000000-0005-0000-0000-00009A7B0000}"/>
    <cellStyle name="Note 3 2 5 9 2 3 2" xfId="32674" xr:uid="{00000000-0005-0000-0000-00009B7B0000}"/>
    <cellStyle name="Note 3 2 5 9 2 4" xfId="32675" xr:uid="{00000000-0005-0000-0000-00009C7B0000}"/>
    <cellStyle name="Note 3 2 5 9 3" xfId="32676" xr:uid="{00000000-0005-0000-0000-00009D7B0000}"/>
    <cellStyle name="Note 3 2 5 9 3 2" xfId="32677" xr:uid="{00000000-0005-0000-0000-00009E7B0000}"/>
    <cellStyle name="Note 3 2 5 9 3 2 2" xfId="32678" xr:uid="{00000000-0005-0000-0000-00009F7B0000}"/>
    <cellStyle name="Note 3 2 5 9 3 3" xfId="32679" xr:uid="{00000000-0005-0000-0000-0000A07B0000}"/>
    <cellStyle name="Note 3 2 5 9 4" xfId="32680" xr:uid="{00000000-0005-0000-0000-0000A17B0000}"/>
    <cellStyle name="Note 3 2 5 9 4 2" xfId="32681" xr:uid="{00000000-0005-0000-0000-0000A27B0000}"/>
    <cellStyle name="Note 3 2 5 9 5" xfId="32682" xr:uid="{00000000-0005-0000-0000-0000A37B0000}"/>
    <cellStyle name="Note 3 2 6" xfId="32683" xr:uid="{00000000-0005-0000-0000-0000A47B0000}"/>
    <cellStyle name="Note 3 2 6 2" xfId="32684" xr:uid="{00000000-0005-0000-0000-0000A57B0000}"/>
    <cellStyle name="Note 3 2 6 2 2" xfId="32685" xr:uid="{00000000-0005-0000-0000-0000A67B0000}"/>
    <cellStyle name="Note 3 2 6 2 2 2" xfId="32686" xr:uid="{00000000-0005-0000-0000-0000A77B0000}"/>
    <cellStyle name="Note 3 2 6 2 2 2 2" xfId="32687" xr:uid="{00000000-0005-0000-0000-0000A87B0000}"/>
    <cellStyle name="Note 3 2 6 2 2 3" xfId="32688" xr:uid="{00000000-0005-0000-0000-0000A97B0000}"/>
    <cellStyle name="Note 3 2 6 2 3" xfId="32689" xr:uid="{00000000-0005-0000-0000-0000AA7B0000}"/>
    <cellStyle name="Note 3 2 6 2 3 2" xfId="32690" xr:uid="{00000000-0005-0000-0000-0000AB7B0000}"/>
    <cellStyle name="Note 3 2 6 2 4" xfId="32691" xr:uid="{00000000-0005-0000-0000-0000AC7B0000}"/>
    <cellStyle name="Note 3 2 6 3" xfId="32692" xr:uid="{00000000-0005-0000-0000-0000AD7B0000}"/>
    <cellStyle name="Note 3 2 6 3 2" xfId="32693" xr:uid="{00000000-0005-0000-0000-0000AE7B0000}"/>
    <cellStyle name="Note 3 2 6 3 2 2" xfId="32694" xr:uid="{00000000-0005-0000-0000-0000AF7B0000}"/>
    <cellStyle name="Note 3 2 6 3 3" xfId="32695" xr:uid="{00000000-0005-0000-0000-0000B07B0000}"/>
    <cellStyle name="Note 3 2 6 4" xfId="32696" xr:uid="{00000000-0005-0000-0000-0000B17B0000}"/>
    <cellStyle name="Note 3 2 6 4 2" xfId="32697" xr:uid="{00000000-0005-0000-0000-0000B27B0000}"/>
    <cellStyle name="Note 3 2 6 5" xfId="32698" xr:uid="{00000000-0005-0000-0000-0000B37B0000}"/>
    <cellStyle name="Note 3 2 7" xfId="32699" xr:uid="{00000000-0005-0000-0000-0000B47B0000}"/>
    <cellStyle name="Note 3 2 7 2" xfId="32700" xr:uid="{00000000-0005-0000-0000-0000B57B0000}"/>
    <cellStyle name="Note 3 2 7 2 2" xfId="32701" xr:uid="{00000000-0005-0000-0000-0000B67B0000}"/>
    <cellStyle name="Note 3 2 7 2 2 2" xfId="32702" xr:uid="{00000000-0005-0000-0000-0000B77B0000}"/>
    <cellStyle name="Note 3 2 7 2 2 2 2" xfId="32703" xr:uid="{00000000-0005-0000-0000-0000B87B0000}"/>
    <cellStyle name="Note 3 2 7 2 2 3" xfId="32704" xr:uid="{00000000-0005-0000-0000-0000B97B0000}"/>
    <cellStyle name="Note 3 2 7 2 3" xfId="32705" xr:uid="{00000000-0005-0000-0000-0000BA7B0000}"/>
    <cellStyle name="Note 3 2 7 2 3 2" xfId="32706" xr:uid="{00000000-0005-0000-0000-0000BB7B0000}"/>
    <cellStyle name="Note 3 2 7 2 4" xfId="32707" xr:uid="{00000000-0005-0000-0000-0000BC7B0000}"/>
    <cellStyle name="Note 3 2 7 3" xfId="32708" xr:uid="{00000000-0005-0000-0000-0000BD7B0000}"/>
    <cellStyle name="Note 3 2 7 3 2" xfId="32709" xr:uid="{00000000-0005-0000-0000-0000BE7B0000}"/>
    <cellStyle name="Note 3 2 7 3 2 2" xfId="32710" xr:uid="{00000000-0005-0000-0000-0000BF7B0000}"/>
    <cellStyle name="Note 3 2 7 3 3" xfId="32711" xr:uid="{00000000-0005-0000-0000-0000C07B0000}"/>
    <cellStyle name="Note 3 2 7 4" xfId="32712" xr:uid="{00000000-0005-0000-0000-0000C17B0000}"/>
    <cellStyle name="Note 3 2 7 4 2" xfId="32713" xr:uid="{00000000-0005-0000-0000-0000C27B0000}"/>
    <cellStyle name="Note 3 2 7 5" xfId="32714" xr:uid="{00000000-0005-0000-0000-0000C37B0000}"/>
    <cellStyle name="Note 3 2 8" xfId="32715" xr:uid="{00000000-0005-0000-0000-0000C47B0000}"/>
    <cellStyle name="Note 3 2 8 2" xfId="32716" xr:uid="{00000000-0005-0000-0000-0000C57B0000}"/>
    <cellStyle name="Note 3 2 8 2 2" xfId="32717" xr:uid="{00000000-0005-0000-0000-0000C67B0000}"/>
    <cellStyle name="Note 3 2 8 2 2 2" xfId="32718" xr:uid="{00000000-0005-0000-0000-0000C77B0000}"/>
    <cellStyle name="Note 3 2 8 2 2 2 2" xfId="32719" xr:uid="{00000000-0005-0000-0000-0000C87B0000}"/>
    <cellStyle name="Note 3 2 8 2 2 3" xfId="32720" xr:uid="{00000000-0005-0000-0000-0000C97B0000}"/>
    <cellStyle name="Note 3 2 8 2 3" xfId="32721" xr:uid="{00000000-0005-0000-0000-0000CA7B0000}"/>
    <cellStyle name="Note 3 2 8 2 3 2" xfId="32722" xr:uid="{00000000-0005-0000-0000-0000CB7B0000}"/>
    <cellStyle name="Note 3 2 8 2 4" xfId="32723" xr:uid="{00000000-0005-0000-0000-0000CC7B0000}"/>
    <cellStyle name="Note 3 2 8 3" xfId="32724" xr:uid="{00000000-0005-0000-0000-0000CD7B0000}"/>
    <cellStyle name="Note 3 2 8 3 2" xfId="32725" xr:uid="{00000000-0005-0000-0000-0000CE7B0000}"/>
    <cellStyle name="Note 3 2 8 3 2 2" xfId="32726" xr:uid="{00000000-0005-0000-0000-0000CF7B0000}"/>
    <cellStyle name="Note 3 2 8 3 3" xfId="32727" xr:uid="{00000000-0005-0000-0000-0000D07B0000}"/>
    <cellStyle name="Note 3 2 8 4" xfId="32728" xr:uid="{00000000-0005-0000-0000-0000D17B0000}"/>
    <cellStyle name="Note 3 2 8 4 2" xfId="32729" xr:uid="{00000000-0005-0000-0000-0000D27B0000}"/>
    <cellStyle name="Note 3 2 8 5" xfId="32730" xr:uid="{00000000-0005-0000-0000-0000D37B0000}"/>
    <cellStyle name="Note 3 2 9" xfId="32731" xr:uid="{00000000-0005-0000-0000-0000D47B0000}"/>
    <cellStyle name="Note 3 2 9 2" xfId="32732" xr:uid="{00000000-0005-0000-0000-0000D57B0000}"/>
    <cellStyle name="Note 3 2 9 2 2" xfId="32733" xr:uid="{00000000-0005-0000-0000-0000D67B0000}"/>
    <cellStyle name="Note 3 2 9 2 2 2" xfId="32734" xr:uid="{00000000-0005-0000-0000-0000D77B0000}"/>
    <cellStyle name="Note 3 2 9 2 2 2 2" xfId="32735" xr:uid="{00000000-0005-0000-0000-0000D87B0000}"/>
    <cellStyle name="Note 3 2 9 2 2 3" xfId="32736" xr:uid="{00000000-0005-0000-0000-0000D97B0000}"/>
    <cellStyle name="Note 3 2 9 2 3" xfId="32737" xr:uid="{00000000-0005-0000-0000-0000DA7B0000}"/>
    <cellStyle name="Note 3 2 9 2 3 2" xfId="32738" xr:uid="{00000000-0005-0000-0000-0000DB7B0000}"/>
    <cellStyle name="Note 3 2 9 2 4" xfId="32739" xr:uid="{00000000-0005-0000-0000-0000DC7B0000}"/>
    <cellStyle name="Note 3 2 9 3" xfId="32740" xr:uid="{00000000-0005-0000-0000-0000DD7B0000}"/>
    <cellStyle name="Note 3 2 9 3 2" xfId="32741" xr:uid="{00000000-0005-0000-0000-0000DE7B0000}"/>
    <cellStyle name="Note 3 2 9 3 2 2" xfId="32742" xr:uid="{00000000-0005-0000-0000-0000DF7B0000}"/>
    <cellStyle name="Note 3 2 9 3 3" xfId="32743" xr:uid="{00000000-0005-0000-0000-0000E07B0000}"/>
    <cellStyle name="Note 3 2 9 4" xfId="32744" xr:uid="{00000000-0005-0000-0000-0000E17B0000}"/>
    <cellStyle name="Note 3 2 9 4 2" xfId="32745" xr:uid="{00000000-0005-0000-0000-0000E27B0000}"/>
    <cellStyle name="Note 3 2 9 5" xfId="32746" xr:uid="{00000000-0005-0000-0000-0000E37B0000}"/>
    <cellStyle name="Note 3 20" xfId="44692" xr:uid="{00000000-0005-0000-0000-0000E47B0000}"/>
    <cellStyle name="Note 3 3" xfId="2008" xr:uid="{00000000-0005-0000-0000-0000E57B0000}"/>
    <cellStyle name="Note 3 3 10" xfId="32747" xr:uid="{00000000-0005-0000-0000-0000E67B0000}"/>
    <cellStyle name="Note 3 3 10 2" xfId="32748" xr:uid="{00000000-0005-0000-0000-0000E77B0000}"/>
    <cellStyle name="Note 3 3 10 2 2" xfId="32749" xr:uid="{00000000-0005-0000-0000-0000E87B0000}"/>
    <cellStyle name="Note 3 3 10 2 2 2" xfId="32750" xr:uid="{00000000-0005-0000-0000-0000E97B0000}"/>
    <cellStyle name="Note 3 3 10 2 2 2 2" xfId="32751" xr:uid="{00000000-0005-0000-0000-0000EA7B0000}"/>
    <cellStyle name="Note 3 3 10 2 2 3" xfId="32752" xr:uid="{00000000-0005-0000-0000-0000EB7B0000}"/>
    <cellStyle name="Note 3 3 10 2 3" xfId="32753" xr:uid="{00000000-0005-0000-0000-0000EC7B0000}"/>
    <cellStyle name="Note 3 3 10 2 3 2" xfId="32754" xr:uid="{00000000-0005-0000-0000-0000ED7B0000}"/>
    <cellStyle name="Note 3 3 10 2 4" xfId="32755" xr:uid="{00000000-0005-0000-0000-0000EE7B0000}"/>
    <cellStyle name="Note 3 3 10 3" xfId="32756" xr:uid="{00000000-0005-0000-0000-0000EF7B0000}"/>
    <cellStyle name="Note 3 3 10 3 2" xfId="32757" xr:uid="{00000000-0005-0000-0000-0000F07B0000}"/>
    <cellStyle name="Note 3 3 10 3 2 2" xfId="32758" xr:uid="{00000000-0005-0000-0000-0000F17B0000}"/>
    <cellStyle name="Note 3 3 10 3 3" xfId="32759" xr:uid="{00000000-0005-0000-0000-0000F27B0000}"/>
    <cellStyle name="Note 3 3 10 4" xfId="32760" xr:uid="{00000000-0005-0000-0000-0000F37B0000}"/>
    <cellStyle name="Note 3 3 10 4 2" xfId="32761" xr:uid="{00000000-0005-0000-0000-0000F47B0000}"/>
    <cellStyle name="Note 3 3 10 5" xfId="32762" xr:uid="{00000000-0005-0000-0000-0000F57B0000}"/>
    <cellStyle name="Note 3 3 11" xfId="32763" xr:uid="{00000000-0005-0000-0000-0000F67B0000}"/>
    <cellStyle name="Note 3 3 11 2" xfId="32764" xr:uid="{00000000-0005-0000-0000-0000F77B0000}"/>
    <cellStyle name="Note 3 3 11 2 2" xfId="32765" xr:uid="{00000000-0005-0000-0000-0000F87B0000}"/>
    <cellStyle name="Note 3 3 11 2 2 2" xfId="32766" xr:uid="{00000000-0005-0000-0000-0000F97B0000}"/>
    <cellStyle name="Note 3 3 11 2 2 2 2" xfId="32767" xr:uid="{00000000-0005-0000-0000-0000FA7B0000}"/>
    <cellStyle name="Note 3 3 11 2 2 3" xfId="32768" xr:uid="{00000000-0005-0000-0000-0000FB7B0000}"/>
    <cellStyle name="Note 3 3 11 2 3" xfId="32769" xr:uid="{00000000-0005-0000-0000-0000FC7B0000}"/>
    <cellStyle name="Note 3 3 11 2 3 2" xfId="32770" xr:uid="{00000000-0005-0000-0000-0000FD7B0000}"/>
    <cellStyle name="Note 3 3 11 2 4" xfId="32771" xr:uid="{00000000-0005-0000-0000-0000FE7B0000}"/>
    <cellStyle name="Note 3 3 11 3" xfId="32772" xr:uid="{00000000-0005-0000-0000-0000FF7B0000}"/>
    <cellStyle name="Note 3 3 11 3 2" xfId="32773" xr:uid="{00000000-0005-0000-0000-0000007C0000}"/>
    <cellStyle name="Note 3 3 11 3 2 2" xfId="32774" xr:uid="{00000000-0005-0000-0000-0000017C0000}"/>
    <cellStyle name="Note 3 3 11 3 3" xfId="32775" xr:uid="{00000000-0005-0000-0000-0000027C0000}"/>
    <cellStyle name="Note 3 3 11 4" xfId="32776" xr:uid="{00000000-0005-0000-0000-0000037C0000}"/>
    <cellStyle name="Note 3 3 11 4 2" xfId="32777" xr:uid="{00000000-0005-0000-0000-0000047C0000}"/>
    <cellStyle name="Note 3 3 11 5" xfId="32778" xr:uid="{00000000-0005-0000-0000-0000057C0000}"/>
    <cellStyle name="Note 3 3 12" xfId="32779" xr:uid="{00000000-0005-0000-0000-0000067C0000}"/>
    <cellStyle name="Note 3 3 12 2" xfId="32780" xr:uid="{00000000-0005-0000-0000-0000077C0000}"/>
    <cellStyle name="Note 3 3 12 2 2" xfId="32781" xr:uid="{00000000-0005-0000-0000-0000087C0000}"/>
    <cellStyle name="Note 3 3 12 2 2 2" xfId="32782" xr:uid="{00000000-0005-0000-0000-0000097C0000}"/>
    <cellStyle name="Note 3 3 12 2 2 2 2" xfId="32783" xr:uid="{00000000-0005-0000-0000-00000A7C0000}"/>
    <cellStyle name="Note 3 3 12 2 2 3" xfId="32784" xr:uid="{00000000-0005-0000-0000-00000B7C0000}"/>
    <cellStyle name="Note 3 3 12 2 3" xfId="32785" xr:uid="{00000000-0005-0000-0000-00000C7C0000}"/>
    <cellStyle name="Note 3 3 12 2 3 2" xfId="32786" xr:uid="{00000000-0005-0000-0000-00000D7C0000}"/>
    <cellStyle name="Note 3 3 12 2 4" xfId="32787" xr:uid="{00000000-0005-0000-0000-00000E7C0000}"/>
    <cellStyle name="Note 3 3 12 3" xfId="32788" xr:uid="{00000000-0005-0000-0000-00000F7C0000}"/>
    <cellStyle name="Note 3 3 12 3 2" xfId="32789" xr:uid="{00000000-0005-0000-0000-0000107C0000}"/>
    <cellStyle name="Note 3 3 12 3 2 2" xfId="32790" xr:uid="{00000000-0005-0000-0000-0000117C0000}"/>
    <cellStyle name="Note 3 3 12 3 3" xfId="32791" xr:uid="{00000000-0005-0000-0000-0000127C0000}"/>
    <cellStyle name="Note 3 3 12 4" xfId="32792" xr:uid="{00000000-0005-0000-0000-0000137C0000}"/>
    <cellStyle name="Note 3 3 12 4 2" xfId="32793" xr:uid="{00000000-0005-0000-0000-0000147C0000}"/>
    <cellStyle name="Note 3 3 12 5" xfId="32794" xr:uid="{00000000-0005-0000-0000-0000157C0000}"/>
    <cellStyle name="Note 3 3 13" xfId="32795" xr:uid="{00000000-0005-0000-0000-0000167C0000}"/>
    <cellStyle name="Note 3 3 13 2" xfId="32796" xr:uid="{00000000-0005-0000-0000-0000177C0000}"/>
    <cellStyle name="Note 3 3 13 2 2" xfId="32797" xr:uid="{00000000-0005-0000-0000-0000187C0000}"/>
    <cellStyle name="Note 3 3 13 2 2 2" xfId="32798" xr:uid="{00000000-0005-0000-0000-0000197C0000}"/>
    <cellStyle name="Note 3 3 13 2 2 2 2" xfId="32799" xr:uid="{00000000-0005-0000-0000-00001A7C0000}"/>
    <cellStyle name="Note 3 3 13 2 2 3" xfId="32800" xr:uid="{00000000-0005-0000-0000-00001B7C0000}"/>
    <cellStyle name="Note 3 3 13 2 3" xfId="32801" xr:uid="{00000000-0005-0000-0000-00001C7C0000}"/>
    <cellStyle name="Note 3 3 13 2 3 2" xfId="32802" xr:uid="{00000000-0005-0000-0000-00001D7C0000}"/>
    <cellStyle name="Note 3 3 13 2 4" xfId="32803" xr:uid="{00000000-0005-0000-0000-00001E7C0000}"/>
    <cellStyle name="Note 3 3 13 3" xfId="32804" xr:uid="{00000000-0005-0000-0000-00001F7C0000}"/>
    <cellStyle name="Note 3 3 13 3 2" xfId="32805" xr:uid="{00000000-0005-0000-0000-0000207C0000}"/>
    <cellStyle name="Note 3 3 13 3 2 2" xfId="32806" xr:uid="{00000000-0005-0000-0000-0000217C0000}"/>
    <cellStyle name="Note 3 3 13 3 3" xfId="32807" xr:uid="{00000000-0005-0000-0000-0000227C0000}"/>
    <cellStyle name="Note 3 3 13 4" xfId="32808" xr:uid="{00000000-0005-0000-0000-0000237C0000}"/>
    <cellStyle name="Note 3 3 13 4 2" xfId="32809" xr:uid="{00000000-0005-0000-0000-0000247C0000}"/>
    <cellStyle name="Note 3 3 13 5" xfId="32810" xr:uid="{00000000-0005-0000-0000-0000257C0000}"/>
    <cellStyle name="Note 3 3 14" xfId="32811" xr:uid="{00000000-0005-0000-0000-0000267C0000}"/>
    <cellStyle name="Note 3 3 14 2" xfId="32812" xr:uid="{00000000-0005-0000-0000-0000277C0000}"/>
    <cellStyle name="Note 3 3 14 2 2" xfId="32813" xr:uid="{00000000-0005-0000-0000-0000287C0000}"/>
    <cellStyle name="Note 3 3 14 2 2 2" xfId="32814" xr:uid="{00000000-0005-0000-0000-0000297C0000}"/>
    <cellStyle name="Note 3 3 14 2 3" xfId="32815" xr:uid="{00000000-0005-0000-0000-00002A7C0000}"/>
    <cellStyle name="Note 3 3 14 3" xfId="32816" xr:uid="{00000000-0005-0000-0000-00002B7C0000}"/>
    <cellStyle name="Note 3 3 14 3 2" xfId="32817" xr:uid="{00000000-0005-0000-0000-00002C7C0000}"/>
    <cellStyle name="Note 3 3 14 4" xfId="32818" xr:uid="{00000000-0005-0000-0000-00002D7C0000}"/>
    <cellStyle name="Note 3 3 15" xfId="32819" xr:uid="{00000000-0005-0000-0000-00002E7C0000}"/>
    <cellStyle name="Note 3 3 15 2" xfId="32820" xr:uid="{00000000-0005-0000-0000-00002F7C0000}"/>
    <cellStyle name="Note 3 3 15 2 2" xfId="32821" xr:uid="{00000000-0005-0000-0000-0000307C0000}"/>
    <cellStyle name="Note 3 3 15 3" xfId="32822" xr:uid="{00000000-0005-0000-0000-0000317C0000}"/>
    <cellStyle name="Note 3 3 16" xfId="32823" xr:uid="{00000000-0005-0000-0000-0000327C0000}"/>
    <cellStyle name="Note 3 3 16 2" xfId="32824" xr:uid="{00000000-0005-0000-0000-0000337C0000}"/>
    <cellStyle name="Note 3 3 17" xfId="32825" xr:uid="{00000000-0005-0000-0000-0000347C0000}"/>
    <cellStyle name="Note 3 3 2" xfId="2009" xr:uid="{00000000-0005-0000-0000-0000357C0000}"/>
    <cellStyle name="Note 3 3 2 10" xfId="32826" xr:uid="{00000000-0005-0000-0000-0000367C0000}"/>
    <cellStyle name="Note 3 3 2 10 2" xfId="32827" xr:uid="{00000000-0005-0000-0000-0000377C0000}"/>
    <cellStyle name="Note 3 3 2 10 2 2" xfId="32828" xr:uid="{00000000-0005-0000-0000-0000387C0000}"/>
    <cellStyle name="Note 3 3 2 10 2 2 2" xfId="32829" xr:uid="{00000000-0005-0000-0000-0000397C0000}"/>
    <cellStyle name="Note 3 3 2 10 2 2 2 2" xfId="32830" xr:uid="{00000000-0005-0000-0000-00003A7C0000}"/>
    <cellStyle name="Note 3 3 2 10 2 2 3" xfId="32831" xr:uid="{00000000-0005-0000-0000-00003B7C0000}"/>
    <cellStyle name="Note 3 3 2 10 2 3" xfId="32832" xr:uid="{00000000-0005-0000-0000-00003C7C0000}"/>
    <cellStyle name="Note 3 3 2 10 2 3 2" xfId="32833" xr:uid="{00000000-0005-0000-0000-00003D7C0000}"/>
    <cellStyle name="Note 3 3 2 10 2 4" xfId="32834" xr:uid="{00000000-0005-0000-0000-00003E7C0000}"/>
    <cellStyle name="Note 3 3 2 10 3" xfId="32835" xr:uid="{00000000-0005-0000-0000-00003F7C0000}"/>
    <cellStyle name="Note 3 3 2 10 3 2" xfId="32836" xr:uid="{00000000-0005-0000-0000-0000407C0000}"/>
    <cellStyle name="Note 3 3 2 10 3 2 2" xfId="32837" xr:uid="{00000000-0005-0000-0000-0000417C0000}"/>
    <cellStyle name="Note 3 3 2 10 3 3" xfId="32838" xr:uid="{00000000-0005-0000-0000-0000427C0000}"/>
    <cellStyle name="Note 3 3 2 10 4" xfId="32839" xr:uid="{00000000-0005-0000-0000-0000437C0000}"/>
    <cellStyle name="Note 3 3 2 10 4 2" xfId="32840" xr:uid="{00000000-0005-0000-0000-0000447C0000}"/>
    <cellStyle name="Note 3 3 2 10 5" xfId="32841" xr:uid="{00000000-0005-0000-0000-0000457C0000}"/>
    <cellStyle name="Note 3 3 2 11" xfId="32842" xr:uid="{00000000-0005-0000-0000-0000467C0000}"/>
    <cellStyle name="Note 3 3 2 11 2" xfId="32843" xr:uid="{00000000-0005-0000-0000-0000477C0000}"/>
    <cellStyle name="Note 3 3 2 11 2 2" xfId="32844" xr:uid="{00000000-0005-0000-0000-0000487C0000}"/>
    <cellStyle name="Note 3 3 2 11 2 2 2" xfId="32845" xr:uid="{00000000-0005-0000-0000-0000497C0000}"/>
    <cellStyle name="Note 3 3 2 11 2 3" xfId="32846" xr:uid="{00000000-0005-0000-0000-00004A7C0000}"/>
    <cellStyle name="Note 3 3 2 11 3" xfId="32847" xr:uid="{00000000-0005-0000-0000-00004B7C0000}"/>
    <cellStyle name="Note 3 3 2 11 3 2" xfId="32848" xr:uid="{00000000-0005-0000-0000-00004C7C0000}"/>
    <cellStyle name="Note 3 3 2 11 4" xfId="32849" xr:uid="{00000000-0005-0000-0000-00004D7C0000}"/>
    <cellStyle name="Note 3 3 2 12" xfId="32850" xr:uid="{00000000-0005-0000-0000-00004E7C0000}"/>
    <cellStyle name="Note 3 3 2 12 2" xfId="32851" xr:uid="{00000000-0005-0000-0000-00004F7C0000}"/>
    <cellStyle name="Note 3 3 2 12 2 2" xfId="32852" xr:uid="{00000000-0005-0000-0000-0000507C0000}"/>
    <cellStyle name="Note 3 3 2 12 3" xfId="32853" xr:uid="{00000000-0005-0000-0000-0000517C0000}"/>
    <cellStyle name="Note 3 3 2 13" xfId="32854" xr:uid="{00000000-0005-0000-0000-0000527C0000}"/>
    <cellStyle name="Note 3 3 2 13 2" xfId="32855" xr:uid="{00000000-0005-0000-0000-0000537C0000}"/>
    <cellStyle name="Note 3 3 2 14" xfId="32856" xr:uid="{00000000-0005-0000-0000-0000547C0000}"/>
    <cellStyle name="Note 3 3 2 2" xfId="32857" xr:uid="{00000000-0005-0000-0000-0000557C0000}"/>
    <cellStyle name="Note 3 3 2 2 10" xfId="32858" xr:uid="{00000000-0005-0000-0000-0000567C0000}"/>
    <cellStyle name="Note 3 3 2 2 10 2" xfId="32859" xr:uid="{00000000-0005-0000-0000-0000577C0000}"/>
    <cellStyle name="Note 3 3 2 2 10 2 2" xfId="32860" xr:uid="{00000000-0005-0000-0000-0000587C0000}"/>
    <cellStyle name="Note 3 3 2 2 10 2 2 2" xfId="32861" xr:uid="{00000000-0005-0000-0000-0000597C0000}"/>
    <cellStyle name="Note 3 3 2 2 10 2 3" xfId="32862" xr:uid="{00000000-0005-0000-0000-00005A7C0000}"/>
    <cellStyle name="Note 3 3 2 2 10 3" xfId="32863" xr:uid="{00000000-0005-0000-0000-00005B7C0000}"/>
    <cellStyle name="Note 3 3 2 2 10 3 2" xfId="32864" xr:uid="{00000000-0005-0000-0000-00005C7C0000}"/>
    <cellStyle name="Note 3 3 2 2 10 4" xfId="32865" xr:uid="{00000000-0005-0000-0000-00005D7C0000}"/>
    <cellStyle name="Note 3 3 2 2 11" xfId="32866" xr:uid="{00000000-0005-0000-0000-00005E7C0000}"/>
    <cellStyle name="Note 3 3 2 2 11 2" xfId="32867" xr:uid="{00000000-0005-0000-0000-00005F7C0000}"/>
    <cellStyle name="Note 3 3 2 2 11 2 2" xfId="32868" xr:uid="{00000000-0005-0000-0000-0000607C0000}"/>
    <cellStyle name="Note 3 3 2 2 11 3" xfId="32869" xr:uid="{00000000-0005-0000-0000-0000617C0000}"/>
    <cellStyle name="Note 3 3 2 2 12" xfId="32870" xr:uid="{00000000-0005-0000-0000-0000627C0000}"/>
    <cellStyle name="Note 3 3 2 2 12 2" xfId="32871" xr:uid="{00000000-0005-0000-0000-0000637C0000}"/>
    <cellStyle name="Note 3 3 2 2 13" xfId="32872" xr:uid="{00000000-0005-0000-0000-0000647C0000}"/>
    <cellStyle name="Note 3 3 2 2 2" xfId="32873" xr:uid="{00000000-0005-0000-0000-0000657C0000}"/>
    <cellStyle name="Note 3 3 2 2 2 2" xfId="32874" xr:uid="{00000000-0005-0000-0000-0000667C0000}"/>
    <cellStyle name="Note 3 3 2 2 2 2 2" xfId="32875" xr:uid="{00000000-0005-0000-0000-0000677C0000}"/>
    <cellStyle name="Note 3 3 2 2 2 2 2 2" xfId="32876" xr:uid="{00000000-0005-0000-0000-0000687C0000}"/>
    <cellStyle name="Note 3 3 2 2 2 2 2 2 2" xfId="32877" xr:uid="{00000000-0005-0000-0000-0000697C0000}"/>
    <cellStyle name="Note 3 3 2 2 2 2 2 3" xfId="32878" xr:uid="{00000000-0005-0000-0000-00006A7C0000}"/>
    <cellStyle name="Note 3 3 2 2 2 2 3" xfId="32879" xr:uid="{00000000-0005-0000-0000-00006B7C0000}"/>
    <cellStyle name="Note 3 3 2 2 2 2 3 2" xfId="32880" xr:uid="{00000000-0005-0000-0000-00006C7C0000}"/>
    <cellStyle name="Note 3 3 2 2 2 2 4" xfId="32881" xr:uid="{00000000-0005-0000-0000-00006D7C0000}"/>
    <cellStyle name="Note 3 3 2 2 2 3" xfId="32882" xr:uid="{00000000-0005-0000-0000-00006E7C0000}"/>
    <cellStyle name="Note 3 3 2 2 2 3 2" xfId="32883" xr:uid="{00000000-0005-0000-0000-00006F7C0000}"/>
    <cellStyle name="Note 3 3 2 2 2 3 2 2" xfId="32884" xr:uid="{00000000-0005-0000-0000-0000707C0000}"/>
    <cellStyle name="Note 3 3 2 2 2 3 3" xfId="32885" xr:uid="{00000000-0005-0000-0000-0000717C0000}"/>
    <cellStyle name="Note 3 3 2 2 2 4" xfId="32886" xr:uid="{00000000-0005-0000-0000-0000727C0000}"/>
    <cellStyle name="Note 3 3 2 2 2 4 2" xfId="32887" xr:uid="{00000000-0005-0000-0000-0000737C0000}"/>
    <cellStyle name="Note 3 3 2 2 2 5" xfId="32888" xr:uid="{00000000-0005-0000-0000-0000747C0000}"/>
    <cellStyle name="Note 3 3 2 2 3" xfId="32889" xr:uid="{00000000-0005-0000-0000-0000757C0000}"/>
    <cellStyle name="Note 3 3 2 2 3 2" xfId="32890" xr:uid="{00000000-0005-0000-0000-0000767C0000}"/>
    <cellStyle name="Note 3 3 2 2 3 2 2" xfId="32891" xr:uid="{00000000-0005-0000-0000-0000777C0000}"/>
    <cellStyle name="Note 3 3 2 2 3 2 2 2" xfId="32892" xr:uid="{00000000-0005-0000-0000-0000787C0000}"/>
    <cellStyle name="Note 3 3 2 2 3 2 2 2 2" xfId="32893" xr:uid="{00000000-0005-0000-0000-0000797C0000}"/>
    <cellStyle name="Note 3 3 2 2 3 2 2 3" xfId="32894" xr:uid="{00000000-0005-0000-0000-00007A7C0000}"/>
    <cellStyle name="Note 3 3 2 2 3 2 3" xfId="32895" xr:uid="{00000000-0005-0000-0000-00007B7C0000}"/>
    <cellStyle name="Note 3 3 2 2 3 2 3 2" xfId="32896" xr:uid="{00000000-0005-0000-0000-00007C7C0000}"/>
    <cellStyle name="Note 3 3 2 2 3 2 4" xfId="32897" xr:uid="{00000000-0005-0000-0000-00007D7C0000}"/>
    <cellStyle name="Note 3 3 2 2 3 3" xfId="32898" xr:uid="{00000000-0005-0000-0000-00007E7C0000}"/>
    <cellStyle name="Note 3 3 2 2 3 3 2" xfId="32899" xr:uid="{00000000-0005-0000-0000-00007F7C0000}"/>
    <cellStyle name="Note 3 3 2 2 3 3 2 2" xfId="32900" xr:uid="{00000000-0005-0000-0000-0000807C0000}"/>
    <cellStyle name="Note 3 3 2 2 3 3 3" xfId="32901" xr:uid="{00000000-0005-0000-0000-0000817C0000}"/>
    <cellStyle name="Note 3 3 2 2 3 4" xfId="32902" xr:uid="{00000000-0005-0000-0000-0000827C0000}"/>
    <cellStyle name="Note 3 3 2 2 3 4 2" xfId="32903" xr:uid="{00000000-0005-0000-0000-0000837C0000}"/>
    <cellStyle name="Note 3 3 2 2 3 5" xfId="32904" xr:uid="{00000000-0005-0000-0000-0000847C0000}"/>
    <cellStyle name="Note 3 3 2 2 4" xfId="32905" xr:uid="{00000000-0005-0000-0000-0000857C0000}"/>
    <cellStyle name="Note 3 3 2 2 4 2" xfId="32906" xr:uid="{00000000-0005-0000-0000-0000867C0000}"/>
    <cellStyle name="Note 3 3 2 2 4 2 2" xfId="32907" xr:uid="{00000000-0005-0000-0000-0000877C0000}"/>
    <cellStyle name="Note 3 3 2 2 4 2 2 2" xfId="32908" xr:uid="{00000000-0005-0000-0000-0000887C0000}"/>
    <cellStyle name="Note 3 3 2 2 4 2 2 2 2" xfId="32909" xr:uid="{00000000-0005-0000-0000-0000897C0000}"/>
    <cellStyle name="Note 3 3 2 2 4 2 2 3" xfId="32910" xr:uid="{00000000-0005-0000-0000-00008A7C0000}"/>
    <cellStyle name="Note 3 3 2 2 4 2 3" xfId="32911" xr:uid="{00000000-0005-0000-0000-00008B7C0000}"/>
    <cellStyle name="Note 3 3 2 2 4 2 3 2" xfId="32912" xr:uid="{00000000-0005-0000-0000-00008C7C0000}"/>
    <cellStyle name="Note 3 3 2 2 4 2 4" xfId="32913" xr:uid="{00000000-0005-0000-0000-00008D7C0000}"/>
    <cellStyle name="Note 3 3 2 2 4 3" xfId="32914" xr:uid="{00000000-0005-0000-0000-00008E7C0000}"/>
    <cellStyle name="Note 3 3 2 2 4 3 2" xfId="32915" xr:uid="{00000000-0005-0000-0000-00008F7C0000}"/>
    <cellStyle name="Note 3 3 2 2 4 3 2 2" xfId="32916" xr:uid="{00000000-0005-0000-0000-0000907C0000}"/>
    <cellStyle name="Note 3 3 2 2 4 3 3" xfId="32917" xr:uid="{00000000-0005-0000-0000-0000917C0000}"/>
    <cellStyle name="Note 3 3 2 2 4 4" xfId="32918" xr:uid="{00000000-0005-0000-0000-0000927C0000}"/>
    <cellStyle name="Note 3 3 2 2 4 4 2" xfId="32919" xr:uid="{00000000-0005-0000-0000-0000937C0000}"/>
    <cellStyle name="Note 3 3 2 2 4 5" xfId="32920" xr:uid="{00000000-0005-0000-0000-0000947C0000}"/>
    <cellStyle name="Note 3 3 2 2 5" xfId="32921" xr:uid="{00000000-0005-0000-0000-0000957C0000}"/>
    <cellStyle name="Note 3 3 2 2 5 2" xfId="32922" xr:uid="{00000000-0005-0000-0000-0000967C0000}"/>
    <cellStyle name="Note 3 3 2 2 5 2 2" xfId="32923" xr:uid="{00000000-0005-0000-0000-0000977C0000}"/>
    <cellStyle name="Note 3 3 2 2 5 2 2 2" xfId="32924" xr:uid="{00000000-0005-0000-0000-0000987C0000}"/>
    <cellStyle name="Note 3 3 2 2 5 2 2 2 2" xfId="32925" xr:uid="{00000000-0005-0000-0000-0000997C0000}"/>
    <cellStyle name="Note 3 3 2 2 5 2 2 3" xfId="32926" xr:uid="{00000000-0005-0000-0000-00009A7C0000}"/>
    <cellStyle name="Note 3 3 2 2 5 2 3" xfId="32927" xr:uid="{00000000-0005-0000-0000-00009B7C0000}"/>
    <cellStyle name="Note 3 3 2 2 5 2 3 2" xfId="32928" xr:uid="{00000000-0005-0000-0000-00009C7C0000}"/>
    <cellStyle name="Note 3 3 2 2 5 2 4" xfId="32929" xr:uid="{00000000-0005-0000-0000-00009D7C0000}"/>
    <cellStyle name="Note 3 3 2 2 5 3" xfId="32930" xr:uid="{00000000-0005-0000-0000-00009E7C0000}"/>
    <cellStyle name="Note 3 3 2 2 5 3 2" xfId="32931" xr:uid="{00000000-0005-0000-0000-00009F7C0000}"/>
    <cellStyle name="Note 3 3 2 2 5 3 2 2" xfId="32932" xr:uid="{00000000-0005-0000-0000-0000A07C0000}"/>
    <cellStyle name="Note 3 3 2 2 5 3 3" xfId="32933" xr:uid="{00000000-0005-0000-0000-0000A17C0000}"/>
    <cellStyle name="Note 3 3 2 2 5 4" xfId="32934" xr:uid="{00000000-0005-0000-0000-0000A27C0000}"/>
    <cellStyle name="Note 3 3 2 2 5 4 2" xfId="32935" xr:uid="{00000000-0005-0000-0000-0000A37C0000}"/>
    <cellStyle name="Note 3 3 2 2 5 5" xfId="32936" xr:uid="{00000000-0005-0000-0000-0000A47C0000}"/>
    <cellStyle name="Note 3 3 2 2 6" xfId="32937" xr:uid="{00000000-0005-0000-0000-0000A57C0000}"/>
    <cellStyle name="Note 3 3 2 2 6 2" xfId="32938" xr:uid="{00000000-0005-0000-0000-0000A67C0000}"/>
    <cellStyle name="Note 3 3 2 2 6 2 2" xfId="32939" xr:uid="{00000000-0005-0000-0000-0000A77C0000}"/>
    <cellStyle name="Note 3 3 2 2 6 2 2 2" xfId="32940" xr:uid="{00000000-0005-0000-0000-0000A87C0000}"/>
    <cellStyle name="Note 3 3 2 2 6 2 2 2 2" xfId="32941" xr:uid="{00000000-0005-0000-0000-0000A97C0000}"/>
    <cellStyle name="Note 3 3 2 2 6 2 2 3" xfId="32942" xr:uid="{00000000-0005-0000-0000-0000AA7C0000}"/>
    <cellStyle name="Note 3 3 2 2 6 2 3" xfId="32943" xr:uid="{00000000-0005-0000-0000-0000AB7C0000}"/>
    <cellStyle name="Note 3 3 2 2 6 2 3 2" xfId="32944" xr:uid="{00000000-0005-0000-0000-0000AC7C0000}"/>
    <cellStyle name="Note 3 3 2 2 6 2 4" xfId="32945" xr:uid="{00000000-0005-0000-0000-0000AD7C0000}"/>
    <cellStyle name="Note 3 3 2 2 6 3" xfId="32946" xr:uid="{00000000-0005-0000-0000-0000AE7C0000}"/>
    <cellStyle name="Note 3 3 2 2 6 3 2" xfId="32947" xr:uid="{00000000-0005-0000-0000-0000AF7C0000}"/>
    <cellStyle name="Note 3 3 2 2 6 3 2 2" xfId="32948" xr:uid="{00000000-0005-0000-0000-0000B07C0000}"/>
    <cellStyle name="Note 3 3 2 2 6 3 3" xfId="32949" xr:uid="{00000000-0005-0000-0000-0000B17C0000}"/>
    <cellStyle name="Note 3 3 2 2 6 4" xfId="32950" xr:uid="{00000000-0005-0000-0000-0000B27C0000}"/>
    <cellStyle name="Note 3 3 2 2 6 4 2" xfId="32951" xr:uid="{00000000-0005-0000-0000-0000B37C0000}"/>
    <cellStyle name="Note 3 3 2 2 6 5" xfId="32952" xr:uid="{00000000-0005-0000-0000-0000B47C0000}"/>
    <cellStyle name="Note 3 3 2 2 7" xfId="32953" xr:uid="{00000000-0005-0000-0000-0000B57C0000}"/>
    <cellStyle name="Note 3 3 2 2 7 2" xfId="32954" xr:uid="{00000000-0005-0000-0000-0000B67C0000}"/>
    <cellStyle name="Note 3 3 2 2 7 2 2" xfId="32955" xr:uid="{00000000-0005-0000-0000-0000B77C0000}"/>
    <cellStyle name="Note 3 3 2 2 7 2 2 2" xfId="32956" xr:uid="{00000000-0005-0000-0000-0000B87C0000}"/>
    <cellStyle name="Note 3 3 2 2 7 2 2 2 2" xfId="32957" xr:uid="{00000000-0005-0000-0000-0000B97C0000}"/>
    <cellStyle name="Note 3 3 2 2 7 2 2 3" xfId="32958" xr:uid="{00000000-0005-0000-0000-0000BA7C0000}"/>
    <cellStyle name="Note 3 3 2 2 7 2 3" xfId="32959" xr:uid="{00000000-0005-0000-0000-0000BB7C0000}"/>
    <cellStyle name="Note 3 3 2 2 7 2 3 2" xfId="32960" xr:uid="{00000000-0005-0000-0000-0000BC7C0000}"/>
    <cellStyle name="Note 3 3 2 2 7 2 4" xfId="32961" xr:uid="{00000000-0005-0000-0000-0000BD7C0000}"/>
    <cellStyle name="Note 3 3 2 2 7 3" xfId="32962" xr:uid="{00000000-0005-0000-0000-0000BE7C0000}"/>
    <cellStyle name="Note 3 3 2 2 7 3 2" xfId="32963" xr:uid="{00000000-0005-0000-0000-0000BF7C0000}"/>
    <cellStyle name="Note 3 3 2 2 7 3 2 2" xfId="32964" xr:uid="{00000000-0005-0000-0000-0000C07C0000}"/>
    <cellStyle name="Note 3 3 2 2 7 3 3" xfId="32965" xr:uid="{00000000-0005-0000-0000-0000C17C0000}"/>
    <cellStyle name="Note 3 3 2 2 7 4" xfId="32966" xr:uid="{00000000-0005-0000-0000-0000C27C0000}"/>
    <cellStyle name="Note 3 3 2 2 7 4 2" xfId="32967" xr:uid="{00000000-0005-0000-0000-0000C37C0000}"/>
    <cellStyle name="Note 3 3 2 2 7 5" xfId="32968" xr:uid="{00000000-0005-0000-0000-0000C47C0000}"/>
    <cellStyle name="Note 3 3 2 2 8" xfId="32969" xr:uid="{00000000-0005-0000-0000-0000C57C0000}"/>
    <cellStyle name="Note 3 3 2 2 8 2" xfId="32970" xr:uid="{00000000-0005-0000-0000-0000C67C0000}"/>
    <cellStyle name="Note 3 3 2 2 8 2 2" xfId="32971" xr:uid="{00000000-0005-0000-0000-0000C77C0000}"/>
    <cellStyle name="Note 3 3 2 2 8 2 2 2" xfId="32972" xr:uid="{00000000-0005-0000-0000-0000C87C0000}"/>
    <cellStyle name="Note 3 3 2 2 8 2 2 2 2" xfId="32973" xr:uid="{00000000-0005-0000-0000-0000C97C0000}"/>
    <cellStyle name="Note 3 3 2 2 8 2 2 3" xfId="32974" xr:uid="{00000000-0005-0000-0000-0000CA7C0000}"/>
    <cellStyle name="Note 3 3 2 2 8 2 3" xfId="32975" xr:uid="{00000000-0005-0000-0000-0000CB7C0000}"/>
    <cellStyle name="Note 3 3 2 2 8 2 3 2" xfId="32976" xr:uid="{00000000-0005-0000-0000-0000CC7C0000}"/>
    <cellStyle name="Note 3 3 2 2 8 2 4" xfId="32977" xr:uid="{00000000-0005-0000-0000-0000CD7C0000}"/>
    <cellStyle name="Note 3 3 2 2 8 3" xfId="32978" xr:uid="{00000000-0005-0000-0000-0000CE7C0000}"/>
    <cellStyle name="Note 3 3 2 2 8 3 2" xfId="32979" xr:uid="{00000000-0005-0000-0000-0000CF7C0000}"/>
    <cellStyle name="Note 3 3 2 2 8 3 2 2" xfId="32980" xr:uid="{00000000-0005-0000-0000-0000D07C0000}"/>
    <cellStyle name="Note 3 3 2 2 8 3 3" xfId="32981" xr:uid="{00000000-0005-0000-0000-0000D17C0000}"/>
    <cellStyle name="Note 3 3 2 2 8 4" xfId="32982" xr:uid="{00000000-0005-0000-0000-0000D27C0000}"/>
    <cellStyle name="Note 3 3 2 2 8 4 2" xfId="32983" xr:uid="{00000000-0005-0000-0000-0000D37C0000}"/>
    <cellStyle name="Note 3 3 2 2 8 5" xfId="32984" xr:uid="{00000000-0005-0000-0000-0000D47C0000}"/>
    <cellStyle name="Note 3 3 2 2 9" xfId="32985" xr:uid="{00000000-0005-0000-0000-0000D57C0000}"/>
    <cellStyle name="Note 3 3 2 2 9 2" xfId="32986" xr:uid="{00000000-0005-0000-0000-0000D67C0000}"/>
    <cellStyle name="Note 3 3 2 2 9 2 2" xfId="32987" xr:uid="{00000000-0005-0000-0000-0000D77C0000}"/>
    <cellStyle name="Note 3 3 2 2 9 2 2 2" xfId="32988" xr:uid="{00000000-0005-0000-0000-0000D87C0000}"/>
    <cellStyle name="Note 3 3 2 2 9 2 2 2 2" xfId="32989" xr:uid="{00000000-0005-0000-0000-0000D97C0000}"/>
    <cellStyle name="Note 3 3 2 2 9 2 2 3" xfId="32990" xr:uid="{00000000-0005-0000-0000-0000DA7C0000}"/>
    <cellStyle name="Note 3 3 2 2 9 2 3" xfId="32991" xr:uid="{00000000-0005-0000-0000-0000DB7C0000}"/>
    <cellStyle name="Note 3 3 2 2 9 2 3 2" xfId="32992" xr:uid="{00000000-0005-0000-0000-0000DC7C0000}"/>
    <cellStyle name="Note 3 3 2 2 9 2 4" xfId="32993" xr:uid="{00000000-0005-0000-0000-0000DD7C0000}"/>
    <cellStyle name="Note 3 3 2 2 9 3" xfId="32994" xr:uid="{00000000-0005-0000-0000-0000DE7C0000}"/>
    <cellStyle name="Note 3 3 2 2 9 3 2" xfId="32995" xr:uid="{00000000-0005-0000-0000-0000DF7C0000}"/>
    <cellStyle name="Note 3 3 2 2 9 3 2 2" xfId="32996" xr:uid="{00000000-0005-0000-0000-0000E07C0000}"/>
    <cellStyle name="Note 3 3 2 2 9 3 3" xfId="32997" xr:uid="{00000000-0005-0000-0000-0000E17C0000}"/>
    <cellStyle name="Note 3 3 2 2 9 4" xfId="32998" xr:uid="{00000000-0005-0000-0000-0000E27C0000}"/>
    <cellStyle name="Note 3 3 2 2 9 4 2" xfId="32999" xr:uid="{00000000-0005-0000-0000-0000E37C0000}"/>
    <cellStyle name="Note 3 3 2 2 9 5" xfId="33000" xr:uid="{00000000-0005-0000-0000-0000E47C0000}"/>
    <cellStyle name="Note 3 3 2 3" xfId="33001" xr:uid="{00000000-0005-0000-0000-0000E57C0000}"/>
    <cellStyle name="Note 3 3 2 3 2" xfId="33002" xr:uid="{00000000-0005-0000-0000-0000E67C0000}"/>
    <cellStyle name="Note 3 3 2 3 2 2" xfId="33003" xr:uid="{00000000-0005-0000-0000-0000E77C0000}"/>
    <cellStyle name="Note 3 3 2 3 2 2 2" xfId="33004" xr:uid="{00000000-0005-0000-0000-0000E87C0000}"/>
    <cellStyle name="Note 3 3 2 3 2 2 2 2" xfId="33005" xr:uid="{00000000-0005-0000-0000-0000E97C0000}"/>
    <cellStyle name="Note 3 3 2 3 2 2 3" xfId="33006" xr:uid="{00000000-0005-0000-0000-0000EA7C0000}"/>
    <cellStyle name="Note 3 3 2 3 2 3" xfId="33007" xr:uid="{00000000-0005-0000-0000-0000EB7C0000}"/>
    <cellStyle name="Note 3 3 2 3 2 3 2" xfId="33008" xr:uid="{00000000-0005-0000-0000-0000EC7C0000}"/>
    <cellStyle name="Note 3 3 2 3 2 4" xfId="33009" xr:uid="{00000000-0005-0000-0000-0000ED7C0000}"/>
    <cellStyle name="Note 3 3 2 3 3" xfId="33010" xr:uid="{00000000-0005-0000-0000-0000EE7C0000}"/>
    <cellStyle name="Note 3 3 2 3 3 2" xfId="33011" xr:uid="{00000000-0005-0000-0000-0000EF7C0000}"/>
    <cellStyle name="Note 3 3 2 3 3 2 2" xfId="33012" xr:uid="{00000000-0005-0000-0000-0000F07C0000}"/>
    <cellStyle name="Note 3 3 2 3 3 3" xfId="33013" xr:uid="{00000000-0005-0000-0000-0000F17C0000}"/>
    <cellStyle name="Note 3 3 2 3 4" xfId="33014" xr:uid="{00000000-0005-0000-0000-0000F27C0000}"/>
    <cellStyle name="Note 3 3 2 3 4 2" xfId="33015" xr:uid="{00000000-0005-0000-0000-0000F37C0000}"/>
    <cellStyle name="Note 3 3 2 3 5" xfId="33016" xr:uid="{00000000-0005-0000-0000-0000F47C0000}"/>
    <cellStyle name="Note 3 3 2 4" xfId="33017" xr:uid="{00000000-0005-0000-0000-0000F57C0000}"/>
    <cellStyle name="Note 3 3 2 4 2" xfId="33018" xr:uid="{00000000-0005-0000-0000-0000F67C0000}"/>
    <cellStyle name="Note 3 3 2 4 2 2" xfId="33019" xr:uid="{00000000-0005-0000-0000-0000F77C0000}"/>
    <cellStyle name="Note 3 3 2 4 2 2 2" xfId="33020" xr:uid="{00000000-0005-0000-0000-0000F87C0000}"/>
    <cellStyle name="Note 3 3 2 4 2 2 2 2" xfId="33021" xr:uid="{00000000-0005-0000-0000-0000F97C0000}"/>
    <cellStyle name="Note 3 3 2 4 2 2 3" xfId="33022" xr:uid="{00000000-0005-0000-0000-0000FA7C0000}"/>
    <cellStyle name="Note 3 3 2 4 2 3" xfId="33023" xr:uid="{00000000-0005-0000-0000-0000FB7C0000}"/>
    <cellStyle name="Note 3 3 2 4 2 3 2" xfId="33024" xr:uid="{00000000-0005-0000-0000-0000FC7C0000}"/>
    <cellStyle name="Note 3 3 2 4 2 4" xfId="33025" xr:uid="{00000000-0005-0000-0000-0000FD7C0000}"/>
    <cellStyle name="Note 3 3 2 4 3" xfId="33026" xr:uid="{00000000-0005-0000-0000-0000FE7C0000}"/>
    <cellStyle name="Note 3 3 2 4 3 2" xfId="33027" xr:uid="{00000000-0005-0000-0000-0000FF7C0000}"/>
    <cellStyle name="Note 3 3 2 4 3 2 2" xfId="33028" xr:uid="{00000000-0005-0000-0000-0000007D0000}"/>
    <cellStyle name="Note 3 3 2 4 3 3" xfId="33029" xr:uid="{00000000-0005-0000-0000-0000017D0000}"/>
    <cellStyle name="Note 3 3 2 4 4" xfId="33030" xr:uid="{00000000-0005-0000-0000-0000027D0000}"/>
    <cellStyle name="Note 3 3 2 4 4 2" xfId="33031" xr:uid="{00000000-0005-0000-0000-0000037D0000}"/>
    <cellStyle name="Note 3 3 2 4 5" xfId="33032" xr:uid="{00000000-0005-0000-0000-0000047D0000}"/>
    <cellStyle name="Note 3 3 2 5" xfId="33033" xr:uid="{00000000-0005-0000-0000-0000057D0000}"/>
    <cellStyle name="Note 3 3 2 5 2" xfId="33034" xr:uid="{00000000-0005-0000-0000-0000067D0000}"/>
    <cellStyle name="Note 3 3 2 5 2 2" xfId="33035" xr:uid="{00000000-0005-0000-0000-0000077D0000}"/>
    <cellStyle name="Note 3 3 2 5 2 2 2" xfId="33036" xr:uid="{00000000-0005-0000-0000-0000087D0000}"/>
    <cellStyle name="Note 3 3 2 5 2 2 2 2" xfId="33037" xr:uid="{00000000-0005-0000-0000-0000097D0000}"/>
    <cellStyle name="Note 3 3 2 5 2 2 3" xfId="33038" xr:uid="{00000000-0005-0000-0000-00000A7D0000}"/>
    <cellStyle name="Note 3 3 2 5 2 3" xfId="33039" xr:uid="{00000000-0005-0000-0000-00000B7D0000}"/>
    <cellStyle name="Note 3 3 2 5 2 3 2" xfId="33040" xr:uid="{00000000-0005-0000-0000-00000C7D0000}"/>
    <cellStyle name="Note 3 3 2 5 2 4" xfId="33041" xr:uid="{00000000-0005-0000-0000-00000D7D0000}"/>
    <cellStyle name="Note 3 3 2 5 3" xfId="33042" xr:uid="{00000000-0005-0000-0000-00000E7D0000}"/>
    <cellStyle name="Note 3 3 2 5 3 2" xfId="33043" xr:uid="{00000000-0005-0000-0000-00000F7D0000}"/>
    <cellStyle name="Note 3 3 2 5 3 2 2" xfId="33044" xr:uid="{00000000-0005-0000-0000-0000107D0000}"/>
    <cellStyle name="Note 3 3 2 5 3 3" xfId="33045" xr:uid="{00000000-0005-0000-0000-0000117D0000}"/>
    <cellStyle name="Note 3 3 2 5 4" xfId="33046" xr:uid="{00000000-0005-0000-0000-0000127D0000}"/>
    <cellStyle name="Note 3 3 2 5 4 2" xfId="33047" xr:uid="{00000000-0005-0000-0000-0000137D0000}"/>
    <cellStyle name="Note 3 3 2 5 5" xfId="33048" xr:uid="{00000000-0005-0000-0000-0000147D0000}"/>
    <cellStyle name="Note 3 3 2 6" xfId="33049" xr:uid="{00000000-0005-0000-0000-0000157D0000}"/>
    <cellStyle name="Note 3 3 2 6 2" xfId="33050" xr:uid="{00000000-0005-0000-0000-0000167D0000}"/>
    <cellStyle name="Note 3 3 2 6 2 2" xfId="33051" xr:uid="{00000000-0005-0000-0000-0000177D0000}"/>
    <cellStyle name="Note 3 3 2 6 2 2 2" xfId="33052" xr:uid="{00000000-0005-0000-0000-0000187D0000}"/>
    <cellStyle name="Note 3 3 2 6 2 2 2 2" xfId="33053" xr:uid="{00000000-0005-0000-0000-0000197D0000}"/>
    <cellStyle name="Note 3 3 2 6 2 2 3" xfId="33054" xr:uid="{00000000-0005-0000-0000-00001A7D0000}"/>
    <cellStyle name="Note 3 3 2 6 2 3" xfId="33055" xr:uid="{00000000-0005-0000-0000-00001B7D0000}"/>
    <cellStyle name="Note 3 3 2 6 2 3 2" xfId="33056" xr:uid="{00000000-0005-0000-0000-00001C7D0000}"/>
    <cellStyle name="Note 3 3 2 6 2 4" xfId="33057" xr:uid="{00000000-0005-0000-0000-00001D7D0000}"/>
    <cellStyle name="Note 3 3 2 6 3" xfId="33058" xr:uid="{00000000-0005-0000-0000-00001E7D0000}"/>
    <cellStyle name="Note 3 3 2 6 3 2" xfId="33059" xr:uid="{00000000-0005-0000-0000-00001F7D0000}"/>
    <cellStyle name="Note 3 3 2 6 3 2 2" xfId="33060" xr:uid="{00000000-0005-0000-0000-0000207D0000}"/>
    <cellStyle name="Note 3 3 2 6 3 3" xfId="33061" xr:uid="{00000000-0005-0000-0000-0000217D0000}"/>
    <cellStyle name="Note 3 3 2 6 4" xfId="33062" xr:uid="{00000000-0005-0000-0000-0000227D0000}"/>
    <cellStyle name="Note 3 3 2 6 4 2" xfId="33063" xr:uid="{00000000-0005-0000-0000-0000237D0000}"/>
    <cellStyle name="Note 3 3 2 6 5" xfId="33064" xr:uid="{00000000-0005-0000-0000-0000247D0000}"/>
    <cellStyle name="Note 3 3 2 7" xfId="33065" xr:uid="{00000000-0005-0000-0000-0000257D0000}"/>
    <cellStyle name="Note 3 3 2 7 2" xfId="33066" xr:uid="{00000000-0005-0000-0000-0000267D0000}"/>
    <cellStyle name="Note 3 3 2 7 2 2" xfId="33067" xr:uid="{00000000-0005-0000-0000-0000277D0000}"/>
    <cellStyle name="Note 3 3 2 7 2 2 2" xfId="33068" xr:uid="{00000000-0005-0000-0000-0000287D0000}"/>
    <cellStyle name="Note 3 3 2 7 2 2 2 2" xfId="33069" xr:uid="{00000000-0005-0000-0000-0000297D0000}"/>
    <cellStyle name="Note 3 3 2 7 2 2 3" xfId="33070" xr:uid="{00000000-0005-0000-0000-00002A7D0000}"/>
    <cellStyle name="Note 3 3 2 7 2 3" xfId="33071" xr:uid="{00000000-0005-0000-0000-00002B7D0000}"/>
    <cellStyle name="Note 3 3 2 7 2 3 2" xfId="33072" xr:uid="{00000000-0005-0000-0000-00002C7D0000}"/>
    <cellStyle name="Note 3 3 2 7 2 4" xfId="33073" xr:uid="{00000000-0005-0000-0000-00002D7D0000}"/>
    <cellStyle name="Note 3 3 2 7 3" xfId="33074" xr:uid="{00000000-0005-0000-0000-00002E7D0000}"/>
    <cellStyle name="Note 3 3 2 7 3 2" xfId="33075" xr:uid="{00000000-0005-0000-0000-00002F7D0000}"/>
    <cellStyle name="Note 3 3 2 7 3 2 2" xfId="33076" xr:uid="{00000000-0005-0000-0000-0000307D0000}"/>
    <cellStyle name="Note 3 3 2 7 3 3" xfId="33077" xr:uid="{00000000-0005-0000-0000-0000317D0000}"/>
    <cellStyle name="Note 3 3 2 7 4" xfId="33078" xr:uid="{00000000-0005-0000-0000-0000327D0000}"/>
    <cellStyle name="Note 3 3 2 7 4 2" xfId="33079" xr:uid="{00000000-0005-0000-0000-0000337D0000}"/>
    <cellStyle name="Note 3 3 2 7 5" xfId="33080" xr:uid="{00000000-0005-0000-0000-0000347D0000}"/>
    <cellStyle name="Note 3 3 2 8" xfId="33081" xr:uid="{00000000-0005-0000-0000-0000357D0000}"/>
    <cellStyle name="Note 3 3 2 8 2" xfId="33082" xr:uid="{00000000-0005-0000-0000-0000367D0000}"/>
    <cellStyle name="Note 3 3 2 8 2 2" xfId="33083" xr:uid="{00000000-0005-0000-0000-0000377D0000}"/>
    <cellStyle name="Note 3 3 2 8 2 2 2" xfId="33084" xr:uid="{00000000-0005-0000-0000-0000387D0000}"/>
    <cellStyle name="Note 3 3 2 8 2 2 2 2" xfId="33085" xr:uid="{00000000-0005-0000-0000-0000397D0000}"/>
    <cellStyle name="Note 3 3 2 8 2 2 3" xfId="33086" xr:uid="{00000000-0005-0000-0000-00003A7D0000}"/>
    <cellStyle name="Note 3 3 2 8 2 3" xfId="33087" xr:uid="{00000000-0005-0000-0000-00003B7D0000}"/>
    <cellStyle name="Note 3 3 2 8 2 3 2" xfId="33088" xr:uid="{00000000-0005-0000-0000-00003C7D0000}"/>
    <cellStyle name="Note 3 3 2 8 2 4" xfId="33089" xr:uid="{00000000-0005-0000-0000-00003D7D0000}"/>
    <cellStyle name="Note 3 3 2 8 3" xfId="33090" xr:uid="{00000000-0005-0000-0000-00003E7D0000}"/>
    <cellStyle name="Note 3 3 2 8 3 2" xfId="33091" xr:uid="{00000000-0005-0000-0000-00003F7D0000}"/>
    <cellStyle name="Note 3 3 2 8 3 2 2" xfId="33092" xr:uid="{00000000-0005-0000-0000-0000407D0000}"/>
    <cellStyle name="Note 3 3 2 8 3 3" xfId="33093" xr:uid="{00000000-0005-0000-0000-0000417D0000}"/>
    <cellStyle name="Note 3 3 2 8 4" xfId="33094" xr:uid="{00000000-0005-0000-0000-0000427D0000}"/>
    <cellStyle name="Note 3 3 2 8 4 2" xfId="33095" xr:uid="{00000000-0005-0000-0000-0000437D0000}"/>
    <cellStyle name="Note 3 3 2 8 5" xfId="33096" xr:uid="{00000000-0005-0000-0000-0000447D0000}"/>
    <cellStyle name="Note 3 3 2 9" xfId="33097" xr:uid="{00000000-0005-0000-0000-0000457D0000}"/>
    <cellStyle name="Note 3 3 2 9 2" xfId="33098" xr:uid="{00000000-0005-0000-0000-0000467D0000}"/>
    <cellStyle name="Note 3 3 2 9 2 2" xfId="33099" xr:uid="{00000000-0005-0000-0000-0000477D0000}"/>
    <cellStyle name="Note 3 3 2 9 2 2 2" xfId="33100" xr:uid="{00000000-0005-0000-0000-0000487D0000}"/>
    <cellStyle name="Note 3 3 2 9 2 2 2 2" xfId="33101" xr:uid="{00000000-0005-0000-0000-0000497D0000}"/>
    <cellStyle name="Note 3 3 2 9 2 2 3" xfId="33102" xr:uid="{00000000-0005-0000-0000-00004A7D0000}"/>
    <cellStyle name="Note 3 3 2 9 2 3" xfId="33103" xr:uid="{00000000-0005-0000-0000-00004B7D0000}"/>
    <cellStyle name="Note 3 3 2 9 2 3 2" xfId="33104" xr:uid="{00000000-0005-0000-0000-00004C7D0000}"/>
    <cellStyle name="Note 3 3 2 9 2 4" xfId="33105" xr:uid="{00000000-0005-0000-0000-00004D7D0000}"/>
    <cellStyle name="Note 3 3 2 9 3" xfId="33106" xr:uid="{00000000-0005-0000-0000-00004E7D0000}"/>
    <cellStyle name="Note 3 3 2 9 3 2" xfId="33107" xr:uid="{00000000-0005-0000-0000-00004F7D0000}"/>
    <cellStyle name="Note 3 3 2 9 3 2 2" xfId="33108" xr:uid="{00000000-0005-0000-0000-0000507D0000}"/>
    <cellStyle name="Note 3 3 2 9 3 3" xfId="33109" xr:uid="{00000000-0005-0000-0000-0000517D0000}"/>
    <cellStyle name="Note 3 3 2 9 4" xfId="33110" xr:uid="{00000000-0005-0000-0000-0000527D0000}"/>
    <cellStyle name="Note 3 3 2 9 4 2" xfId="33111" xr:uid="{00000000-0005-0000-0000-0000537D0000}"/>
    <cellStyle name="Note 3 3 2 9 5" xfId="33112" xr:uid="{00000000-0005-0000-0000-0000547D0000}"/>
    <cellStyle name="Note 3 3 3" xfId="3067" xr:uid="{00000000-0005-0000-0000-0000557D0000}"/>
    <cellStyle name="Note 3 3 3 10" xfId="33113" xr:uid="{00000000-0005-0000-0000-0000567D0000}"/>
    <cellStyle name="Note 3 3 3 10 2" xfId="33114" xr:uid="{00000000-0005-0000-0000-0000577D0000}"/>
    <cellStyle name="Note 3 3 3 10 2 2" xfId="33115" xr:uid="{00000000-0005-0000-0000-0000587D0000}"/>
    <cellStyle name="Note 3 3 3 10 2 2 2" xfId="33116" xr:uid="{00000000-0005-0000-0000-0000597D0000}"/>
    <cellStyle name="Note 3 3 3 10 2 3" xfId="33117" xr:uid="{00000000-0005-0000-0000-00005A7D0000}"/>
    <cellStyle name="Note 3 3 3 10 3" xfId="33118" xr:uid="{00000000-0005-0000-0000-00005B7D0000}"/>
    <cellStyle name="Note 3 3 3 10 3 2" xfId="33119" xr:uid="{00000000-0005-0000-0000-00005C7D0000}"/>
    <cellStyle name="Note 3 3 3 10 4" xfId="33120" xr:uid="{00000000-0005-0000-0000-00005D7D0000}"/>
    <cellStyle name="Note 3 3 3 11" xfId="33121" xr:uid="{00000000-0005-0000-0000-00005E7D0000}"/>
    <cellStyle name="Note 3 3 3 11 2" xfId="33122" xr:uid="{00000000-0005-0000-0000-00005F7D0000}"/>
    <cellStyle name="Note 3 3 3 11 2 2" xfId="33123" xr:uid="{00000000-0005-0000-0000-0000607D0000}"/>
    <cellStyle name="Note 3 3 3 11 3" xfId="33124" xr:uid="{00000000-0005-0000-0000-0000617D0000}"/>
    <cellStyle name="Note 3 3 3 12" xfId="33125" xr:uid="{00000000-0005-0000-0000-0000627D0000}"/>
    <cellStyle name="Note 3 3 3 12 2" xfId="33126" xr:uid="{00000000-0005-0000-0000-0000637D0000}"/>
    <cellStyle name="Note 3 3 3 13" xfId="33127" xr:uid="{00000000-0005-0000-0000-0000647D0000}"/>
    <cellStyle name="Note 3 3 3 2" xfId="33128" xr:uid="{00000000-0005-0000-0000-0000657D0000}"/>
    <cellStyle name="Note 3 3 3 2 2" xfId="33129" xr:uid="{00000000-0005-0000-0000-0000667D0000}"/>
    <cellStyle name="Note 3 3 3 2 2 2" xfId="33130" xr:uid="{00000000-0005-0000-0000-0000677D0000}"/>
    <cellStyle name="Note 3 3 3 2 2 2 2" xfId="33131" xr:uid="{00000000-0005-0000-0000-0000687D0000}"/>
    <cellStyle name="Note 3 3 3 2 2 2 2 2" xfId="33132" xr:uid="{00000000-0005-0000-0000-0000697D0000}"/>
    <cellStyle name="Note 3 3 3 2 2 2 3" xfId="33133" xr:uid="{00000000-0005-0000-0000-00006A7D0000}"/>
    <cellStyle name="Note 3 3 3 2 2 3" xfId="33134" xr:uid="{00000000-0005-0000-0000-00006B7D0000}"/>
    <cellStyle name="Note 3 3 3 2 2 3 2" xfId="33135" xr:uid="{00000000-0005-0000-0000-00006C7D0000}"/>
    <cellStyle name="Note 3 3 3 2 2 4" xfId="33136" xr:uid="{00000000-0005-0000-0000-00006D7D0000}"/>
    <cellStyle name="Note 3 3 3 2 3" xfId="33137" xr:uid="{00000000-0005-0000-0000-00006E7D0000}"/>
    <cellStyle name="Note 3 3 3 2 3 2" xfId="33138" xr:uid="{00000000-0005-0000-0000-00006F7D0000}"/>
    <cellStyle name="Note 3 3 3 2 3 2 2" xfId="33139" xr:uid="{00000000-0005-0000-0000-0000707D0000}"/>
    <cellStyle name="Note 3 3 3 2 3 3" xfId="33140" xr:uid="{00000000-0005-0000-0000-0000717D0000}"/>
    <cellStyle name="Note 3 3 3 2 4" xfId="33141" xr:uid="{00000000-0005-0000-0000-0000727D0000}"/>
    <cellStyle name="Note 3 3 3 2 4 2" xfId="33142" xr:uid="{00000000-0005-0000-0000-0000737D0000}"/>
    <cellStyle name="Note 3 3 3 2 5" xfId="33143" xr:uid="{00000000-0005-0000-0000-0000747D0000}"/>
    <cellStyle name="Note 3 3 3 3" xfId="33144" xr:uid="{00000000-0005-0000-0000-0000757D0000}"/>
    <cellStyle name="Note 3 3 3 3 2" xfId="33145" xr:uid="{00000000-0005-0000-0000-0000767D0000}"/>
    <cellStyle name="Note 3 3 3 3 2 2" xfId="33146" xr:uid="{00000000-0005-0000-0000-0000777D0000}"/>
    <cellStyle name="Note 3 3 3 3 2 2 2" xfId="33147" xr:uid="{00000000-0005-0000-0000-0000787D0000}"/>
    <cellStyle name="Note 3 3 3 3 2 2 2 2" xfId="33148" xr:uid="{00000000-0005-0000-0000-0000797D0000}"/>
    <cellStyle name="Note 3 3 3 3 2 2 3" xfId="33149" xr:uid="{00000000-0005-0000-0000-00007A7D0000}"/>
    <cellStyle name="Note 3 3 3 3 2 3" xfId="33150" xr:uid="{00000000-0005-0000-0000-00007B7D0000}"/>
    <cellStyle name="Note 3 3 3 3 2 3 2" xfId="33151" xr:uid="{00000000-0005-0000-0000-00007C7D0000}"/>
    <cellStyle name="Note 3 3 3 3 2 4" xfId="33152" xr:uid="{00000000-0005-0000-0000-00007D7D0000}"/>
    <cellStyle name="Note 3 3 3 3 3" xfId="33153" xr:uid="{00000000-0005-0000-0000-00007E7D0000}"/>
    <cellStyle name="Note 3 3 3 3 3 2" xfId="33154" xr:uid="{00000000-0005-0000-0000-00007F7D0000}"/>
    <cellStyle name="Note 3 3 3 3 3 2 2" xfId="33155" xr:uid="{00000000-0005-0000-0000-0000807D0000}"/>
    <cellStyle name="Note 3 3 3 3 3 3" xfId="33156" xr:uid="{00000000-0005-0000-0000-0000817D0000}"/>
    <cellStyle name="Note 3 3 3 3 4" xfId="33157" xr:uid="{00000000-0005-0000-0000-0000827D0000}"/>
    <cellStyle name="Note 3 3 3 3 4 2" xfId="33158" xr:uid="{00000000-0005-0000-0000-0000837D0000}"/>
    <cellStyle name="Note 3 3 3 3 5" xfId="33159" xr:uid="{00000000-0005-0000-0000-0000847D0000}"/>
    <cellStyle name="Note 3 3 3 4" xfId="33160" xr:uid="{00000000-0005-0000-0000-0000857D0000}"/>
    <cellStyle name="Note 3 3 3 4 2" xfId="33161" xr:uid="{00000000-0005-0000-0000-0000867D0000}"/>
    <cellStyle name="Note 3 3 3 4 2 2" xfId="33162" xr:uid="{00000000-0005-0000-0000-0000877D0000}"/>
    <cellStyle name="Note 3 3 3 4 2 2 2" xfId="33163" xr:uid="{00000000-0005-0000-0000-0000887D0000}"/>
    <cellStyle name="Note 3 3 3 4 2 2 2 2" xfId="33164" xr:uid="{00000000-0005-0000-0000-0000897D0000}"/>
    <cellStyle name="Note 3 3 3 4 2 2 3" xfId="33165" xr:uid="{00000000-0005-0000-0000-00008A7D0000}"/>
    <cellStyle name="Note 3 3 3 4 2 3" xfId="33166" xr:uid="{00000000-0005-0000-0000-00008B7D0000}"/>
    <cellStyle name="Note 3 3 3 4 2 3 2" xfId="33167" xr:uid="{00000000-0005-0000-0000-00008C7D0000}"/>
    <cellStyle name="Note 3 3 3 4 2 4" xfId="33168" xr:uid="{00000000-0005-0000-0000-00008D7D0000}"/>
    <cellStyle name="Note 3 3 3 4 3" xfId="33169" xr:uid="{00000000-0005-0000-0000-00008E7D0000}"/>
    <cellStyle name="Note 3 3 3 4 3 2" xfId="33170" xr:uid="{00000000-0005-0000-0000-00008F7D0000}"/>
    <cellStyle name="Note 3 3 3 4 3 2 2" xfId="33171" xr:uid="{00000000-0005-0000-0000-0000907D0000}"/>
    <cellStyle name="Note 3 3 3 4 3 3" xfId="33172" xr:uid="{00000000-0005-0000-0000-0000917D0000}"/>
    <cellStyle name="Note 3 3 3 4 4" xfId="33173" xr:uid="{00000000-0005-0000-0000-0000927D0000}"/>
    <cellStyle name="Note 3 3 3 4 4 2" xfId="33174" xr:uid="{00000000-0005-0000-0000-0000937D0000}"/>
    <cellStyle name="Note 3 3 3 4 5" xfId="33175" xr:uid="{00000000-0005-0000-0000-0000947D0000}"/>
    <cellStyle name="Note 3 3 3 5" xfId="33176" xr:uid="{00000000-0005-0000-0000-0000957D0000}"/>
    <cellStyle name="Note 3 3 3 5 2" xfId="33177" xr:uid="{00000000-0005-0000-0000-0000967D0000}"/>
    <cellStyle name="Note 3 3 3 5 2 2" xfId="33178" xr:uid="{00000000-0005-0000-0000-0000977D0000}"/>
    <cellStyle name="Note 3 3 3 5 2 2 2" xfId="33179" xr:uid="{00000000-0005-0000-0000-0000987D0000}"/>
    <cellStyle name="Note 3 3 3 5 2 2 2 2" xfId="33180" xr:uid="{00000000-0005-0000-0000-0000997D0000}"/>
    <cellStyle name="Note 3 3 3 5 2 2 3" xfId="33181" xr:uid="{00000000-0005-0000-0000-00009A7D0000}"/>
    <cellStyle name="Note 3 3 3 5 2 3" xfId="33182" xr:uid="{00000000-0005-0000-0000-00009B7D0000}"/>
    <cellStyle name="Note 3 3 3 5 2 3 2" xfId="33183" xr:uid="{00000000-0005-0000-0000-00009C7D0000}"/>
    <cellStyle name="Note 3 3 3 5 2 4" xfId="33184" xr:uid="{00000000-0005-0000-0000-00009D7D0000}"/>
    <cellStyle name="Note 3 3 3 5 3" xfId="33185" xr:uid="{00000000-0005-0000-0000-00009E7D0000}"/>
    <cellStyle name="Note 3 3 3 5 3 2" xfId="33186" xr:uid="{00000000-0005-0000-0000-00009F7D0000}"/>
    <cellStyle name="Note 3 3 3 5 3 2 2" xfId="33187" xr:uid="{00000000-0005-0000-0000-0000A07D0000}"/>
    <cellStyle name="Note 3 3 3 5 3 3" xfId="33188" xr:uid="{00000000-0005-0000-0000-0000A17D0000}"/>
    <cellStyle name="Note 3 3 3 5 4" xfId="33189" xr:uid="{00000000-0005-0000-0000-0000A27D0000}"/>
    <cellStyle name="Note 3 3 3 5 4 2" xfId="33190" xr:uid="{00000000-0005-0000-0000-0000A37D0000}"/>
    <cellStyle name="Note 3 3 3 5 5" xfId="33191" xr:uid="{00000000-0005-0000-0000-0000A47D0000}"/>
    <cellStyle name="Note 3 3 3 6" xfId="33192" xr:uid="{00000000-0005-0000-0000-0000A57D0000}"/>
    <cellStyle name="Note 3 3 3 6 2" xfId="33193" xr:uid="{00000000-0005-0000-0000-0000A67D0000}"/>
    <cellStyle name="Note 3 3 3 6 2 2" xfId="33194" xr:uid="{00000000-0005-0000-0000-0000A77D0000}"/>
    <cellStyle name="Note 3 3 3 6 2 2 2" xfId="33195" xr:uid="{00000000-0005-0000-0000-0000A87D0000}"/>
    <cellStyle name="Note 3 3 3 6 2 2 2 2" xfId="33196" xr:uid="{00000000-0005-0000-0000-0000A97D0000}"/>
    <cellStyle name="Note 3 3 3 6 2 2 3" xfId="33197" xr:uid="{00000000-0005-0000-0000-0000AA7D0000}"/>
    <cellStyle name="Note 3 3 3 6 2 3" xfId="33198" xr:uid="{00000000-0005-0000-0000-0000AB7D0000}"/>
    <cellStyle name="Note 3 3 3 6 2 3 2" xfId="33199" xr:uid="{00000000-0005-0000-0000-0000AC7D0000}"/>
    <cellStyle name="Note 3 3 3 6 2 4" xfId="33200" xr:uid="{00000000-0005-0000-0000-0000AD7D0000}"/>
    <cellStyle name="Note 3 3 3 6 3" xfId="33201" xr:uid="{00000000-0005-0000-0000-0000AE7D0000}"/>
    <cellStyle name="Note 3 3 3 6 3 2" xfId="33202" xr:uid="{00000000-0005-0000-0000-0000AF7D0000}"/>
    <cellStyle name="Note 3 3 3 6 3 2 2" xfId="33203" xr:uid="{00000000-0005-0000-0000-0000B07D0000}"/>
    <cellStyle name="Note 3 3 3 6 3 3" xfId="33204" xr:uid="{00000000-0005-0000-0000-0000B17D0000}"/>
    <cellStyle name="Note 3 3 3 6 4" xfId="33205" xr:uid="{00000000-0005-0000-0000-0000B27D0000}"/>
    <cellStyle name="Note 3 3 3 6 4 2" xfId="33206" xr:uid="{00000000-0005-0000-0000-0000B37D0000}"/>
    <cellStyle name="Note 3 3 3 6 5" xfId="33207" xr:uid="{00000000-0005-0000-0000-0000B47D0000}"/>
    <cellStyle name="Note 3 3 3 7" xfId="33208" xr:uid="{00000000-0005-0000-0000-0000B57D0000}"/>
    <cellStyle name="Note 3 3 3 7 2" xfId="33209" xr:uid="{00000000-0005-0000-0000-0000B67D0000}"/>
    <cellStyle name="Note 3 3 3 7 2 2" xfId="33210" xr:uid="{00000000-0005-0000-0000-0000B77D0000}"/>
    <cellStyle name="Note 3 3 3 7 2 2 2" xfId="33211" xr:uid="{00000000-0005-0000-0000-0000B87D0000}"/>
    <cellStyle name="Note 3 3 3 7 2 2 2 2" xfId="33212" xr:uid="{00000000-0005-0000-0000-0000B97D0000}"/>
    <cellStyle name="Note 3 3 3 7 2 2 3" xfId="33213" xr:uid="{00000000-0005-0000-0000-0000BA7D0000}"/>
    <cellStyle name="Note 3 3 3 7 2 3" xfId="33214" xr:uid="{00000000-0005-0000-0000-0000BB7D0000}"/>
    <cellStyle name="Note 3 3 3 7 2 3 2" xfId="33215" xr:uid="{00000000-0005-0000-0000-0000BC7D0000}"/>
    <cellStyle name="Note 3 3 3 7 2 4" xfId="33216" xr:uid="{00000000-0005-0000-0000-0000BD7D0000}"/>
    <cellStyle name="Note 3 3 3 7 3" xfId="33217" xr:uid="{00000000-0005-0000-0000-0000BE7D0000}"/>
    <cellStyle name="Note 3 3 3 7 3 2" xfId="33218" xr:uid="{00000000-0005-0000-0000-0000BF7D0000}"/>
    <cellStyle name="Note 3 3 3 7 3 2 2" xfId="33219" xr:uid="{00000000-0005-0000-0000-0000C07D0000}"/>
    <cellStyle name="Note 3 3 3 7 3 3" xfId="33220" xr:uid="{00000000-0005-0000-0000-0000C17D0000}"/>
    <cellStyle name="Note 3 3 3 7 4" xfId="33221" xr:uid="{00000000-0005-0000-0000-0000C27D0000}"/>
    <cellStyle name="Note 3 3 3 7 4 2" xfId="33222" xr:uid="{00000000-0005-0000-0000-0000C37D0000}"/>
    <cellStyle name="Note 3 3 3 7 5" xfId="33223" xr:uid="{00000000-0005-0000-0000-0000C47D0000}"/>
    <cellStyle name="Note 3 3 3 8" xfId="33224" xr:uid="{00000000-0005-0000-0000-0000C57D0000}"/>
    <cellStyle name="Note 3 3 3 8 2" xfId="33225" xr:uid="{00000000-0005-0000-0000-0000C67D0000}"/>
    <cellStyle name="Note 3 3 3 8 2 2" xfId="33226" xr:uid="{00000000-0005-0000-0000-0000C77D0000}"/>
    <cellStyle name="Note 3 3 3 8 2 2 2" xfId="33227" xr:uid="{00000000-0005-0000-0000-0000C87D0000}"/>
    <cellStyle name="Note 3 3 3 8 2 2 2 2" xfId="33228" xr:uid="{00000000-0005-0000-0000-0000C97D0000}"/>
    <cellStyle name="Note 3 3 3 8 2 2 3" xfId="33229" xr:uid="{00000000-0005-0000-0000-0000CA7D0000}"/>
    <cellStyle name="Note 3 3 3 8 2 3" xfId="33230" xr:uid="{00000000-0005-0000-0000-0000CB7D0000}"/>
    <cellStyle name="Note 3 3 3 8 2 3 2" xfId="33231" xr:uid="{00000000-0005-0000-0000-0000CC7D0000}"/>
    <cellStyle name="Note 3 3 3 8 2 4" xfId="33232" xr:uid="{00000000-0005-0000-0000-0000CD7D0000}"/>
    <cellStyle name="Note 3 3 3 8 3" xfId="33233" xr:uid="{00000000-0005-0000-0000-0000CE7D0000}"/>
    <cellStyle name="Note 3 3 3 8 3 2" xfId="33234" xr:uid="{00000000-0005-0000-0000-0000CF7D0000}"/>
    <cellStyle name="Note 3 3 3 8 3 2 2" xfId="33235" xr:uid="{00000000-0005-0000-0000-0000D07D0000}"/>
    <cellStyle name="Note 3 3 3 8 3 3" xfId="33236" xr:uid="{00000000-0005-0000-0000-0000D17D0000}"/>
    <cellStyle name="Note 3 3 3 8 4" xfId="33237" xr:uid="{00000000-0005-0000-0000-0000D27D0000}"/>
    <cellStyle name="Note 3 3 3 8 4 2" xfId="33238" xr:uid="{00000000-0005-0000-0000-0000D37D0000}"/>
    <cellStyle name="Note 3 3 3 8 5" xfId="33239" xr:uid="{00000000-0005-0000-0000-0000D47D0000}"/>
    <cellStyle name="Note 3 3 3 9" xfId="33240" xr:uid="{00000000-0005-0000-0000-0000D57D0000}"/>
    <cellStyle name="Note 3 3 3 9 2" xfId="33241" xr:uid="{00000000-0005-0000-0000-0000D67D0000}"/>
    <cellStyle name="Note 3 3 3 9 2 2" xfId="33242" xr:uid="{00000000-0005-0000-0000-0000D77D0000}"/>
    <cellStyle name="Note 3 3 3 9 2 2 2" xfId="33243" xr:uid="{00000000-0005-0000-0000-0000D87D0000}"/>
    <cellStyle name="Note 3 3 3 9 2 2 2 2" xfId="33244" xr:uid="{00000000-0005-0000-0000-0000D97D0000}"/>
    <cellStyle name="Note 3 3 3 9 2 2 3" xfId="33245" xr:uid="{00000000-0005-0000-0000-0000DA7D0000}"/>
    <cellStyle name="Note 3 3 3 9 2 3" xfId="33246" xr:uid="{00000000-0005-0000-0000-0000DB7D0000}"/>
    <cellStyle name="Note 3 3 3 9 2 3 2" xfId="33247" xr:uid="{00000000-0005-0000-0000-0000DC7D0000}"/>
    <cellStyle name="Note 3 3 3 9 2 4" xfId="33248" xr:uid="{00000000-0005-0000-0000-0000DD7D0000}"/>
    <cellStyle name="Note 3 3 3 9 3" xfId="33249" xr:uid="{00000000-0005-0000-0000-0000DE7D0000}"/>
    <cellStyle name="Note 3 3 3 9 3 2" xfId="33250" xr:uid="{00000000-0005-0000-0000-0000DF7D0000}"/>
    <cellStyle name="Note 3 3 3 9 3 2 2" xfId="33251" xr:uid="{00000000-0005-0000-0000-0000E07D0000}"/>
    <cellStyle name="Note 3 3 3 9 3 3" xfId="33252" xr:uid="{00000000-0005-0000-0000-0000E17D0000}"/>
    <cellStyle name="Note 3 3 3 9 4" xfId="33253" xr:uid="{00000000-0005-0000-0000-0000E27D0000}"/>
    <cellStyle name="Note 3 3 3 9 4 2" xfId="33254" xr:uid="{00000000-0005-0000-0000-0000E37D0000}"/>
    <cellStyle name="Note 3 3 3 9 5" xfId="33255" xr:uid="{00000000-0005-0000-0000-0000E47D0000}"/>
    <cellStyle name="Note 3 3 4" xfId="3068" xr:uid="{00000000-0005-0000-0000-0000E57D0000}"/>
    <cellStyle name="Note 3 3 4 10" xfId="33256" xr:uid="{00000000-0005-0000-0000-0000E67D0000}"/>
    <cellStyle name="Note 3 3 4 10 2" xfId="33257" xr:uid="{00000000-0005-0000-0000-0000E77D0000}"/>
    <cellStyle name="Note 3 3 4 10 2 2" xfId="33258" xr:uid="{00000000-0005-0000-0000-0000E87D0000}"/>
    <cellStyle name="Note 3 3 4 10 2 2 2" xfId="33259" xr:uid="{00000000-0005-0000-0000-0000E97D0000}"/>
    <cellStyle name="Note 3 3 4 10 2 3" xfId="33260" xr:uid="{00000000-0005-0000-0000-0000EA7D0000}"/>
    <cellStyle name="Note 3 3 4 10 3" xfId="33261" xr:uid="{00000000-0005-0000-0000-0000EB7D0000}"/>
    <cellStyle name="Note 3 3 4 10 3 2" xfId="33262" xr:uid="{00000000-0005-0000-0000-0000EC7D0000}"/>
    <cellStyle name="Note 3 3 4 10 4" xfId="33263" xr:uid="{00000000-0005-0000-0000-0000ED7D0000}"/>
    <cellStyle name="Note 3 3 4 11" xfId="33264" xr:uid="{00000000-0005-0000-0000-0000EE7D0000}"/>
    <cellStyle name="Note 3 3 4 11 2" xfId="33265" xr:uid="{00000000-0005-0000-0000-0000EF7D0000}"/>
    <cellStyle name="Note 3 3 4 11 2 2" xfId="33266" xr:uid="{00000000-0005-0000-0000-0000F07D0000}"/>
    <cellStyle name="Note 3 3 4 11 3" xfId="33267" xr:uid="{00000000-0005-0000-0000-0000F17D0000}"/>
    <cellStyle name="Note 3 3 4 12" xfId="33268" xr:uid="{00000000-0005-0000-0000-0000F27D0000}"/>
    <cellStyle name="Note 3 3 4 12 2" xfId="33269" xr:uid="{00000000-0005-0000-0000-0000F37D0000}"/>
    <cellStyle name="Note 3 3 4 13" xfId="33270" xr:uid="{00000000-0005-0000-0000-0000F47D0000}"/>
    <cellStyle name="Note 3 3 4 2" xfId="33271" xr:uid="{00000000-0005-0000-0000-0000F57D0000}"/>
    <cellStyle name="Note 3 3 4 2 2" xfId="33272" xr:uid="{00000000-0005-0000-0000-0000F67D0000}"/>
    <cellStyle name="Note 3 3 4 2 2 2" xfId="33273" xr:uid="{00000000-0005-0000-0000-0000F77D0000}"/>
    <cellStyle name="Note 3 3 4 2 2 2 2" xfId="33274" xr:uid="{00000000-0005-0000-0000-0000F87D0000}"/>
    <cellStyle name="Note 3 3 4 2 2 2 2 2" xfId="33275" xr:uid="{00000000-0005-0000-0000-0000F97D0000}"/>
    <cellStyle name="Note 3 3 4 2 2 2 3" xfId="33276" xr:uid="{00000000-0005-0000-0000-0000FA7D0000}"/>
    <cellStyle name="Note 3 3 4 2 2 3" xfId="33277" xr:uid="{00000000-0005-0000-0000-0000FB7D0000}"/>
    <cellStyle name="Note 3 3 4 2 2 3 2" xfId="33278" xr:uid="{00000000-0005-0000-0000-0000FC7D0000}"/>
    <cellStyle name="Note 3 3 4 2 2 4" xfId="33279" xr:uid="{00000000-0005-0000-0000-0000FD7D0000}"/>
    <cellStyle name="Note 3 3 4 2 3" xfId="33280" xr:uid="{00000000-0005-0000-0000-0000FE7D0000}"/>
    <cellStyle name="Note 3 3 4 2 3 2" xfId="33281" xr:uid="{00000000-0005-0000-0000-0000FF7D0000}"/>
    <cellStyle name="Note 3 3 4 2 3 2 2" xfId="33282" xr:uid="{00000000-0005-0000-0000-0000007E0000}"/>
    <cellStyle name="Note 3 3 4 2 3 3" xfId="33283" xr:uid="{00000000-0005-0000-0000-0000017E0000}"/>
    <cellStyle name="Note 3 3 4 2 4" xfId="33284" xr:uid="{00000000-0005-0000-0000-0000027E0000}"/>
    <cellStyle name="Note 3 3 4 2 4 2" xfId="33285" xr:uid="{00000000-0005-0000-0000-0000037E0000}"/>
    <cellStyle name="Note 3 3 4 2 5" xfId="33286" xr:uid="{00000000-0005-0000-0000-0000047E0000}"/>
    <cellStyle name="Note 3 3 4 3" xfId="33287" xr:uid="{00000000-0005-0000-0000-0000057E0000}"/>
    <cellStyle name="Note 3 3 4 3 2" xfId="33288" xr:uid="{00000000-0005-0000-0000-0000067E0000}"/>
    <cellStyle name="Note 3 3 4 3 2 2" xfId="33289" xr:uid="{00000000-0005-0000-0000-0000077E0000}"/>
    <cellStyle name="Note 3 3 4 3 2 2 2" xfId="33290" xr:uid="{00000000-0005-0000-0000-0000087E0000}"/>
    <cellStyle name="Note 3 3 4 3 2 2 2 2" xfId="33291" xr:uid="{00000000-0005-0000-0000-0000097E0000}"/>
    <cellStyle name="Note 3 3 4 3 2 2 3" xfId="33292" xr:uid="{00000000-0005-0000-0000-00000A7E0000}"/>
    <cellStyle name="Note 3 3 4 3 2 3" xfId="33293" xr:uid="{00000000-0005-0000-0000-00000B7E0000}"/>
    <cellStyle name="Note 3 3 4 3 2 3 2" xfId="33294" xr:uid="{00000000-0005-0000-0000-00000C7E0000}"/>
    <cellStyle name="Note 3 3 4 3 2 4" xfId="33295" xr:uid="{00000000-0005-0000-0000-00000D7E0000}"/>
    <cellStyle name="Note 3 3 4 3 3" xfId="33296" xr:uid="{00000000-0005-0000-0000-00000E7E0000}"/>
    <cellStyle name="Note 3 3 4 3 3 2" xfId="33297" xr:uid="{00000000-0005-0000-0000-00000F7E0000}"/>
    <cellStyle name="Note 3 3 4 3 3 2 2" xfId="33298" xr:uid="{00000000-0005-0000-0000-0000107E0000}"/>
    <cellStyle name="Note 3 3 4 3 3 3" xfId="33299" xr:uid="{00000000-0005-0000-0000-0000117E0000}"/>
    <cellStyle name="Note 3 3 4 3 4" xfId="33300" xr:uid="{00000000-0005-0000-0000-0000127E0000}"/>
    <cellStyle name="Note 3 3 4 3 4 2" xfId="33301" xr:uid="{00000000-0005-0000-0000-0000137E0000}"/>
    <cellStyle name="Note 3 3 4 3 5" xfId="33302" xr:uid="{00000000-0005-0000-0000-0000147E0000}"/>
    <cellStyle name="Note 3 3 4 4" xfId="33303" xr:uid="{00000000-0005-0000-0000-0000157E0000}"/>
    <cellStyle name="Note 3 3 4 4 2" xfId="33304" xr:uid="{00000000-0005-0000-0000-0000167E0000}"/>
    <cellStyle name="Note 3 3 4 4 2 2" xfId="33305" xr:uid="{00000000-0005-0000-0000-0000177E0000}"/>
    <cellStyle name="Note 3 3 4 4 2 2 2" xfId="33306" xr:uid="{00000000-0005-0000-0000-0000187E0000}"/>
    <cellStyle name="Note 3 3 4 4 2 2 2 2" xfId="33307" xr:uid="{00000000-0005-0000-0000-0000197E0000}"/>
    <cellStyle name="Note 3 3 4 4 2 2 3" xfId="33308" xr:uid="{00000000-0005-0000-0000-00001A7E0000}"/>
    <cellStyle name="Note 3 3 4 4 2 3" xfId="33309" xr:uid="{00000000-0005-0000-0000-00001B7E0000}"/>
    <cellStyle name="Note 3 3 4 4 2 3 2" xfId="33310" xr:uid="{00000000-0005-0000-0000-00001C7E0000}"/>
    <cellStyle name="Note 3 3 4 4 2 4" xfId="33311" xr:uid="{00000000-0005-0000-0000-00001D7E0000}"/>
    <cellStyle name="Note 3 3 4 4 3" xfId="33312" xr:uid="{00000000-0005-0000-0000-00001E7E0000}"/>
    <cellStyle name="Note 3 3 4 4 3 2" xfId="33313" xr:uid="{00000000-0005-0000-0000-00001F7E0000}"/>
    <cellStyle name="Note 3 3 4 4 3 2 2" xfId="33314" xr:uid="{00000000-0005-0000-0000-0000207E0000}"/>
    <cellStyle name="Note 3 3 4 4 3 3" xfId="33315" xr:uid="{00000000-0005-0000-0000-0000217E0000}"/>
    <cellStyle name="Note 3 3 4 4 4" xfId="33316" xr:uid="{00000000-0005-0000-0000-0000227E0000}"/>
    <cellStyle name="Note 3 3 4 4 4 2" xfId="33317" xr:uid="{00000000-0005-0000-0000-0000237E0000}"/>
    <cellStyle name="Note 3 3 4 4 5" xfId="33318" xr:uid="{00000000-0005-0000-0000-0000247E0000}"/>
    <cellStyle name="Note 3 3 4 5" xfId="33319" xr:uid="{00000000-0005-0000-0000-0000257E0000}"/>
    <cellStyle name="Note 3 3 4 5 2" xfId="33320" xr:uid="{00000000-0005-0000-0000-0000267E0000}"/>
    <cellStyle name="Note 3 3 4 5 2 2" xfId="33321" xr:uid="{00000000-0005-0000-0000-0000277E0000}"/>
    <cellStyle name="Note 3 3 4 5 2 2 2" xfId="33322" xr:uid="{00000000-0005-0000-0000-0000287E0000}"/>
    <cellStyle name="Note 3 3 4 5 2 2 2 2" xfId="33323" xr:uid="{00000000-0005-0000-0000-0000297E0000}"/>
    <cellStyle name="Note 3 3 4 5 2 2 3" xfId="33324" xr:uid="{00000000-0005-0000-0000-00002A7E0000}"/>
    <cellStyle name="Note 3 3 4 5 2 3" xfId="33325" xr:uid="{00000000-0005-0000-0000-00002B7E0000}"/>
    <cellStyle name="Note 3 3 4 5 2 3 2" xfId="33326" xr:uid="{00000000-0005-0000-0000-00002C7E0000}"/>
    <cellStyle name="Note 3 3 4 5 2 4" xfId="33327" xr:uid="{00000000-0005-0000-0000-00002D7E0000}"/>
    <cellStyle name="Note 3 3 4 5 3" xfId="33328" xr:uid="{00000000-0005-0000-0000-00002E7E0000}"/>
    <cellStyle name="Note 3 3 4 5 3 2" xfId="33329" xr:uid="{00000000-0005-0000-0000-00002F7E0000}"/>
    <cellStyle name="Note 3 3 4 5 3 2 2" xfId="33330" xr:uid="{00000000-0005-0000-0000-0000307E0000}"/>
    <cellStyle name="Note 3 3 4 5 3 3" xfId="33331" xr:uid="{00000000-0005-0000-0000-0000317E0000}"/>
    <cellStyle name="Note 3 3 4 5 4" xfId="33332" xr:uid="{00000000-0005-0000-0000-0000327E0000}"/>
    <cellStyle name="Note 3 3 4 5 4 2" xfId="33333" xr:uid="{00000000-0005-0000-0000-0000337E0000}"/>
    <cellStyle name="Note 3 3 4 5 5" xfId="33334" xr:uid="{00000000-0005-0000-0000-0000347E0000}"/>
    <cellStyle name="Note 3 3 4 6" xfId="33335" xr:uid="{00000000-0005-0000-0000-0000357E0000}"/>
    <cellStyle name="Note 3 3 4 6 2" xfId="33336" xr:uid="{00000000-0005-0000-0000-0000367E0000}"/>
    <cellStyle name="Note 3 3 4 6 2 2" xfId="33337" xr:uid="{00000000-0005-0000-0000-0000377E0000}"/>
    <cellStyle name="Note 3 3 4 6 2 2 2" xfId="33338" xr:uid="{00000000-0005-0000-0000-0000387E0000}"/>
    <cellStyle name="Note 3 3 4 6 2 2 2 2" xfId="33339" xr:uid="{00000000-0005-0000-0000-0000397E0000}"/>
    <cellStyle name="Note 3 3 4 6 2 2 3" xfId="33340" xr:uid="{00000000-0005-0000-0000-00003A7E0000}"/>
    <cellStyle name="Note 3 3 4 6 2 3" xfId="33341" xr:uid="{00000000-0005-0000-0000-00003B7E0000}"/>
    <cellStyle name="Note 3 3 4 6 2 3 2" xfId="33342" xr:uid="{00000000-0005-0000-0000-00003C7E0000}"/>
    <cellStyle name="Note 3 3 4 6 2 4" xfId="33343" xr:uid="{00000000-0005-0000-0000-00003D7E0000}"/>
    <cellStyle name="Note 3 3 4 6 3" xfId="33344" xr:uid="{00000000-0005-0000-0000-00003E7E0000}"/>
    <cellStyle name="Note 3 3 4 6 3 2" xfId="33345" xr:uid="{00000000-0005-0000-0000-00003F7E0000}"/>
    <cellStyle name="Note 3 3 4 6 3 2 2" xfId="33346" xr:uid="{00000000-0005-0000-0000-0000407E0000}"/>
    <cellStyle name="Note 3 3 4 6 3 3" xfId="33347" xr:uid="{00000000-0005-0000-0000-0000417E0000}"/>
    <cellStyle name="Note 3 3 4 6 4" xfId="33348" xr:uid="{00000000-0005-0000-0000-0000427E0000}"/>
    <cellStyle name="Note 3 3 4 6 4 2" xfId="33349" xr:uid="{00000000-0005-0000-0000-0000437E0000}"/>
    <cellStyle name="Note 3 3 4 6 5" xfId="33350" xr:uid="{00000000-0005-0000-0000-0000447E0000}"/>
    <cellStyle name="Note 3 3 4 7" xfId="33351" xr:uid="{00000000-0005-0000-0000-0000457E0000}"/>
    <cellStyle name="Note 3 3 4 7 2" xfId="33352" xr:uid="{00000000-0005-0000-0000-0000467E0000}"/>
    <cellStyle name="Note 3 3 4 7 2 2" xfId="33353" xr:uid="{00000000-0005-0000-0000-0000477E0000}"/>
    <cellStyle name="Note 3 3 4 7 2 2 2" xfId="33354" xr:uid="{00000000-0005-0000-0000-0000487E0000}"/>
    <cellStyle name="Note 3 3 4 7 2 2 2 2" xfId="33355" xr:uid="{00000000-0005-0000-0000-0000497E0000}"/>
    <cellStyle name="Note 3 3 4 7 2 2 3" xfId="33356" xr:uid="{00000000-0005-0000-0000-00004A7E0000}"/>
    <cellStyle name="Note 3 3 4 7 2 3" xfId="33357" xr:uid="{00000000-0005-0000-0000-00004B7E0000}"/>
    <cellStyle name="Note 3 3 4 7 2 3 2" xfId="33358" xr:uid="{00000000-0005-0000-0000-00004C7E0000}"/>
    <cellStyle name="Note 3 3 4 7 2 4" xfId="33359" xr:uid="{00000000-0005-0000-0000-00004D7E0000}"/>
    <cellStyle name="Note 3 3 4 7 3" xfId="33360" xr:uid="{00000000-0005-0000-0000-00004E7E0000}"/>
    <cellStyle name="Note 3 3 4 7 3 2" xfId="33361" xr:uid="{00000000-0005-0000-0000-00004F7E0000}"/>
    <cellStyle name="Note 3 3 4 7 3 2 2" xfId="33362" xr:uid="{00000000-0005-0000-0000-0000507E0000}"/>
    <cellStyle name="Note 3 3 4 7 3 3" xfId="33363" xr:uid="{00000000-0005-0000-0000-0000517E0000}"/>
    <cellStyle name="Note 3 3 4 7 4" xfId="33364" xr:uid="{00000000-0005-0000-0000-0000527E0000}"/>
    <cellStyle name="Note 3 3 4 7 4 2" xfId="33365" xr:uid="{00000000-0005-0000-0000-0000537E0000}"/>
    <cellStyle name="Note 3 3 4 7 5" xfId="33366" xr:uid="{00000000-0005-0000-0000-0000547E0000}"/>
    <cellStyle name="Note 3 3 4 8" xfId="33367" xr:uid="{00000000-0005-0000-0000-0000557E0000}"/>
    <cellStyle name="Note 3 3 4 8 2" xfId="33368" xr:uid="{00000000-0005-0000-0000-0000567E0000}"/>
    <cellStyle name="Note 3 3 4 8 2 2" xfId="33369" xr:uid="{00000000-0005-0000-0000-0000577E0000}"/>
    <cellStyle name="Note 3 3 4 8 2 2 2" xfId="33370" xr:uid="{00000000-0005-0000-0000-0000587E0000}"/>
    <cellStyle name="Note 3 3 4 8 2 2 2 2" xfId="33371" xr:uid="{00000000-0005-0000-0000-0000597E0000}"/>
    <cellStyle name="Note 3 3 4 8 2 2 3" xfId="33372" xr:uid="{00000000-0005-0000-0000-00005A7E0000}"/>
    <cellStyle name="Note 3 3 4 8 2 3" xfId="33373" xr:uid="{00000000-0005-0000-0000-00005B7E0000}"/>
    <cellStyle name="Note 3 3 4 8 2 3 2" xfId="33374" xr:uid="{00000000-0005-0000-0000-00005C7E0000}"/>
    <cellStyle name="Note 3 3 4 8 2 4" xfId="33375" xr:uid="{00000000-0005-0000-0000-00005D7E0000}"/>
    <cellStyle name="Note 3 3 4 8 3" xfId="33376" xr:uid="{00000000-0005-0000-0000-00005E7E0000}"/>
    <cellStyle name="Note 3 3 4 8 3 2" xfId="33377" xr:uid="{00000000-0005-0000-0000-00005F7E0000}"/>
    <cellStyle name="Note 3 3 4 8 3 2 2" xfId="33378" xr:uid="{00000000-0005-0000-0000-0000607E0000}"/>
    <cellStyle name="Note 3 3 4 8 3 3" xfId="33379" xr:uid="{00000000-0005-0000-0000-0000617E0000}"/>
    <cellStyle name="Note 3 3 4 8 4" xfId="33380" xr:uid="{00000000-0005-0000-0000-0000627E0000}"/>
    <cellStyle name="Note 3 3 4 8 4 2" xfId="33381" xr:uid="{00000000-0005-0000-0000-0000637E0000}"/>
    <cellStyle name="Note 3 3 4 8 5" xfId="33382" xr:uid="{00000000-0005-0000-0000-0000647E0000}"/>
    <cellStyle name="Note 3 3 4 9" xfId="33383" xr:uid="{00000000-0005-0000-0000-0000657E0000}"/>
    <cellStyle name="Note 3 3 4 9 2" xfId="33384" xr:uid="{00000000-0005-0000-0000-0000667E0000}"/>
    <cellStyle name="Note 3 3 4 9 2 2" xfId="33385" xr:uid="{00000000-0005-0000-0000-0000677E0000}"/>
    <cellStyle name="Note 3 3 4 9 2 2 2" xfId="33386" xr:uid="{00000000-0005-0000-0000-0000687E0000}"/>
    <cellStyle name="Note 3 3 4 9 2 2 2 2" xfId="33387" xr:uid="{00000000-0005-0000-0000-0000697E0000}"/>
    <cellStyle name="Note 3 3 4 9 2 2 3" xfId="33388" xr:uid="{00000000-0005-0000-0000-00006A7E0000}"/>
    <cellStyle name="Note 3 3 4 9 2 3" xfId="33389" xr:uid="{00000000-0005-0000-0000-00006B7E0000}"/>
    <cellStyle name="Note 3 3 4 9 2 3 2" xfId="33390" xr:uid="{00000000-0005-0000-0000-00006C7E0000}"/>
    <cellStyle name="Note 3 3 4 9 2 4" xfId="33391" xr:uid="{00000000-0005-0000-0000-00006D7E0000}"/>
    <cellStyle name="Note 3 3 4 9 3" xfId="33392" xr:uid="{00000000-0005-0000-0000-00006E7E0000}"/>
    <cellStyle name="Note 3 3 4 9 3 2" xfId="33393" xr:uid="{00000000-0005-0000-0000-00006F7E0000}"/>
    <cellStyle name="Note 3 3 4 9 3 2 2" xfId="33394" xr:uid="{00000000-0005-0000-0000-0000707E0000}"/>
    <cellStyle name="Note 3 3 4 9 3 3" xfId="33395" xr:uid="{00000000-0005-0000-0000-0000717E0000}"/>
    <cellStyle name="Note 3 3 4 9 4" xfId="33396" xr:uid="{00000000-0005-0000-0000-0000727E0000}"/>
    <cellStyle name="Note 3 3 4 9 4 2" xfId="33397" xr:uid="{00000000-0005-0000-0000-0000737E0000}"/>
    <cellStyle name="Note 3 3 4 9 5" xfId="33398" xr:uid="{00000000-0005-0000-0000-0000747E0000}"/>
    <cellStyle name="Note 3 3 5" xfId="3069" xr:uid="{00000000-0005-0000-0000-0000757E0000}"/>
    <cellStyle name="Note 3 3 5 10" xfId="33399" xr:uid="{00000000-0005-0000-0000-0000767E0000}"/>
    <cellStyle name="Note 3 3 5 10 2" xfId="33400" xr:uid="{00000000-0005-0000-0000-0000777E0000}"/>
    <cellStyle name="Note 3 3 5 10 2 2" xfId="33401" xr:uid="{00000000-0005-0000-0000-0000787E0000}"/>
    <cellStyle name="Note 3 3 5 10 2 2 2" xfId="33402" xr:uid="{00000000-0005-0000-0000-0000797E0000}"/>
    <cellStyle name="Note 3 3 5 10 2 3" xfId="33403" xr:uid="{00000000-0005-0000-0000-00007A7E0000}"/>
    <cellStyle name="Note 3 3 5 10 3" xfId="33404" xr:uid="{00000000-0005-0000-0000-00007B7E0000}"/>
    <cellStyle name="Note 3 3 5 10 3 2" xfId="33405" xr:uid="{00000000-0005-0000-0000-00007C7E0000}"/>
    <cellStyle name="Note 3 3 5 10 4" xfId="33406" xr:uid="{00000000-0005-0000-0000-00007D7E0000}"/>
    <cellStyle name="Note 3 3 5 11" xfId="33407" xr:uid="{00000000-0005-0000-0000-00007E7E0000}"/>
    <cellStyle name="Note 3 3 5 11 2" xfId="33408" xr:uid="{00000000-0005-0000-0000-00007F7E0000}"/>
    <cellStyle name="Note 3 3 5 11 2 2" xfId="33409" xr:uid="{00000000-0005-0000-0000-0000807E0000}"/>
    <cellStyle name="Note 3 3 5 11 3" xfId="33410" xr:uid="{00000000-0005-0000-0000-0000817E0000}"/>
    <cellStyle name="Note 3 3 5 12" xfId="33411" xr:uid="{00000000-0005-0000-0000-0000827E0000}"/>
    <cellStyle name="Note 3 3 5 12 2" xfId="33412" xr:uid="{00000000-0005-0000-0000-0000837E0000}"/>
    <cellStyle name="Note 3 3 5 13" xfId="33413" xr:uid="{00000000-0005-0000-0000-0000847E0000}"/>
    <cellStyle name="Note 3 3 5 2" xfId="33414" xr:uid="{00000000-0005-0000-0000-0000857E0000}"/>
    <cellStyle name="Note 3 3 5 2 2" xfId="33415" xr:uid="{00000000-0005-0000-0000-0000867E0000}"/>
    <cellStyle name="Note 3 3 5 2 2 2" xfId="33416" xr:uid="{00000000-0005-0000-0000-0000877E0000}"/>
    <cellStyle name="Note 3 3 5 2 2 2 2" xfId="33417" xr:uid="{00000000-0005-0000-0000-0000887E0000}"/>
    <cellStyle name="Note 3 3 5 2 2 2 2 2" xfId="33418" xr:uid="{00000000-0005-0000-0000-0000897E0000}"/>
    <cellStyle name="Note 3 3 5 2 2 2 3" xfId="33419" xr:uid="{00000000-0005-0000-0000-00008A7E0000}"/>
    <cellStyle name="Note 3 3 5 2 2 3" xfId="33420" xr:uid="{00000000-0005-0000-0000-00008B7E0000}"/>
    <cellStyle name="Note 3 3 5 2 2 3 2" xfId="33421" xr:uid="{00000000-0005-0000-0000-00008C7E0000}"/>
    <cellStyle name="Note 3 3 5 2 2 4" xfId="33422" xr:uid="{00000000-0005-0000-0000-00008D7E0000}"/>
    <cellStyle name="Note 3 3 5 2 3" xfId="33423" xr:uid="{00000000-0005-0000-0000-00008E7E0000}"/>
    <cellStyle name="Note 3 3 5 2 3 2" xfId="33424" xr:uid="{00000000-0005-0000-0000-00008F7E0000}"/>
    <cellStyle name="Note 3 3 5 2 3 2 2" xfId="33425" xr:uid="{00000000-0005-0000-0000-0000907E0000}"/>
    <cellStyle name="Note 3 3 5 2 3 3" xfId="33426" xr:uid="{00000000-0005-0000-0000-0000917E0000}"/>
    <cellStyle name="Note 3 3 5 2 4" xfId="33427" xr:uid="{00000000-0005-0000-0000-0000927E0000}"/>
    <cellStyle name="Note 3 3 5 2 4 2" xfId="33428" xr:uid="{00000000-0005-0000-0000-0000937E0000}"/>
    <cellStyle name="Note 3 3 5 2 5" xfId="33429" xr:uid="{00000000-0005-0000-0000-0000947E0000}"/>
    <cellStyle name="Note 3 3 5 3" xfId="33430" xr:uid="{00000000-0005-0000-0000-0000957E0000}"/>
    <cellStyle name="Note 3 3 5 3 2" xfId="33431" xr:uid="{00000000-0005-0000-0000-0000967E0000}"/>
    <cellStyle name="Note 3 3 5 3 2 2" xfId="33432" xr:uid="{00000000-0005-0000-0000-0000977E0000}"/>
    <cellStyle name="Note 3 3 5 3 2 2 2" xfId="33433" xr:uid="{00000000-0005-0000-0000-0000987E0000}"/>
    <cellStyle name="Note 3 3 5 3 2 2 2 2" xfId="33434" xr:uid="{00000000-0005-0000-0000-0000997E0000}"/>
    <cellStyle name="Note 3 3 5 3 2 2 3" xfId="33435" xr:uid="{00000000-0005-0000-0000-00009A7E0000}"/>
    <cellStyle name="Note 3 3 5 3 2 3" xfId="33436" xr:uid="{00000000-0005-0000-0000-00009B7E0000}"/>
    <cellStyle name="Note 3 3 5 3 2 3 2" xfId="33437" xr:uid="{00000000-0005-0000-0000-00009C7E0000}"/>
    <cellStyle name="Note 3 3 5 3 2 4" xfId="33438" xr:uid="{00000000-0005-0000-0000-00009D7E0000}"/>
    <cellStyle name="Note 3 3 5 3 3" xfId="33439" xr:uid="{00000000-0005-0000-0000-00009E7E0000}"/>
    <cellStyle name="Note 3 3 5 3 3 2" xfId="33440" xr:uid="{00000000-0005-0000-0000-00009F7E0000}"/>
    <cellStyle name="Note 3 3 5 3 3 2 2" xfId="33441" xr:uid="{00000000-0005-0000-0000-0000A07E0000}"/>
    <cellStyle name="Note 3 3 5 3 3 3" xfId="33442" xr:uid="{00000000-0005-0000-0000-0000A17E0000}"/>
    <cellStyle name="Note 3 3 5 3 4" xfId="33443" xr:uid="{00000000-0005-0000-0000-0000A27E0000}"/>
    <cellStyle name="Note 3 3 5 3 4 2" xfId="33444" xr:uid="{00000000-0005-0000-0000-0000A37E0000}"/>
    <cellStyle name="Note 3 3 5 3 5" xfId="33445" xr:uid="{00000000-0005-0000-0000-0000A47E0000}"/>
    <cellStyle name="Note 3 3 5 4" xfId="33446" xr:uid="{00000000-0005-0000-0000-0000A57E0000}"/>
    <cellStyle name="Note 3 3 5 4 2" xfId="33447" xr:uid="{00000000-0005-0000-0000-0000A67E0000}"/>
    <cellStyle name="Note 3 3 5 4 2 2" xfId="33448" xr:uid="{00000000-0005-0000-0000-0000A77E0000}"/>
    <cellStyle name="Note 3 3 5 4 2 2 2" xfId="33449" xr:uid="{00000000-0005-0000-0000-0000A87E0000}"/>
    <cellStyle name="Note 3 3 5 4 2 2 2 2" xfId="33450" xr:uid="{00000000-0005-0000-0000-0000A97E0000}"/>
    <cellStyle name="Note 3 3 5 4 2 2 3" xfId="33451" xr:uid="{00000000-0005-0000-0000-0000AA7E0000}"/>
    <cellStyle name="Note 3 3 5 4 2 3" xfId="33452" xr:uid="{00000000-0005-0000-0000-0000AB7E0000}"/>
    <cellStyle name="Note 3 3 5 4 2 3 2" xfId="33453" xr:uid="{00000000-0005-0000-0000-0000AC7E0000}"/>
    <cellStyle name="Note 3 3 5 4 2 4" xfId="33454" xr:uid="{00000000-0005-0000-0000-0000AD7E0000}"/>
    <cellStyle name="Note 3 3 5 4 3" xfId="33455" xr:uid="{00000000-0005-0000-0000-0000AE7E0000}"/>
    <cellStyle name="Note 3 3 5 4 3 2" xfId="33456" xr:uid="{00000000-0005-0000-0000-0000AF7E0000}"/>
    <cellStyle name="Note 3 3 5 4 3 2 2" xfId="33457" xr:uid="{00000000-0005-0000-0000-0000B07E0000}"/>
    <cellStyle name="Note 3 3 5 4 3 3" xfId="33458" xr:uid="{00000000-0005-0000-0000-0000B17E0000}"/>
    <cellStyle name="Note 3 3 5 4 4" xfId="33459" xr:uid="{00000000-0005-0000-0000-0000B27E0000}"/>
    <cellStyle name="Note 3 3 5 4 4 2" xfId="33460" xr:uid="{00000000-0005-0000-0000-0000B37E0000}"/>
    <cellStyle name="Note 3 3 5 4 5" xfId="33461" xr:uid="{00000000-0005-0000-0000-0000B47E0000}"/>
    <cellStyle name="Note 3 3 5 5" xfId="33462" xr:uid="{00000000-0005-0000-0000-0000B57E0000}"/>
    <cellStyle name="Note 3 3 5 5 2" xfId="33463" xr:uid="{00000000-0005-0000-0000-0000B67E0000}"/>
    <cellStyle name="Note 3 3 5 5 2 2" xfId="33464" xr:uid="{00000000-0005-0000-0000-0000B77E0000}"/>
    <cellStyle name="Note 3 3 5 5 2 2 2" xfId="33465" xr:uid="{00000000-0005-0000-0000-0000B87E0000}"/>
    <cellStyle name="Note 3 3 5 5 2 2 2 2" xfId="33466" xr:uid="{00000000-0005-0000-0000-0000B97E0000}"/>
    <cellStyle name="Note 3 3 5 5 2 2 3" xfId="33467" xr:uid="{00000000-0005-0000-0000-0000BA7E0000}"/>
    <cellStyle name="Note 3 3 5 5 2 3" xfId="33468" xr:uid="{00000000-0005-0000-0000-0000BB7E0000}"/>
    <cellStyle name="Note 3 3 5 5 2 3 2" xfId="33469" xr:uid="{00000000-0005-0000-0000-0000BC7E0000}"/>
    <cellStyle name="Note 3 3 5 5 2 4" xfId="33470" xr:uid="{00000000-0005-0000-0000-0000BD7E0000}"/>
    <cellStyle name="Note 3 3 5 5 3" xfId="33471" xr:uid="{00000000-0005-0000-0000-0000BE7E0000}"/>
    <cellStyle name="Note 3 3 5 5 3 2" xfId="33472" xr:uid="{00000000-0005-0000-0000-0000BF7E0000}"/>
    <cellStyle name="Note 3 3 5 5 3 2 2" xfId="33473" xr:uid="{00000000-0005-0000-0000-0000C07E0000}"/>
    <cellStyle name="Note 3 3 5 5 3 3" xfId="33474" xr:uid="{00000000-0005-0000-0000-0000C17E0000}"/>
    <cellStyle name="Note 3 3 5 5 4" xfId="33475" xr:uid="{00000000-0005-0000-0000-0000C27E0000}"/>
    <cellStyle name="Note 3 3 5 5 4 2" xfId="33476" xr:uid="{00000000-0005-0000-0000-0000C37E0000}"/>
    <cellStyle name="Note 3 3 5 5 5" xfId="33477" xr:uid="{00000000-0005-0000-0000-0000C47E0000}"/>
    <cellStyle name="Note 3 3 5 6" xfId="33478" xr:uid="{00000000-0005-0000-0000-0000C57E0000}"/>
    <cellStyle name="Note 3 3 5 6 2" xfId="33479" xr:uid="{00000000-0005-0000-0000-0000C67E0000}"/>
    <cellStyle name="Note 3 3 5 6 2 2" xfId="33480" xr:uid="{00000000-0005-0000-0000-0000C77E0000}"/>
    <cellStyle name="Note 3 3 5 6 2 2 2" xfId="33481" xr:uid="{00000000-0005-0000-0000-0000C87E0000}"/>
    <cellStyle name="Note 3 3 5 6 2 2 2 2" xfId="33482" xr:uid="{00000000-0005-0000-0000-0000C97E0000}"/>
    <cellStyle name="Note 3 3 5 6 2 2 3" xfId="33483" xr:uid="{00000000-0005-0000-0000-0000CA7E0000}"/>
    <cellStyle name="Note 3 3 5 6 2 3" xfId="33484" xr:uid="{00000000-0005-0000-0000-0000CB7E0000}"/>
    <cellStyle name="Note 3 3 5 6 2 3 2" xfId="33485" xr:uid="{00000000-0005-0000-0000-0000CC7E0000}"/>
    <cellStyle name="Note 3 3 5 6 2 4" xfId="33486" xr:uid="{00000000-0005-0000-0000-0000CD7E0000}"/>
    <cellStyle name="Note 3 3 5 6 3" xfId="33487" xr:uid="{00000000-0005-0000-0000-0000CE7E0000}"/>
    <cellStyle name="Note 3 3 5 6 3 2" xfId="33488" xr:uid="{00000000-0005-0000-0000-0000CF7E0000}"/>
    <cellStyle name="Note 3 3 5 6 3 2 2" xfId="33489" xr:uid="{00000000-0005-0000-0000-0000D07E0000}"/>
    <cellStyle name="Note 3 3 5 6 3 3" xfId="33490" xr:uid="{00000000-0005-0000-0000-0000D17E0000}"/>
    <cellStyle name="Note 3 3 5 6 4" xfId="33491" xr:uid="{00000000-0005-0000-0000-0000D27E0000}"/>
    <cellStyle name="Note 3 3 5 6 4 2" xfId="33492" xr:uid="{00000000-0005-0000-0000-0000D37E0000}"/>
    <cellStyle name="Note 3 3 5 6 5" xfId="33493" xr:uid="{00000000-0005-0000-0000-0000D47E0000}"/>
    <cellStyle name="Note 3 3 5 7" xfId="33494" xr:uid="{00000000-0005-0000-0000-0000D57E0000}"/>
    <cellStyle name="Note 3 3 5 7 2" xfId="33495" xr:uid="{00000000-0005-0000-0000-0000D67E0000}"/>
    <cellStyle name="Note 3 3 5 7 2 2" xfId="33496" xr:uid="{00000000-0005-0000-0000-0000D77E0000}"/>
    <cellStyle name="Note 3 3 5 7 2 2 2" xfId="33497" xr:uid="{00000000-0005-0000-0000-0000D87E0000}"/>
    <cellStyle name="Note 3 3 5 7 2 2 2 2" xfId="33498" xr:uid="{00000000-0005-0000-0000-0000D97E0000}"/>
    <cellStyle name="Note 3 3 5 7 2 2 3" xfId="33499" xr:uid="{00000000-0005-0000-0000-0000DA7E0000}"/>
    <cellStyle name="Note 3 3 5 7 2 3" xfId="33500" xr:uid="{00000000-0005-0000-0000-0000DB7E0000}"/>
    <cellStyle name="Note 3 3 5 7 2 3 2" xfId="33501" xr:uid="{00000000-0005-0000-0000-0000DC7E0000}"/>
    <cellStyle name="Note 3 3 5 7 2 4" xfId="33502" xr:uid="{00000000-0005-0000-0000-0000DD7E0000}"/>
    <cellStyle name="Note 3 3 5 7 3" xfId="33503" xr:uid="{00000000-0005-0000-0000-0000DE7E0000}"/>
    <cellStyle name="Note 3 3 5 7 3 2" xfId="33504" xr:uid="{00000000-0005-0000-0000-0000DF7E0000}"/>
    <cellStyle name="Note 3 3 5 7 3 2 2" xfId="33505" xr:uid="{00000000-0005-0000-0000-0000E07E0000}"/>
    <cellStyle name="Note 3 3 5 7 3 3" xfId="33506" xr:uid="{00000000-0005-0000-0000-0000E17E0000}"/>
    <cellStyle name="Note 3 3 5 7 4" xfId="33507" xr:uid="{00000000-0005-0000-0000-0000E27E0000}"/>
    <cellStyle name="Note 3 3 5 7 4 2" xfId="33508" xr:uid="{00000000-0005-0000-0000-0000E37E0000}"/>
    <cellStyle name="Note 3 3 5 7 5" xfId="33509" xr:uid="{00000000-0005-0000-0000-0000E47E0000}"/>
    <cellStyle name="Note 3 3 5 8" xfId="33510" xr:uid="{00000000-0005-0000-0000-0000E57E0000}"/>
    <cellStyle name="Note 3 3 5 8 2" xfId="33511" xr:uid="{00000000-0005-0000-0000-0000E67E0000}"/>
    <cellStyle name="Note 3 3 5 8 2 2" xfId="33512" xr:uid="{00000000-0005-0000-0000-0000E77E0000}"/>
    <cellStyle name="Note 3 3 5 8 2 2 2" xfId="33513" xr:uid="{00000000-0005-0000-0000-0000E87E0000}"/>
    <cellStyle name="Note 3 3 5 8 2 2 2 2" xfId="33514" xr:uid="{00000000-0005-0000-0000-0000E97E0000}"/>
    <cellStyle name="Note 3 3 5 8 2 2 3" xfId="33515" xr:uid="{00000000-0005-0000-0000-0000EA7E0000}"/>
    <cellStyle name="Note 3 3 5 8 2 3" xfId="33516" xr:uid="{00000000-0005-0000-0000-0000EB7E0000}"/>
    <cellStyle name="Note 3 3 5 8 2 3 2" xfId="33517" xr:uid="{00000000-0005-0000-0000-0000EC7E0000}"/>
    <cellStyle name="Note 3 3 5 8 2 4" xfId="33518" xr:uid="{00000000-0005-0000-0000-0000ED7E0000}"/>
    <cellStyle name="Note 3 3 5 8 3" xfId="33519" xr:uid="{00000000-0005-0000-0000-0000EE7E0000}"/>
    <cellStyle name="Note 3 3 5 8 3 2" xfId="33520" xr:uid="{00000000-0005-0000-0000-0000EF7E0000}"/>
    <cellStyle name="Note 3 3 5 8 3 2 2" xfId="33521" xr:uid="{00000000-0005-0000-0000-0000F07E0000}"/>
    <cellStyle name="Note 3 3 5 8 3 3" xfId="33522" xr:uid="{00000000-0005-0000-0000-0000F17E0000}"/>
    <cellStyle name="Note 3 3 5 8 4" xfId="33523" xr:uid="{00000000-0005-0000-0000-0000F27E0000}"/>
    <cellStyle name="Note 3 3 5 8 4 2" xfId="33524" xr:uid="{00000000-0005-0000-0000-0000F37E0000}"/>
    <cellStyle name="Note 3 3 5 8 5" xfId="33525" xr:uid="{00000000-0005-0000-0000-0000F47E0000}"/>
    <cellStyle name="Note 3 3 5 9" xfId="33526" xr:uid="{00000000-0005-0000-0000-0000F57E0000}"/>
    <cellStyle name="Note 3 3 5 9 2" xfId="33527" xr:uid="{00000000-0005-0000-0000-0000F67E0000}"/>
    <cellStyle name="Note 3 3 5 9 2 2" xfId="33528" xr:uid="{00000000-0005-0000-0000-0000F77E0000}"/>
    <cellStyle name="Note 3 3 5 9 2 2 2" xfId="33529" xr:uid="{00000000-0005-0000-0000-0000F87E0000}"/>
    <cellStyle name="Note 3 3 5 9 2 2 2 2" xfId="33530" xr:uid="{00000000-0005-0000-0000-0000F97E0000}"/>
    <cellStyle name="Note 3 3 5 9 2 2 3" xfId="33531" xr:uid="{00000000-0005-0000-0000-0000FA7E0000}"/>
    <cellStyle name="Note 3 3 5 9 2 3" xfId="33532" xr:uid="{00000000-0005-0000-0000-0000FB7E0000}"/>
    <cellStyle name="Note 3 3 5 9 2 3 2" xfId="33533" xr:uid="{00000000-0005-0000-0000-0000FC7E0000}"/>
    <cellStyle name="Note 3 3 5 9 2 4" xfId="33534" xr:uid="{00000000-0005-0000-0000-0000FD7E0000}"/>
    <cellStyle name="Note 3 3 5 9 3" xfId="33535" xr:uid="{00000000-0005-0000-0000-0000FE7E0000}"/>
    <cellStyle name="Note 3 3 5 9 3 2" xfId="33536" xr:uid="{00000000-0005-0000-0000-0000FF7E0000}"/>
    <cellStyle name="Note 3 3 5 9 3 2 2" xfId="33537" xr:uid="{00000000-0005-0000-0000-0000007F0000}"/>
    <cellStyle name="Note 3 3 5 9 3 3" xfId="33538" xr:uid="{00000000-0005-0000-0000-0000017F0000}"/>
    <cellStyle name="Note 3 3 5 9 4" xfId="33539" xr:uid="{00000000-0005-0000-0000-0000027F0000}"/>
    <cellStyle name="Note 3 3 5 9 4 2" xfId="33540" xr:uid="{00000000-0005-0000-0000-0000037F0000}"/>
    <cellStyle name="Note 3 3 5 9 5" xfId="33541" xr:uid="{00000000-0005-0000-0000-0000047F0000}"/>
    <cellStyle name="Note 3 3 6" xfId="3070" xr:uid="{00000000-0005-0000-0000-0000057F0000}"/>
    <cellStyle name="Note 3 3 6 2" xfId="33542" xr:uid="{00000000-0005-0000-0000-0000067F0000}"/>
    <cellStyle name="Note 3 3 6 2 2" xfId="33543" xr:uid="{00000000-0005-0000-0000-0000077F0000}"/>
    <cellStyle name="Note 3 3 6 2 2 2" xfId="33544" xr:uid="{00000000-0005-0000-0000-0000087F0000}"/>
    <cellStyle name="Note 3 3 6 2 2 2 2" xfId="33545" xr:uid="{00000000-0005-0000-0000-0000097F0000}"/>
    <cellStyle name="Note 3 3 6 2 2 3" xfId="33546" xr:uid="{00000000-0005-0000-0000-00000A7F0000}"/>
    <cellStyle name="Note 3 3 6 2 3" xfId="33547" xr:uid="{00000000-0005-0000-0000-00000B7F0000}"/>
    <cellStyle name="Note 3 3 6 2 3 2" xfId="33548" xr:uid="{00000000-0005-0000-0000-00000C7F0000}"/>
    <cellStyle name="Note 3 3 6 2 4" xfId="33549" xr:uid="{00000000-0005-0000-0000-00000D7F0000}"/>
    <cellStyle name="Note 3 3 6 3" xfId="33550" xr:uid="{00000000-0005-0000-0000-00000E7F0000}"/>
    <cellStyle name="Note 3 3 6 3 2" xfId="33551" xr:uid="{00000000-0005-0000-0000-00000F7F0000}"/>
    <cellStyle name="Note 3 3 6 3 2 2" xfId="33552" xr:uid="{00000000-0005-0000-0000-0000107F0000}"/>
    <cellStyle name="Note 3 3 6 3 3" xfId="33553" xr:uid="{00000000-0005-0000-0000-0000117F0000}"/>
    <cellStyle name="Note 3 3 6 4" xfId="33554" xr:uid="{00000000-0005-0000-0000-0000127F0000}"/>
    <cellStyle name="Note 3 3 6 4 2" xfId="33555" xr:uid="{00000000-0005-0000-0000-0000137F0000}"/>
    <cellStyle name="Note 3 3 6 5" xfId="33556" xr:uid="{00000000-0005-0000-0000-0000147F0000}"/>
    <cellStyle name="Note 3 3 7" xfId="3071" xr:uid="{00000000-0005-0000-0000-0000157F0000}"/>
    <cellStyle name="Note 3 3 7 2" xfId="33557" xr:uid="{00000000-0005-0000-0000-0000167F0000}"/>
    <cellStyle name="Note 3 3 7 2 2" xfId="33558" xr:uid="{00000000-0005-0000-0000-0000177F0000}"/>
    <cellStyle name="Note 3 3 7 2 2 2" xfId="33559" xr:uid="{00000000-0005-0000-0000-0000187F0000}"/>
    <cellStyle name="Note 3 3 7 2 2 2 2" xfId="33560" xr:uid="{00000000-0005-0000-0000-0000197F0000}"/>
    <cellStyle name="Note 3 3 7 2 2 3" xfId="33561" xr:uid="{00000000-0005-0000-0000-00001A7F0000}"/>
    <cellStyle name="Note 3 3 7 2 3" xfId="33562" xr:uid="{00000000-0005-0000-0000-00001B7F0000}"/>
    <cellStyle name="Note 3 3 7 2 3 2" xfId="33563" xr:uid="{00000000-0005-0000-0000-00001C7F0000}"/>
    <cellStyle name="Note 3 3 7 2 4" xfId="33564" xr:uid="{00000000-0005-0000-0000-00001D7F0000}"/>
    <cellStyle name="Note 3 3 7 3" xfId="33565" xr:uid="{00000000-0005-0000-0000-00001E7F0000}"/>
    <cellStyle name="Note 3 3 7 3 2" xfId="33566" xr:uid="{00000000-0005-0000-0000-00001F7F0000}"/>
    <cellStyle name="Note 3 3 7 3 2 2" xfId="33567" xr:uid="{00000000-0005-0000-0000-0000207F0000}"/>
    <cellStyle name="Note 3 3 7 3 3" xfId="33568" xr:uid="{00000000-0005-0000-0000-0000217F0000}"/>
    <cellStyle name="Note 3 3 7 4" xfId="33569" xr:uid="{00000000-0005-0000-0000-0000227F0000}"/>
    <cellStyle name="Note 3 3 7 4 2" xfId="33570" xr:uid="{00000000-0005-0000-0000-0000237F0000}"/>
    <cellStyle name="Note 3 3 7 5" xfId="33571" xr:uid="{00000000-0005-0000-0000-0000247F0000}"/>
    <cellStyle name="Note 3 3 8" xfId="3072" xr:uid="{00000000-0005-0000-0000-0000257F0000}"/>
    <cellStyle name="Note 3 3 8 2" xfId="33572" xr:uid="{00000000-0005-0000-0000-0000267F0000}"/>
    <cellStyle name="Note 3 3 8 2 2" xfId="33573" xr:uid="{00000000-0005-0000-0000-0000277F0000}"/>
    <cellStyle name="Note 3 3 8 2 2 2" xfId="33574" xr:uid="{00000000-0005-0000-0000-0000287F0000}"/>
    <cellStyle name="Note 3 3 8 2 2 2 2" xfId="33575" xr:uid="{00000000-0005-0000-0000-0000297F0000}"/>
    <cellStyle name="Note 3 3 8 2 2 3" xfId="33576" xr:uid="{00000000-0005-0000-0000-00002A7F0000}"/>
    <cellStyle name="Note 3 3 8 2 3" xfId="33577" xr:uid="{00000000-0005-0000-0000-00002B7F0000}"/>
    <cellStyle name="Note 3 3 8 2 3 2" xfId="33578" xr:uid="{00000000-0005-0000-0000-00002C7F0000}"/>
    <cellStyle name="Note 3 3 8 2 4" xfId="33579" xr:uid="{00000000-0005-0000-0000-00002D7F0000}"/>
    <cellStyle name="Note 3 3 8 3" xfId="33580" xr:uid="{00000000-0005-0000-0000-00002E7F0000}"/>
    <cellStyle name="Note 3 3 8 3 2" xfId="33581" xr:uid="{00000000-0005-0000-0000-00002F7F0000}"/>
    <cellStyle name="Note 3 3 8 3 2 2" xfId="33582" xr:uid="{00000000-0005-0000-0000-0000307F0000}"/>
    <cellStyle name="Note 3 3 8 3 3" xfId="33583" xr:uid="{00000000-0005-0000-0000-0000317F0000}"/>
    <cellStyle name="Note 3 3 8 4" xfId="33584" xr:uid="{00000000-0005-0000-0000-0000327F0000}"/>
    <cellStyle name="Note 3 3 8 4 2" xfId="33585" xr:uid="{00000000-0005-0000-0000-0000337F0000}"/>
    <cellStyle name="Note 3 3 8 5" xfId="33586" xr:uid="{00000000-0005-0000-0000-0000347F0000}"/>
    <cellStyle name="Note 3 3 9" xfId="33587" xr:uid="{00000000-0005-0000-0000-0000357F0000}"/>
    <cellStyle name="Note 3 3 9 2" xfId="33588" xr:uid="{00000000-0005-0000-0000-0000367F0000}"/>
    <cellStyle name="Note 3 3 9 2 2" xfId="33589" xr:uid="{00000000-0005-0000-0000-0000377F0000}"/>
    <cellStyle name="Note 3 3 9 2 2 2" xfId="33590" xr:uid="{00000000-0005-0000-0000-0000387F0000}"/>
    <cellStyle name="Note 3 3 9 2 2 2 2" xfId="33591" xr:uid="{00000000-0005-0000-0000-0000397F0000}"/>
    <cellStyle name="Note 3 3 9 2 2 3" xfId="33592" xr:uid="{00000000-0005-0000-0000-00003A7F0000}"/>
    <cellStyle name="Note 3 3 9 2 3" xfId="33593" xr:uid="{00000000-0005-0000-0000-00003B7F0000}"/>
    <cellStyle name="Note 3 3 9 2 3 2" xfId="33594" xr:uid="{00000000-0005-0000-0000-00003C7F0000}"/>
    <cellStyle name="Note 3 3 9 2 4" xfId="33595" xr:uid="{00000000-0005-0000-0000-00003D7F0000}"/>
    <cellStyle name="Note 3 3 9 3" xfId="33596" xr:uid="{00000000-0005-0000-0000-00003E7F0000}"/>
    <cellStyle name="Note 3 3 9 3 2" xfId="33597" xr:uid="{00000000-0005-0000-0000-00003F7F0000}"/>
    <cellStyle name="Note 3 3 9 3 2 2" xfId="33598" xr:uid="{00000000-0005-0000-0000-0000407F0000}"/>
    <cellStyle name="Note 3 3 9 3 3" xfId="33599" xr:uid="{00000000-0005-0000-0000-0000417F0000}"/>
    <cellStyle name="Note 3 3 9 4" xfId="33600" xr:uid="{00000000-0005-0000-0000-0000427F0000}"/>
    <cellStyle name="Note 3 3 9 4 2" xfId="33601" xr:uid="{00000000-0005-0000-0000-0000437F0000}"/>
    <cellStyle name="Note 3 3 9 5" xfId="33602" xr:uid="{00000000-0005-0000-0000-0000447F0000}"/>
    <cellStyle name="Note 3 4" xfId="2010" xr:uid="{00000000-0005-0000-0000-0000457F0000}"/>
    <cellStyle name="Note 3 4 10" xfId="33603" xr:uid="{00000000-0005-0000-0000-0000467F0000}"/>
    <cellStyle name="Note 3 4 10 2" xfId="33604" xr:uid="{00000000-0005-0000-0000-0000477F0000}"/>
    <cellStyle name="Note 3 4 10 2 2" xfId="33605" xr:uid="{00000000-0005-0000-0000-0000487F0000}"/>
    <cellStyle name="Note 3 4 10 2 2 2" xfId="33606" xr:uid="{00000000-0005-0000-0000-0000497F0000}"/>
    <cellStyle name="Note 3 4 10 2 2 2 2" xfId="33607" xr:uid="{00000000-0005-0000-0000-00004A7F0000}"/>
    <cellStyle name="Note 3 4 10 2 2 3" xfId="33608" xr:uid="{00000000-0005-0000-0000-00004B7F0000}"/>
    <cellStyle name="Note 3 4 10 2 3" xfId="33609" xr:uid="{00000000-0005-0000-0000-00004C7F0000}"/>
    <cellStyle name="Note 3 4 10 2 3 2" xfId="33610" xr:uid="{00000000-0005-0000-0000-00004D7F0000}"/>
    <cellStyle name="Note 3 4 10 2 4" xfId="33611" xr:uid="{00000000-0005-0000-0000-00004E7F0000}"/>
    <cellStyle name="Note 3 4 10 3" xfId="33612" xr:uid="{00000000-0005-0000-0000-00004F7F0000}"/>
    <cellStyle name="Note 3 4 10 3 2" xfId="33613" xr:uid="{00000000-0005-0000-0000-0000507F0000}"/>
    <cellStyle name="Note 3 4 10 3 2 2" xfId="33614" xr:uid="{00000000-0005-0000-0000-0000517F0000}"/>
    <cellStyle name="Note 3 4 10 3 3" xfId="33615" xr:uid="{00000000-0005-0000-0000-0000527F0000}"/>
    <cellStyle name="Note 3 4 10 4" xfId="33616" xr:uid="{00000000-0005-0000-0000-0000537F0000}"/>
    <cellStyle name="Note 3 4 10 4 2" xfId="33617" xr:uid="{00000000-0005-0000-0000-0000547F0000}"/>
    <cellStyle name="Note 3 4 10 5" xfId="33618" xr:uid="{00000000-0005-0000-0000-0000557F0000}"/>
    <cellStyle name="Note 3 4 11" xfId="33619" xr:uid="{00000000-0005-0000-0000-0000567F0000}"/>
    <cellStyle name="Note 3 4 11 2" xfId="33620" xr:uid="{00000000-0005-0000-0000-0000577F0000}"/>
    <cellStyle name="Note 3 4 11 2 2" xfId="33621" xr:uid="{00000000-0005-0000-0000-0000587F0000}"/>
    <cellStyle name="Note 3 4 11 2 2 2" xfId="33622" xr:uid="{00000000-0005-0000-0000-0000597F0000}"/>
    <cellStyle name="Note 3 4 11 2 3" xfId="33623" xr:uid="{00000000-0005-0000-0000-00005A7F0000}"/>
    <cellStyle name="Note 3 4 11 3" xfId="33624" xr:uid="{00000000-0005-0000-0000-00005B7F0000}"/>
    <cellStyle name="Note 3 4 11 3 2" xfId="33625" xr:uid="{00000000-0005-0000-0000-00005C7F0000}"/>
    <cellStyle name="Note 3 4 11 4" xfId="33626" xr:uid="{00000000-0005-0000-0000-00005D7F0000}"/>
    <cellStyle name="Note 3 4 12" xfId="33627" xr:uid="{00000000-0005-0000-0000-00005E7F0000}"/>
    <cellStyle name="Note 3 4 12 2" xfId="33628" xr:uid="{00000000-0005-0000-0000-00005F7F0000}"/>
    <cellStyle name="Note 3 4 12 2 2" xfId="33629" xr:uid="{00000000-0005-0000-0000-0000607F0000}"/>
    <cellStyle name="Note 3 4 12 3" xfId="33630" xr:uid="{00000000-0005-0000-0000-0000617F0000}"/>
    <cellStyle name="Note 3 4 13" xfId="33631" xr:uid="{00000000-0005-0000-0000-0000627F0000}"/>
    <cellStyle name="Note 3 4 13 2" xfId="33632" xr:uid="{00000000-0005-0000-0000-0000637F0000}"/>
    <cellStyle name="Note 3 4 14" xfId="33633" xr:uid="{00000000-0005-0000-0000-0000647F0000}"/>
    <cellStyle name="Note 3 4 2" xfId="33634" xr:uid="{00000000-0005-0000-0000-0000657F0000}"/>
    <cellStyle name="Note 3 4 2 10" xfId="33635" xr:uid="{00000000-0005-0000-0000-0000667F0000}"/>
    <cellStyle name="Note 3 4 2 10 2" xfId="33636" xr:uid="{00000000-0005-0000-0000-0000677F0000}"/>
    <cellStyle name="Note 3 4 2 10 2 2" xfId="33637" xr:uid="{00000000-0005-0000-0000-0000687F0000}"/>
    <cellStyle name="Note 3 4 2 10 2 2 2" xfId="33638" xr:uid="{00000000-0005-0000-0000-0000697F0000}"/>
    <cellStyle name="Note 3 4 2 10 2 3" xfId="33639" xr:uid="{00000000-0005-0000-0000-00006A7F0000}"/>
    <cellStyle name="Note 3 4 2 10 3" xfId="33640" xr:uid="{00000000-0005-0000-0000-00006B7F0000}"/>
    <cellStyle name="Note 3 4 2 10 3 2" xfId="33641" xr:uid="{00000000-0005-0000-0000-00006C7F0000}"/>
    <cellStyle name="Note 3 4 2 10 4" xfId="33642" xr:uid="{00000000-0005-0000-0000-00006D7F0000}"/>
    <cellStyle name="Note 3 4 2 11" xfId="33643" xr:uid="{00000000-0005-0000-0000-00006E7F0000}"/>
    <cellStyle name="Note 3 4 2 11 2" xfId="33644" xr:uid="{00000000-0005-0000-0000-00006F7F0000}"/>
    <cellStyle name="Note 3 4 2 11 2 2" xfId="33645" xr:uid="{00000000-0005-0000-0000-0000707F0000}"/>
    <cellStyle name="Note 3 4 2 11 3" xfId="33646" xr:uid="{00000000-0005-0000-0000-0000717F0000}"/>
    <cellStyle name="Note 3 4 2 12" xfId="33647" xr:uid="{00000000-0005-0000-0000-0000727F0000}"/>
    <cellStyle name="Note 3 4 2 12 2" xfId="33648" xr:uid="{00000000-0005-0000-0000-0000737F0000}"/>
    <cellStyle name="Note 3 4 2 13" xfId="33649" xr:uid="{00000000-0005-0000-0000-0000747F0000}"/>
    <cellStyle name="Note 3 4 2 2" xfId="33650" xr:uid="{00000000-0005-0000-0000-0000757F0000}"/>
    <cellStyle name="Note 3 4 2 2 2" xfId="33651" xr:uid="{00000000-0005-0000-0000-0000767F0000}"/>
    <cellStyle name="Note 3 4 2 2 2 2" xfId="33652" xr:uid="{00000000-0005-0000-0000-0000777F0000}"/>
    <cellStyle name="Note 3 4 2 2 2 2 2" xfId="33653" xr:uid="{00000000-0005-0000-0000-0000787F0000}"/>
    <cellStyle name="Note 3 4 2 2 2 2 2 2" xfId="33654" xr:uid="{00000000-0005-0000-0000-0000797F0000}"/>
    <cellStyle name="Note 3 4 2 2 2 2 3" xfId="33655" xr:uid="{00000000-0005-0000-0000-00007A7F0000}"/>
    <cellStyle name="Note 3 4 2 2 2 3" xfId="33656" xr:uid="{00000000-0005-0000-0000-00007B7F0000}"/>
    <cellStyle name="Note 3 4 2 2 2 3 2" xfId="33657" xr:uid="{00000000-0005-0000-0000-00007C7F0000}"/>
    <cellStyle name="Note 3 4 2 2 2 4" xfId="33658" xr:uid="{00000000-0005-0000-0000-00007D7F0000}"/>
    <cellStyle name="Note 3 4 2 2 3" xfId="33659" xr:uid="{00000000-0005-0000-0000-00007E7F0000}"/>
    <cellStyle name="Note 3 4 2 2 3 2" xfId="33660" xr:uid="{00000000-0005-0000-0000-00007F7F0000}"/>
    <cellStyle name="Note 3 4 2 2 3 2 2" xfId="33661" xr:uid="{00000000-0005-0000-0000-0000807F0000}"/>
    <cellStyle name="Note 3 4 2 2 3 3" xfId="33662" xr:uid="{00000000-0005-0000-0000-0000817F0000}"/>
    <cellStyle name="Note 3 4 2 2 4" xfId="33663" xr:uid="{00000000-0005-0000-0000-0000827F0000}"/>
    <cellStyle name="Note 3 4 2 2 4 2" xfId="33664" xr:uid="{00000000-0005-0000-0000-0000837F0000}"/>
    <cellStyle name="Note 3 4 2 2 5" xfId="33665" xr:uid="{00000000-0005-0000-0000-0000847F0000}"/>
    <cellStyle name="Note 3 4 2 3" xfId="33666" xr:uid="{00000000-0005-0000-0000-0000857F0000}"/>
    <cellStyle name="Note 3 4 2 3 2" xfId="33667" xr:uid="{00000000-0005-0000-0000-0000867F0000}"/>
    <cellStyle name="Note 3 4 2 3 2 2" xfId="33668" xr:uid="{00000000-0005-0000-0000-0000877F0000}"/>
    <cellStyle name="Note 3 4 2 3 2 2 2" xfId="33669" xr:uid="{00000000-0005-0000-0000-0000887F0000}"/>
    <cellStyle name="Note 3 4 2 3 2 2 2 2" xfId="33670" xr:uid="{00000000-0005-0000-0000-0000897F0000}"/>
    <cellStyle name="Note 3 4 2 3 2 2 3" xfId="33671" xr:uid="{00000000-0005-0000-0000-00008A7F0000}"/>
    <cellStyle name="Note 3 4 2 3 2 3" xfId="33672" xr:uid="{00000000-0005-0000-0000-00008B7F0000}"/>
    <cellStyle name="Note 3 4 2 3 2 3 2" xfId="33673" xr:uid="{00000000-0005-0000-0000-00008C7F0000}"/>
    <cellStyle name="Note 3 4 2 3 2 4" xfId="33674" xr:uid="{00000000-0005-0000-0000-00008D7F0000}"/>
    <cellStyle name="Note 3 4 2 3 3" xfId="33675" xr:uid="{00000000-0005-0000-0000-00008E7F0000}"/>
    <cellStyle name="Note 3 4 2 3 3 2" xfId="33676" xr:uid="{00000000-0005-0000-0000-00008F7F0000}"/>
    <cellStyle name="Note 3 4 2 3 3 2 2" xfId="33677" xr:uid="{00000000-0005-0000-0000-0000907F0000}"/>
    <cellStyle name="Note 3 4 2 3 3 3" xfId="33678" xr:uid="{00000000-0005-0000-0000-0000917F0000}"/>
    <cellStyle name="Note 3 4 2 3 4" xfId="33679" xr:uid="{00000000-0005-0000-0000-0000927F0000}"/>
    <cellStyle name="Note 3 4 2 3 4 2" xfId="33680" xr:uid="{00000000-0005-0000-0000-0000937F0000}"/>
    <cellStyle name="Note 3 4 2 3 5" xfId="33681" xr:uid="{00000000-0005-0000-0000-0000947F0000}"/>
    <cellStyle name="Note 3 4 2 4" xfId="33682" xr:uid="{00000000-0005-0000-0000-0000957F0000}"/>
    <cellStyle name="Note 3 4 2 4 2" xfId="33683" xr:uid="{00000000-0005-0000-0000-0000967F0000}"/>
    <cellStyle name="Note 3 4 2 4 2 2" xfId="33684" xr:uid="{00000000-0005-0000-0000-0000977F0000}"/>
    <cellStyle name="Note 3 4 2 4 2 2 2" xfId="33685" xr:uid="{00000000-0005-0000-0000-0000987F0000}"/>
    <cellStyle name="Note 3 4 2 4 2 2 2 2" xfId="33686" xr:uid="{00000000-0005-0000-0000-0000997F0000}"/>
    <cellStyle name="Note 3 4 2 4 2 2 3" xfId="33687" xr:uid="{00000000-0005-0000-0000-00009A7F0000}"/>
    <cellStyle name="Note 3 4 2 4 2 3" xfId="33688" xr:uid="{00000000-0005-0000-0000-00009B7F0000}"/>
    <cellStyle name="Note 3 4 2 4 2 3 2" xfId="33689" xr:uid="{00000000-0005-0000-0000-00009C7F0000}"/>
    <cellStyle name="Note 3 4 2 4 2 4" xfId="33690" xr:uid="{00000000-0005-0000-0000-00009D7F0000}"/>
    <cellStyle name="Note 3 4 2 4 3" xfId="33691" xr:uid="{00000000-0005-0000-0000-00009E7F0000}"/>
    <cellStyle name="Note 3 4 2 4 3 2" xfId="33692" xr:uid="{00000000-0005-0000-0000-00009F7F0000}"/>
    <cellStyle name="Note 3 4 2 4 3 2 2" xfId="33693" xr:uid="{00000000-0005-0000-0000-0000A07F0000}"/>
    <cellStyle name="Note 3 4 2 4 3 3" xfId="33694" xr:uid="{00000000-0005-0000-0000-0000A17F0000}"/>
    <cellStyle name="Note 3 4 2 4 4" xfId="33695" xr:uid="{00000000-0005-0000-0000-0000A27F0000}"/>
    <cellStyle name="Note 3 4 2 4 4 2" xfId="33696" xr:uid="{00000000-0005-0000-0000-0000A37F0000}"/>
    <cellStyle name="Note 3 4 2 4 5" xfId="33697" xr:uid="{00000000-0005-0000-0000-0000A47F0000}"/>
    <cellStyle name="Note 3 4 2 5" xfId="33698" xr:uid="{00000000-0005-0000-0000-0000A57F0000}"/>
    <cellStyle name="Note 3 4 2 5 2" xfId="33699" xr:uid="{00000000-0005-0000-0000-0000A67F0000}"/>
    <cellStyle name="Note 3 4 2 5 2 2" xfId="33700" xr:uid="{00000000-0005-0000-0000-0000A77F0000}"/>
    <cellStyle name="Note 3 4 2 5 2 2 2" xfId="33701" xr:uid="{00000000-0005-0000-0000-0000A87F0000}"/>
    <cellStyle name="Note 3 4 2 5 2 2 2 2" xfId="33702" xr:uid="{00000000-0005-0000-0000-0000A97F0000}"/>
    <cellStyle name="Note 3 4 2 5 2 2 3" xfId="33703" xr:uid="{00000000-0005-0000-0000-0000AA7F0000}"/>
    <cellStyle name="Note 3 4 2 5 2 3" xfId="33704" xr:uid="{00000000-0005-0000-0000-0000AB7F0000}"/>
    <cellStyle name="Note 3 4 2 5 2 3 2" xfId="33705" xr:uid="{00000000-0005-0000-0000-0000AC7F0000}"/>
    <cellStyle name="Note 3 4 2 5 2 4" xfId="33706" xr:uid="{00000000-0005-0000-0000-0000AD7F0000}"/>
    <cellStyle name="Note 3 4 2 5 3" xfId="33707" xr:uid="{00000000-0005-0000-0000-0000AE7F0000}"/>
    <cellStyle name="Note 3 4 2 5 3 2" xfId="33708" xr:uid="{00000000-0005-0000-0000-0000AF7F0000}"/>
    <cellStyle name="Note 3 4 2 5 3 2 2" xfId="33709" xr:uid="{00000000-0005-0000-0000-0000B07F0000}"/>
    <cellStyle name="Note 3 4 2 5 3 3" xfId="33710" xr:uid="{00000000-0005-0000-0000-0000B17F0000}"/>
    <cellStyle name="Note 3 4 2 5 4" xfId="33711" xr:uid="{00000000-0005-0000-0000-0000B27F0000}"/>
    <cellStyle name="Note 3 4 2 5 4 2" xfId="33712" xr:uid="{00000000-0005-0000-0000-0000B37F0000}"/>
    <cellStyle name="Note 3 4 2 5 5" xfId="33713" xr:uid="{00000000-0005-0000-0000-0000B47F0000}"/>
    <cellStyle name="Note 3 4 2 6" xfId="33714" xr:uid="{00000000-0005-0000-0000-0000B57F0000}"/>
    <cellStyle name="Note 3 4 2 6 2" xfId="33715" xr:uid="{00000000-0005-0000-0000-0000B67F0000}"/>
    <cellStyle name="Note 3 4 2 6 2 2" xfId="33716" xr:uid="{00000000-0005-0000-0000-0000B77F0000}"/>
    <cellStyle name="Note 3 4 2 6 2 2 2" xfId="33717" xr:uid="{00000000-0005-0000-0000-0000B87F0000}"/>
    <cellStyle name="Note 3 4 2 6 2 2 2 2" xfId="33718" xr:uid="{00000000-0005-0000-0000-0000B97F0000}"/>
    <cellStyle name="Note 3 4 2 6 2 2 3" xfId="33719" xr:uid="{00000000-0005-0000-0000-0000BA7F0000}"/>
    <cellStyle name="Note 3 4 2 6 2 3" xfId="33720" xr:uid="{00000000-0005-0000-0000-0000BB7F0000}"/>
    <cellStyle name="Note 3 4 2 6 2 3 2" xfId="33721" xr:uid="{00000000-0005-0000-0000-0000BC7F0000}"/>
    <cellStyle name="Note 3 4 2 6 2 4" xfId="33722" xr:uid="{00000000-0005-0000-0000-0000BD7F0000}"/>
    <cellStyle name="Note 3 4 2 6 3" xfId="33723" xr:uid="{00000000-0005-0000-0000-0000BE7F0000}"/>
    <cellStyle name="Note 3 4 2 6 3 2" xfId="33724" xr:uid="{00000000-0005-0000-0000-0000BF7F0000}"/>
    <cellStyle name="Note 3 4 2 6 3 2 2" xfId="33725" xr:uid="{00000000-0005-0000-0000-0000C07F0000}"/>
    <cellStyle name="Note 3 4 2 6 3 3" xfId="33726" xr:uid="{00000000-0005-0000-0000-0000C17F0000}"/>
    <cellStyle name="Note 3 4 2 6 4" xfId="33727" xr:uid="{00000000-0005-0000-0000-0000C27F0000}"/>
    <cellStyle name="Note 3 4 2 6 4 2" xfId="33728" xr:uid="{00000000-0005-0000-0000-0000C37F0000}"/>
    <cellStyle name="Note 3 4 2 6 5" xfId="33729" xr:uid="{00000000-0005-0000-0000-0000C47F0000}"/>
    <cellStyle name="Note 3 4 2 7" xfId="33730" xr:uid="{00000000-0005-0000-0000-0000C57F0000}"/>
    <cellStyle name="Note 3 4 2 7 2" xfId="33731" xr:uid="{00000000-0005-0000-0000-0000C67F0000}"/>
    <cellStyle name="Note 3 4 2 7 2 2" xfId="33732" xr:uid="{00000000-0005-0000-0000-0000C77F0000}"/>
    <cellStyle name="Note 3 4 2 7 2 2 2" xfId="33733" xr:uid="{00000000-0005-0000-0000-0000C87F0000}"/>
    <cellStyle name="Note 3 4 2 7 2 2 2 2" xfId="33734" xr:uid="{00000000-0005-0000-0000-0000C97F0000}"/>
    <cellStyle name="Note 3 4 2 7 2 2 3" xfId="33735" xr:uid="{00000000-0005-0000-0000-0000CA7F0000}"/>
    <cellStyle name="Note 3 4 2 7 2 3" xfId="33736" xr:uid="{00000000-0005-0000-0000-0000CB7F0000}"/>
    <cellStyle name="Note 3 4 2 7 2 3 2" xfId="33737" xr:uid="{00000000-0005-0000-0000-0000CC7F0000}"/>
    <cellStyle name="Note 3 4 2 7 2 4" xfId="33738" xr:uid="{00000000-0005-0000-0000-0000CD7F0000}"/>
    <cellStyle name="Note 3 4 2 7 3" xfId="33739" xr:uid="{00000000-0005-0000-0000-0000CE7F0000}"/>
    <cellStyle name="Note 3 4 2 7 3 2" xfId="33740" xr:uid="{00000000-0005-0000-0000-0000CF7F0000}"/>
    <cellStyle name="Note 3 4 2 7 3 2 2" xfId="33741" xr:uid="{00000000-0005-0000-0000-0000D07F0000}"/>
    <cellStyle name="Note 3 4 2 7 3 3" xfId="33742" xr:uid="{00000000-0005-0000-0000-0000D17F0000}"/>
    <cellStyle name="Note 3 4 2 7 4" xfId="33743" xr:uid="{00000000-0005-0000-0000-0000D27F0000}"/>
    <cellStyle name="Note 3 4 2 7 4 2" xfId="33744" xr:uid="{00000000-0005-0000-0000-0000D37F0000}"/>
    <cellStyle name="Note 3 4 2 7 5" xfId="33745" xr:uid="{00000000-0005-0000-0000-0000D47F0000}"/>
    <cellStyle name="Note 3 4 2 8" xfId="33746" xr:uid="{00000000-0005-0000-0000-0000D57F0000}"/>
    <cellStyle name="Note 3 4 2 8 2" xfId="33747" xr:uid="{00000000-0005-0000-0000-0000D67F0000}"/>
    <cellStyle name="Note 3 4 2 8 2 2" xfId="33748" xr:uid="{00000000-0005-0000-0000-0000D77F0000}"/>
    <cellStyle name="Note 3 4 2 8 2 2 2" xfId="33749" xr:uid="{00000000-0005-0000-0000-0000D87F0000}"/>
    <cellStyle name="Note 3 4 2 8 2 2 2 2" xfId="33750" xr:uid="{00000000-0005-0000-0000-0000D97F0000}"/>
    <cellStyle name="Note 3 4 2 8 2 2 3" xfId="33751" xr:uid="{00000000-0005-0000-0000-0000DA7F0000}"/>
    <cellStyle name="Note 3 4 2 8 2 3" xfId="33752" xr:uid="{00000000-0005-0000-0000-0000DB7F0000}"/>
    <cellStyle name="Note 3 4 2 8 2 3 2" xfId="33753" xr:uid="{00000000-0005-0000-0000-0000DC7F0000}"/>
    <cellStyle name="Note 3 4 2 8 2 4" xfId="33754" xr:uid="{00000000-0005-0000-0000-0000DD7F0000}"/>
    <cellStyle name="Note 3 4 2 8 3" xfId="33755" xr:uid="{00000000-0005-0000-0000-0000DE7F0000}"/>
    <cellStyle name="Note 3 4 2 8 3 2" xfId="33756" xr:uid="{00000000-0005-0000-0000-0000DF7F0000}"/>
    <cellStyle name="Note 3 4 2 8 3 2 2" xfId="33757" xr:uid="{00000000-0005-0000-0000-0000E07F0000}"/>
    <cellStyle name="Note 3 4 2 8 3 3" xfId="33758" xr:uid="{00000000-0005-0000-0000-0000E17F0000}"/>
    <cellStyle name="Note 3 4 2 8 4" xfId="33759" xr:uid="{00000000-0005-0000-0000-0000E27F0000}"/>
    <cellStyle name="Note 3 4 2 8 4 2" xfId="33760" xr:uid="{00000000-0005-0000-0000-0000E37F0000}"/>
    <cellStyle name="Note 3 4 2 8 5" xfId="33761" xr:uid="{00000000-0005-0000-0000-0000E47F0000}"/>
    <cellStyle name="Note 3 4 2 9" xfId="33762" xr:uid="{00000000-0005-0000-0000-0000E57F0000}"/>
    <cellStyle name="Note 3 4 2 9 2" xfId="33763" xr:uid="{00000000-0005-0000-0000-0000E67F0000}"/>
    <cellStyle name="Note 3 4 2 9 2 2" xfId="33764" xr:uid="{00000000-0005-0000-0000-0000E77F0000}"/>
    <cellStyle name="Note 3 4 2 9 2 2 2" xfId="33765" xr:uid="{00000000-0005-0000-0000-0000E87F0000}"/>
    <cellStyle name="Note 3 4 2 9 2 2 2 2" xfId="33766" xr:uid="{00000000-0005-0000-0000-0000E97F0000}"/>
    <cellStyle name="Note 3 4 2 9 2 2 3" xfId="33767" xr:uid="{00000000-0005-0000-0000-0000EA7F0000}"/>
    <cellStyle name="Note 3 4 2 9 2 3" xfId="33768" xr:uid="{00000000-0005-0000-0000-0000EB7F0000}"/>
    <cellStyle name="Note 3 4 2 9 2 3 2" xfId="33769" xr:uid="{00000000-0005-0000-0000-0000EC7F0000}"/>
    <cellStyle name="Note 3 4 2 9 2 4" xfId="33770" xr:uid="{00000000-0005-0000-0000-0000ED7F0000}"/>
    <cellStyle name="Note 3 4 2 9 3" xfId="33771" xr:uid="{00000000-0005-0000-0000-0000EE7F0000}"/>
    <cellStyle name="Note 3 4 2 9 3 2" xfId="33772" xr:uid="{00000000-0005-0000-0000-0000EF7F0000}"/>
    <cellStyle name="Note 3 4 2 9 3 2 2" xfId="33773" xr:uid="{00000000-0005-0000-0000-0000F07F0000}"/>
    <cellStyle name="Note 3 4 2 9 3 3" xfId="33774" xr:uid="{00000000-0005-0000-0000-0000F17F0000}"/>
    <cellStyle name="Note 3 4 2 9 4" xfId="33775" xr:uid="{00000000-0005-0000-0000-0000F27F0000}"/>
    <cellStyle name="Note 3 4 2 9 4 2" xfId="33776" xr:uid="{00000000-0005-0000-0000-0000F37F0000}"/>
    <cellStyle name="Note 3 4 2 9 5" xfId="33777" xr:uid="{00000000-0005-0000-0000-0000F47F0000}"/>
    <cellStyle name="Note 3 4 3" xfId="33778" xr:uid="{00000000-0005-0000-0000-0000F57F0000}"/>
    <cellStyle name="Note 3 4 3 2" xfId="33779" xr:uid="{00000000-0005-0000-0000-0000F67F0000}"/>
    <cellStyle name="Note 3 4 3 2 2" xfId="33780" xr:uid="{00000000-0005-0000-0000-0000F77F0000}"/>
    <cellStyle name="Note 3 4 3 2 2 2" xfId="33781" xr:uid="{00000000-0005-0000-0000-0000F87F0000}"/>
    <cellStyle name="Note 3 4 3 2 2 2 2" xfId="33782" xr:uid="{00000000-0005-0000-0000-0000F97F0000}"/>
    <cellStyle name="Note 3 4 3 2 2 3" xfId="33783" xr:uid="{00000000-0005-0000-0000-0000FA7F0000}"/>
    <cellStyle name="Note 3 4 3 2 3" xfId="33784" xr:uid="{00000000-0005-0000-0000-0000FB7F0000}"/>
    <cellStyle name="Note 3 4 3 2 3 2" xfId="33785" xr:uid="{00000000-0005-0000-0000-0000FC7F0000}"/>
    <cellStyle name="Note 3 4 3 2 4" xfId="33786" xr:uid="{00000000-0005-0000-0000-0000FD7F0000}"/>
    <cellStyle name="Note 3 4 3 3" xfId="33787" xr:uid="{00000000-0005-0000-0000-0000FE7F0000}"/>
    <cellStyle name="Note 3 4 3 3 2" xfId="33788" xr:uid="{00000000-0005-0000-0000-0000FF7F0000}"/>
    <cellStyle name="Note 3 4 3 3 2 2" xfId="33789" xr:uid="{00000000-0005-0000-0000-000000800000}"/>
    <cellStyle name="Note 3 4 3 3 3" xfId="33790" xr:uid="{00000000-0005-0000-0000-000001800000}"/>
    <cellStyle name="Note 3 4 3 4" xfId="33791" xr:uid="{00000000-0005-0000-0000-000002800000}"/>
    <cellStyle name="Note 3 4 3 4 2" xfId="33792" xr:uid="{00000000-0005-0000-0000-000003800000}"/>
    <cellStyle name="Note 3 4 3 5" xfId="33793" xr:uid="{00000000-0005-0000-0000-000004800000}"/>
    <cellStyle name="Note 3 4 4" xfId="33794" xr:uid="{00000000-0005-0000-0000-000005800000}"/>
    <cellStyle name="Note 3 4 4 2" xfId="33795" xr:uid="{00000000-0005-0000-0000-000006800000}"/>
    <cellStyle name="Note 3 4 4 2 2" xfId="33796" xr:uid="{00000000-0005-0000-0000-000007800000}"/>
    <cellStyle name="Note 3 4 4 2 2 2" xfId="33797" xr:uid="{00000000-0005-0000-0000-000008800000}"/>
    <cellStyle name="Note 3 4 4 2 2 2 2" xfId="33798" xr:uid="{00000000-0005-0000-0000-000009800000}"/>
    <cellStyle name="Note 3 4 4 2 2 3" xfId="33799" xr:uid="{00000000-0005-0000-0000-00000A800000}"/>
    <cellStyle name="Note 3 4 4 2 3" xfId="33800" xr:uid="{00000000-0005-0000-0000-00000B800000}"/>
    <cellStyle name="Note 3 4 4 2 3 2" xfId="33801" xr:uid="{00000000-0005-0000-0000-00000C800000}"/>
    <cellStyle name="Note 3 4 4 2 4" xfId="33802" xr:uid="{00000000-0005-0000-0000-00000D800000}"/>
    <cellStyle name="Note 3 4 4 3" xfId="33803" xr:uid="{00000000-0005-0000-0000-00000E800000}"/>
    <cellStyle name="Note 3 4 4 3 2" xfId="33804" xr:uid="{00000000-0005-0000-0000-00000F800000}"/>
    <cellStyle name="Note 3 4 4 3 2 2" xfId="33805" xr:uid="{00000000-0005-0000-0000-000010800000}"/>
    <cellStyle name="Note 3 4 4 3 3" xfId="33806" xr:uid="{00000000-0005-0000-0000-000011800000}"/>
    <cellStyle name="Note 3 4 4 4" xfId="33807" xr:uid="{00000000-0005-0000-0000-000012800000}"/>
    <cellStyle name="Note 3 4 4 4 2" xfId="33808" xr:uid="{00000000-0005-0000-0000-000013800000}"/>
    <cellStyle name="Note 3 4 4 5" xfId="33809" xr:uid="{00000000-0005-0000-0000-000014800000}"/>
    <cellStyle name="Note 3 4 5" xfId="33810" xr:uid="{00000000-0005-0000-0000-000015800000}"/>
    <cellStyle name="Note 3 4 5 2" xfId="33811" xr:uid="{00000000-0005-0000-0000-000016800000}"/>
    <cellStyle name="Note 3 4 5 2 2" xfId="33812" xr:uid="{00000000-0005-0000-0000-000017800000}"/>
    <cellStyle name="Note 3 4 5 2 2 2" xfId="33813" xr:uid="{00000000-0005-0000-0000-000018800000}"/>
    <cellStyle name="Note 3 4 5 2 2 2 2" xfId="33814" xr:uid="{00000000-0005-0000-0000-000019800000}"/>
    <cellStyle name="Note 3 4 5 2 2 3" xfId="33815" xr:uid="{00000000-0005-0000-0000-00001A800000}"/>
    <cellStyle name="Note 3 4 5 2 3" xfId="33816" xr:uid="{00000000-0005-0000-0000-00001B800000}"/>
    <cellStyle name="Note 3 4 5 2 3 2" xfId="33817" xr:uid="{00000000-0005-0000-0000-00001C800000}"/>
    <cellStyle name="Note 3 4 5 2 4" xfId="33818" xr:uid="{00000000-0005-0000-0000-00001D800000}"/>
    <cellStyle name="Note 3 4 5 3" xfId="33819" xr:uid="{00000000-0005-0000-0000-00001E800000}"/>
    <cellStyle name="Note 3 4 5 3 2" xfId="33820" xr:uid="{00000000-0005-0000-0000-00001F800000}"/>
    <cellStyle name="Note 3 4 5 3 2 2" xfId="33821" xr:uid="{00000000-0005-0000-0000-000020800000}"/>
    <cellStyle name="Note 3 4 5 3 3" xfId="33822" xr:uid="{00000000-0005-0000-0000-000021800000}"/>
    <cellStyle name="Note 3 4 5 4" xfId="33823" xr:uid="{00000000-0005-0000-0000-000022800000}"/>
    <cellStyle name="Note 3 4 5 4 2" xfId="33824" xr:uid="{00000000-0005-0000-0000-000023800000}"/>
    <cellStyle name="Note 3 4 5 5" xfId="33825" xr:uid="{00000000-0005-0000-0000-000024800000}"/>
    <cellStyle name="Note 3 4 6" xfId="33826" xr:uid="{00000000-0005-0000-0000-000025800000}"/>
    <cellStyle name="Note 3 4 6 2" xfId="33827" xr:uid="{00000000-0005-0000-0000-000026800000}"/>
    <cellStyle name="Note 3 4 6 2 2" xfId="33828" xr:uid="{00000000-0005-0000-0000-000027800000}"/>
    <cellStyle name="Note 3 4 6 2 2 2" xfId="33829" xr:uid="{00000000-0005-0000-0000-000028800000}"/>
    <cellStyle name="Note 3 4 6 2 2 2 2" xfId="33830" xr:uid="{00000000-0005-0000-0000-000029800000}"/>
    <cellStyle name="Note 3 4 6 2 2 3" xfId="33831" xr:uid="{00000000-0005-0000-0000-00002A800000}"/>
    <cellStyle name="Note 3 4 6 2 3" xfId="33832" xr:uid="{00000000-0005-0000-0000-00002B800000}"/>
    <cellStyle name="Note 3 4 6 2 3 2" xfId="33833" xr:uid="{00000000-0005-0000-0000-00002C800000}"/>
    <cellStyle name="Note 3 4 6 2 4" xfId="33834" xr:uid="{00000000-0005-0000-0000-00002D800000}"/>
    <cellStyle name="Note 3 4 6 3" xfId="33835" xr:uid="{00000000-0005-0000-0000-00002E800000}"/>
    <cellStyle name="Note 3 4 6 3 2" xfId="33836" xr:uid="{00000000-0005-0000-0000-00002F800000}"/>
    <cellStyle name="Note 3 4 6 3 2 2" xfId="33837" xr:uid="{00000000-0005-0000-0000-000030800000}"/>
    <cellStyle name="Note 3 4 6 3 3" xfId="33838" xr:uid="{00000000-0005-0000-0000-000031800000}"/>
    <cellStyle name="Note 3 4 6 4" xfId="33839" xr:uid="{00000000-0005-0000-0000-000032800000}"/>
    <cellStyle name="Note 3 4 6 4 2" xfId="33840" xr:uid="{00000000-0005-0000-0000-000033800000}"/>
    <cellStyle name="Note 3 4 6 5" xfId="33841" xr:uid="{00000000-0005-0000-0000-000034800000}"/>
    <cellStyle name="Note 3 4 7" xfId="33842" xr:uid="{00000000-0005-0000-0000-000035800000}"/>
    <cellStyle name="Note 3 4 7 2" xfId="33843" xr:uid="{00000000-0005-0000-0000-000036800000}"/>
    <cellStyle name="Note 3 4 7 2 2" xfId="33844" xr:uid="{00000000-0005-0000-0000-000037800000}"/>
    <cellStyle name="Note 3 4 7 2 2 2" xfId="33845" xr:uid="{00000000-0005-0000-0000-000038800000}"/>
    <cellStyle name="Note 3 4 7 2 2 2 2" xfId="33846" xr:uid="{00000000-0005-0000-0000-000039800000}"/>
    <cellStyle name="Note 3 4 7 2 2 3" xfId="33847" xr:uid="{00000000-0005-0000-0000-00003A800000}"/>
    <cellStyle name="Note 3 4 7 2 3" xfId="33848" xr:uid="{00000000-0005-0000-0000-00003B800000}"/>
    <cellStyle name="Note 3 4 7 2 3 2" xfId="33849" xr:uid="{00000000-0005-0000-0000-00003C800000}"/>
    <cellStyle name="Note 3 4 7 2 4" xfId="33850" xr:uid="{00000000-0005-0000-0000-00003D800000}"/>
    <cellStyle name="Note 3 4 7 3" xfId="33851" xr:uid="{00000000-0005-0000-0000-00003E800000}"/>
    <cellStyle name="Note 3 4 7 3 2" xfId="33852" xr:uid="{00000000-0005-0000-0000-00003F800000}"/>
    <cellStyle name="Note 3 4 7 3 2 2" xfId="33853" xr:uid="{00000000-0005-0000-0000-000040800000}"/>
    <cellStyle name="Note 3 4 7 3 3" xfId="33854" xr:uid="{00000000-0005-0000-0000-000041800000}"/>
    <cellStyle name="Note 3 4 7 4" xfId="33855" xr:uid="{00000000-0005-0000-0000-000042800000}"/>
    <cellStyle name="Note 3 4 7 4 2" xfId="33856" xr:uid="{00000000-0005-0000-0000-000043800000}"/>
    <cellStyle name="Note 3 4 7 5" xfId="33857" xr:uid="{00000000-0005-0000-0000-000044800000}"/>
    <cellStyle name="Note 3 4 8" xfId="33858" xr:uid="{00000000-0005-0000-0000-000045800000}"/>
    <cellStyle name="Note 3 4 8 2" xfId="33859" xr:uid="{00000000-0005-0000-0000-000046800000}"/>
    <cellStyle name="Note 3 4 8 2 2" xfId="33860" xr:uid="{00000000-0005-0000-0000-000047800000}"/>
    <cellStyle name="Note 3 4 8 2 2 2" xfId="33861" xr:uid="{00000000-0005-0000-0000-000048800000}"/>
    <cellStyle name="Note 3 4 8 2 2 2 2" xfId="33862" xr:uid="{00000000-0005-0000-0000-000049800000}"/>
    <cellStyle name="Note 3 4 8 2 2 3" xfId="33863" xr:uid="{00000000-0005-0000-0000-00004A800000}"/>
    <cellStyle name="Note 3 4 8 2 3" xfId="33864" xr:uid="{00000000-0005-0000-0000-00004B800000}"/>
    <cellStyle name="Note 3 4 8 2 3 2" xfId="33865" xr:uid="{00000000-0005-0000-0000-00004C800000}"/>
    <cellStyle name="Note 3 4 8 2 4" xfId="33866" xr:uid="{00000000-0005-0000-0000-00004D800000}"/>
    <cellStyle name="Note 3 4 8 3" xfId="33867" xr:uid="{00000000-0005-0000-0000-00004E800000}"/>
    <cellStyle name="Note 3 4 8 3 2" xfId="33868" xr:uid="{00000000-0005-0000-0000-00004F800000}"/>
    <cellStyle name="Note 3 4 8 3 2 2" xfId="33869" xr:uid="{00000000-0005-0000-0000-000050800000}"/>
    <cellStyle name="Note 3 4 8 3 3" xfId="33870" xr:uid="{00000000-0005-0000-0000-000051800000}"/>
    <cellStyle name="Note 3 4 8 4" xfId="33871" xr:uid="{00000000-0005-0000-0000-000052800000}"/>
    <cellStyle name="Note 3 4 8 4 2" xfId="33872" xr:uid="{00000000-0005-0000-0000-000053800000}"/>
    <cellStyle name="Note 3 4 8 5" xfId="33873" xr:uid="{00000000-0005-0000-0000-000054800000}"/>
    <cellStyle name="Note 3 4 9" xfId="33874" xr:uid="{00000000-0005-0000-0000-000055800000}"/>
    <cellStyle name="Note 3 4 9 2" xfId="33875" xr:uid="{00000000-0005-0000-0000-000056800000}"/>
    <cellStyle name="Note 3 4 9 2 2" xfId="33876" xr:uid="{00000000-0005-0000-0000-000057800000}"/>
    <cellStyle name="Note 3 4 9 2 2 2" xfId="33877" xr:uid="{00000000-0005-0000-0000-000058800000}"/>
    <cellStyle name="Note 3 4 9 2 2 2 2" xfId="33878" xr:uid="{00000000-0005-0000-0000-000059800000}"/>
    <cellStyle name="Note 3 4 9 2 2 3" xfId="33879" xr:uid="{00000000-0005-0000-0000-00005A800000}"/>
    <cellStyle name="Note 3 4 9 2 3" xfId="33880" xr:uid="{00000000-0005-0000-0000-00005B800000}"/>
    <cellStyle name="Note 3 4 9 2 3 2" xfId="33881" xr:uid="{00000000-0005-0000-0000-00005C800000}"/>
    <cellStyle name="Note 3 4 9 2 4" xfId="33882" xr:uid="{00000000-0005-0000-0000-00005D800000}"/>
    <cellStyle name="Note 3 4 9 3" xfId="33883" xr:uid="{00000000-0005-0000-0000-00005E800000}"/>
    <cellStyle name="Note 3 4 9 3 2" xfId="33884" xr:uid="{00000000-0005-0000-0000-00005F800000}"/>
    <cellStyle name="Note 3 4 9 3 2 2" xfId="33885" xr:uid="{00000000-0005-0000-0000-000060800000}"/>
    <cellStyle name="Note 3 4 9 3 3" xfId="33886" xr:uid="{00000000-0005-0000-0000-000061800000}"/>
    <cellStyle name="Note 3 4 9 4" xfId="33887" xr:uid="{00000000-0005-0000-0000-000062800000}"/>
    <cellStyle name="Note 3 4 9 4 2" xfId="33888" xr:uid="{00000000-0005-0000-0000-000063800000}"/>
    <cellStyle name="Note 3 4 9 5" xfId="33889" xr:uid="{00000000-0005-0000-0000-000064800000}"/>
    <cellStyle name="Note 3 5" xfId="33890" xr:uid="{00000000-0005-0000-0000-000065800000}"/>
    <cellStyle name="Note 3 5 10" xfId="33891" xr:uid="{00000000-0005-0000-0000-000066800000}"/>
    <cellStyle name="Note 3 5 10 2" xfId="33892" xr:uid="{00000000-0005-0000-0000-000067800000}"/>
    <cellStyle name="Note 3 5 10 2 2" xfId="33893" xr:uid="{00000000-0005-0000-0000-000068800000}"/>
    <cellStyle name="Note 3 5 10 2 2 2" xfId="33894" xr:uid="{00000000-0005-0000-0000-000069800000}"/>
    <cellStyle name="Note 3 5 10 2 3" xfId="33895" xr:uid="{00000000-0005-0000-0000-00006A800000}"/>
    <cellStyle name="Note 3 5 10 3" xfId="33896" xr:uid="{00000000-0005-0000-0000-00006B800000}"/>
    <cellStyle name="Note 3 5 10 3 2" xfId="33897" xr:uid="{00000000-0005-0000-0000-00006C800000}"/>
    <cellStyle name="Note 3 5 10 4" xfId="33898" xr:uid="{00000000-0005-0000-0000-00006D800000}"/>
    <cellStyle name="Note 3 5 11" xfId="33899" xr:uid="{00000000-0005-0000-0000-00006E800000}"/>
    <cellStyle name="Note 3 5 11 2" xfId="33900" xr:uid="{00000000-0005-0000-0000-00006F800000}"/>
    <cellStyle name="Note 3 5 11 2 2" xfId="33901" xr:uid="{00000000-0005-0000-0000-000070800000}"/>
    <cellStyle name="Note 3 5 11 3" xfId="33902" xr:uid="{00000000-0005-0000-0000-000071800000}"/>
    <cellStyle name="Note 3 5 12" xfId="33903" xr:uid="{00000000-0005-0000-0000-000072800000}"/>
    <cellStyle name="Note 3 5 12 2" xfId="33904" xr:uid="{00000000-0005-0000-0000-000073800000}"/>
    <cellStyle name="Note 3 5 13" xfId="33905" xr:uid="{00000000-0005-0000-0000-000074800000}"/>
    <cellStyle name="Note 3 5 2" xfId="33906" xr:uid="{00000000-0005-0000-0000-000075800000}"/>
    <cellStyle name="Note 3 5 2 2" xfId="33907" xr:uid="{00000000-0005-0000-0000-000076800000}"/>
    <cellStyle name="Note 3 5 2 2 2" xfId="33908" xr:uid="{00000000-0005-0000-0000-000077800000}"/>
    <cellStyle name="Note 3 5 2 2 2 2" xfId="33909" xr:uid="{00000000-0005-0000-0000-000078800000}"/>
    <cellStyle name="Note 3 5 2 2 2 2 2" xfId="33910" xr:uid="{00000000-0005-0000-0000-000079800000}"/>
    <cellStyle name="Note 3 5 2 2 2 3" xfId="33911" xr:uid="{00000000-0005-0000-0000-00007A800000}"/>
    <cellStyle name="Note 3 5 2 2 3" xfId="33912" xr:uid="{00000000-0005-0000-0000-00007B800000}"/>
    <cellStyle name="Note 3 5 2 2 3 2" xfId="33913" xr:uid="{00000000-0005-0000-0000-00007C800000}"/>
    <cellStyle name="Note 3 5 2 2 4" xfId="33914" xr:uid="{00000000-0005-0000-0000-00007D800000}"/>
    <cellStyle name="Note 3 5 2 3" xfId="33915" xr:uid="{00000000-0005-0000-0000-00007E800000}"/>
    <cellStyle name="Note 3 5 2 3 2" xfId="33916" xr:uid="{00000000-0005-0000-0000-00007F800000}"/>
    <cellStyle name="Note 3 5 2 3 2 2" xfId="33917" xr:uid="{00000000-0005-0000-0000-000080800000}"/>
    <cellStyle name="Note 3 5 2 3 3" xfId="33918" xr:uid="{00000000-0005-0000-0000-000081800000}"/>
    <cellStyle name="Note 3 5 2 4" xfId="33919" xr:uid="{00000000-0005-0000-0000-000082800000}"/>
    <cellStyle name="Note 3 5 2 4 2" xfId="33920" xr:uid="{00000000-0005-0000-0000-000083800000}"/>
    <cellStyle name="Note 3 5 2 5" xfId="33921" xr:uid="{00000000-0005-0000-0000-000084800000}"/>
    <cellStyle name="Note 3 5 3" xfId="33922" xr:uid="{00000000-0005-0000-0000-000085800000}"/>
    <cellStyle name="Note 3 5 3 2" xfId="33923" xr:uid="{00000000-0005-0000-0000-000086800000}"/>
    <cellStyle name="Note 3 5 3 2 2" xfId="33924" xr:uid="{00000000-0005-0000-0000-000087800000}"/>
    <cellStyle name="Note 3 5 3 2 2 2" xfId="33925" xr:uid="{00000000-0005-0000-0000-000088800000}"/>
    <cellStyle name="Note 3 5 3 2 2 2 2" xfId="33926" xr:uid="{00000000-0005-0000-0000-000089800000}"/>
    <cellStyle name="Note 3 5 3 2 2 3" xfId="33927" xr:uid="{00000000-0005-0000-0000-00008A800000}"/>
    <cellStyle name="Note 3 5 3 2 3" xfId="33928" xr:uid="{00000000-0005-0000-0000-00008B800000}"/>
    <cellStyle name="Note 3 5 3 2 3 2" xfId="33929" xr:uid="{00000000-0005-0000-0000-00008C800000}"/>
    <cellStyle name="Note 3 5 3 2 4" xfId="33930" xr:uid="{00000000-0005-0000-0000-00008D800000}"/>
    <cellStyle name="Note 3 5 3 3" xfId="33931" xr:uid="{00000000-0005-0000-0000-00008E800000}"/>
    <cellStyle name="Note 3 5 3 3 2" xfId="33932" xr:uid="{00000000-0005-0000-0000-00008F800000}"/>
    <cellStyle name="Note 3 5 3 3 2 2" xfId="33933" xr:uid="{00000000-0005-0000-0000-000090800000}"/>
    <cellStyle name="Note 3 5 3 3 3" xfId="33934" xr:uid="{00000000-0005-0000-0000-000091800000}"/>
    <cellStyle name="Note 3 5 3 4" xfId="33935" xr:uid="{00000000-0005-0000-0000-000092800000}"/>
    <cellStyle name="Note 3 5 3 4 2" xfId="33936" xr:uid="{00000000-0005-0000-0000-000093800000}"/>
    <cellStyle name="Note 3 5 3 5" xfId="33937" xr:uid="{00000000-0005-0000-0000-000094800000}"/>
    <cellStyle name="Note 3 5 4" xfId="33938" xr:uid="{00000000-0005-0000-0000-000095800000}"/>
    <cellStyle name="Note 3 5 4 2" xfId="33939" xr:uid="{00000000-0005-0000-0000-000096800000}"/>
    <cellStyle name="Note 3 5 4 2 2" xfId="33940" xr:uid="{00000000-0005-0000-0000-000097800000}"/>
    <cellStyle name="Note 3 5 4 2 2 2" xfId="33941" xr:uid="{00000000-0005-0000-0000-000098800000}"/>
    <cellStyle name="Note 3 5 4 2 2 2 2" xfId="33942" xr:uid="{00000000-0005-0000-0000-000099800000}"/>
    <cellStyle name="Note 3 5 4 2 2 3" xfId="33943" xr:uid="{00000000-0005-0000-0000-00009A800000}"/>
    <cellStyle name="Note 3 5 4 2 3" xfId="33944" xr:uid="{00000000-0005-0000-0000-00009B800000}"/>
    <cellStyle name="Note 3 5 4 2 3 2" xfId="33945" xr:uid="{00000000-0005-0000-0000-00009C800000}"/>
    <cellStyle name="Note 3 5 4 2 4" xfId="33946" xr:uid="{00000000-0005-0000-0000-00009D800000}"/>
    <cellStyle name="Note 3 5 4 3" xfId="33947" xr:uid="{00000000-0005-0000-0000-00009E800000}"/>
    <cellStyle name="Note 3 5 4 3 2" xfId="33948" xr:uid="{00000000-0005-0000-0000-00009F800000}"/>
    <cellStyle name="Note 3 5 4 3 2 2" xfId="33949" xr:uid="{00000000-0005-0000-0000-0000A0800000}"/>
    <cellStyle name="Note 3 5 4 3 3" xfId="33950" xr:uid="{00000000-0005-0000-0000-0000A1800000}"/>
    <cellStyle name="Note 3 5 4 4" xfId="33951" xr:uid="{00000000-0005-0000-0000-0000A2800000}"/>
    <cellStyle name="Note 3 5 4 4 2" xfId="33952" xr:uid="{00000000-0005-0000-0000-0000A3800000}"/>
    <cellStyle name="Note 3 5 4 5" xfId="33953" xr:uid="{00000000-0005-0000-0000-0000A4800000}"/>
    <cellStyle name="Note 3 5 5" xfId="33954" xr:uid="{00000000-0005-0000-0000-0000A5800000}"/>
    <cellStyle name="Note 3 5 5 2" xfId="33955" xr:uid="{00000000-0005-0000-0000-0000A6800000}"/>
    <cellStyle name="Note 3 5 5 2 2" xfId="33956" xr:uid="{00000000-0005-0000-0000-0000A7800000}"/>
    <cellStyle name="Note 3 5 5 2 2 2" xfId="33957" xr:uid="{00000000-0005-0000-0000-0000A8800000}"/>
    <cellStyle name="Note 3 5 5 2 2 2 2" xfId="33958" xr:uid="{00000000-0005-0000-0000-0000A9800000}"/>
    <cellStyle name="Note 3 5 5 2 2 3" xfId="33959" xr:uid="{00000000-0005-0000-0000-0000AA800000}"/>
    <cellStyle name="Note 3 5 5 2 3" xfId="33960" xr:uid="{00000000-0005-0000-0000-0000AB800000}"/>
    <cellStyle name="Note 3 5 5 2 3 2" xfId="33961" xr:uid="{00000000-0005-0000-0000-0000AC800000}"/>
    <cellStyle name="Note 3 5 5 2 4" xfId="33962" xr:uid="{00000000-0005-0000-0000-0000AD800000}"/>
    <cellStyle name="Note 3 5 5 3" xfId="33963" xr:uid="{00000000-0005-0000-0000-0000AE800000}"/>
    <cellStyle name="Note 3 5 5 3 2" xfId="33964" xr:uid="{00000000-0005-0000-0000-0000AF800000}"/>
    <cellStyle name="Note 3 5 5 3 2 2" xfId="33965" xr:uid="{00000000-0005-0000-0000-0000B0800000}"/>
    <cellStyle name="Note 3 5 5 3 3" xfId="33966" xr:uid="{00000000-0005-0000-0000-0000B1800000}"/>
    <cellStyle name="Note 3 5 5 4" xfId="33967" xr:uid="{00000000-0005-0000-0000-0000B2800000}"/>
    <cellStyle name="Note 3 5 5 4 2" xfId="33968" xr:uid="{00000000-0005-0000-0000-0000B3800000}"/>
    <cellStyle name="Note 3 5 5 5" xfId="33969" xr:uid="{00000000-0005-0000-0000-0000B4800000}"/>
    <cellStyle name="Note 3 5 6" xfId="33970" xr:uid="{00000000-0005-0000-0000-0000B5800000}"/>
    <cellStyle name="Note 3 5 6 2" xfId="33971" xr:uid="{00000000-0005-0000-0000-0000B6800000}"/>
    <cellStyle name="Note 3 5 6 2 2" xfId="33972" xr:uid="{00000000-0005-0000-0000-0000B7800000}"/>
    <cellStyle name="Note 3 5 6 2 2 2" xfId="33973" xr:uid="{00000000-0005-0000-0000-0000B8800000}"/>
    <cellStyle name="Note 3 5 6 2 2 2 2" xfId="33974" xr:uid="{00000000-0005-0000-0000-0000B9800000}"/>
    <cellStyle name="Note 3 5 6 2 2 3" xfId="33975" xr:uid="{00000000-0005-0000-0000-0000BA800000}"/>
    <cellStyle name="Note 3 5 6 2 3" xfId="33976" xr:uid="{00000000-0005-0000-0000-0000BB800000}"/>
    <cellStyle name="Note 3 5 6 2 3 2" xfId="33977" xr:uid="{00000000-0005-0000-0000-0000BC800000}"/>
    <cellStyle name="Note 3 5 6 2 4" xfId="33978" xr:uid="{00000000-0005-0000-0000-0000BD800000}"/>
    <cellStyle name="Note 3 5 6 3" xfId="33979" xr:uid="{00000000-0005-0000-0000-0000BE800000}"/>
    <cellStyle name="Note 3 5 6 3 2" xfId="33980" xr:uid="{00000000-0005-0000-0000-0000BF800000}"/>
    <cellStyle name="Note 3 5 6 3 2 2" xfId="33981" xr:uid="{00000000-0005-0000-0000-0000C0800000}"/>
    <cellStyle name="Note 3 5 6 3 3" xfId="33982" xr:uid="{00000000-0005-0000-0000-0000C1800000}"/>
    <cellStyle name="Note 3 5 6 4" xfId="33983" xr:uid="{00000000-0005-0000-0000-0000C2800000}"/>
    <cellStyle name="Note 3 5 6 4 2" xfId="33984" xr:uid="{00000000-0005-0000-0000-0000C3800000}"/>
    <cellStyle name="Note 3 5 6 5" xfId="33985" xr:uid="{00000000-0005-0000-0000-0000C4800000}"/>
    <cellStyle name="Note 3 5 7" xfId="33986" xr:uid="{00000000-0005-0000-0000-0000C5800000}"/>
    <cellStyle name="Note 3 5 7 2" xfId="33987" xr:uid="{00000000-0005-0000-0000-0000C6800000}"/>
    <cellStyle name="Note 3 5 7 2 2" xfId="33988" xr:uid="{00000000-0005-0000-0000-0000C7800000}"/>
    <cellStyle name="Note 3 5 7 2 2 2" xfId="33989" xr:uid="{00000000-0005-0000-0000-0000C8800000}"/>
    <cellStyle name="Note 3 5 7 2 2 2 2" xfId="33990" xr:uid="{00000000-0005-0000-0000-0000C9800000}"/>
    <cellStyle name="Note 3 5 7 2 2 3" xfId="33991" xr:uid="{00000000-0005-0000-0000-0000CA800000}"/>
    <cellStyle name="Note 3 5 7 2 3" xfId="33992" xr:uid="{00000000-0005-0000-0000-0000CB800000}"/>
    <cellStyle name="Note 3 5 7 2 3 2" xfId="33993" xr:uid="{00000000-0005-0000-0000-0000CC800000}"/>
    <cellStyle name="Note 3 5 7 2 4" xfId="33994" xr:uid="{00000000-0005-0000-0000-0000CD800000}"/>
    <cellStyle name="Note 3 5 7 3" xfId="33995" xr:uid="{00000000-0005-0000-0000-0000CE800000}"/>
    <cellStyle name="Note 3 5 7 3 2" xfId="33996" xr:uid="{00000000-0005-0000-0000-0000CF800000}"/>
    <cellStyle name="Note 3 5 7 3 2 2" xfId="33997" xr:uid="{00000000-0005-0000-0000-0000D0800000}"/>
    <cellStyle name="Note 3 5 7 3 3" xfId="33998" xr:uid="{00000000-0005-0000-0000-0000D1800000}"/>
    <cellStyle name="Note 3 5 7 4" xfId="33999" xr:uid="{00000000-0005-0000-0000-0000D2800000}"/>
    <cellStyle name="Note 3 5 7 4 2" xfId="34000" xr:uid="{00000000-0005-0000-0000-0000D3800000}"/>
    <cellStyle name="Note 3 5 7 5" xfId="34001" xr:uid="{00000000-0005-0000-0000-0000D4800000}"/>
    <cellStyle name="Note 3 5 8" xfId="34002" xr:uid="{00000000-0005-0000-0000-0000D5800000}"/>
    <cellStyle name="Note 3 5 8 2" xfId="34003" xr:uid="{00000000-0005-0000-0000-0000D6800000}"/>
    <cellStyle name="Note 3 5 8 2 2" xfId="34004" xr:uid="{00000000-0005-0000-0000-0000D7800000}"/>
    <cellStyle name="Note 3 5 8 2 2 2" xfId="34005" xr:uid="{00000000-0005-0000-0000-0000D8800000}"/>
    <cellStyle name="Note 3 5 8 2 2 2 2" xfId="34006" xr:uid="{00000000-0005-0000-0000-0000D9800000}"/>
    <cellStyle name="Note 3 5 8 2 2 3" xfId="34007" xr:uid="{00000000-0005-0000-0000-0000DA800000}"/>
    <cellStyle name="Note 3 5 8 2 3" xfId="34008" xr:uid="{00000000-0005-0000-0000-0000DB800000}"/>
    <cellStyle name="Note 3 5 8 2 3 2" xfId="34009" xr:uid="{00000000-0005-0000-0000-0000DC800000}"/>
    <cellStyle name="Note 3 5 8 2 4" xfId="34010" xr:uid="{00000000-0005-0000-0000-0000DD800000}"/>
    <cellStyle name="Note 3 5 8 3" xfId="34011" xr:uid="{00000000-0005-0000-0000-0000DE800000}"/>
    <cellStyle name="Note 3 5 8 3 2" xfId="34012" xr:uid="{00000000-0005-0000-0000-0000DF800000}"/>
    <cellStyle name="Note 3 5 8 3 2 2" xfId="34013" xr:uid="{00000000-0005-0000-0000-0000E0800000}"/>
    <cellStyle name="Note 3 5 8 3 3" xfId="34014" xr:uid="{00000000-0005-0000-0000-0000E1800000}"/>
    <cellStyle name="Note 3 5 8 4" xfId="34015" xr:uid="{00000000-0005-0000-0000-0000E2800000}"/>
    <cellStyle name="Note 3 5 8 4 2" xfId="34016" xr:uid="{00000000-0005-0000-0000-0000E3800000}"/>
    <cellStyle name="Note 3 5 8 5" xfId="34017" xr:uid="{00000000-0005-0000-0000-0000E4800000}"/>
    <cellStyle name="Note 3 5 9" xfId="34018" xr:uid="{00000000-0005-0000-0000-0000E5800000}"/>
    <cellStyle name="Note 3 5 9 2" xfId="34019" xr:uid="{00000000-0005-0000-0000-0000E6800000}"/>
    <cellStyle name="Note 3 5 9 2 2" xfId="34020" xr:uid="{00000000-0005-0000-0000-0000E7800000}"/>
    <cellStyle name="Note 3 5 9 2 2 2" xfId="34021" xr:uid="{00000000-0005-0000-0000-0000E8800000}"/>
    <cellStyle name="Note 3 5 9 2 2 2 2" xfId="34022" xr:uid="{00000000-0005-0000-0000-0000E9800000}"/>
    <cellStyle name="Note 3 5 9 2 2 3" xfId="34023" xr:uid="{00000000-0005-0000-0000-0000EA800000}"/>
    <cellStyle name="Note 3 5 9 2 3" xfId="34024" xr:uid="{00000000-0005-0000-0000-0000EB800000}"/>
    <cellStyle name="Note 3 5 9 2 3 2" xfId="34025" xr:uid="{00000000-0005-0000-0000-0000EC800000}"/>
    <cellStyle name="Note 3 5 9 2 4" xfId="34026" xr:uid="{00000000-0005-0000-0000-0000ED800000}"/>
    <cellStyle name="Note 3 5 9 3" xfId="34027" xr:uid="{00000000-0005-0000-0000-0000EE800000}"/>
    <cellStyle name="Note 3 5 9 3 2" xfId="34028" xr:uid="{00000000-0005-0000-0000-0000EF800000}"/>
    <cellStyle name="Note 3 5 9 3 2 2" xfId="34029" xr:uid="{00000000-0005-0000-0000-0000F0800000}"/>
    <cellStyle name="Note 3 5 9 3 3" xfId="34030" xr:uid="{00000000-0005-0000-0000-0000F1800000}"/>
    <cellStyle name="Note 3 5 9 4" xfId="34031" xr:uid="{00000000-0005-0000-0000-0000F2800000}"/>
    <cellStyle name="Note 3 5 9 4 2" xfId="34032" xr:uid="{00000000-0005-0000-0000-0000F3800000}"/>
    <cellStyle name="Note 3 5 9 5" xfId="34033" xr:uid="{00000000-0005-0000-0000-0000F4800000}"/>
    <cellStyle name="Note 3 6" xfId="34034" xr:uid="{00000000-0005-0000-0000-0000F5800000}"/>
    <cellStyle name="Note 3 6 10" xfId="34035" xr:uid="{00000000-0005-0000-0000-0000F6800000}"/>
    <cellStyle name="Note 3 6 10 2" xfId="34036" xr:uid="{00000000-0005-0000-0000-0000F7800000}"/>
    <cellStyle name="Note 3 6 10 2 2" xfId="34037" xr:uid="{00000000-0005-0000-0000-0000F8800000}"/>
    <cellStyle name="Note 3 6 10 2 2 2" xfId="34038" xr:uid="{00000000-0005-0000-0000-0000F9800000}"/>
    <cellStyle name="Note 3 6 10 2 3" xfId="34039" xr:uid="{00000000-0005-0000-0000-0000FA800000}"/>
    <cellStyle name="Note 3 6 10 3" xfId="34040" xr:uid="{00000000-0005-0000-0000-0000FB800000}"/>
    <cellStyle name="Note 3 6 10 3 2" xfId="34041" xr:uid="{00000000-0005-0000-0000-0000FC800000}"/>
    <cellStyle name="Note 3 6 10 4" xfId="34042" xr:uid="{00000000-0005-0000-0000-0000FD800000}"/>
    <cellStyle name="Note 3 6 11" xfId="34043" xr:uid="{00000000-0005-0000-0000-0000FE800000}"/>
    <cellStyle name="Note 3 6 11 2" xfId="34044" xr:uid="{00000000-0005-0000-0000-0000FF800000}"/>
    <cellStyle name="Note 3 6 11 2 2" xfId="34045" xr:uid="{00000000-0005-0000-0000-000000810000}"/>
    <cellStyle name="Note 3 6 11 3" xfId="34046" xr:uid="{00000000-0005-0000-0000-000001810000}"/>
    <cellStyle name="Note 3 6 12" xfId="34047" xr:uid="{00000000-0005-0000-0000-000002810000}"/>
    <cellStyle name="Note 3 6 12 2" xfId="34048" xr:uid="{00000000-0005-0000-0000-000003810000}"/>
    <cellStyle name="Note 3 6 13" xfId="34049" xr:uid="{00000000-0005-0000-0000-000004810000}"/>
    <cellStyle name="Note 3 6 2" xfId="34050" xr:uid="{00000000-0005-0000-0000-000005810000}"/>
    <cellStyle name="Note 3 6 2 2" xfId="34051" xr:uid="{00000000-0005-0000-0000-000006810000}"/>
    <cellStyle name="Note 3 6 2 2 2" xfId="34052" xr:uid="{00000000-0005-0000-0000-000007810000}"/>
    <cellStyle name="Note 3 6 2 2 2 2" xfId="34053" xr:uid="{00000000-0005-0000-0000-000008810000}"/>
    <cellStyle name="Note 3 6 2 2 2 2 2" xfId="34054" xr:uid="{00000000-0005-0000-0000-000009810000}"/>
    <cellStyle name="Note 3 6 2 2 2 3" xfId="34055" xr:uid="{00000000-0005-0000-0000-00000A810000}"/>
    <cellStyle name="Note 3 6 2 2 3" xfId="34056" xr:uid="{00000000-0005-0000-0000-00000B810000}"/>
    <cellStyle name="Note 3 6 2 2 3 2" xfId="34057" xr:uid="{00000000-0005-0000-0000-00000C810000}"/>
    <cellStyle name="Note 3 6 2 2 4" xfId="34058" xr:uid="{00000000-0005-0000-0000-00000D810000}"/>
    <cellStyle name="Note 3 6 2 3" xfId="34059" xr:uid="{00000000-0005-0000-0000-00000E810000}"/>
    <cellStyle name="Note 3 6 2 3 2" xfId="34060" xr:uid="{00000000-0005-0000-0000-00000F810000}"/>
    <cellStyle name="Note 3 6 2 3 2 2" xfId="34061" xr:uid="{00000000-0005-0000-0000-000010810000}"/>
    <cellStyle name="Note 3 6 2 3 3" xfId="34062" xr:uid="{00000000-0005-0000-0000-000011810000}"/>
    <cellStyle name="Note 3 6 2 4" xfId="34063" xr:uid="{00000000-0005-0000-0000-000012810000}"/>
    <cellStyle name="Note 3 6 2 4 2" xfId="34064" xr:uid="{00000000-0005-0000-0000-000013810000}"/>
    <cellStyle name="Note 3 6 2 5" xfId="34065" xr:uid="{00000000-0005-0000-0000-000014810000}"/>
    <cellStyle name="Note 3 6 3" xfId="34066" xr:uid="{00000000-0005-0000-0000-000015810000}"/>
    <cellStyle name="Note 3 6 3 2" xfId="34067" xr:uid="{00000000-0005-0000-0000-000016810000}"/>
    <cellStyle name="Note 3 6 3 2 2" xfId="34068" xr:uid="{00000000-0005-0000-0000-000017810000}"/>
    <cellStyle name="Note 3 6 3 2 2 2" xfId="34069" xr:uid="{00000000-0005-0000-0000-000018810000}"/>
    <cellStyle name="Note 3 6 3 2 2 2 2" xfId="34070" xr:uid="{00000000-0005-0000-0000-000019810000}"/>
    <cellStyle name="Note 3 6 3 2 2 3" xfId="34071" xr:uid="{00000000-0005-0000-0000-00001A810000}"/>
    <cellStyle name="Note 3 6 3 2 3" xfId="34072" xr:uid="{00000000-0005-0000-0000-00001B810000}"/>
    <cellStyle name="Note 3 6 3 2 3 2" xfId="34073" xr:uid="{00000000-0005-0000-0000-00001C810000}"/>
    <cellStyle name="Note 3 6 3 2 4" xfId="34074" xr:uid="{00000000-0005-0000-0000-00001D810000}"/>
    <cellStyle name="Note 3 6 3 3" xfId="34075" xr:uid="{00000000-0005-0000-0000-00001E810000}"/>
    <cellStyle name="Note 3 6 3 3 2" xfId="34076" xr:uid="{00000000-0005-0000-0000-00001F810000}"/>
    <cellStyle name="Note 3 6 3 3 2 2" xfId="34077" xr:uid="{00000000-0005-0000-0000-000020810000}"/>
    <cellStyle name="Note 3 6 3 3 3" xfId="34078" xr:uid="{00000000-0005-0000-0000-000021810000}"/>
    <cellStyle name="Note 3 6 3 4" xfId="34079" xr:uid="{00000000-0005-0000-0000-000022810000}"/>
    <cellStyle name="Note 3 6 3 4 2" xfId="34080" xr:uid="{00000000-0005-0000-0000-000023810000}"/>
    <cellStyle name="Note 3 6 3 5" xfId="34081" xr:uid="{00000000-0005-0000-0000-000024810000}"/>
    <cellStyle name="Note 3 6 4" xfId="34082" xr:uid="{00000000-0005-0000-0000-000025810000}"/>
    <cellStyle name="Note 3 6 4 2" xfId="34083" xr:uid="{00000000-0005-0000-0000-000026810000}"/>
    <cellStyle name="Note 3 6 4 2 2" xfId="34084" xr:uid="{00000000-0005-0000-0000-000027810000}"/>
    <cellStyle name="Note 3 6 4 2 2 2" xfId="34085" xr:uid="{00000000-0005-0000-0000-000028810000}"/>
    <cellStyle name="Note 3 6 4 2 2 2 2" xfId="34086" xr:uid="{00000000-0005-0000-0000-000029810000}"/>
    <cellStyle name="Note 3 6 4 2 2 3" xfId="34087" xr:uid="{00000000-0005-0000-0000-00002A810000}"/>
    <cellStyle name="Note 3 6 4 2 3" xfId="34088" xr:uid="{00000000-0005-0000-0000-00002B810000}"/>
    <cellStyle name="Note 3 6 4 2 3 2" xfId="34089" xr:uid="{00000000-0005-0000-0000-00002C810000}"/>
    <cellStyle name="Note 3 6 4 2 4" xfId="34090" xr:uid="{00000000-0005-0000-0000-00002D810000}"/>
    <cellStyle name="Note 3 6 4 3" xfId="34091" xr:uid="{00000000-0005-0000-0000-00002E810000}"/>
    <cellStyle name="Note 3 6 4 3 2" xfId="34092" xr:uid="{00000000-0005-0000-0000-00002F810000}"/>
    <cellStyle name="Note 3 6 4 3 2 2" xfId="34093" xr:uid="{00000000-0005-0000-0000-000030810000}"/>
    <cellStyle name="Note 3 6 4 3 3" xfId="34094" xr:uid="{00000000-0005-0000-0000-000031810000}"/>
    <cellStyle name="Note 3 6 4 4" xfId="34095" xr:uid="{00000000-0005-0000-0000-000032810000}"/>
    <cellStyle name="Note 3 6 4 4 2" xfId="34096" xr:uid="{00000000-0005-0000-0000-000033810000}"/>
    <cellStyle name="Note 3 6 4 5" xfId="34097" xr:uid="{00000000-0005-0000-0000-000034810000}"/>
    <cellStyle name="Note 3 6 5" xfId="34098" xr:uid="{00000000-0005-0000-0000-000035810000}"/>
    <cellStyle name="Note 3 6 5 2" xfId="34099" xr:uid="{00000000-0005-0000-0000-000036810000}"/>
    <cellStyle name="Note 3 6 5 2 2" xfId="34100" xr:uid="{00000000-0005-0000-0000-000037810000}"/>
    <cellStyle name="Note 3 6 5 2 2 2" xfId="34101" xr:uid="{00000000-0005-0000-0000-000038810000}"/>
    <cellStyle name="Note 3 6 5 2 2 2 2" xfId="34102" xr:uid="{00000000-0005-0000-0000-000039810000}"/>
    <cellStyle name="Note 3 6 5 2 2 3" xfId="34103" xr:uid="{00000000-0005-0000-0000-00003A810000}"/>
    <cellStyle name="Note 3 6 5 2 3" xfId="34104" xr:uid="{00000000-0005-0000-0000-00003B810000}"/>
    <cellStyle name="Note 3 6 5 2 3 2" xfId="34105" xr:uid="{00000000-0005-0000-0000-00003C810000}"/>
    <cellStyle name="Note 3 6 5 2 4" xfId="34106" xr:uid="{00000000-0005-0000-0000-00003D810000}"/>
    <cellStyle name="Note 3 6 5 3" xfId="34107" xr:uid="{00000000-0005-0000-0000-00003E810000}"/>
    <cellStyle name="Note 3 6 5 3 2" xfId="34108" xr:uid="{00000000-0005-0000-0000-00003F810000}"/>
    <cellStyle name="Note 3 6 5 3 2 2" xfId="34109" xr:uid="{00000000-0005-0000-0000-000040810000}"/>
    <cellStyle name="Note 3 6 5 3 3" xfId="34110" xr:uid="{00000000-0005-0000-0000-000041810000}"/>
    <cellStyle name="Note 3 6 5 4" xfId="34111" xr:uid="{00000000-0005-0000-0000-000042810000}"/>
    <cellStyle name="Note 3 6 5 4 2" xfId="34112" xr:uid="{00000000-0005-0000-0000-000043810000}"/>
    <cellStyle name="Note 3 6 5 5" xfId="34113" xr:uid="{00000000-0005-0000-0000-000044810000}"/>
    <cellStyle name="Note 3 6 6" xfId="34114" xr:uid="{00000000-0005-0000-0000-000045810000}"/>
    <cellStyle name="Note 3 6 6 2" xfId="34115" xr:uid="{00000000-0005-0000-0000-000046810000}"/>
    <cellStyle name="Note 3 6 6 2 2" xfId="34116" xr:uid="{00000000-0005-0000-0000-000047810000}"/>
    <cellStyle name="Note 3 6 6 2 2 2" xfId="34117" xr:uid="{00000000-0005-0000-0000-000048810000}"/>
    <cellStyle name="Note 3 6 6 2 2 2 2" xfId="34118" xr:uid="{00000000-0005-0000-0000-000049810000}"/>
    <cellStyle name="Note 3 6 6 2 2 3" xfId="34119" xr:uid="{00000000-0005-0000-0000-00004A810000}"/>
    <cellStyle name="Note 3 6 6 2 3" xfId="34120" xr:uid="{00000000-0005-0000-0000-00004B810000}"/>
    <cellStyle name="Note 3 6 6 2 3 2" xfId="34121" xr:uid="{00000000-0005-0000-0000-00004C810000}"/>
    <cellStyle name="Note 3 6 6 2 4" xfId="34122" xr:uid="{00000000-0005-0000-0000-00004D810000}"/>
    <cellStyle name="Note 3 6 6 3" xfId="34123" xr:uid="{00000000-0005-0000-0000-00004E810000}"/>
    <cellStyle name="Note 3 6 6 3 2" xfId="34124" xr:uid="{00000000-0005-0000-0000-00004F810000}"/>
    <cellStyle name="Note 3 6 6 3 2 2" xfId="34125" xr:uid="{00000000-0005-0000-0000-000050810000}"/>
    <cellStyle name="Note 3 6 6 3 3" xfId="34126" xr:uid="{00000000-0005-0000-0000-000051810000}"/>
    <cellStyle name="Note 3 6 6 4" xfId="34127" xr:uid="{00000000-0005-0000-0000-000052810000}"/>
    <cellStyle name="Note 3 6 6 4 2" xfId="34128" xr:uid="{00000000-0005-0000-0000-000053810000}"/>
    <cellStyle name="Note 3 6 6 5" xfId="34129" xr:uid="{00000000-0005-0000-0000-000054810000}"/>
    <cellStyle name="Note 3 6 7" xfId="34130" xr:uid="{00000000-0005-0000-0000-000055810000}"/>
    <cellStyle name="Note 3 6 7 2" xfId="34131" xr:uid="{00000000-0005-0000-0000-000056810000}"/>
    <cellStyle name="Note 3 6 7 2 2" xfId="34132" xr:uid="{00000000-0005-0000-0000-000057810000}"/>
    <cellStyle name="Note 3 6 7 2 2 2" xfId="34133" xr:uid="{00000000-0005-0000-0000-000058810000}"/>
    <cellStyle name="Note 3 6 7 2 2 2 2" xfId="34134" xr:uid="{00000000-0005-0000-0000-000059810000}"/>
    <cellStyle name="Note 3 6 7 2 2 3" xfId="34135" xr:uid="{00000000-0005-0000-0000-00005A810000}"/>
    <cellStyle name="Note 3 6 7 2 3" xfId="34136" xr:uid="{00000000-0005-0000-0000-00005B810000}"/>
    <cellStyle name="Note 3 6 7 2 3 2" xfId="34137" xr:uid="{00000000-0005-0000-0000-00005C810000}"/>
    <cellStyle name="Note 3 6 7 2 4" xfId="34138" xr:uid="{00000000-0005-0000-0000-00005D810000}"/>
    <cellStyle name="Note 3 6 7 3" xfId="34139" xr:uid="{00000000-0005-0000-0000-00005E810000}"/>
    <cellStyle name="Note 3 6 7 3 2" xfId="34140" xr:uid="{00000000-0005-0000-0000-00005F810000}"/>
    <cellStyle name="Note 3 6 7 3 2 2" xfId="34141" xr:uid="{00000000-0005-0000-0000-000060810000}"/>
    <cellStyle name="Note 3 6 7 3 3" xfId="34142" xr:uid="{00000000-0005-0000-0000-000061810000}"/>
    <cellStyle name="Note 3 6 7 4" xfId="34143" xr:uid="{00000000-0005-0000-0000-000062810000}"/>
    <cellStyle name="Note 3 6 7 4 2" xfId="34144" xr:uid="{00000000-0005-0000-0000-000063810000}"/>
    <cellStyle name="Note 3 6 7 5" xfId="34145" xr:uid="{00000000-0005-0000-0000-000064810000}"/>
    <cellStyle name="Note 3 6 8" xfId="34146" xr:uid="{00000000-0005-0000-0000-000065810000}"/>
    <cellStyle name="Note 3 6 8 2" xfId="34147" xr:uid="{00000000-0005-0000-0000-000066810000}"/>
    <cellStyle name="Note 3 6 8 2 2" xfId="34148" xr:uid="{00000000-0005-0000-0000-000067810000}"/>
    <cellStyle name="Note 3 6 8 2 2 2" xfId="34149" xr:uid="{00000000-0005-0000-0000-000068810000}"/>
    <cellStyle name="Note 3 6 8 2 2 2 2" xfId="34150" xr:uid="{00000000-0005-0000-0000-000069810000}"/>
    <cellStyle name="Note 3 6 8 2 2 3" xfId="34151" xr:uid="{00000000-0005-0000-0000-00006A810000}"/>
    <cellStyle name="Note 3 6 8 2 3" xfId="34152" xr:uid="{00000000-0005-0000-0000-00006B810000}"/>
    <cellStyle name="Note 3 6 8 2 3 2" xfId="34153" xr:uid="{00000000-0005-0000-0000-00006C810000}"/>
    <cellStyle name="Note 3 6 8 2 4" xfId="34154" xr:uid="{00000000-0005-0000-0000-00006D810000}"/>
    <cellStyle name="Note 3 6 8 3" xfId="34155" xr:uid="{00000000-0005-0000-0000-00006E810000}"/>
    <cellStyle name="Note 3 6 8 3 2" xfId="34156" xr:uid="{00000000-0005-0000-0000-00006F810000}"/>
    <cellStyle name="Note 3 6 8 3 2 2" xfId="34157" xr:uid="{00000000-0005-0000-0000-000070810000}"/>
    <cellStyle name="Note 3 6 8 3 3" xfId="34158" xr:uid="{00000000-0005-0000-0000-000071810000}"/>
    <cellStyle name="Note 3 6 8 4" xfId="34159" xr:uid="{00000000-0005-0000-0000-000072810000}"/>
    <cellStyle name="Note 3 6 8 4 2" xfId="34160" xr:uid="{00000000-0005-0000-0000-000073810000}"/>
    <cellStyle name="Note 3 6 8 5" xfId="34161" xr:uid="{00000000-0005-0000-0000-000074810000}"/>
    <cellStyle name="Note 3 6 9" xfId="34162" xr:uid="{00000000-0005-0000-0000-000075810000}"/>
    <cellStyle name="Note 3 6 9 2" xfId="34163" xr:uid="{00000000-0005-0000-0000-000076810000}"/>
    <cellStyle name="Note 3 6 9 2 2" xfId="34164" xr:uid="{00000000-0005-0000-0000-000077810000}"/>
    <cellStyle name="Note 3 6 9 2 2 2" xfId="34165" xr:uid="{00000000-0005-0000-0000-000078810000}"/>
    <cellStyle name="Note 3 6 9 2 2 2 2" xfId="34166" xr:uid="{00000000-0005-0000-0000-000079810000}"/>
    <cellStyle name="Note 3 6 9 2 2 3" xfId="34167" xr:uid="{00000000-0005-0000-0000-00007A810000}"/>
    <cellStyle name="Note 3 6 9 2 3" xfId="34168" xr:uid="{00000000-0005-0000-0000-00007B810000}"/>
    <cellStyle name="Note 3 6 9 2 3 2" xfId="34169" xr:uid="{00000000-0005-0000-0000-00007C810000}"/>
    <cellStyle name="Note 3 6 9 2 4" xfId="34170" xr:uid="{00000000-0005-0000-0000-00007D810000}"/>
    <cellStyle name="Note 3 6 9 3" xfId="34171" xr:uid="{00000000-0005-0000-0000-00007E810000}"/>
    <cellStyle name="Note 3 6 9 3 2" xfId="34172" xr:uid="{00000000-0005-0000-0000-00007F810000}"/>
    <cellStyle name="Note 3 6 9 3 2 2" xfId="34173" xr:uid="{00000000-0005-0000-0000-000080810000}"/>
    <cellStyle name="Note 3 6 9 3 3" xfId="34174" xr:uid="{00000000-0005-0000-0000-000081810000}"/>
    <cellStyle name="Note 3 6 9 4" xfId="34175" xr:uid="{00000000-0005-0000-0000-000082810000}"/>
    <cellStyle name="Note 3 6 9 4 2" xfId="34176" xr:uid="{00000000-0005-0000-0000-000083810000}"/>
    <cellStyle name="Note 3 6 9 5" xfId="34177" xr:uid="{00000000-0005-0000-0000-000084810000}"/>
    <cellStyle name="Note 3 7" xfId="34178" xr:uid="{00000000-0005-0000-0000-000085810000}"/>
    <cellStyle name="Note 3 7 10" xfId="34179" xr:uid="{00000000-0005-0000-0000-000086810000}"/>
    <cellStyle name="Note 3 7 10 2" xfId="34180" xr:uid="{00000000-0005-0000-0000-000087810000}"/>
    <cellStyle name="Note 3 7 10 2 2" xfId="34181" xr:uid="{00000000-0005-0000-0000-000088810000}"/>
    <cellStyle name="Note 3 7 10 2 2 2" xfId="34182" xr:uid="{00000000-0005-0000-0000-000089810000}"/>
    <cellStyle name="Note 3 7 10 2 3" xfId="34183" xr:uid="{00000000-0005-0000-0000-00008A810000}"/>
    <cellStyle name="Note 3 7 10 3" xfId="34184" xr:uid="{00000000-0005-0000-0000-00008B810000}"/>
    <cellStyle name="Note 3 7 10 3 2" xfId="34185" xr:uid="{00000000-0005-0000-0000-00008C810000}"/>
    <cellStyle name="Note 3 7 10 4" xfId="34186" xr:uid="{00000000-0005-0000-0000-00008D810000}"/>
    <cellStyle name="Note 3 7 11" xfId="34187" xr:uid="{00000000-0005-0000-0000-00008E810000}"/>
    <cellStyle name="Note 3 7 11 2" xfId="34188" xr:uid="{00000000-0005-0000-0000-00008F810000}"/>
    <cellStyle name="Note 3 7 11 2 2" xfId="34189" xr:uid="{00000000-0005-0000-0000-000090810000}"/>
    <cellStyle name="Note 3 7 11 3" xfId="34190" xr:uid="{00000000-0005-0000-0000-000091810000}"/>
    <cellStyle name="Note 3 7 12" xfId="34191" xr:uid="{00000000-0005-0000-0000-000092810000}"/>
    <cellStyle name="Note 3 7 12 2" xfId="34192" xr:uid="{00000000-0005-0000-0000-000093810000}"/>
    <cellStyle name="Note 3 7 13" xfId="34193" xr:uid="{00000000-0005-0000-0000-000094810000}"/>
    <cellStyle name="Note 3 7 2" xfId="34194" xr:uid="{00000000-0005-0000-0000-000095810000}"/>
    <cellStyle name="Note 3 7 2 2" xfId="34195" xr:uid="{00000000-0005-0000-0000-000096810000}"/>
    <cellStyle name="Note 3 7 2 2 2" xfId="34196" xr:uid="{00000000-0005-0000-0000-000097810000}"/>
    <cellStyle name="Note 3 7 2 2 2 2" xfId="34197" xr:uid="{00000000-0005-0000-0000-000098810000}"/>
    <cellStyle name="Note 3 7 2 2 2 2 2" xfId="34198" xr:uid="{00000000-0005-0000-0000-000099810000}"/>
    <cellStyle name="Note 3 7 2 2 2 3" xfId="34199" xr:uid="{00000000-0005-0000-0000-00009A810000}"/>
    <cellStyle name="Note 3 7 2 2 3" xfId="34200" xr:uid="{00000000-0005-0000-0000-00009B810000}"/>
    <cellStyle name="Note 3 7 2 2 3 2" xfId="34201" xr:uid="{00000000-0005-0000-0000-00009C810000}"/>
    <cellStyle name="Note 3 7 2 2 4" xfId="34202" xr:uid="{00000000-0005-0000-0000-00009D810000}"/>
    <cellStyle name="Note 3 7 2 3" xfId="34203" xr:uid="{00000000-0005-0000-0000-00009E810000}"/>
    <cellStyle name="Note 3 7 2 3 2" xfId="34204" xr:uid="{00000000-0005-0000-0000-00009F810000}"/>
    <cellStyle name="Note 3 7 2 3 2 2" xfId="34205" xr:uid="{00000000-0005-0000-0000-0000A0810000}"/>
    <cellStyle name="Note 3 7 2 3 3" xfId="34206" xr:uid="{00000000-0005-0000-0000-0000A1810000}"/>
    <cellStyle name="Note 3 7 2 4" xfId="34207" xr:uid="{00000000-0005-0000-0000-0000A2810000}"/>
    <cellStyle name="Note 3 7 2 4 2" xfId="34208" xr:uid="{00000000-0005-0000-0000-0000A3810000}"/>
    <cellStyle name="Note 3 7 2 5" xfId="34209" xr:uid="{00000000-0005-0000-0000-0000A4810000}"/>
    <cellStyle name="Note 3 7 3" xfId="34210" xr:uid="{00000000-0005-0000-0000-0000A5810000}"/>
    <cellStyle name="Note 3 7 3 2" xfId="34211" xr:uid="{00000000-0005-0000-0000-0000A6810000}"/>
    <cellStyle name="Note 3 7 3 2 2" xfId="34212" xr:uid="{00000000-0005-0000-0000-0000A7810000}"/>
    <cellStyle name="Note 3 7 3 2 2 2" xfId="34213" xr:uid="{00000000-0005-0000-0000-0000A8810000}"/>
    <cellStyle name="Note 3 7 3 2 2 2 2" xfId="34214" xr:uid="{00000000-0005-0000-0000-0000A9810000}"/>
    <cellStyle name="Note 3 7 3 2 2 3" xfId="34215" xr:uid="{00000000-0005-0000-0000-0000AA810000}"/>
    <cellStyle name="Note 3 7 3 2 3" xfId="34216" xr:uid="{00000000-0005-0000-0000-0000AB810000}"/>
    <cellStyle name="Note 3 7 3 2 3 2" xfId="34217" xr:uid="{00000000-0005-0000-0000-0000AC810000}"/>
    <cellStyle name="Note 3 7 3 2 4" xfId="34218" xr:uid="{00000000-0005-0000-0000-0000AD810000}"/>
    <cellStyle name="Note 3 7 3 3" xfId="34219" xr:uid="{00000000-0005-0000-0000-0000AE810000}"/>
    <cellStyle name="Note 3 7 3 3 2" xfId="34220" xr:uid="{00000000-0005-0000-0000-0000AF810000}"/>
    <cellStyle name="Note 3 7 3 3 2 2" xfId="34221" xr:uid="{00000000-0005-0000-0000-0000B0810000}"/>
    <cellStyle name="Note 3 7 3 3 3" xfId="34222" xr:uid="{00000000-0005-0000-0000-0000B1810000}"/>
    <cellStyle name="Note 3 7 3 4" xfId="34223" xr:uid="{00000000-0005-0000-0000-0000B2810000}"/>
    <cellStyle name="Note 3 7 3 4 2" xfId="34224" xr:uid="{00000000-0005-0000-0000-0000B3810000}"/>
    <cellStyle name="Note 3 7 3 5" xfId="34225" xr:uid="{00000000-0005-0000-0000-0000B4810000}"/>
    <cellStyle name="Note 3 7 4" xfId="34226" xr:uid="{00000000-0005-0000-0000-0000B5810000}"/>
    <cellStyle name="Note 3 7 4 2" xfId="34227" xr:uid="{00000000-0005-0000-0000-0000B6810000}"/>
    <cellStyle name="Note 3 7 4 2 2" xfId="34228" xr:uid="{00000000-0005-0000-0000-0000B7810000}"/>
    <cellStyle name="Note 3 7 4 2 2 2" xfId="34229" xr:uid="{00000000-0005-0000-0000-0000B8810000}"/>
    <cellStyle name="Note 3 7 4 2 2 2 2" xfId="34230" xr:uid="{00000000-0005-0000-0000-0000B9810000}"/>
    <cellStyle name="Note 3 7 4 2 2 3" xfId="34231" xr:uid="{00000000-0005-0000-0000-0000BA810000}"/>
    <cellStyle name="Note 3 7 4 2 3" xfId="34232" xr:uid="{00000000-0005-0000-0000-0000BB810000}"/>
    <cellStyle name="Note 3 7 4 2 3 2" xfId="34233" xr:uid="{00000000-0005-0000-0000-0000BC810000}"/>
    <cellStyle name="Note 3 7 4 2 4" xfId="34234" xr:uid="{00000000-0005-0000-0000-0000BD810000}"/>
    <cellStyle name="Note 3 7 4 3" xfId="34235" xr:uid="{00000000-0005-0000-0000-0000BE810000}"/>
    <cellStyle name="Note 3 7 4 3 2" xfId="34236" xr:uid="{00000000-0005-0000-0000-0000BF810000}"/>
    <cellStyle name="Note 3 7 4 3 2 2" xfId="34237" xr:uid="{00000000-0005-0000-0000-0000C0810000}"/>
    <cellStyle name="Note 3 7 4 3 3" xfId="34238" xr:uid="{00000000-0005-0000-0000-0000C1810000}"/>
    <cellStyle name="Note 3 7 4 4" xfId="34239" xr:uid="{00000000-0005-0000-0000-0000C2810000}"/>
    <cellStyle name="Note 3 7 4 4 2" xfId="34240" xr:uid="{00000000-0005-0000-0000-0000C3810000}"/>
    <cellStyle name="Note 3 7 4 5" xfId="34241" xr:uid="{00000000-0005-0000-0000-0000C4810000}"/>
    <cellStyle name="Note 3 7 5" xfId="34242" xr:uid="{00000000-0005-0000-0000-0000C5810000}"/>
    <cellStyle name="Note 3 7 5 2" xfId="34243" xr:uid="{00000000-0005-0000-0000-0000C6810000}"/>
    <cellStyle name="Note 3 7 5 2 2" xfId="34244" xr:uid="{00000000-0005-0000-0000-0000C7810000}"/>
    <cellStyle name="Note 3 7 5 2 2 2" xfId="34245" xr:uid="{00000000-0005-0000-0000-0000C8810000}"/>
    <cellStyle name="Note 3 7 5 2 2 2 2" xfId="34246" xr:uid="{00000000-0005-0000-0000-0000C9810000}"/>
    <cellStyle name="Note 3 7 5 2 2 3" xfId="34247" xr:uid="{00000000-0005-0000-0000-0000CA810000}"/>
    <cellStyle name="Note 3 7 5 2 3" xfId="34248" xr:uid="{00000000-0005-0000-0000-0000CB810000}"/>
    <cellStyle name="Note 3 7 5 2 3 2" xfId="34249" xr:uid="{00000000-0005-0000-0000-0000CC810000}"/>
    <cellStyle name="Note 3 7 5 2 4" xfId="34250" xr:uid="{00000000-0005-0000-0000-0000CD810000}"/>
    <cellStyle name="Note 3 7 5 3" xfId="34251" xr:uid="{00000000-0005-0000-0000-0000CE810000}"/>
    <cellStyle name="Note 3 7 5 3 2" xfId="34252" xr:uid="{00000000-0005-0000-0000-0000CF810000}"/>
    <cellStyle name="Note 3 7 5 3 2 2" xfId="34253" xr:uid="{00000000-0005-0000-0000-0000D0810000}"/>
    <cellStyle name="Note 3 7 5 3 3" xfId="34254" xr:uid="{00000000-0005-0000-0000-0000D1810000}"/>
    <cellStyle name="Note 3 7 5 4" xfId="34255" xr:uid="{00000000-0005-0000-0000-0000D2810000}"/>
    <cellStyle name="Note 3 7 5 4 2" xfId="34256" xr:uid="{00000000-0005-0000-0000-0000D3810000}"/>
    <cellStyle name="Note 3 7 5 5" xfId="34257" xr:uid="{00000000-0005-0000-0000-0000D4810000}"/>
    <cellStyle name="Note 3 7 6" xfId="34258" xr:uid="{00000000-0005-0000-0000-0000D5810000}"/>
    <cellStyle name="Note 3 7 6 2" xfId="34259" xr:uid="{00000000-0005-0000-0000-0000D6810000}"/>
    <cellStyle name="Note 3 7 6 2 2" xfId="34260" xr:uid="{00000000-0005-0000-0000-0000D7810000}"/>
    <cellStyle name="Note 3 7 6 2 2 2" xfId="34261" xr:uid="{00000000-0005-0000-0000-0000D8810000}"/>
    <cellStyle name="Note 3 7 6 2 2 2 2" xfId="34262" xr:uid="{00000000-0005-0000-0000-0000D9810000}"/>
    <cellStyle name="Note 3 7 6 2 2 3" xfId="34263" xr:uid="{00000000-0005-0000-0000-0000DA810000}"/>
    <cellStyle name="Note 3 7 6 2 3" xfId="34264" xr:uid="{00000000-0005-0000-0000-0000DB810000}"/>
    <cellStyle name="Note 3 7 6 2 3 2" xfId="34265" xr:uid="{00000000-0005-0000-0000-0000DC810000}"/>
    <cellStyle name="Note 3 7 6 2 4" xfId="34266" xr:uid="{00000000-0005-0000-0000-0000DD810000}"/>
    <cellStyle name="Note 3 7 6 3" xfId="34267" xr:uid="{00000000-0005-0000-0000-0000DE810000}"/>
    <cellStyle name="Note 3 7 6 3 2" xfId="34268" xr:uid="{00000000-0005-0000-0000-0000DF810000}"/>
    <cellStyle name="Note 3 7 6 3 2 2" xfId="34269" xr:uid="{00000000-0005-0000-0000-0000E0810000}"/>
    <cellStyle name="Note 3 7 6 3 3" xfId="34270" xr:uid="{00000000-0005-0000-0000-0000E1810000}"/>
    <cellStyle name="Note 3 7 6 4" xfId="34271" xr:uid="{00000000-0005-0000-0000-0000E2810000}"/>
    <cellStyle name="Note 3 7 6 4 2" xfId="34272" xr:uid="{00000000-0005-0000-0000-0000E3810000}"/>
    <cellStyle name="Note 3 7 6 5" xfId="34273" xr:uid="{00000000-0005-0000-0000-0000E4810000}"/>
    <cellStyle name="Note 3 7 7" xfId="34274" xr:uid="{00000000-0005-0000-0000-0000E5810000}"/>
    <cellStyle name="Note 3 7 7 2" xfId="34275" xr:uid="{00000000-0005-0000-0000-0000E6810000}"/>
    <cellStyle name="Note 3 7 7 2 2" xfId="34276" xr:uid="{00000000-0005-0000-0000-0000E7810000}"/>
    <cellStyle name="Note 3 7 7 2 2 2" xfId="34277" xr:uid="{00000000-0005-0000-0000-0000E8810000}"/>
    <cellStyle name="Note 3 7 7 2 2 2 2" xfId="34278" xr:uid="{00000000-0005-0000-0000-0000E9810000}"/>
    <cellStyle name="Note 3 7 7 2 2 3" xfId="34279" xr:uid="{00000000-0005-0000-0000-0000EA810000}"/>
    <cellStyle name="Note 3 7 7 2 3" xfId="34280" xr:uid="{00000000-0005-0000-0000-0000EB810000}"/>
    <cellStyle name="Note 3 7 7 2 3 2" xfId="34281" xr:uid="{00000000-0005-0000-0000-0000EC810000}"/>
    <cellStyle name="Note 3 7 7 2 4" xfId="34282" xr:uid="{00000000-0005-0000-0000-0000ED810000}"/>
    <cellStyle name="Note 3 7 7 3" xfId="34283" xr:uid="{00000000-0005-0000-0000-0000EE810000}"/>
    <cellStyle name="Note 3 7 7 3 2" xfId="34284" xr:uid="{00000000-0005-0000-0000-0000EF810000}"/>
    <cellStyle name="Note 3 7 7 3 2 2" xfId="34285" xr:uid="{00000000-0005-0000-0000-0000F0810000}"/>
    <cellStyle name="Note 3 7 7 3 3" xfId="34286" xr:uid="{00000000-0005-0000-0000-0000F1810000}"/>
    <cellStyle name="Note 3 7 7 4" xfId="34287" xr:uid="{00000000-0005-0000-0000-0000F2810000}"/>
    <cellStyle name="Note 3 7 7 4 2" xfId="34288" xr:uid="{00000000-0005-0000-0000-0000F3810000}"/>
    <cellStyle name="Note 3 7 7 5" xfId="34289" xr:uid="{00000000-0005-0000-0000-0000F4810000}"/>
    <cellStyle name="Note 3 7 8" xfId="34290" xr:uid="{00000000-0005-0000-0000-0000F5810000}"/>
    <cellStyle name="Note 3 7 8 2" xfId="34291" xr:uid="{00000000-0005-0000-0000-0000F6810000}"/>
    <cellStyle name="Note 3 7 8 2 2" xfId="34292" xr:uid="{00000000-0005-0000-0000-0000F7810000}"/>
    <cellStyle name="Note 3 7 8 2 2 2" xfId="34293" xr:uid="{00000000-0005-0000-0000-0000F8810000}"/>
    <cellStyle name="Note 3 7 8 2 2 2 2" xfId="34294" xr:uid="{00000000-0005-0000-0000-0000F9810000}"/>
    <cellStyle name="Note 3 7 8 2 2 3" xfId="34295" xr:uid="{00000000-0005-0000-0000-0000FA810000}"/>
    <cellStyle name="Note 3 7 8 2 3" xfId="34296" xr:uid="{00000000-0005-0000-0000-0000FB810000}"/>
    <cellStyle name="Note 3 7 8 2 3 2" xfId="34297" xr:uid="{00000000-0005-0000-0000-0000FC810000}"/>
    <cellStyle name="Note 3 7 8 2 4" xfId="34298" xr:uid="{00000000-0005-0000-0000-0000FD810000}"/>
    <cellStyle name="Note 3 7 8 3" xfId="34299" xr:uid="{00000000-0005-0000-0000-0000FE810000}"/>
    <cellStyle name="Note 3 7 8 3 2" xfId="34300" xr:uid="{00000000-0005-0000-0000-0000FF810000}"/>
    <cellStyle name="Note 3 7 8 3 2 2" xfId="34301" xr:uid="{00000000-0005-0000-0000-000000820000}"/>
    <cellStyle name="Note 3 7 8 3 3" xfId="34302" xr:uid="{00000000-0005-0000-0000-000001820000}"/>
    <cellStyle name="Note 3 7 8 4" xfId="34303" xr:uid="{00000000-0005-0000-0000-000002820000}"/>
    <cellStyle name="Note 3 7 8 4 2" xfId="34304" xr:uid="{00000000-0005-0000-0000-000003820000}"/>
    <cellStyle name="Note 3 7 8 5" xfId="34305" xr:uid="{00000000-0005-0000-0000-000004820000}"/>
    <cellStyle name="Note 3 7 9" xfId="34306" xr:uid="{00000000-0005-0000-0000-000005820000}"/>
    <cellStyle name="Note 3 7 9 2" xfId="34307" xr:uid="{00000000-0005-0000-0000-000006820000}"/>
    <cellStyle name="Note 3 7 9 2 2" xfId="34308" xr:uid="{00000000-0005-0000-0000-000007820000}"/>
    <cellStyle name="Note 3 7 9 2 2 2" xfId="34309" xr:uid="{00000000-0005-0000-0000-000008820000}"/>
    <cellStyle name="Note 3 7 9 2 2 2 2" xfId="34310" xr:uid="{00000000-0005-0000-0000-000009820000}"/>
    <cellStyle name="Note 3 7 9 2 2 3" xfId="34311" xr:uid="{00000000-0005-0000-0000-00000A820000}"/>
    <cellStyle name="Note 3 7 9 2 3" xfId="34312" xr:uid="{00000000-0005-0000-0000-00000B820000}"/>
    <cellStyle name="Note 3 7 9 2 3 2" xfId="34313" xr:uid="{00000000-0005-0000-0000-00000C820000}"/>
    <cellStyle name="Note 3 7 9 2 4" xfId="34314" xr:uid="{00000000-0005-0000-0000-00000D820000}"/>
    <cellStyle name="Note 3 7 9 3" xfId="34315" xr:uid="{00000000-0005-0000-0000-00000E820000}"/>
    <cellStyle name="Note 3 7 9 3 2" xfId="34316" xr:uid="{00000000-0005-0000-0000-00000F820000}"/>
    <cellStyle name="Note 3 7 9 3 2 2" xfId="34317" xr:uid="{00000000-0005-0000-0000-000010820000}"/>
    <cellStyle name="Note 3 7 9 3 3" xfId="34318" xr:uid="{00000000-0005-0000-0000-000011820000}"/>
    <cellStyle name="Note 3 7 9 4" xfId="34319" xr:uid="{00000000-0005-0000-0000-000012820000}"/>
    <cellStyle name="Note 3 7 9 4 2" xfId="34320" xr:uid="{00000000-0005-0000-0000-000013820000}"/>
    <cellStyle name="Note 3 7 9 5" xfId="34321" xr:uid="{00000000-0005-0000-0000-000014820000}"/>
    <cellStyle name="Note 3 8" xfId="34322" xr:uid="{00000000-0005-0000-0000-000015820000}"/>
    <cellStyle name="Note 3 8 2" xfId="34323" xr:uid="{00000000-0005-0000-0000-000016820000}"/>
    <cellStyle name="Note 3 8 2 2" xfId="34324" xr:uid="{00000000-0005-0000-0000-000017820000}"/>
    <cellStyle name="Note 3 8 2 2 2" xfId="34325" xr:uid="{00000000-0005-0000-0000-000018820000}"/>
    <cellStyle name="Note 3 8 2 2 2 2" xfId="34326" xr:uid="{00000000-0005-0000-0000-000019820000}"/>
    <cellStyle name="Note 3 8 2 2 3" xfId="34327" xr:uid="{00000000-0005-0000-0000-00001A820000}"/>
    <cellStyle name="Note 3 8 2 3" xfId="34328" xr:uid="{00000000-0005-0000-0000-00001B820000}"/>
    <cellStyle name="Note 3 8 2 3 2" xfId="34329" xr:uid="{00000000-0005-0000-0000-00001C820000}"/>
    <cellStyle name="Note 3 8 2 4" xfId="34330" xr:uid="{00000000-0005-0000-0000-00001D820000}"/>
    <cellStyle name="Note 3 8 3" xfId="34331" xr:uid="{00000000-0005-0000-0000-00001E820000}"/>
    <cellStyle name="Note 3 8 3 2" xfId="34332" xr:uid="{00000000-0005-0000-0000-00001F820000}"/>
    <cellStyle name="Note 3 8 3 2 2" xfId="34333" xr:uid="{00000000-0005-0000-0000-000020820000}"/>
    <cellStyle name="Note 3 8 3 3" xfId="34334" xr:uid="{00000000-0005-0000-0000-000021820000}"/>
    <cellStyle name="Note 3 8 4" xfId="34335" xr:uid="{00000000-0005-0000-0000-000022820000}"/>
    <cellStyle name="Note 3 8 4 2" xfId="34336" xr:uid="{00000000-0005-0000-0000-000023820000}"/>
    <cellStyle name="Note 3 8 5" xfId="34337" xr:uid="{00000000-0005-0000-0000-000024820000}"/>
    <cellStyle name="Note 3 9" xfId="34338" xr:uid="{00000000-0005-0000-0000-000025820000}"/>
    <cellStyle name="Note 3 9 2" xfId="34339" xr:uid="{00000000-0005-0000-0000-000026820000}"/>
    <cellStyle name="Note 3 9 2 2" xfId="34340" xr:uid="{00000000-0005-0000-0000-000027820000}"/>
    <cellStyle name="Note 3 9 2 2 2" xfId="34341" xr:uid="{00000000-0005-0000-0000-000028820000}"/>
    <cellStyle name="Note 3 9 2 2 2 2" xfId="34342" xr:uid="{00000000-0005-0000-0000-000029820000}"/>
    <cellStyle name="Note 3 9 2 2 3" xfId="34343" xr:uid="{00000000-0005-0000-0000-00002A820000}"/>
    <cellStyle name="Note 3 9 2 3" xfId="34344" xr:uid="{00000000-0005-0000-0000-00002B820000}"/>
    <cellStyle name="Note 3 9 2 3 2" xfId="34345" xr:uid="{00000000-0005-0000-0000-00002C820000}"/>
    <cellStyle name="Note 3 9 2 4" xfId="34346" xr:uid="{00000000-0005-0000-0000-00002D820000}"/>
    <cellStyle name="Note 3 9 3" xfId="34347" xr:uid="{00000000-0005-0000-0000-00002E820000}"/>
    <cellStyle name="Note 3 9 3 2" xfId="34348" xr:uid="{00000000-0005-0000-0000-00002F820000}"/>
    <cellStyle name="Note 3 9 3 2 2" xfId="34349" xr:uid="{00000000-0005-0000-0000-000030820000}"/>
    <cellStyle name="Note 3 9 3 3" xfId="34350" xr:uid="{00000000-0005-0000-0000-000031820000}"/>
    <cellStyle name="Note 3 9 4" xfId="34351" xr:uid="{00000000-0005-0000-0000-000032820000}"/>
    <cellStyle name="Note 3 9 4 2" xfId="34352" xr:uid="{00000000-0005-0000-0000-000033820000}"/>
    <cellStyle name="Note 3 9 5" xfId="34353" xr:uid="{00000000-0005-0000-0000-000034820000}"/>
    <cellStyle name="Note 4" xfId="2011" xr:uid="{00000000-0005-0000-0000-000035820000}"/>
    <cellStyle name="Note 4 10" xfId="34354" xr:uid="{00000000-0005-0000-0000-000036820000}"/>
    <cellStyle name="Note 4 10 2" xfId="34355" xr:uid="{00000000-0005-0000-0000-000037820000}"/>
    <cellStyle name="Note 4 10 2 2" xfId="34356" xr:uid="{00000000-0005-0000-0000-000038820000}"/>
    <cellStyle name="Note 4 10 2 2 2" xfId="34357" xr:uid="{00000000-0005-0000-0000-000039820000}"/>
    <cellStyle name="Note 4 10 2 2 2 2" xfId="34358" xr:uid="{00000000-0005-0000-0000-00003A820000}"/>
    <cellStyle name="Note 4 10 2 2 3" xfId="34359" xr:uid="{00000000-0005-0000-0000-00003B820000}"/>
    <cellStyle name="Note 4 10 2 3" xfId="34360" xr:uid="{00000000-0005-0000-0000-00003C820000}"/>
    <cellStyle name="Note 4 10 2 3 2" xfId="34361" xr:uid="{00000000-0005-0000-0000-00003D820000}"/>
    <cellStyle name="Note 4 10 2 4" xfId="34362" xr:uid="{00000000-0005-0000-0000-00003E820000}"/>
    <cellStyle name="Note 4 10 3" xfId="34363" xr:uid="{00000000-0005-0000-0000-00003F820000}"/>
    <cellStyle name="Note 4 10 3 2" xfId="34364" xr:uid="{00000000-0005-0000-0000-000040820000}"/>
    <cellStyle name="Note 4 10 3 2 2" xfId="34365" xr:uid="{00000000-0005-0000-0000-000041820000}"/>
    <cellStyle name="Note 4 10 3 3" xfId="34366" xr:uid="{00000000-0005-0000-0000-000042820000}"/>
    <cellStyle name="Note 4 10 4" xfId="34367" xr:uid="{00000000-0005-0000-0000-000043820000}"/>
    <cellStyle name="Note 4 10 4 2" xfId="34368" xr:uid="{00000000-0005-0000-0000-000044820000}"/>
    <cellStyle name="Note 4 10 5" xfId="34369" xr:uid="{00000000-0005-0000-0000-000045820000}"/>
    <cellStyle name="Note 4 11" xfId="34370" xr:uid="{00000000-0005-0000-0000-000046820000}"/>
    <cellStyle name="Note 4 11 2" xfId="34371" xr:uid="{00000000-0005-0000-0000-000047820000}"/>
    <cellStyle name="Note 4 11 2 2" xfId="34372" xr:uid="{00000000-0005-0000-0000-000048820000}"/>
    <cellStyle name="Note 4 11 2 2 2" xfId="34373" xr:uid="{00000000-0005-0000-0000-000049820000}"/>
    <cellStyle name="Note 4 11 2 2 2 2" xfId="34374" xr:uid="{00000000-0005-0000-0000-00004A820000}"/>
    <cellStyle name="Note 4 11 2 2 3" xfId="34375" xr:uid="{00000000-0005-0000-0000-00004B820000}"/>
    <cellStyle name="Note 4 11 2 3" xfId="34376" xr:uid="{00000000-0005-0000-0000-00004C820000}"/>
    <cellStyle name="Note 4 11 2 3 2" xfId="34377" xr:uid="{00000000-0005-0000-0000-00004D820000}"/>
    <cellStyle name="Note 4 11 2 4" xfId="34378" xr:uid="{00000000-0005-0000-0000-00004E820000}"/>
    <cellStyle name="Note 4 11 3" xfId="34379" xr:uid="{00000000-0005-0000-0000-00004F820000}"/>
    <cellStyle name="Note 4 11 3 2" xfId="34380" xr:uid="{00000000-0005-0000-0000-000050820000}"/>
    <cellStyle name="Note 4 11 3 2 2" xfId="34381" xr:uid="{00000000-0005-0000-0000-000051820000}"/>
    <cellStyle name="Note 4 11 3 3" xfId="34382" xr:uid="{00000000-0005-0000-0000-000052820000}"/>
    <cellStyle name="Note 4 11 4" xfId="34383" xr:uid="{00000000-0005-0000-0000-000053820000}"/>
    <cellStyle name="Note 4 11 4 2" xfId="34384" xr:uid="{00000000-0005-0000-0000-000054820000}"/>
    <cellStyle name="Note 4 11 5" xfId="34385" xr:uid="{00000000-0005-0000-0000-000055820000}"/>
    <cellStyle name="Note 4 12" xfId="34386" xr:uid="{00000000-0005-0000-0000-000056820000}"/>
    <cellStyle name="Note 4 12 2" xfId="34387" xr:uid="{00000000-0005-0000-0000-000057820000}"/>
    <cellStyle name="Note 4 12 2 2" xfId="34388" xr:uid="{00000000-0005-0000-0000-000058820000}"/>
    <cellStyle name="Note 4 12 2 2 2" xfId="34389" xr:uid="{00000000-0005-0000-0000-000059820000}"/>
    <cellStyle name="Note 4 12 2 2 2 2" xfId="34390" xr:uid="{00000000-0005-0000-0000-00005A820000}"/>
    <cellStyle name="Note 4 12 2 2 3" xfId="34391" xr:uid="{00000000-0005-0000-0000-00005B820000}"/>
    <cellStyle name="Note 4 12 2 3" xfId="34392" xr:uid="{00000000-0005-0000-0000-00005C820000}"/>
    <cellStyle name="Note 4 12 2 3 2" xfId="34393" xr:uid="{00000000-0005-0000-0000-00005D820000}"/>
    <cellStyle name="Note 4 12 2 4" xfId="34394" xr:uid="{00000000-0005-0000-0000-00005E820000}"/>
    <cellStyle name="Note 4 12 3" xfId="34395" xr:uid="{00000000-0005-0000-0000-00005F820000}"/>
    <cellStyle name="Note 4 12 3 2" xfId="34396" xr:uid="{00000000-0005-0000-0000-000060820000}"/>
    <cellStyle name="Note 4 12 3 2 2" xfId="34397" xr:uid="{00000000-0005-0000-0000-000061820000}"/>
    <cellStyle name="Note 4 12 3 3" xfId="34398" xr:uid="{00000000-0005-0000-0000-000062820000}"/>
    <cellStyle name="Note 4 12 4" xfId="34399" xr:uid="{00000000-0005-0000-0000-000063820000}"/>
    <cellStyle name="Note 4 12 4 2" xfId="34400" xr:uid="{00000000-0005-0000-0000-000064820000}"/>
    <cellStyle name="Note 4 12 5" xfId="34401" xr:uid="{00000000-0005-0000-0000-000065820000}"/>
    <cellStyle name="Note 4 13" xfId="34402" xr:uid="{00000000-0005-0000-0000-000066820000}"/>
    <cellStyle name="Note 4 13 2" xfId="34403" xr:uid="{00000000-0005-0000-0000-000067820000}"/>
    <cellStyle name="Note 4 13 2 2" xfId="34404" xr:uid="{00000000-0005-0000-0000-000068820000}"/>
    <cellStyle name="Note 4 13 2 2 2" xfId="34405" xr:uid="{00000000-0005-0000-0000-000069820000}"/>
    <cellStyle name="Note 4 13 2 2 2 2" xfId="34406" xr:uid="{00000000-0005-0000-0000-00006A820000}"/>
    <cellStyle name="Note 4 13 2 2 3" xfId="34407" xr:uid="{00000000-0005-0000-0000-00006B820000}"/>
    <cellStyle name="Note 4 13 2 3" xfId="34408" xr:uid="{00000000-0005-0000-0000-00006C820000}"/>
    <cellStyle name="Note 4 13 2 3 2" xfId="34409" xr:uid="{00000000-0005-0000-0000-00006D820000}"/>
    <cellStyle name="Note 4 13 2 4" xfId="34410" xr:uid="{00000000-0005-0000-0000-00006E820000}"/>
    <cellStyle name="Note 4 13 3" xfId="34411" xr:uid="{00000000-0005-0000-0000-00006F820000}"/>
    <cellStyle name="Note 4 13 3 2" xfId="34412" xr:uid="{00000000-0005-0000-0000-000070820000}"/>
    <cellStyle name="Note 4 13 3 2 2" xfId="34413" xr:uid="{00000000-0005-0000-0000-000071820000}"/>
    <cellStyle name="Note 4 13 3 3" xfId="34414" xr:uid="{00000000-0005-0000-0000-000072820000}"/>
    <cellStyle name="Note 4 13 4" xfId="34415" xr:uid="{00000000-0005-0000-0000-000073820000}"/>
    <cellStyle name="Note 4 13 4 2" xfId="34416" xr:uid="{00000000-0005-0000-0000-000074820000}"/>
    <cellStyle name="Note 4 13 5" xfId="34417" xr:uid="{00000000-0005-0000-0000-000075820000}"/>
    <cellStyle name="Note 4 14" xfId="34418" xr:uid="{00000000-0005-0000-0000-000076820000}"/>
    <cellStyle name="Note 4 14 2" xfId="34419" xr:uid="{00000000-0005-0000-0000-000077820000}"/>
    <cellStyle name="Note 4 14 2 2" xfId="34420" xr:uid="{00000000-0005-0000-0000-000078820000}"/>
    <cellStyle name="Note 4 14 2 2 2" xfId="34421" xr:uid="{00000000-0005-0000-0000-000079820000}"/>
    <cellStyle name="Note 4 14 2 2 2 2" xfId="34422" xr:uid="{00000000-0005-0000-0000-00007A820000}"/>
    <cellStyle name="Note 4 14 2 2 3" xfId="34423" xr:uid="{00000000-0005-0000-0000-00007B820000}"/>
    <cellStyle name="Note 4 14 2 3" xfId="34424" xr:uid="{00000000-0005-0000-0000-00007C820000}"/>
    <cellStyle name="Note 4 14 2 3 2" xfId="34425" xr:uid="{00000000-0005-0000-0000-00007D820000}"/>
    <cellStyle name="Note 4 14 2 4" xfId="34426" xr:uid="{00000000-0005-0000-0000-00007E820000}"/>
    <cellStyle name="Note 4 14 3" xfId="34427" xr:uid="{00000000-0005-0000-0000-00007F820000}"/>
    <cellStyle name="Note 4 14 3 2" xfId="34428" xr:uid="{00000000-0005-0000-0000-000080820000}"/>
    <cellStyle name="Note 4 14 3 2 2" xfId="34429" xr:uid="{00000000-0005-0000-0000-000081820000}"/>
    <cellStyle name="Note 4 14 3 3" xfId="34430" xr:uid="{00000000-0005-0000-0000-000082820000}"/>
    <cellStyle name="Note 4 14 4" xfId="34431" xr:uid="{00000000-0005-0000-0000-000083820000}"/>
    <cellStyle name="Note 4 14 4 2" xfId="34432" xr:uid="{00000000-0005-0000-0000-000084820000}"/>
    <cellStyle name="Note 4 14 5" xfId="34433" xr:uid="{00000000-0005-0000-0000-000085820000}"/>
    <cellStyle name="Note 4 15" xfId="34434" xr:uid="{00000000-0005-0000-0000-000086820000}"/>
    <cellStyle name="Note 4 15 2" xfId="34435" xr:uid="{00000000-0005-0000-0000-000087820000}"/>
    <cellStyle name="Note 4 15 2 2" xfId="34436" xr:uid="{00000000-0005-0000-0000-000088820000}"/>
    <cellStyle name="Note 4 15 2 2 2" xfId="34437" xr:uid="{00000000-0005-0000-0000-000089820000}"/>
    <cellStyle name="Note 4 15 2 2 2 2" xfId="34438" xr:uid="{00000000-0005-0000-0000-00008A820000}"/>
    <cellStyle name="Note 4 15 2 2 3" xfId="34439" xr:uid="{00000000-0005-0000-0000-00008B820000}"/>
    <cellStyle name="Note 4 15 2 3" xfId="34440" xr:uid="{00000000-0005-0000-0000-00008C820000}"/>
    <cellStyle name="Note 4 15 2 3 2" xfId="34441" xr:uid="{00000000-0005-0000-0000-00008D820000}"/>
    <cellStyle name="Note 4 15 2 4" xfId="34442" xr:uid="{00000000-0005-0000-0000-00008E820000}"/>
    <cellStyle name="Note 4 15 3" xfId="34443" xr:uid="{00000000-0005-0000-0000-00008F820000}"/>
    <cellStyle name="Note 4 15 3 2" xfId="34444" xr:uid="{00000000-0005-0000-0000-000090820000}"/>
    <cellStyle name="Note 4 15 3 2 2" xfId="34445" xr:uid="{00000000-0005-0000-0000-000091820000}"/>
    <cellStyle name="Note 4 15 3 3" xfId="34446" xr:uid="{00000000-0005-0000-0000-000092820000}"/>
    <cellStyle name="Note 4 15 4" xfId="34447" xr:uid="{00000000-0005-0000-0000-000093820000}"/>
    <cellStyle name="Note 4 15 4 2" xfId="34448" xr:uid="{00000000-0005-0000-0000-000094820000}"/>
    <cellStyle name="Note 4 15 5" xfId="34449" xr:uid="{00000000-0005-0000-0000-000095820000}"/>
    <cellStyle name="Note 4 16" xfId="34450" xr:uid="{00000000-0005-0000-0000-000096820000}"/>
    <cellStyle name="Note 4 16 2" xfId="34451" xr:uid="{00000000-0005-0000-0000-000097820000}"/>
    <cellStyle name="Note 4 16 2 2" xfId="34452" xr:uid="{00000000-0005-0000-0000-000098820000}"/>
    <cellStyle name="Note 4 16 2 2 2" xfId="34453" xr:uid="{00000000-0005-0000-0000-000099820000}"/>
    <cellStyle name="Note 4 16 2 2 2 2" xfId="34454" xr:uid="{00000000-0005-0000-0000-00009A820000}"/>
    <cellStyle name="Note 4 16 2 2 3" xfId="34455" xr:uid="{00000000-0005-0000-0000-00009B820000}"/>
    <cellStyle name="Note 4 16 2 3" xfId="34456" xr:uid="{00000000-0005-0000-0000-00009C820000}"/>
    <cellStyle name="Note 4 16 2 3 2" xfId="34457" xr:uid="{00000000-0005-0000-0000-00009D820000}"/>
    <cellStyle name="Note 4 16 2 4" xfId="34458" xr:uid="{00000000-0005-0000-0000-00009E820000}"/>
    <cellStyle name="Note 4 16 3" xfId="34459" xr:uid="{00000000-0005-0000-0000-00009F820000}"/>
    <cellStyle name="Note 4 16 3 2" xfId="34460" xr:uid="{00000000-0005-0000-0000-0000A0820000}"/>
    <cellStyle name="Note 4 16 3 2 2" xfId="34461" xr:uid="{00000000-0005-0000-0000-0000A1820000}"/>
    <cellStyle name="Note 4 16 3 3" xfId="34462" xr:uid="{00000000-0005-0000-0000-0000A2820000}"/>
    <cellStyle name="Note 4 16 4" xfId="34463" xr:uid="{00000000-0005-0000-0000-0000A3820000}"/>
    <cellStyle name="Note 4 16 4 2" xfId="34464" xr:uid="{00000000-0005-0000-0000-0000A4820000}"/>
    <cellStyle name="Note 4 16 5" xfId="34465" xr:uid="{00000000-0005-0000-0000-0000A5820000}"/>
    <cellStyle name="Note 4 17" xfId="34466" xr:uid="{00000000-0005-0000-0000-0000A6820000}"/>
    <cellStyle name="Note 4 17 2" xfId="34467" xr:uid="{00000000-0005-0000-0000-0000A7820000}"/>
    <cellStyle name="Note 4 17 2 2" xfId="34468" xr:uid="{00000000-0005-0000-0000-0000A8820000}"/>
    <cellStyle name="Note 4 17 2 2 2" xfId="34469" xr:uid="{00000000-0005-0000-0000-0000A9820000}"/>
    <cellStyle name="Note 4 17 2 3" xfId="34470" xr:uid="{00000000-0005-0000-0000-0000AA820000}"/>
    <cellStyle name="Note 4 17 3" xfId="34471" xr:uid="{00000000-0005-0000-0000-0000AB820000}"/>
    <cellStyle name="Note 4 17 3 2" xfId="34472" xr:uid="{00000000-0005-0000-0000-0000AC820000}"/>
    <cellStyle name="Note 4 17 4" xfId="34473" xr:uid="{00000000-0005-0000-0000-0000AD820000}"/>
    <cellStyle name="Note 4 18" xfId="34474" xr:uid="{00000000-0005-0000-0000-0000AE820000}"/>
    <cellStyle name="Note 4 18 2" xfId="34475" xr:uid="{00000000-0005-0000-0000-0000AF820000}"/>
    <cellStyle name="Note 4 18 2 2" xfId="34476" xr:uid="{00000000-0005-0000-0000-0000B0820000}"/>
    <cellStyle name="Note 4 18 3" xfId="34477" xr:uid="{00000000-0005-0000-0000-0000B1820000}"/>
    <cellStyle name="Note 4 19" xfId="34478" xr:uid="{00000000-0005-0000-0000-0000B2820000}"/>
    <cellStyle name="Note 4 19 2" xfId="34479" xr:uid="{00000000-0005-0000-0000-0000B3820000}"/>
    <cellStyle name="Note 4 2" xfId="2012" xr:uid="{00000000-0005-0000-0000-0000B4820000}"/>
    <cellStyle name="Note 4 2 10" xfId="34480" xr:uid="{00000000-0005-0000-0000-0000B5820000}"/>
    <cellStyle name="Note 4 2 10 2" xfId="34481" xr:uid="{00000000-0005-0000-0000-0000B6820000}"/>
    <cellStyle name="Note 4 2 10 2 2" xfId="34482" xr:uid="{00000000-0005-0000-0000-0000B7820000}"/>
    <cellStyle name="Note 4 2 10 2 2 2" xfId="34483" xr:uid="{00000000-0005-0000-0000-0000B8820000}"/>
    <cellStyle name="Note 4 2 10 2 2 2 2" xfId="34484" xr:uid="{00000000-0005-0000-0000-0000B9820000}"/>
    <cellStyle name="Note 4 2 10 2 2 3" xfId="34485" xr:uid="{00000000-0005-0000-0000-0000BA820000}"/>
    <cellStyle name="Note 4 2 10 2 3" xfId="34486" xr:uid="{00000000-0005-0000-0000-0000BB820000}"/>
    <cellStyle name="Note 4 2 10 2 3 2" xfId="34487" xr:uid="{00000000-0005-0000-0000-0000BC820000}"/>
    <cellStyle name="Note 4 2 10 2 4" xfId="34488" xr:uid="{00000000-0005-0000-0000-0000BD820000}"/>
    <cellStyle name="Note 4 2 10 3" xfId="34489" xr:uid="{00000000-0005-0000-0000-0000BE820000}"/>
    <cellStyle name="Note 4 2 10 3 2" xfId="34490" xr:uid="{00000000-0005-0000-0000-0000BF820000}"/>
    <cellStyle name="Note 4 2 10 3 2 2" xfId="34491" xr:uid="{00000000-0005-0000-0000-0000C0820000}"/>
    <cellStyle name="Note 4 2 10 3 3" xfId="34492" xr:uid="{00000000-0005-0000-0000-0000C1820000}"/>
    <cellStyle name="Note 4 2 10 4" xfId="34493" xr:uid="{00000000-0005-0000-0000-0000C2820000}"/>
    <cellStyle name="Note 4 2 10 4 2" xfId="34494" xr:uid="{00000000-0005-0000-0000-0000C3820000}"/>
    <cellStyle name="Note 4 2 10 5" xfId="34495" xr:uid="{00000000-0005-0000-0000-0000C4820000}"/>
    <cellStyle name="Note 4 2 11" xfId="34496" xr:uid="{00000000-0005-0000-0000-0000C5820000}"/>
    <cellStyle name="Note 4 2 11 2" xfId="34497" xr:uid="{00000000-0005-0000-0000-0000C6820000}"/>
    <cellStyle name="Note 4 2 11 2 2" xfId="34498" xr:uid="{00000000-0005-0000-0000-0000C7820000}"/>
    <cellStyle name="Note 4 2 11 2 2 2" xfId="34499" xr:uid="{00000000-0005-0000-0000-0000C8820000}"/>
    <cellStyle name="Note 4 2 11 2 2 2 2" xfId="34500" xr:uid="{00000000-0005-0000-0000-0000C9820000}"/>
    <cellStyle name="Note 4 2 11 2 2 3" xfId="34501" xr:uid="{00000000-0005-0000-0000-0000CA820000}"/>
    <cellStyle name="Note 4 2 11 2 3" xfId="34502" xr:uid="{00000000-0005-0000-0000-0000CB820000}"/>
    <cellStyle name="Note 4 2 11 2 3 2" xfId="34503" xr:uid="{00000000-0005-0000-0000-0000CC820000}"/>
    <cellStyle name="Note 4 2 11 2 4" xfId="34504" xr:uid="{00000000-0005-0000-0000-0000CD820000}"/>
    <cellStyle name="Note 4 2 11 3" xfId="34505" xr:uid="{00000000-0005-0000-0000-0000CE820000}"/>
    <cellStyle name="Note 4 2 11 3 2" xfId="34506" xr:uid="{00000000-0005-0000-0000-0000CF820000}"/>
    <cellStyle name="Note 4 2 11 3 2 2" xfId="34507" xr:uid="{00000000-0005-0000-0000-0000D0820000}"/>
    <cellStyle name="Note 4 2 11 3 3" xfId="34508" xr:uid="{00000000-0005-0000-0000-0000D1820000}"/>
    <cellStyle name="Note 4 2 11 4" xfId="34509" xr:uid="{00000000-0005-0000-0000-0000D2820000}"/>
    <cellStyle name="Note 4 2 11 4 2" xfId="34510" xr:uid="{00000000-0005-0000-0000-0000D3820000}"/>
    <cellStyle name="Note 4 2 11 5" xfId="34511" xr:uid="{00000000-0005-0000-0000-0000D4820000}"/>
    <cellStyle name="Note 4 2 12" xfId="34512" xr:uid="{00000000-0005-0000-0000-0000D5820000}"/>
    <cellStyle name="Note 4 2 12 2" xfId="34513" xr:uid="{00000000-0005-0000-0000-0000D6820000}"/>
    <cellStyle name="Note 4 2 12 2 2" xfId="34514" xr:uid="{00000000-0005-0000-0000-0000D7820000}"/>
    <cellStyle name="Note 4 2 12 2 2 2" xfId="34515" xr:uid="{00000000-0005-0000-0000-0000D8820000}"/>
    <cellStyle name="Note 4 2 12 2 2 2 2" xfId="34516" xr:uid="{00000000-0005-0000-0000-0000D9820000}"/>
    <cellStyle name="Note 4 2 12 2 2 3" xfId="34517" xr:uid="{00000000-0005-0000-0000-0000DA820000}"/>
    <cellStyle name="Note 4 2 12 2 3" xfId="34518" xr:uid="{00000000-0005-0000-0000-0000DB820000}"/>
    <cellStyle name="Note 4 2 12 2 3 2" xfId="34519" xr:uid="{00000000-0005-0000-0000-0000DC820000}"/>
    <cellStyle name="Note 4 2 12 2 4" xfId="34520" xr:uid="{00000000-0005-0000-0000-0000DD820000}"/>
    <cellStyle name="Note 4 2 12 3" xfId="34521" xr:uid="{00000000-0005-0000-0000-0000DE820000}"/>
    <cellStyle name="Note 4 2 12 3 2" xfId="34522" xr:uid="{00000000-0005-0000-0000-0000DF820000}"/>
    <cellStyle name="Note 4 2 12 3 2 2" xfId="34523" xr:uid="{00000000-0005-0000-0000-0000E0820000}"/>
    <cellStyle name="Note 4 2 12 3 3" xfId="34524" xr:uid="{00000000-0005-0000-0000-0000E1820000}"/>
    <cellStyle name="Note 4 2 12 4" xfId="34525" xr:uid="{00000000-0005-0000-0000-0000E2820000}"/>
    <cellStyle name="Note 4 2 12 4 2" xfId="34526" xr:uid="{00000000-0005-0000-0000-0000E3820000}"/>
    <cellStyle name="Note 4 2 12 5" xfId="34527" xr:uid="{00000000-0005-0000-0000-0000E4820000}"/>
    <cellStyle name="Note 4 2 13" xfId="34528" xr:uid="{00000000-0005-0000-0000-0000E5820000}"/>
    <cellStyle name="Note 4 2 13 2" xfId="34529" xr:uid="{00000000-0005-0000-0000-0000E6820000}"/>
    <cellStyle name="Note 4 2 13 2 2" xfId="34530" xr:uid="{00000000-0005-0000-0000-0000E7820000}"/>
    <cellStyle name="Note 4 2 13 2 2 2" xfId="34531" xr:uid="{00000000-0005-0000-0000-0000E8820000}"/>
    <cellStyle name="Note 4 2 13 2 2 2 2" xfId="34532" xr:uid="{00000000-0005-0000-0000-0000E9820000}"/>
    <cellStyle name="Note 4 2 13 2 2 3" xfId="34533" xr:uid="{00000000-0005-0000-0000-0000EA820000}"/>
    <cellStyle name="Note 4 2 13 2 3" xfId="34534" xr:uid="{00000000-0005-0000-0000-0000EB820000}"/>
    <cellStyle name="Note 4 2 13 2 3 2" xfId="34535" xr:uid="{00000000-0005-0000-0000-0000EC820000}"/>
    <cellStyle name="Note 4 2 13 2 4" xfId="34536" xr:uid="{00000000-0005-0000-0000-0000ED820000}"/>
    <cellStyle name="Note 4 2 13 3" xfId="34537" xr:uid="{00000000-0005-0000-0000-0000EE820000}"/>
    <cellStyle name="Note 4 2 13 3 2" xfId="34538" xr:uid="{00000000-0005-0000-0000-0000EF820000}"/>
    <cellStyle name="Note 4 2 13 3 2 2" xfId="34539" xr:uid="{00000000-0005-0000-0000-0000F0820000}"/>
    <cellStyle name="Note 4 2 13 3 3" xfId="34540" xr:uid="{00000000-0005-0000-0000-0000F1820000}"/>
    <cellStyle name="Note 4 2 13 4" xfId="34541" xr:uid="{00000000-0005-0000-0000-0000F2820000}"/>
    <cellStyle name="Note 4 2 13 4 2" xfId="34542" xr:uid="{00000000-0005-0000-0000-0000F3820000}"/>
    <cellStyle name="Note 4 2 13 5" xfId="34543" xr:uid="{00000000-0005-0000-0000-0000F4820000}"/>
    <cellStyle name="Note 4 2 14" xfId="34544" xr:uid="{00000000-0005-0000-0000-0000F5820000}"/>
    <cellStyle name="Note 4 2 14 2" xfId="34545" xr:uid="{00000000-0005-0000-0000-0000F6820000}"/>
    <cellStyle name="Note 4 2 14 2 2" xfId="34546" xr:uid="{00000000-0005-0000-0000-0000F7820000}"/>
    <cellStyle name="Note 4 2 14 2 2 2" xfId="34547" xr:uid="{00000000-0005-0000-0000-0000F8820000}"/>
    <cellStyle name="Note 4 2 14 2 3" xfId="34548" xr:uid="{00000000-0005-0000-0000-0000F9820000}"/>
    <cellStyle name="Note 4 2 14 3" xfId="34549" xr:uid="{00000000-0005-0000-0000-0000FA820000}"/>
    <cellStyle name="Note 4 2 14 3 2" xfId="34550" xr:uid="{00000000-0005-0000-0000-0000FB820000}"/>
    <cellStyle name="Note 4 2 14 4" xfId="34551" xr:uid="{00000000-0005-0000-0000-0000FC820000}"/>
    <cellStyle name="Note 4 2 15" xfId="34552" xr:uid="{00000000-0005-0000-0000-0000FD820000}"/>
    <cellStyle name="Note 4 2 15 2" xfId="34553" xr:uid="{00000000-0005-0000-0000-0000FE820000}"/>
    <cellStyle name="Note 4 2 15 2 2" xfId="34554" xr:uid="{00000000-0005-0000-0000-0000FF820000}"/>
    <cellStyle name="Note 4 2 15 3" xfId="34555" xr:uid="{00000000-0005-0000-0000-000000830000}"/>
    <cellStyle name="Note 4 2 16" xfId="34556" xr:uid="{00000000-0005-0000-0000-000001830000}"/>
    <cellStyle name="Note 4 2 16 2" xfId="34557" xr:uid="{00000000-0005-0000-0000-000002830000}"/>
    <cellStyle name="Note 4 2 17" xfId="34558" xr:uid="{00000000-0005-0000-0000-000003830000}"/>
    <cellStyle name="Note 4 2 2" xfId="2013" xr:uid="{00000000-0005-0000-0000-000004830000}"/>
    <cellStyle name="Note 4 2 2 10" xfId="34559" xr:uid="{00000000-0005-0000-0000-000005830000}"/>
    <cellStyle name="Note 4 2 2 10 2" xfId="34560" xr:uid="{00000000-0005-0000-0000-000006830000}"/>
    <cellStyle name="Note 4 2 2 10 2 2" xfId="34561" xr:uid="{00000000-0005-0000-0000-000007830000}"/>
    <cellStyle name="Note 4 2 2 10 2 2 2" xfId="34562" xr:uid="{00000000-0005-0000-0000-000008830000}"/>
    <cellStyle name="Note 4 2 2 10 2 2 2 2" xfId="34563" xr:uid="{00000000-0005-0000-0000-000009830000}"/>
    <cellStyle name="Note 4 2 2 10 2 2 3" xfId="34564" xr:uid="{00000000-0005-0000-0000-00000A830000}"/>
    <cellStyle name="Note 4 2 2 10 2 3" xfId="34565" xr:uid="{00000000-0005-0000-0000-00000B830000}"/>
    <cellStyle name="Note 4 2 2 10 2 3 2" xfId="34566" xr:uid="{00000000-0005-0000-0000-00000C830000}"/>
    <cellStyle name="Note 4 2 2 10 2 4" xfId="34567" xr:uid="{00000000-0005-0000-0000-00000D830000}"/>
    <cellStyle name="Note 4 2 2 10 3" xfId="34568" xr:uid="{00000000-0005-0000-0000-00000E830000}"/>
    <cellStyle name="Note 4 2 2 10 3 2" xfId="34569" xr:uid="{00000000-0005-0000-0000-00000F830000}"/>
    <cellStyle name="Note 4 2 2 10 3 2 2" xfId="34570" xr:uid="{00000000-0005-0000-0000-000010830000}"/>
    <cellStyle name="Note 4 2 2 10 3 3" xfId="34571" xr:uid="{00000000-0005-0000-0000-000011830000}"/>
    <cellStyle name="Note 4 2 2 10 4" xfId="34572" xr:uid="{00000000-0005-0000-0000-000012830000}"/>
    <cellStyle name="Note 4 2 2 10 4 2" xfId="34573" xr:uid="{00000000-0005-0000-0000-000013830000}"/>
    <cellStyle name="Note 4 2 2 10 5" xfId="34574" xr:uid="{00000000-0005-0000-0000-000014830000}"/>
    <cellStyle name="Note 4 2 2 11" xfId="34575" xr:uid="{00000000-0005-0000-0000-000015830000}"/>
    <cellStyle name="Note 4 2 2 11 2" xfId="34576" xr:uid="{00000000-0005-0000-0000-000016830000}"/>
    <cellStyle name="Note 4 2 2 11 2 2" xfId="34577" xr:uid="{00000000-0005-0000-0000-000017830000}"/>
    <cellStyle name="Note 4 2 2 11 2 2 2" xfId="34578" xr:uid="{00000000-0005-0000-0000-000018830000}"/>
    <cellStyle name="Note 4 2 2 11 2 3" xfId="34579" xr:uid="{00000000-0005-0000-0000-000019830000}"/>
    <cellStyle name="Note 4 2 2 11 3" xfId="34580" xr:uid="{00000000-0005-0000-0000-00001A830000}"/>
    <cellStyle name="Note 4 2 2 11 3 2" xfId="34581" xr:uid="{00000000-0005-0000-0000-00001B830000}"/>
    <cellStyle name="Note 4 2 2 11 4" xfId="34582" xr:uid="{00000000-0005-0000-0000-00001C830000}"/>
    <cellStyle name="Note 4 2 2 12" xfId="34583" xr:uid="{00000000-0005-0000-0000-00001D830000}"/>
    <cellStyle name="Note 4 2 2 12 2" xfId="34584" xr:uid="{00000000-0005-0000-0000-00001E830000}"/>
    <cellStyle name="Note 4 2 2 12 2 2" xfId="34585" xr:uid="{00000000-0005-0000-0000-00001F830000}"/>
    <cellStyle name="Note 4 2 2 12 3" xfId="34586" xr:uid="{00000000-0005-0000-0000-000020830000}"/>
    <cellStyle name="Note 4 2 2 13" xfId="34587" xr:uid="{00000000-0005-0000-0000-000021830000}"/>
    <cellStyle name="Note 4 2 2 13 2" xfId="34588" xr:uid="{00000000-0005-0000-0000-000022830000}"/>
    <cellStyle name="Note 4 2 2 14" xfId="34589" xr:uid="{00000000-0005-0000-0000-000023830000}"/>
    <cellStyle name="Note 4 2 2 2" xfId="34590" xr:uid="{00000000-0005-0000-0000-000024830000}"/>
    <cellStyle name="Note 4 2 2 2 10" xfId="34591" xr:uid="{00000000-0005-0000-0000-000025830000}"/>
    <cellStyle name="Note 4 2 2 2 10 2" xfId="34592" xr:uid="{00000000-0005-0000-0000-000026830000}"/>
    <cellStyle name="Note 4 2 2 2 10 2 2" xfId="34593" xr:uid="{00000000-0005-0000-0000-000027830000}"/>
    <cellStyle name="Note 4 2 2 2 10 2 2 2" xfId="34594" xr:uid="{00000000-0005-0000-0000-000028830000}"/>
    <cellStyle name="Note 4 2 2 2 10 2 3" xfId="34595" xr:uid="{00000000-0005-0000-0000-000029830000}"/>
    <cellStyle name="Note 4 2 2 2 10 3" xfId="34596" xr:uid="{00000000-0005-0000-0000-00002A830000}"/>
    <cellStyle name="Note 4 2 2 2 10 3 2" xfId="34597" xr:uid="{00000000-0005-0000-0000-00002B830000}"/>
    <cellStyle name="Note 4 2 2 2 10 4" xfId="34598" xr:uid="{00000000-0005-0000-0000-00002C830000}"/>
    <cellStyle name="Note 4 2 2 2 11" xfId="34599" xr:uid="{00000000-0005-0000-0000-00002D830000}"/>
    <cellStyle name="Note 4 2 2 2 11 2" xfId="34600" xr:uid="{00000000-0005-0000-0000-00002E830000}"/>
    <cellStyle name="Note 4 2 2 2 11 2 2" xfId="34601" xr:uid="{00000000-0005-0000-0000-00002F830000}"/>
    <cellStyle name="Note 4 2 2 2 11 3" xfId="34602" xr:uid="{00000000-0005-0000-0000-000030830000}"/>
    <cellStyle name="Note 4 2 2 2 12" xfId="34603" xr:uid="{00000000-0005-0000-0000-000031830000}"/>
    <cellStyle name="Note 4 2 2 2 12 2" xfId="34604" xr:uid="{00000000-0005-0000-0000-000032830000}"/>
    <cellStyle name="Note 4 2 2 2 13" xfId="34605" xr:uid="{00000000-0005-0000-0000-000033830000}"/>
    <cellStyle name="Note 4 2 2 2 2" xfId="34606" xr:uid="{00000000-0005-0000-0000-000034830000}"/>
    <cellStyle name="Note 4 2 2 2 2 2" xfId="34607" xr:uid="{00000000-0005-0000-0000-000035830000}"/>
    <cellStyle name="Note 4 2 2 2 2 2 2" xfId="34608" xr:uid="{00000000-0005-0000-0000-000036830000}"/>
    <cellStyle name="Note 4 2 2 2 2 2 2 2" xfId="34609" xr:uid="{00000000-0005-0000-0000-000037830000}"/>
    <cellStyle name="Note 4 2 2 2 2 2 2 2 2" xfId="34610" xr:uid="{00000000-0005-0000-0000-000038830000}"/>
    <cellStyle name="Note 4 2 2 2 2 2 2 3" xfId="34611" xr:uid="{00000000-0005-0000-0000-000039830000}"/>
    <cellStyle name="Note 4 2 2 2 2 2 3" xfId="34612" xr:uid="{00000000-0005-0000-0000-00003A830000}"/>
    <cellStyle name="Note 4 2 2 2 2 2 3 2" xfId="34613" xr:uid="{00000000-0005-0000-0000-00003B830000}"/>
    <cellStyle name="Note 4 2 2 2 2 2 4" xfId="34614" xr:uid="{00000000-0005-0000-0000-00003C830000}"/>
    <cellStyle name="Note 4 2 2 2 2 3" xfId="34615" xr:uid="{00000000-0005-0000-0000-00003D830000}"/>
    <cellStyle name="Note 4 2 2 2 2 3 2" xfId="34616" xr:uid="{00000000-0005-0000-0000-00003E830000}"/>
    <cellStyle name="Note 4 2 2 2 2 3 2 2" xfId="34617" xr:uid="{00000000-0005-0000-0000-00003F830000}"/>
    <cellStyle name="Note 4 2 2 2 2 3 3" xfId="34618" xr:uid="{00000000-0005-0000-0000-000040830000}"/>
    <cellStyle name="Note 4 2 2 2 2 4" xfId="34619" xr:uid="{00000000-0005-0000-0000-000041830000}"/>
    <cellStyle name="Note 4 2 2 2 2 4 2" xfId="34620" xr:uid="{00000000-0005-0000-0000-000042830000}"/>
    <cellStyle name="Note 4 2 2 2 2 5" xfId="34621" xr:uid="{00000000-0005-0000-0000-000043830000}"/>
    <cellStyle name="Note 4 2 2 2 3" xfId="34622" xr:uid="{00000000-0005-0000-0000-000044830000}"/>
    <cellStyle name="Note 4 2 2 2 3 2" xfId="34623" xr:uid="{00000000-0005-0000-0000-000045830000}"/>
    <cellStyle name="Note 4 2 2 2 3 2 2" xfId="34624" xr:uid="{00000000-0005-0000-0000-000046830000}"/>
    <cellStyle name="Note 4 2 2 2 3 2 2 2" xfId="34625" xr:uid="{00000000-0005-0000-0000-000047830000}"/>
    <cellStyle name="Note 4 2 2 2 3 2 2 2 2" xfId="34626" xr:uid="{00000000-0005-0000-0000-000048830000}"/>
    <cellStyle name="Note 4 2 2 2 3 2 2 3" xfId="34627" xr:uid="{00000000-0005-0000-0000-000049830000}"/>
    <cellStyle name="Note 4 2 2 2 3 2 3" xfId="34628" xr:uid="{00000000-0005-0000-0000-00004A830000}"/>
    <cellStyle name="Note 4 2 2 2 3 2 3 2" xfId="34629" xr:uid="{00000000-0005-0000-0000-00004B830000}"/>
    <cellStyle name="Note 4 2 2 2 3 2 4" xfId="34630" xr:uid="{00000000-0005-0000-0000-00004C830000}"/>
    <cellStyle name="Note 4 2 2 2 3 3" xfId="34631" xr:uid="{00000000-0005-0000-0000-00004D830000}"/>
    <cellStyle name="Note 4 2 2 2 3 3 2" xfId="34632" xr:uid="{00000000-0005-0000-0000-00004E830000}"/>
    <cellStyle name="Note 4 2 2 2 3 3 2 2" xfId="34633" xr:uid="{00000000-0005-0000-0000-00004F830000}"/>
    <cellStyle name="Note 4 2 2 2 3 3 3" xfId="34634" xr:uid="{00000000-0005-0000-0000-000050830000}"/>
    <cellStyle name="Note 4 2 2 2 3 4" xfId="34635" xr:uid="{00000000-0005-0000-0000-000051830000}"/>
    <cellStyle name="Note 4 2 2 2 3 4 2" xfId="34636" xr:uid="{00000000-0005-0000-0000-000052830000}"/>
    <cellStyle name="Note 4 2 2 2 3 5" xfId="34637" xr:uid="{00000000-0005-0000-0000-000053830000}"/>
    <cellStyle name="Note 4 2 2 2 4" xfId="34638" xr:uid="{00000000-0005-0000-0000-000054830000}"/>
    <cellStyle name="Note 4 2 2 2 4 2" xfId="34639" xr:uid="{00000000-0005-0000-0000-000055830000}"/>
    <cellStyle name="Note 4 2 2 2 4 2 2" xfId="34640" xr:uid="{00000000-0005-0000-0000-000056830000}"/>
    <cellStyle name="Note 4 2 2 2 4 2 2 2" xfId="34641" xr:uid="{00000000-0005-0000-0000-000057830000}"/>
    <cellStyle name="Note 4 2 2 2 4 2 2 2 2" xfId="34642" xr:uid="{00000000-0005-0000-0000-000058830000}"/>
    <cellStyle name="Note 4 2 2 2 4 2 2 3" xfId="34643" xr:uid="{00000000-0005-0000-0000-000059830000}"/>
    <cellStyle name="Note 4 2 2 2 4 2 3" xfId="34644" xr:uid="{00000000-0005-0000-0000-00005A830000}"/>
    <cellStyle name="Note 4 2 2 2 4 2 3 2" xfId="34645" xr:uid="{00000000-0005-0000-0000-00005B830000}"/>
    <cellStyle name="Note 4 2 2 2 4 2 4" xfId="34646" xr:uid="{00000000-0005-0000-0000-00005C830000}"/>
    <cellStyle name="Note 4 2 2 2 4 3" xfId="34647" xr:uid="{00000000-0005-0000-0000-00005D830000}"/>
    <cellStyle name="Note 4 2 2 2 4 3 2" xfId="34648" xr:uid="{00000000-0005-0000-0000-00005E830000}"/>
    <cellStyle name="Note 4 2 2 2 4 3 2 2" xfId="34649" xr:uid="{00000000-0005-0000-0000-00005F830000}"/>
    <cellStyle name="Note 4 2 2 2 4 3 3" xfId="34650" xr:uid="{00000000-0005-0000-0000-000060830000}"/>
    <cellStyle name="Note 4 2 2 2 4 4" xfId="34651" xr:uid="{00000000-0005-0000-0000-000061830000}"/>
    <cellStyle name="Note 4 2 2 2 4 4 2" xfId="34652" xr:uid="{00000000-0005-0000-0000-000062830000}"/>
    <cellStyle name="Note 4 2 2 2 4 5" xfId="34653" xr:uid="{00000000-0005-0000-0000-000063830000}"/>
    <cellStyle name="Note 4 2 2 2 5" xfId="34654" xr:uid="{00000000-0005-0000-0000-000064830000}"/>
    <cellStyle name="Note 4 2 2 2 5 2" xfId="34655" xr:uid="{00000000-0005-0000-0000-000065830000}"/>
    <cellStyle name="Note 4 2 2 2 5 2 2" xfId="34656" xr:uid="{00000000-0005-0000-0000-000066830000}"/>
    <cellStyle name="Note 4 2 2 2 5 2 2 2" xfId="34657" xr:uid="{00000000-0005-0000-0000-000067830000}"/>
    <cellStyle name="Note 4 2 2 2 5 2 2 2 2" xfId="34658" xr:uid="{00000000-0005-0000-0000-000068830000}"/>
    <cellStyle name="Note 4 2 2 2 5 2 2 3" xfId="34659" xr:uid="{00000000-0005-0000-0000-000069830000}"/>
    <cellStyle name="Note 4 2 2 2 5 2 3" xfId="34660" xr:uid="{00000000-0005-0000-0000-00006A830000}"/>
    <cellStyle name="Note 4 2 2 2 5 2 3 2" xfId="34661" xr:uid="{00000000-0005-0000-0000-00006B830000}"/>
    <cellStyle name="Note 4 2 2 2 5 2 4" xfId="34662" xr:uid="{00000000-0005-0000-0000-00006C830000}"/>
    <cellStyle name="Note 4 2 2 2 5 3" xfId="34663" xr:uid="{00000000-0005-0000-0000-00006D830000}"/>
    <cellStyle name="Note 4 2 2 2 5 3 2" xfId="34664" xr:uid="{00000000-0005-0000-0000-00006E830000}"/>
    <cellStyle name="Note 4 2 2 2 5 3 2 2" xfId="34665" xr:uid="{00000000-0005-0000-0000-00006F830000}"/>
    <cellStyle name="Note 4 2 2 2 5 3 3" xfId="34666" xr:uid="{00000000-0005-0000-0000-000070830000}"/>
    <cellStyle name="Note 4 2 2 2 5 4" xfId="34667" xr:uid="{00000000-0005-0000-0000-000071830000}"/>
    <cellStyle name="Note 4 2 2 2 5 4 2" xfId="34668" xr:uid="{00000000-0005-0000-0000-000072830000}"/>
    <cellStyle name="Note 4 2 2 2 5 5" xfId="34669" xr:uid="{00000000-0005-0000-0000-000073830000}"/>
    <cellStyle name="Note 4 2 2 2 6" xfId="34670" xr:uid="{00000000-0005-0000-0000-000074830000}"/>
    <cellStyle name="Note 4 2 2 2 6 2" xfId="34671" xr:uid="{00000000-0005-0000-0000-000075830000}"/>
    <cellStyle name="Note 4 2 2 2 6 2 2" xfId="34672" xr:uid="{00000000-0005-0000-0000-000076830000}"/>
    <cellStyle name="Note 4 2 2 2 6 2 2 2" xfId="34673" xr:uid="{00000000-0005-0000-0000-000077830000}"/>
    <cellStyle name="Note 4 2 2 2 6 2 2 2 2" xfId="34674" xr:uid="{00000000-0005-0000-0000-000078830000}"/>
    <cellStyle name="Note 4 2 2 2 6 2 2 3" xfId="34675" xr:uid="{00000000-0005-0000-0000-000079830000}"/>
    <cellStyle name="Note 4 2 2 2 6 2 3" xfId="34676" xr:uid="{00000000-0005-0000-0000-00007A830000}"/>
    <cellStyle name="Note 4 2 2 2 6 2 3 2" xfId="34677" xr:uid="{00000000-0005-0000-0000-00007B830000}"/>
    <cellStyle name="Note 4 2 2 2 6 2 4" xfId="34678" xr:uid="{00000000-0005-0000-0000-00007C830000}"/>
    <cellStyle name="Note 4 2 2 2 6 3" xfId="34679" xr:uid="{00000000-0005-0000-0000-00007D830000}"/>
    <cellStyle name="Note 4 2 2 2 6 3 2" xfId="34680" xr:uid="{00000000-0005-0000-0000-00007E830000}"/>
    <cellStyle name="Note 4 2 2 2 6 3 2 2" xfId="34681" xr:uid="{00000000-0005-0000-0000-00007F830000}"/>
    <cellStyle name="Note 4 2 2 2 6 3 3" xfId="34682" xr:uid="{00000000-0005-0000-0000-000080830000}"/>
    <cellStyle name="Note 4 2 2 2 6 4" xfId="34683" xr:uid="{00000000-0005-0000-0000-000081830000}"/>
    <cellStyle name="Note 4 2 2 2 6 4 2" xfId="34684" xr:uid="{00000000-0005-0000-0000-000082830000}"/>
    <cellStyle name="Note 4 2 2 2 6 5" xfId="34685" xr:uid="{00000000-0005-0000-0000-000083830000}"/>
    <cellStyle name="Note 4 2 2 2 7" xfId="34686" xr:uid="{00000000-0005-0000-0000-000084830000}"/>
    <cellStyle name="Note 4 2 2 2 7 2" xfId="34687" xr:uid="{00000000-0005-0000-0000-000085830000}"/>
    <cellStyle name="Note 4 2 2 2 7 2 2" xfId="34688" xr:uid="{00000000-0005-0000-0000-000086830000}"/>
    <cellStyle name="Note 4 2 2 2 7 2 2 2" xfId="34689" xr:uid="{00000000-0005-0000-0000-000087830000}"/>
    <cellStyle name="Note 4 2 2 2 7 2 2 2 2" xfId="34690" xr:uid="{00000000-0005-0000-0000-000088830000}"/>
    <cellStyle name="Note 4 2 2 2 7 2 2 3" xfId="34691" xr:uid="{00000000-0005-0000-0000-000089830000}"/>
    <cellStyle name="Note 4 2 2 2 7 2 3" xfId="34692" xr:uid="{00000000-0005-0000-0000-00008A830000}"/>
    <cellStyle name="Note 4 2 2 2 7 2 3 2" xfId="34693" xr:uid="{00000000-0005-0000-0000-00008B830000}"/>
    <cellStyle name="Note 4 2 2 2 7 2 4" xfId="34694" xr:uid="{00000000-0005-0000-0000-00008C830000}"/>
    <cellStyle name="Note 4 2 2 2 7 3" xfId="34695" xr:uid="{00000000-0005-0000-0000-00008D830000}"/>
    <cellStyle name="Note 4 2 2 2 7 3 2" xfId="34696" xr:uid="{00000000-0005-0000-0000-00008E830000}"/>
    <cellStyle name="Note 4 2 2 2 7 3 2 2" xfId="34697" xr:uid="{00000000-0005-0000-0000-00008F830000}"/>
    <cellStyle name="Note 4 2 2 2 7 3 3" xfId="34698" xr:uid="{00000000-0005-0000-0000-000090830000}"/>
    <cellStyle name="Note 4 2 2 2 7 4" xfId="34699" xr:uid="{00000000-0005-0000-0000-000091830000}"/>
    <cellStyle name="Note 4 2 2 2 7 4 2" xfId="34700" xr:uid="{00000000-0005-0000-0000-000092830000}"/>
    <cellStyle name="Note 4 2 2 2 7 5" xfId="34701" xr:uid="{00000000-0005-0000-0000-000093830000}"/>
    <cellStyle name="Note 4 2 2 2 8" xfId="34702" xr:uid="{00000000-0005-0000-0000-000094830000}"/>
    <cellStyle name="Note 4 2 2 2 8 2" xfId="34703" xr:uid="{00000000-0005-0000-0000-000095830000}"/>
    <cellStyle name="Note 4 2 2 2 8 2 2" xfId="34704" xr:uid="{00000000-0005-0000-0000-000096830000}"/>
    <cellStyle name="Note 4 2 2 2 8 2 2 2" xfId="34705" xr:uid="{00000000-0005-0000-0000-000097830000}"/>
    <cellStyle name="Note 4 2 2 2 8 2 2 2 2" xfId="34706" xr:uid="{00000000-0005-0000-0000-000098830000}"/>
    <cellStyle name="Note 4 2 2 2 8 2 2 3" xfId="34707" xr:uid="{00000000-0005-0000-0000-000099830000}"/>
    <cellStyle name="Note 4 2 2 2 8 2 3" xfId="34708" xr:uid="{00000000-0005-0000-0000-00009A830000}"/>
    <cellStyle name="Note 4 2 2 2 8 2 3 2" xfId="34709" xr:uid="{00000000-0005-0000-0000-00009B830000}"/>
    <cellStyle name="Note 4 2 2 2 8 2 4" xfId="34710" xr:uid="{00000000-0005-0000-0000-00009C830000}"/>
    <cellStyle name="Note 4 2 2 2 8 3" xfId="34711" xr:uid="{00000000-0005-0000-0000-00009D830000}"/>
    <cellStyle name="Note 4 2 2 2 8 3 2" xfId="34712" xr:uid="{00000000-0005-0000-0000-00009E830000}"/>
    <cellStyle name="Note 4 2 2 2 8 3 2 2" xfId="34713" xr:uid="{00000000-0005-0000-0000-00009F830000}"/>
    <cellStyle name="Note 4 2 2 2 8 3 3" xfId="34714" xr:uid="{00000000-0005-0000-0000-0000A0830000}"/>
    <cellStyle name="Note 4 2 2 2 8 4" xfId="34715" xr:uid="{00000000-0005-0000-0000-0000A1830000}"/>
    <cellStyle name="Note 4 2 2 2 8 4 2" xfId="34716" xr:uid="{00000000-0005-0000-0000-0000A2830000}"/>
    <cellStyle name="Note 4 2 2 2 8 5" xfId="34717" xr:uid="{00000000-0005-0000-0000-0000A3830000}"/>
    <cellStyle name="Note 4 2 2 2 9" xfId="34718" xr:uid="{00000000-0005-0000-0000-0000A4830000}"/>
    <cellStyle name="Note 4 2 2 2 9 2" xfId="34719" xr:uid="{00000000-0005-0000-0000-0000A5830000}"/>
    <cellStyle name="Note 4 2 2 2 9 2 2" xfId="34720" xr:uid="{00000000-0005-0000-0000-0000A6830000}"/>
    <cellStyle name="Note 4 2 2 2 9 2 2 2" xfId="34721" xr:uid="{00000000-0005-0000-0000-0000A7830000}"/>
    <cellStyle name="Note 4 2 2 2 9 2 2 2 2" xfId="34722" xr:uid="{00000000-0005-0000-0000-0000A8830000}"/>
    <cellStyle name="Note 4 2 2 2 9 2 2 3" xfId="34723" xr:uid="{00000000-0005-0000-0000-0000A9830000}"/>
    <cellStyle name="Note 4 2 2 2 9 2 3" xfId="34724" xr:uid="{00000000-0005-0000-0000-0000AA830000}"/>
    <cellStyle name="Note 4 2 2 2 9 2 3 2" xfId="34725" xr:uid="{00000000-0005-0000-0000-0000AB830000}"/>
    <cellStyle name="Note 4 2 2 2 9 2 4" xfId="34726" xr:uid="{00000000-0005-0000-0000-0000AC830000}"/>
    <cellStyle name="Note 4 2 2 2 9 3" xfId="34727" xr:uid="{00000000-0005-0000-0000-0000AD830000}"/>
    <cellStyle name="Note 4 2 2 2 9 3 2" xfId="34728" xr:uid="{00000000-0005-0000-0000-0000AE830000}"/>
    <cellStyle name="Note 4 2 2 2 9 3 2 2" xfId="34729" xr:uid="{00000000-0005-0000-0000-0000AF830000}"/>
    <cellStyle name="Note 4 2 2 2 9 3 3" xfId="34730" xr:uid="{00000000-0005-0000-0000-0000B0830000}"/>
    <cellStyle name="Note 4 2 2 2 9 4" xfId="34731" xr:uid="{00000000-0005-0000-0000-0000B1830000}"/>
    <cellStyle name="Note 4 2 2 2 9 4 2" xfId="34732" xr:uid="{00000000-0005-0000-0000-0000B2830000}"/>
    <cellStyle name="Note 4 2 2 2 9 5" xfId="34733" xr:uid="{00000000-0005-0000-0000-0000B3830000}"/>
    <cellStyle name="Note 4 2 2 3" xfId="34734" xr:uid="{00000000-0005-0000-0000-0000B4830000}"/>
    <cellStyle name="Note 4 2 2 3 2" xfId="34735" xr:uid="{00000000-0005-0000-0000-0000B5830000}"/>
    <cellStyle name="Note 4 2 2 3 2 2" xfId="34736" xr:uid="{00000000-0005-0000-0000-0000B6830000}"/>
    <cellStyle name="Note 4 2 2 3 2 2 2" xfId="34737" xr:uid="{00000000-0005-0000-0000-0000B7830000}"/>
    <cellStyle name="Note 4 2 2 3 2 2 2 2" xfId="34738" xr:uid="{00000000-0005-0000-0000-0000B8830000}"/>
    <cellStyle name="Note 4 2 2 3 2 2 3" xfId="34739" xr:uid="{00000000-0005-0000-0000-0000B9830000}"/>
    <cellStyle name="Note 4 2 2 3 2 3" xfId="34740" xr:uid="{00000000-0005-0000-0000-0000BA830000}"/>
    <cellStyle name="Note 4 2 2 3 2 3 2" xfId="34741" xr:uid="{00000000-0005-0000-0000-0000BB830000}"/>
    <cellStyle name="Note 4 2 2 3 2 4" xfId="34742" xr:uid="{00000000-0005-0000-0000-0000BC830000}"/>
    <cellStyle name="Note 4 2 2 3 3" xfId="34743" xr:uid="{00000000-0005-0000-0000-0000BD830000}"/>
    <cellStyle name="Note 4 2 2 3 3 2" xfId="34744" xr:uid="{00000000-0005-0000-0000-0000BE830000}"/>
    <cellStyle name="Note 4 2 2 3 3 2 2" xfId="34745" xr:uid="{00000000-0005-0000-0000-0000BF830000}"/>
    <cellStyle name="Note 4 2 2 3 3 3" xfId="34746" xr:uid="{00000000-0005-0000-0000-0000C0830000}"/>
    <cellStyle name="Note 4 2 2 3 4" xfId="34747" xr:uid="{00000000-0005-0000-0000-0000C1830000}"/>
    <cellStyle name="Note 4 2 2 3 4 2" xfId="34748" xr:uid="{00000000-0005-0000-0000-0000C2830000}"/>
    <cellStyle name="Note 4 2 2 3 5" xfId="34749" xr:uid="{00000000-0005-0000-0000-0000C3830000}"/>
    <cellStyle name="Note 4 2 2 4" xfId="34750" xr:uid="{00000000-0005-0000-0000-0000C4830000}"/>
    <cellStyle name="Note 4 2 2 4 2" xfId="34751" xr:uid="{00000000-0005-0000-0000-0000C5830000}"/>
    <cellStyle name="Note 4 2 2 4 2 2" xfId="34752" xr:uid="{00000000-0005-0000-0000-0000C6830000}"/>
    <cellStyle name="Note 4 2 2 4 2 2 2" xfId="34753" xr:uid="{00000000-0005-0000-0000-0000C7830000}"/>
    <cellStyle name="Note 4 2 2 4 2 2 2 2" xfId="34754" xr:uid="{00000000-0005-0000-0000-0000C8830000}"/>
    <cellStyle name="Note 4 2 2 4 2 2 3" xfId="34755" xr:uid="{00000000-0005-0000-0000-0000C9830000}"/>
    <cellStyle name="Note 4 2 2 4 2 3" xfId="34756" xr:uid="{00000000-0005-0000-0000-0000CA830000}"/>
    <cellStyle name="Note 4 2 2 4 2 3 2" xfId="34757" xr:uid="{00000000-0005-0000-0000-0000CB830000}"/>
    <cellStyle name="Note 4 2 2 4 2 4" xfId="34758" xr:uid="{00000000-0005-0000-0000-0000CC830000}"/>
    <cellStyle name="Note 4 2 2 4 3" xfId="34759" xr:uid="{00000000-0005-0000-0000-0000CD830000}"/>
    <cellStyle name="Note 4 2 2 4 3 2" xfId="34760" xr:uid="{00000000-0005-0000-0000-0000CE830000}"/>
    <cellStyle name="Note 4 2 2 4 3 2 2" xfId="34761" xr:uid="{00000000-0005-0000-0000-0000CF830000}"/>
    <cellStyle name="Note 4 2 2 4 3 3" xfId="34762" xr:uid="{00000000-0005-0000-0000-0000D0830000}"/>
    <cellStyle name="Note 4 2 2 4 4" xfId="34763" xr:uid="{00000000-0005-0000-0000-0000D1830000}"/>
    <cellStyle name="Note 4 2 2 4 4 2" xfId="34764" xr:uid="{00000000-0005-0000-0000-0000D2830000}"/>
    <cellStyle name="Note 4 2 2 4 5" xfId="34765" xr:uid="{00000000-0005-0000-0000-0000D3830000}"/>
    <cellStyle name="Note 4 2 2 5" xfId="34766" xr:uid="{00000000-0005-0000-0000-0000D4830000}"/>
    <cellStyle name="Note 4 2 2 5 2" xfId="34767" xr:uid="{00000000-0005-0000-0000-0000D5830000}"/>
    <cellStyle name="Note 4 2 2 5 2 2" xfId="34768" xr:uid="{00000000-0005-0000-0000-0000D6830000}"/>
    <cellStyle name="Note 4 2 2 5 2 2 2" xfId="34769" xr:uid="{00000000-0005-0000-0000-0000D7830000}"/>
    <cellStyle name="Note 4 2 2 5 2 2 2 2" xfId="34770" xr:uid="{00000000-0005-0000-0000-0000D8830000}"/>
    <cellStyle name="Note 4 2 2 5 2 2 3" xfId="34771" xr:uid="{00000000-0005-0000-0000-0000D9830000}"/>
    <cellStyle name="Note 4 2 2 5 2 3" xfId="34772" xr:uid="{00000000-0005-0000-0000-0000DA830000}"/>
    <cellStyle name="Note 4 2 2 5 2 3 2" xfId="34773" xr:uid="{00000000-0005-0000-0000-0000DB830000}"/>
    <cellStyle name="Note 4 2 2 5 2 4" xfId="34774" xr:uid="{00000000-0005-0000-0000-0000DC830000}"/>
    <cellStyle name="Note 4 2 2 5 3" xfId="34775" xr:uid="{00000000-0005-0000-0000-0000DD830000}"/>
    <cellStyle name="Note 4 2 2 5 3 2" xfId="34776" xr:uid="{00000000-0005-0000-0000-0000DE830000}"/>
    <cellStyle name="Note 4 2 2 5 3 2 2" xfId="34777" xr:uid="{00000000-0005-0000-0000-0000DF830000}"/>
    <cellStyle name="Note 4 2 2 5 3 3" xfId="34778" xr:uid="{00000000-0005-0000-0000-0000E0830000}"/>
    <cellStyle name="Note 4 2 2 5 4" xfId="34779" xr:uid="{00000000-0005-0000-0000-0000E1830000}"/>
    <cellStyle name="Note 4 2 2 5 4 2" xfId="34780" xr:uid="{00000000-0005-0000-0000-0000E2830000}"/>
    <cellStyle name="Note 4 2 2 5 5" xfId="34781" xr:uid="{00000000-0005-0000-0000-0000E3830000}"/>
    <cellStyle name="Note 4 2 2 6" xfId="34782" xr:uid="{00000000-0005-0000-0000-0000E4830000}"/>
    <cellStyle name="Note 4 2 2 6 2" xfId="34783" xr:uid="{00000000-0005-0000-0000-0000E5830000}"/>
    <cellStyle name="Note 4 2 2 6 2 2" xfId="34784" xr:uid="{00000000-0005-0000-0000-0000E6830000}"/>
    <cellStyle name="Note 4 2 2 6 2 2 2" xfId="34785" xr:uid="{00000000-0005-0000-0000-0000E7830000}"/>
    <cellStyle name="Note 4 2 2 6 2 2 2 2" xfId="34786" xr:uid="{00000000-0005-0000-0000-0000E8830000}"/>
    <cellStyle name="Note 4 2 2 6 2 2 3" xfId="34787" xr:uid="{00000000-0005-0000-0000-0000E9830000}"/>
    <cellStyle name="Note 4 2 2 6 2 3" xfId="34788" xr:uid="{00000000-0005-0000-0000-0000EA830000}"/>
    <cellStyle name="Note 4 2 2 6 2 3 2" xfId="34789" xr:uid="{00000000-0005-0000-0000-0000EB830000}"/>
    <cellStyle name="Note 4 2 2 6 2 4" xfId="34790" xr:uid="{00000000-0005-0000-0000-0000EC830000}"/>
    <cellStyle name="Note 4 2 2 6 3" xfId="34791" xr:uid="{00000000-0005-0000-0000-0000ED830000}"/>
    <cellStyle name="Note 4 2 2 6 3 2" xfId="34792" xr:uid="{00000000-0005-0000-0000-0000EE830000}"/>
    <cellStyle name="Note 4 2 2 6 3 2 2" xfId="34793" xr:uid="{00000000-0005-0000-0000-0000EF830000}"/>
    <cellStyle name="Note 4 2 2 6 3 3" xfId="34794" xr:uid="{00000000-0005-0000-0000-0000F0830000}"/>
    <cellStyle name="Note 4 2 2 6 4" xfId="34795" xr:uid="{00000000-0005-0000-0000-0000F1830000}"/>
    <cellStyle name="Note 4 2 2 6 4 2" xfId="34796" xr:uid="{00000000-0005-0000-0000-0000F2830000}"/>
    <cellStyle name="Note 4 2 2 6 5" xfId="34797" xr:uid="{00000000-0005-0000-0000-0000F3830000}"/>
    <cellStyle name="Note 4 2 2 7" xfId="34798" xr:uid="{00000000-0005-0000-0000-0000F4830000}"/>
    <cellStyle name="Note 4 2 2 7 2" xfId="34799" xr:uid="{00000000-0005-0000-0000-0000F5830000}"/>
    <cellStyle name="Note 4 2 2 7 2 2" xfId="34800" xr:uid="{00000000-0005-0000-0000-0000F6830000}"/>
    <cellStyle name="Note 4 2 2 7 2 2 2" xfId="34801" xr:uid="{00000000-0005-0000-0000-0000F7830000}"/>
    <cellStyle name="Note 4 2 2 7 2 2 2 2" xfId="34802" xr:uid="{00000000-0005-0000-0000-0000F8830000}"/>
    <cellStyle name="Note 4 2 2 7 2 2 3" xfId="34803" xr:uid="{00000000-0005-0000-0000-0000F9830000}"/>
    <cellStyle name="Note 4 2 2 7 2 3" xfId="34804" xr:uid="{00000000-0005-0000-0000-0000FA830000}"/>
    <cellStyle name="Note 4 2 2 7 2 3 2" xfId="34805" xr:uid="{00000000-0005-0000-0000-0000FB830000}"/>
    <cellStyle name="Note 4 2 2 7 2 4" xfId="34806" xr:uid="{00000000-0005-0000-0000-0000FC830000}"/>
    <cellStyle name="Note 4 2 2 7 3" xfId="34807" xr:uid="{00000000-0005-0000-0000-0000FD830000}"/>
    <cellStyle name="Note 4 2 2 7 3 2" xfId="34808" xr:uid="{00000000-0005-0000-0000-0000FE830000}"/>
    <cellStyle name="Note 4 2 2 7 3 2 2" xfId="34809" xr:uid="{00000000-0005-0000-0000-0000FF830000}"/>
    <cellStyle name="Note 4 2 2 7 3 3" xfId="34810" xr:uid="{00000000-0005-0000-0000-000000840000}"/>
    <cellStyle name="Note 4 2 2 7 4" xfId="34811" xr:uid="{00000000-0005-0000-0000-000001840000}"/>
    <cellStyle name="Note 4 2 2 7 4 2" xfId="34812" xr:uid="{00000000-0005-0000-0000-000002840000}"/>
    <cellStyle name="Note 4 2 2 7 5" xfId="34813" xr:uid="{00000000-0005-0000-0000-000003840000}"/>
    <cellStyle name="Note 4 2 2 8" xfId="34814" xr:uid="{00000000-0005-0000-0000-000004840000}"/>
    <cellStyle name="Note 4 2 2 8 2" xfId="34815" xr:uid="{00000000-0005-0000-0000-000005840000}"/>
    <cellStyle name="Note 4 2 2 8 2 2" xfId="34816" xr:uid="{00000000-0005-0000-0000-000006840000}"/>
    <cellStyle name="Note 4 2 2 8 2 2 2" xfId="34817" xr:uid="{00000000-0005-0000-0000-000007840000}"/>
    <cellStyle name="Note 4 2 2 8 2 2 2 2" xfId="34818" xr:uid="{00000000-0005-0000-0000-000008840000}"/>
    <cellStyle name="Note 4 2 2 8 2 2 3" xfId="34819" xr:uid="{00000000-0005-0000-0000-000009840000}"/>
    <cellStyle name="Note 4 2 2 8 2 3" xfId="34820" xr:uid="{00000000-0005-0000-0000-00000A840000}"/>
    <cellStyle name="Note 4 2 2 8 2 3 2" xfId="34821" xr:uid="{00000000-0005-0000-0000-00000B840000}"/>
    <cellStyle name="Note 4 2 2 8 2 4" xfId="34822" xr:uid="{00000000-0005-0000-0000-00000C840000}"/>
    <cellStyle name="Note 4 2 2 8 3" xfId="34823" xr:uid="{00000000-0005-0000-0000-00000D840000}"/>
    <cellStyle name="Note 4 2 2 8 3 2" xfId="34824" xr:uid="{00000000-0005-0000-0000-00000E840000}"/>
    <cellStyle name="Note 4 2 2 8 3 2 2" xfId="34825" xr:uid="{00000000-0005-0000-0000-00000F840000}"/>
    <cellStyle name="Note 4 2 2 8 3 3" xfId="34826" xr:uid="{00000000-0005-0000-0000-000010840000}"/>
    <cellStyle name="Note 4 2 2 8 4" xfId="34827" xr:uid="{00000000-0005-0000-0000-000011840000}"/>
    <cellStyle name="Note 4 2 2 8 4 2" xfId="34828" xr:uid="{00000000-0005-0000-0000-000012840000}"/>
    <cellStyle name="Note 4 2 2 8 5" xfId="34829" xr:uid="{00000000-0005-0000-0000-000013840000}"/>
    <cellStyle name="Note 4 2 2 9" xfId="34830" xr:uid="{00000000-0005-0000-0000-000014840000}"/>
    <cellStyle name="Note 4 2 2 9 2" xfId="34831" xr:uid="{00000000-0005-0000-0000-000015840000}"/>
    <cellStyle name="Note 4 2 2 9 2 2" xfId="34832" xr:uid="{00000000-0005-0000-0000-000016840000}"/>
    <cellStyle name="Note 4 2 2 9 2 2 2" xfId="34833" xr:uid="{00000000-0005-0000-0000-000017840000}"/>
    <cellStyle name="Note 4 2 2 9 2 2 2 2" xfId="34834" xr:uid="{00000000-0005-0000-0000-000018840000}"/>
    <cellStyle name="Note 4 2 2 9 2 2 3" xfId="34835" xr:uid="{00000000-0005-0000-0000-000019840000}"/>
    <cellStyle name="Note 4 2 2 9 2 3" xfId="34836" xr:uid="{00000000-0005-0000-0000-00001A840000}"/>
    <cellStyle name="Note 4 2 2 9 2 3 2" xfId="34837" xr:uid="{00000000-0005-0000-0000-00001B840000}"/>
    <cellStyle name="Note 4 2 2 9 2 4" xfId="34838" xr:uid="{00000000-0005-0000-0000-00001C840000}"/>
    <cellStyle name="Note 4 2 2 9 3" xfId="34839" xr:uid="{00000000-0005-0000-0000-00001D840000}"/>
    <cellStyle name="Note 4 2 2 9 3 2" xfId="34840" xr:uid="{00000000-0005-0000-0000-00001E840000}"/>
    <cellStyle name="Note 4 2 2 9 3 2 2" xfId="34841" xr:uid="{00000000-0005-0000-0000-00001F840000}"/>
    <cellStyle name="Note 4 2 2 9 3 3" xfId="34842" xr:uid="{00000000-0005-0000-0000-000020840000}"/>
    <cellStyle name="Note 4 2 2 9 4" xfId="34843" xr:uid="{00000000-0005-0000-0000-000021840000}"/>
    <cellStyle name="Note 4 2 2 9 4 2" xfId="34844" xr:uid="{00000000-0005-0000-0000-000022840000}"/>
    <cellStyle name="Note 4 2 2 9 5" xfId="34845" xr:uid="{00000000-0005-0000-0000-000023840000}"/>
    <cellStyle name="Note 4 2 3" xfId="2014" xr:uid="{00000000-0005-0000-0000-000024840000}"/>
    <cellStyle name="Note 4 2 3 10" xfId="34847" xr:uid="{00000000-0005-0000-0000-000025840000}"/>
    <cellStyle name="Note 4 2 3 10 2" xfId="34848" xr:uid="{00000000-0005-0000-0000-000026840000}"/>
    <cellStyle name="Note 4 2 3 10 2 2" xfId="34849" xr:uid="{00000000-0005-0000-0000-000027840000}"/>
    <cellStyle name="Note 4 2 3 10 2 2 2" xfId="34850" xr:uid="{00000000-0005-0000-0000-000028840000}"/>
    <cellStyle name="Note 4 2 3 10 2 3" xfId="34851" xr:uid="{00000000-0005-0000-0000-000029840000}"/>
    <cellStyle name="Note 4 2 3 10 3" xfId="34852" xr:uid="{00000000-0005-0000-0000-00002A840000}"/>
    <cellStyle name="Note 4 2 3 10 3 2" xfId="34853" xr:uid="{00000000-0005-0000-0000-00002B840000}"/>
    <cellStyle name="Note 4 2 3 10 4" xfId="34854" xr:uid="{00000000-0005-0000-0000-00002C840000}"/>
    <cellStyle name="Note 4 2 3 11" xfId="34855" xr:uid="{00000000-0005-0000-0000-00002D840000}"/>
    <cellStyle name="Note 4 2 3 11 2" xfId="34856" xr:uid="{00000000-0005-0000-0000-00002E840000}"/>
    <cellStyle name="Note 4 2 3 11 2 2" xfId="34857" xr:uid="{00000000-0005-0000-0000-00002F840000}"/>
    <cellStyle name="Note 4 2 3 11 3" xfId="34858" xr:uid="{00000000-0005-0000-0000-000030840000}"/>
    <cellStyle name="Note 4 2 3 12" xfId="34859" xr:uid="{00000000-0005-0000-0000-000031840000}"/>
    <cellStyle name="Note 4 2 3 12 2" xfId="34860" xr:uid="{00000000-0005-0000-0000-000032840000}"/>
    <cellStyle name="Note 4 2 3 13" xfId="34861" xr:uid="{00000000-0005-0000-0000-000033840000}"/>
    <cellStyle name="Note 4 2 3 14" xfId="34846" xr:uid="{00000000-0005-0000-0000-000034840000}"/>
    <cellStyle name="Note 4 2 3 2" xfId="34862" xr:uid="{00000000-0005-0000-0000-000035840000}"/>
    <cellStyle name="Note 4 2 3 2 2" xfId="34863" xr:uid="{00000000-0005-0000-0000-000036840000}"/>
    <cellStyle name="Note 4 2 3 2 2 2" xfId="34864" xr:uid="{00000000-0005-0000-0000-000037840000}"/>
    <cellStyle name="Note 4 2 3 2 2 2 2" xfId="34865" xr:uid="{00000000-0005-0000-0000-000038840000}"/>
    <cellStyle name="Note 4 2 3 2 2 2 2 2" xfId="34866" xr:uid="{00000000-0005-0000-0000-000039840000}"/>
    <cellStyle name="Note 4 2 3 2 2 2 3" xfId="34867" xr:uid="{00000000-0005-0000-0000-00003A840000}"/>
    <cellStyle name="Note 4 2 3 2 2 3" xfId="34868" xr:uid="{00000000-0005-0000-0000-00003B840000}"/>
    <cellStyle name="Note 4 2 3 2 2 3 2" xfId="34869" xr:uid="{00000000-0005-0000-0000-00003C840000}"/>
    <cellStyle name="Note 4 2 3 2 2 4" xfId="34870" xr:uid="{00000000-0005-0000-0000-00003D840000}"/>
    <cellStyle name="Note 4 2 3 2 3" xfId="34871" xr:uid="{00000000-0005-0000-0000-00003E840000}"/>
    <cellStyle name="Note 4 2 3 2 3 2" xfId="34872" xr:uid="{00000000-0005-0000-0000-00003F840000}"/>
    <cellStyle name="Note 4 2 3 2 3 2 2" xfId="34873" xr:uid="{00000000-0005-0000-0000-000040840000}"/>
    <cellStyle name="Note 4 2 3 2 3 3" xfId="34874" xr:uid="{00000000-0005-0000-0000-000041840000}"/>
    <cellStyle name="Note 4 2 3 2 4" xfId="34875" xr:uid="{00000000-0005-0000-0000-000042840000}"/>
    <cellStyle name="Note 4 2 3 2 4 2" xfId="34876" xr:uid="{00000000-0005-0000-0000-000043840000}"/>
    <cellStyle name="Note 4 2 3 2 5" xfId="34877" xr:uid="{00000000-0005-0000-0000-000044840000}"/>
    <cellStyle name="Note 4 2 3 3" xfId="34878" xr:uid="{00000000-0005-0000-0000-000045840000}"/>
    <cellStyle name="Note 4 2 3 3 2" xfId="34879" xr:uid="{00000000-0005-0000-0000-000046840000}"/>
    <cellStyle name="Note 4 2 3 3 2 2" xfId="34880" xr:uid="{00000000-0005-0000-0000-000047840000}"/>
    <cellStyle name="Note 4 2 3 3 2 2 2" xfId="34881" xr:uid="{00000000-0005-0000-0000-000048840000}"/>
    <cellStyle name="Note 4 2 3 3 2 2 2 2" xfId="34882" xr:uid="{00000000-0005-0000-0000-000049840000}"/>
    <cellStyle name="Note 4 2 3 3 2 2 3" xfId="34883" xr:uid="{00000000-0005-0000-0000-00004A840000}"/>
    <cellStyle name="Note 4 2 3 3 2 3" xfId="34884" xr:uid="{00000000-0005-0000-0000-00004B840000}"/>
    <cellStyle name="Note 4 2 3 3 2 3 2" xfId="34885" xr:uid="{00000000-0005-0000-0000-00004C840000}"/>
    <cellStyle name="Note 4 2 3 3 2 4" xfId="34886" xr:uid="{00000000-0005-0000-0000-00004D840000}"/>
    <cellStyle name="Note 4 2 3 3 3" xfId="34887" xr:uid="{00000000-0005-0000-0000-00004E840000}"/>
    <cellStyle name="Note 4 2 3 3 3 2" xfId="34888" xr:uid="{00000000-0005-0000-0000-00004F840000}"/>
    <cellStyle name="Note 4 2 3 3 3 2 2" xfId="34889" xr:uid="{00000000-0005-0000-0000-000050840000}"/>
    <cellStyle name="Note 4 2 3 3 3 3" xfId="34890" xr:uid="{00000000-0005-0000-0000-000051840000}"/>
    <cellStyle name="Note 4 2 3 3 4" xfId="34891" xr:uid="{00000000-0005-0000-0000-000052840000}"/>
    <cellStyle name="Note 4 2 3 3 4 2" xfId="34892" xr:uid="{00000000-0005-0000-0000-000053840000}"/>
    <cellStyle name="Note 4 2 3 3 5" xfId="34893" xr:uid="{00000000-0005-0000-0000-000054840000}"/>
    <cellStyle name="Note 4 2 3 4" xfId="34894" xr:uid="{00000000-0005-0000-0000-000055840000}"/>
    <cellStyle name="Note 4 2 3 4 2" xfId="34895" xr:uid="{00000000-0005-0000-0000-000056840000}"/>
    <cellStyle name="Note 4 2 3 4 2 2" xfId="34896" xr:uid="{00000000-0005-0000-0000-000057840000}"/>
    <cellStyle name="Note 4 2 3 4 2 2 2" xfId="34897" xr:uid="{00000000-0005-0000-0000-000058840000}"/>
    <cellStyle name="Note 4 2 3 4 2 2 2 2" xfId="34898" xr:uid="{00000000-0005-0000-0000-000059840000}"/>
    <cellStyle name="Note 4 2 3 4 2 2 3" xfId="34899" xr:uid="{00000000-0005-0000-0000-00005A840000}"/>
    <cellStyle name="Note 4 2 3 4 2 3" xfId="34900" xr:uid="{00000000-0005-0000-0000-00005B840000}"/>
    <cellStyle name="Note 4 2 3 4 2 3 2" xfId="34901" xr:uid="{00000000-0005-0000-0000-00005C840000}"/>
    <cellStyle name="Note 4 2 3 4 2 4" xfId="34902" xr:uid="{00000000-0005-0000-0000-00005D840000}"/>
    <cellStyle name="Note 4 2 3 4 3" xfId="34903" xr:uid="{00000000-0005-0000-0000-00005E840000}"/>
    <cellStyle name="Note 4 2 3 4 3 2" xfId="34904" xr:uid="{00000000-0005-0000-0000-00005F840000}"/>
    <cellStyle name="Note 4 2 3 4 3 2 2" xfId="34905" xr:uid="{00000000-0005-0000-0000-000060840000}"/>
    <cellStyle name="Note 4 2 3 4 3 3" xfId="34906" xr:uid="{00000000-0005-0000-0000-000061840000}"/>
    <cellStyle name="Note 4 2 3 4 4" xfId="34907" xr:uid="{00000000-0005-0000-0000-000062840000}"/>
    <cellStyle name="Note 4 2 3 4 4 2" xfId="34908" xr:uid="{00000000-0005-0000-0000-000063840000}"/>
    <cellStyle name="Note 4 2 3 4 5" xfId="34909" xr:uid="{00000000-0005-0000-0000-000064840000}"/>
    <cellStyle name="Note 4 2 3 5" xfId="34910" xr:uid="{00000000-0005-0000-0000-000065840000}"/>
    <cellStyle name="Note 4 2 3 5 2" xfId="34911" xr:uid="{00000000-0005-0000-0000-000066840000}"/>
    <cellStyle name="Note 4 2 3 5 2 2" xfId="34912" xr:uid="{00000000-0005-0000-0000-000067840000}"/>
    <cellStyle name="Note 4 2 3 5 2 2 2" xfId="34913" xr:uid="{00000000-0005-0000-0000-000068840000}"/>
    <cellStyle name="Note 4 2 3 5 2 2 2 2" xfId="34914" xr:uid="{00000000-0005-0000-0000-000069840000}"/>
    <cellStyle name="Note 4 2 3 5 2 2 3" xfId="34915" xr:uid="{00000000-0005-0000-0000-00006A840000}"/>
    <cellStyle name="Note 4 2 3 5 2 3" xfId="34916" xr:uid="{00000000-0005-0000-0000-00006B840000}"/>
    <cellStyle name="Note 4 2 3 5 2 3 2" xfId="34917" xr:uid="{00000000-0005-0000-0000-00006C840000}"/>
    <cellStyle name="Note 4 2 3 5 2 4" xfId="34918" xr:uid="{00000000-0005-0000-0000-00006D840000}"/>
    <cellStyle name="Note 4 2 3 5 3" xfId="34919" xr:uid="{00000000-0005-0000-0000-00006E840000}"/>
    <cellStyle name="Note 4 2 3 5 3 2" xfId="34920" xr:uid="{00000000-0005-0000-0000-00006F840000}"/>
    <cellStyle name="Note 4 2 3 5 3 2 2" xfId="34921" xr:uid="{00000000-0005-0000-0000-000070840000}"/>
    <cellStyle name="Note 4 2 3 5 3 3" xfId="34922" xr:uid="{00000000-0005-0000-0000-000071840000}"/>
    <cellStyle name="Note 4 2 3 5 4" xfId="34923" xr:uid="{00000000-0005-0000-0000-000072840000}"/>
    <cellStyle name="Note 4 2 3 5 4 2" xfId="34924" xr:uid="{00000000-0005-0000-0000-000073840000}"/>
    <cellStyle name="Note 4 2 3 5 5" xfId="34925" xr:uid="{00000000-0005-0000-0000-000074840000}"/>
    <cellStyle name="Note 4 2 3 6" xfId="34926" xr:uid="{00000000-0005-0000-0000-000075840000}"/>
    <cellStyle name="Note 4 2 3 6 2" xfId="34927" xr:uid="{00000000-0005-0000-0000-000076840000}"/>
    <cellStyle name="Note 4 2 3 6 2 2" xfId="34928" xr:uid="{00000000-0005-0000-0000-000077840000}"/>
    <cellStyle name="Note 4 2 3 6 2 2 2" xfId="34929" xr:uid="{00000000-0005-0000-0000-000078840000}"/>
    <cellStyle name="Note 4 2 3 6 2 2 2 2" xfId="34930" xr:uid="{00000000-0005-0000-0000-000079840000}"/>
    <cellStyle name="Note 4 2 3 6 2 2 3" xfId="34931" xr:uid="{00000000-0005-0000-0000-00007A840000}"/>
    <cellStyle name="Note 4 2 3 6 2 3" xfId="34932" xr:uid="{00000000-0005-0000-0000-00007B840000}"/>
    <cellStyle name="Note 4 2 3 6 2 3 2" xfId="34933" xr:uid="{00000000-0005-0000-0000-00007C840000}"/>
    <cellStyle name="Note 4 2 3 6 2 4" xfId="34934" xr:uid="{00000000-0005-0000-0000-00007D840000}"/>
    <cellStyle name="Note 4 2 3 6 3" xfId="34935" xr:uid="{00000000-0005-0000-0000-00007E840000}"/>
    <cellStyle name="Note 4 2 3 6 3 2" xfId="34936" xr:uid="{00000000-0005-0000-0000-00007F840000}"/>
    <cellStyle name="Note 4 2 3 6 3 2 2" xfId="34937" xr:uid="{00000000-0005-0000-0000-000080840000}"/>
    <cellStyle name="Note 4 2 3 6 3 3" xfId="34938" xr:uid="{00000000-0005-0000-0000-000081840000}"/>
    <cellStyle name="Note 4 2 3 6 4" xfId="34939" xr:uid="{00000000-0005-0000-0000-000082840000}"/>
    <cellStyle name="Note 4 2 3 6 4 2" xfId="34940" xr:uid="{00000000-0005-0000-0000-000083840000}"/>
    <cellStyle name="Note 4 2 3 6 5" xfId="34941" xr:uid="{00000000-0005-0000-0000-000084840000}"/>
    <cellStyle name="Note 4 2 3 7" xfId="34942" xr:uid="{00000000-0005-0000-0000-000085840000}"/>
    <cellStyle name="Note 4 2 3 7 2" xfId="34943" xr:uid="{00000000-0005-0000-0000-000086840000}"/>
    <cellStyle name="Note 4 2 3 7 2 2" xfId="34944" xr:uid="{00000000-0005-0000-0000-000087840000}"/>
    <cellStyle name="Note 4 2 3 7 2 2 2" xfId="34945" xr:uid="{00000000-0005-0000-0000-000088840000}"/>
    <cellStyle name="Note 4 2 3 7 2 2 2 2" xfId="34946" xr:uid="{00000000-0005-0000-0000-000089840000}"/>
    <cellStyle name="Note 4 2 3 7 2 2 3" xfId="34947" xr:uid="{00000000-0005-0000-0000-00008A840000}"/>
    <cellStyle name="Note 4 2 3 7 2 3" xfId="34948" xr:uid="{00000000-0005-0000-0000-00008B840000}"/>
    <cellStyle name="Note 4 2 3 7 2 3 2" xfId="34949" xr:uid="{00000000-0005-0000-0000-00008C840000}"/>
    <cellStyle name="Note 4 2 3 7 2 4" xfId="34950" xr:uid="{00000000-0005-0000-0000-00008D840000}"/>
    <cellStyle name="Note 4 2 3 7 3" xfId="34951" xr:uid="{00000000-0005-0000-0000-00008E840000}"/>
    <cellStyle name="Note 4 2 3 7 3 2" xfId="34952" xr:uid="{00000000-0005-0000-0000-00008F840000}"/>
    <cellStyle name="Note 4 2 3 7 3 2 2" xfId="34953" xr:uid="{00000000-0005-0000-0000-000090840000}"/>
    <cellStyle name="Note 4 2 3 7 3 3" xfId="34954" xr:uid="{00000000-0005-0000-0000-000091840000}"/>
    <cellStyle name="Note 4 2 3 7 4" xfId="34955" xr:uid="{00000000-0005-0000-0000-000092840000}"/>
    <cellStyle name="Note 4 2 3 7 4 2" xfId="34956" xr:uid="{00000000-0005-0000-0000-000093840000}"/>
    <cellStyle name="Note 4 2 3 7 5" xfId="34957" xr:uid="{00000000-0005-0000-0000-000094840000}"/>
    <cellStyle name="Note 4 2 3 8" xfId="34958" xr:uid="{00000000-0005-0000-0000-000095840000}"/>
    <cellStyle name="Note 4 2 3 8 2" xfId="34959" xr:uid="{00000000-0005-0000-0000-000096840000}"/>
    <cellStyle name="Note 4 2 3 8 2 2" xfId="34960" xr:uid="{00000000-0005-0000-0000-000097840000}"/>
    <cellStyle name="Note 4 2 3 8 2 2 2" xfId="34961" xr:uid="{00000000-0005-0000-0000-000098840000}"/>
    <cellStyle name="Note 4 2 3 8 2 2 2 2" xfId="34962" xr:uid="{00000000-0005-0000-0000-000099840000}"/>
    <cellStyle name="Note 4 2 3 8 2 2 3" xfId="34963" xr:uid="{00000000-0005-0000-0000-00009A840000}"/>
    <cellStyle name="Note 4 2 3 8 2 3" xfId="34964" xr:uid="{00000000-0005-0000-0000-00009B840000}"/>
    <cellStyle name="Note 4 2 3 8 2 3 2" xfId="34965" xr:uid="{00000000-0005-0000-0000-00009C840000}"/>
    <cellStyle name="Note 4 2 3 8 2 4" xfId="34966" xr:uid="{00000000-0005-0000-0000-00009D840000}"/>
    <cellStyle name="Note 4 2 3 8 3" xfId="34967" xr:uid="{00000000-0005-0000-0000-00009E840000}"/>
    <cellStyle name="Note 4 2 3 8 3 2" xfId="34968" xr:uid="{00000000-0005-0000-0000-00009F840000}"/>
    <cellStyle name="Note 4 2 3 8 3 2 2" xfId="34969" xr:uid="{00000000-0005-0000-0000-0000A0840000}"/>
    <cellStyle name="Note 4 2 3 8 3 3" xfId="34970" xr:uid="{00000000-0005-0000-0000-0000A1840000}"/>
    <cellStyle name="Note 4 2 3 8 4" xfId="34971" xr:uid="{00000000-0005-0000-0000-0000A2840000}"/>
    <cellStyle name="Note 4 2 3 8 4 2" xfId="34972" xr:uid="{00000000-0005-0000-0000-0000A3840000}"/>
    <cellStyle name="Note 4 2 3 8 5" xfId="34973" xr:uid="{00000000-0005-0000-0000-0000A4840000}"/>
    <cellStyle name="Note 4 2 3 9" xfId="34974" xr:uid="{00000000-0005-0000-0000-0000A5840000}"/>
    <cellStyle name="Note 4 2 3 9 2" xfId="34975" xr:uid="{00000000-0005-0000-0000-0000A6840000}"/>
    <cellStyle name="Note 4 2 3 9 2 2" xfId="34976" xr:uid="{00000000-0005-0000-0000-0000A7840000}"/>
    <cellStyle name="Note 4 2 3 9 2 2 2" xfId="34977" xr:uid="{00000000-0005-0000-0000-0000A8840000}"/>
    <cellStyle name="Note 4 2 3 9 2 2 2 2" xfId="34978" xr:uid="{00000000-0005-0000-0000-0000A9840000}"/>
    <cellStyle name="Note 4 2 3 9 2 2 3" xfId="34979" xr:uid="{00000000-0005-0000-0000-0000AA840000}"/>
    <cellStyle name="Note 4 2 3 9 2 3" xfId="34980" xr:uid="{00000000-0005-0000-0000-0000AB840000}"/>
    <cellStyle name="Note 4 2 3 9 2 3 2" xfId="34981" xr:uid="{00000000-0005-0000-0000-0000AC840000}"/>
    <cellStyle name="Note 4 2 3 9 2 4" xfId="34982" xr:uid="{00000000-0005-0000-0000-0000AD840000}"/>
    <cellStyle name="Note 4 2 3 9 3" xfId="34983" xr:uid="{00000000-0005-0000-0000-0000AE840000}"/>
    <cellStyle name="Note 4 2 3 9 3 2" xfId="34984" xr:uid="{00000000-0005-0000-0000-0000AF840000}"/>
    <cellStyle name="Note 4 2 3 9 3 2 2" xfId="34985" xr:uid="{00000000-0005-0000-0000-0000B0840000}"/>
    <cellStyle name="Note 4 2 3 9 3 3" xfId="34986" xr:uid="{00000000-0005-0000-0000-0000B1840000}"/>
    <cellStyle name="Note 4 2 3 9 4" xfId="34987" xr:uid="{00000000-0005-0000-0000-0000B2840000}"/>
    <cellStyle name="Note 4 2 3 9 4 2" xfId="34988" xr:uid="{00000000-0005-0000-0000-0000B3840000}"/>
    <cellStyle name="Note 4 2 3 9 5" xfId="34989" xr:uid="{00000000-0005-0000-0000-0000B4840000}"/>
    <cellStyle name="Note 4 2 4" xfId="2015" xr:uid="{00000000-0005-0000-0000-0000B5840000}"/>
    <cellStyle name="Note 4 2 4 10" xfId="34990" xr:uid="{00000000-0005-0000-0000-0000B6840000}"/>
    <cellStyle name="Note 4 2 4 10 2" xfId="34991" xr:uid="{00000000-0005-0000-0000-0000B7840000}"/>
    <cellStyle name="Note 4 2 4 10 2 2" xfId="34992" xr:uid="{00000000-0005-0000-0000-0000B8840000}"/>
    <cellStyle name="Note 4 2 4 10 2 2 2" xfId="34993" xr:uid="{00000000-0005-0000-0000-0000B9840000}"/>
    <cellStyle name="Note 4 2 4 10 2 3" xfId="34994" xr:uid="{00000000-0005-0000-0000-0000BA840000}"/>
    <cellStyle name="Note 4 2 4 10 3" xfId="34995" xr:uid="{00000000-0005-0000-0000-0000BB840000}"/>
    <cellStyle name="Note 4 2 4 10 3 2" xfId="34996" xr:uid="{00000000-0005-0000-0000-0000BC840000}"/>
    <cellStyle name="Note 4 2 4 10 4" xfId="34997" xr:uid="{00000000-0005-0000-0000-0000BD840000}"/>
    <cellStyle name="Note 4 2 4 11" xfId="34998" xr:uid="{00000000-0005-0000-0000-0000BE840000}"/>
    <cellStyle name="Note 4 2 4 11 2" xfId="34999" xr:uid="{00000000-0005-0000-0000-0000BF840000}"/>
    <cellStyle name="Note 4 2 4 11 2 2" xfId="35000" xr:uid="{00000000-0005-0000-0000-0000C0840000}"/>
    <cellStyle name="Note 4 2 4 11 3" xfId="35001" xr:uid="{00000000-0005-0000-0000-0000C1840000}"/>
    <cellStyle name="Note 4 2 4 12" xfId="35002" xr:uid="{00000000-0005-0000-0000-0000C2840000}"/>
    <cellStyle name="Note 4 2 4 12 2" xfId="35003" xr:uid="{00000000-0005-0000-0000-0000C3840000}"/>
    <cellStyle name="Note 4 2 4 13" xfId="35004" xr:uid="{00000000-0005-0000-0000-0000C4840000}"/>
    <cellStyle name="Note 4 2 4 2" xfId="35005" xr:uid="{00000000-0005-0000-0000-0000C5840000}"/>
    <cellStyle name="Note 4 2 4 2 2" xfId="35006" xr:uid="{00000000-0005-0000-0000-0000C6840000}"/>
    <cellStyle name="Note 4 2 4 2 2 2" xfId="35007" xr:uid="{00000000-0005-0000-0000-0000C7840000}"/>
    <cellStyle name="Note 4 2 4 2 2 2 2" xfId="35008" xr:uid="{00000000-0005-0000-0000-0000C8840000}"/>
    <cellStyle name="Note 4 2 4 2 2 2 2 2" xfId="35009" xr:uid="{00000000-0005-0000-0000-0000C9840000}"/>
    <cellStyle name="Note 4 2 4 2 2 2 3" xfId="35010" xr:uid="{00000000-0005-0000-0000-0000CA840000}"/>
    <cellStyle name="Note 4 2 4 2 2 3" xfId="35011" xr:uid="{00000000-0005-0000-0000-0000CB840000}"/>
    <cellStyle name="Note 4 2 4 2 2 3 2" xfId="35012" xr:uid="{00000000-0005-0000-0000-0000CC840000}"/>
    <cellStyle name="Note 4 2 4 2 2 4" xfId="35013" xr:uid="{00000000-0005-0000-0000-0000CD840000}"/>
    <cellStyle name="Note 4 2 4 2 3" xfId="35014" xr:uid="{00000000-0005-0000-0000-0000CE840000}"/>
    <cellStyle name="Note 4 2 4 2 3 2" xfId="35015" xr:uid="{00000000-0005-0000-0000-0000CF840000}"/>
    <cellStyle name="Note 4 2 4 2 3 2 2" xfId="35016" xr:uid="{00000000-0005-0000-0000-0000D0840000}"/>
    <cellStyle name="Note 4 2 4 2 3 3" xfId="35017" xr:uid="{00000000-0005-0000-0000-0000D1840000}"/>
    <cellStyle name="Note 4 2 4 2 4" xfId="35018" xr:uid="{00000000-0005-0000-0000-0000D2840000}"/>
    <cellStyle name="Note 4 2 4 2 4 2" xfId="35019" xr:uid="{00000000-0005-0000-0000-0000D3840000}"/>
    <cellStyle name="Note 4 2 4 2 5" xfId="35020" xr:uid="{00000000-0005-0000-0000-0000D4840000}"/>
    <cellStyle name="Note 4 2 4 3" xfId="35021" xr:uid="{00000000-0005-0000-0000-0000D5840000}"/>
    <cellStyle name="Note 4 2 4 3 2" xfId="35022" xr:uid="{00000000-0005-0000-0000-0000D6840000}"/>
    <cellStyle name="Note 4 2 4 3 2 2" xfId="35023" xr:uid="{00000000-0005-0000-0000-0000D7840000}"/>
    <cellStyle name="Note 4 2 4 3 2 2 2" xfId="35024" xr:uid="{00000000-0005-0000-0000-0000D8840000}"/>
    <cellStyle name="Note 4 2 4 3 2 2 2 2" xfId="35025" xr:uid="{00000000-0005-0000-0000-0000D9840000}"/>
    <cellStyle name="Note 4 2 4 3 2 2 3" xfId="35026" xr:uid="{00000000-0005-0000-0000-0000DA840000}"/>
    <cellStyle name="Note 4 2 4 3 2 3" xfId="35027" xr:uid="{00000000-0005-0000-0000-0000DB840000}"/>
    <cellStyle name="Note 4 2 4 3 2 3 2" xfId="35028" xr:uid="{00000000-0005-0000-0000-0000DC840000}"/>
    <cellStyle name="Note 4 2 4 3 2 4" xfId="35029" xr:uid="{00000000-0005-0000-0000-0000DD840000}"/>
    <cellStyle name="Note 4 2 4 3 3" xfId="35030" xr:uid="{00000000-0005-0000-0000-0000DE840000}"/>
    <cellStyle name="Note 4 2 4 3 3 2" xfId="35031" xr:uid="{00000000-0005-0000-0000-0000DF840000}"/>
    <cellStyle name="Note 4 2 4 3 3 2 2" xfId="35032" xr:uid="{00000000-0005-0000-0000-0000E0840000}"/>
    <cellStyle name="Note 4 2 4 3 3 3" xfId="35033" xr:uid="{00000000-0005-0000-0000-0000E1840000}"/>
    <cellStyle name="Note 4 2 4 3 4" xfId="35034" xr:uid="{00000000-0005-0000-0000-0000E2840000}"/>
    <cellStyle name="Note 4 2 4 3 4 2" xfId="35035" xr:uid="{00000000-0005-0000-0000-0000E3840000}"/>
    <cellStyle name="Note 4 2 4 3 5" xfId="35036" xr:uid="{00000000-0005-0000-0000-0000E4840000}"/>
    <cellStyle name="Note 4 2 4 4" xfId="35037" xr:uid="{00000000-0005-0000-0000-0000E5840000}"/>
    <cellStyle name="Note 4 2 4 4 2" xfId="35038" xr:uid="{00000000-0005-0000-0000-0000E6840000}"/>
    <cellStyle name="Note 4 2 4 4 2 2" xfId="35039" xr:uid="{00000000-0005-0000-0000-0000E7840000}"/>
    <cellStyle name="Note 4 2 4 4 2 2 2" xfId="35040" xr:uid="{00000000-0005-0000-0000-0000E8840000}"/>
    <cellStyle name="Note 4 2 4 4 2 2 2 2" xfId="35041" xr:uid="{00000000-0005-0000-0000-0000E9840000}"/>
    <cellStyle name="Note 4 2 4 4 2 2 3" xfId="35042" xr:uid="{00000000-0005-0000-0000-0000EA840000}"/>
    <cellStyle name="Note 4 2 4 4 2 3" xfId="35043" xr:uid="{00000000-0005-0000-0000-0000EB840000}"/>
    <cellStyle name="Note 4 2 4 4 2 3 2" xfId="35044" xr:uid="{00000000-0005-0000-0000-0000EC840000}"/>
    <cellStyle name="Note 4 2 4 4 2 4" xfId="35045" xr:uid="{00000000-0005-0000-0000-0000ED840000}"/>
    <cellStyle name="Note 4 2 4 4 3" xfId="35046" xr:uid="{00000000-0005-0000-0000-0000EE840000}"/>
    <cellStyle name="Note 4 2 4 4 3 2" xfId="35047" xr:uid="{00000000-0005-0000-0000-0000EF840000}"/>
    <cellStyle name="Note 4 2 4 4 3 2 2" xfId="35048" xr:uid="{00000000-0005-0000-0000-0000F0840000}"/>
    <cellStyle name="Note 4 2 4 4 3 3" xfId="35049" xr:uid="{00000000-0005-0000-0000-0000F1840000}"/>
    <cellStyle name="Note 4 2 4 4 4" xfId="35050" xr:uid="{00000000-0005-0000-0000-0000F2840000}"/>
    <cellStyle name="Note 4 2 4 4 4 2" xfId="35051" xr:uid="{00000000-0005-0000-0000-0000F3840000}"/>
    <cellStyle name="Note 4 2 4 4 5" xfId="35052" xr:uid="{00000000-0005-0000-0000-0000F4840000}"/>
    <cellStyle name="Note 4 2 4 5" xfId="35053" xr:uid="{00000000-0005-0000-0000-0000F5840000}"/>
    <cellStyle name="Note 4 2 4 5 2" xfId="35054" xr:uid="{00000000-0005-0000-0000-0000F6840000}"/>
    <cellStyle name="Note 4 2 4 5 2 2" xfId="35055" xr:uid="{00000000-0005-0000-0000-0000F7840000}"/>
    <cellStyle name="Note 4 2 4 5 2 2 2" xfId="35056" xr:uid="{00000000-0005-0000-0000-0000F8840000}"/>
    <cellStyle name="Note 4 2 4 5 2 2 2 2" xfId="35057" xr:uid="{00000000-0005-0000-0000-0000F9840000}"/>
    <cellStyle name="Note 4 2 4 5 2 2 3" xfId="35058" xr:uid="{00000000-0005-0000-0000-0000FA840000}"/>
    <cellStyle name="Note 4 2 4 5 2 3" xfId="35059" xr:uid="{00000000-0005-0000-0000-0000FB840000}"/>
    <cellStyle name="Note 4 2 4 5 2 3 2" xfId="35060" xr:uid="{00000000-0005-0000-0000-0000FC840000}"/>
    <cellStyle name="Note 4 2 4 5 2 4" xfId="35061" xr:uid="{00000000-0005-0000-0000-0000FD840000}"/>
    <cellStyle name="Note 4 2 4 5 3" xfId="35062" xr:uid="{00000000-0005-0000-0000-0000FE840000}"/>
    <cellStyle name="Note 4 2 4 5 3 2" xfId="35063" xr:uid="{00000000-0005-0000-0000-0000FF840000}"/>
    <cellStyle name="Note 4 2 4 5 3 2 2" xfId="35064" xr:uid="{00000000-0005-0000-0000-000000850000}"/>
    <cellStyle name="Note 4 2 4 5 3 3" xfId="35065" xr:uid="{00000000-0005-0000-0000-000001850000}"/>
    <cellStyle name="Note 4 2 4 5 4" xfId="35066" xr:uid="{00000000-0005-0000-0000-000002850000}"/>
    <cellStyle name="Note 4 2 4 5 4 2" xfId="35067" xr:uid="{00000000-0005-0000-0000-000003850000}"/>
    <cellStyle name="Note 4 2 4 5 5" xfId="35068" xr:uid="{00000000-0005-0000-0000-000004850000}"/>
    <cellStyle name="Note 4 2 4 6" xfId="35069" xr:uid="{00000000-0005-0000-0000-000005850000}"/>
    <cellStyle name="Note 4 2 4 6 2" xfId="35070" xr:uid="{00000000-0005-0000-0000-000006850000}"/>
    <cellStyle name="Note 4 2 4 6 2 2" xfId="35071" xr:uid="{00000000-0005-0000-0000-000007850000}"/>
    <cellStyle name="Note 4 2 4 6 2 2 2" xfId="35072" xr:uid="{00000000-0005-0000-0000-000008850000}"/>
    <cellStyle name="Note 4 2 4 6 2 2 2 2" xfId="35073" xr:uid="{00000000-0005-0000-0000-000009850000}"/>
    <cellStyle name="Note 4 2 4 6 2 2 3" xfId="35074" xr:uid="{00000000-0005-0000-0000-00000A850000}"/>
    <cellStyle name="Note 4 2 4 6 2 3" xfId="35075" xr:uid="{00000000-0005-0000-0000-00000B850000}"/>
    <cellStyle name="Note 4 2 4 6 2 3 2" xfId="35076" xr:uid="{00000000-0005-0000-0000-00000C850000}"/>
    <cellStyle name="Note 4 2 4 6 2 4" xfId="35077" xr:uid="{00000000-0005-0000-0000-00000D850000}"/>
    <cellStyle name="Note 4 2 4 6 3" xfId="35078" xr:uid="{00000000-0005-0000-0000-00000E850000}"/>
    <cellStyle name="Note 4 2 4 6 3 2" xfId="35079" xr:uid="{00000000-0005-0000-0000-00000F850000}"/>
    <cellStyle name="Note 4 2 4 6 3 2 2" xfId="35080" xr:uid="{00000000-0005-0000-0000-000010850000}"/>
    <cellStyle name="Note 4 2 4 6 3 3" xfId="35081" xr:uid="{00000000-0005-0000-0000-000011850000}"/>
    <cellStyle name="Note 4 2 4 6 4" xfId="35082" xr:uid="{00000000-0005-0000-0000-000012850000}"/>
    <cellStyle name="Note 4 2 4 6 4 2" xfId="35083" xr:uid="{00000000-0005-0000-0000-000013850000}"/>
    <cellStyle name="Note 4 2 4 6 5" xfId="35084" xr:uid="{00000000-0005-0000-0000-000014850000}"/>
    <cellStyle name="Note 4 2 4 7" xfId="35085" xr:uid="{00000000-0005-0000-0000-000015850000}"/>
    <cellStyle name="Note 4 2 4 7 2" xfId="35086" xr:uid="{00000000-0005-0000-0000-000016850000}"/>
    <cellStyle name="Note 4 2 4 7 2 2" xfId="35087" xr:uid="{00000000-0005-0000-0000-000017850000}"/>
    <cellStyle name="Note 4 2 4 7 2 2 2" xfId="35088" xr:uid="{00000000-0005-0000-0000-000018850000}"/>
    <cellStyle name="Note 4 2 4 7 2 2 2 2" xfId="35089" xr:uid="{00000000-0005-0000-0000-000019850000}"/>
    <cellStyle name="Note 4 2 4 7 2 2 3" xfId="35090" xr:uid="{00000000-0005-0000-0000-00001A850000}"/>
    <cellStyle name="Note 4 2 4 7 2 3" xfId="35091" xr:uid="{00000000-0005-0000-0000-00001B850000}"/>
    <cellStyle name="Note 4 2 4 7 2 3 2" xfId="35092" xr:uid="{00000000-0005-0000-0000-00001C850000}"/>
    <cellStyle name="Note 4 2 4 7 2 4" xfId="35093" xr:uid="{00000000-0005-0000-0000-00001D850000}"/>
    <cellStyle name="Note 4 2 4 7 3" xfId="35094" xr:uid="{00000000-0005-0000-0000-00001E850000}"/>
    <cellStyle name="Note 4 2 4 7 3 2" xfId="35095" xr:uid="{00000000-0005-0000-0000-00001F850000}"/>
    <cellStyle name="Note 4 2 4 7 3 2 2" xfId="35096" xr:uid="{00000000-0005-0000-0000-000020850000}"/>
    <cellStyle name="Note 4 2 4 7 3 3" xfId="35097" xr:uid="{00000000-0005-0000-0000-000021850000}"/>
    <cellStyle name="Note 4 2 4 7 4" xfId="35098" xr:uid="{00000000-0005-0000-0000-000022850000}"/>
    <cellStyle name="Note 4 2 4 7 4 2" xfId="35099" xr:uid="{00000000-0005-0000-0000-000023850000}"/>
    <cellStyle name="Note 4 2 4 7 5" xfId="35100" xr:uid="{00000000-0005-0000-0000-000024850000}"/>
    <cellStyle name="Note 4 2 4 8" xfId="35101" xr:uid="{00000000-0005-0000-0000-000025850000}"/>
    <cellStyle name="Note 4 2 4 8 2" xfId="35102" xr:uid="{00000000-0005-0000-0000-000026850000}"/>
    <cellStyle name="Note 4 2 4 8 2 2" xfId="35103" xr:uid="{00000000-0005-0000-0000-000027850000}"/>
    <cellStyle name="Note 4 2 4 8 2 2 2" xfId="35104" xr:uid="{00000000-0005-0000-0000-000028850000}"/>
    <cellStyle name="Note 4 2 4 8 2 2 2 2" xfId="35105" xr:uid="{00000000-0005-0000-0000-000029850000}"/>
    <cellStyle name="Note 4 2 4 8 2 2 3" xfId="35106" xr:uid="{00000000-0005-0000-0000-00002A850000}"/>
    <cellStyle name="Note 4 2 4 8 2 3" xfId="35107" xr:uid="{00000000-0005-0000-0000-00002B850000}"/>
    <cellStyle name="Note 4 2 4 8 2 3 2" xfId="35108" xr:uid="{00000000-0005-0000-0000-00002C850000}"/>
    <cellStyle name="Note 4 2 4 8 2 4" xfId="35109" xr:uid="{00000000-0005-0000-0000-00002D850000}"/>
    <cellStyle name="Note 4 2 4 8 3" xfId="35110" xr:uid="{00000000-0005-0000-0000-00002E850000}"/>
    <cellStyle name="Note 4 2 4 8 3 2" xfId="35111" xr:uid="{00000000-0005-0000-0000-00002F850000}"/>
    <cellStyle name="Note 4 2 4 8 3 2 2" xfId="35112" xr:uid="{00000000-0005-0000-0000-000030850000}"/>
    <cellStyle name="Note 4 2 4 8 3 3" xfId="35113" xr:uid="{00000000-0005-0000-0000-000031850000}"/>
    <cellStyle name="Note 4 2 4 8 4" xfId="35114" xr:uid="{00000000-0005-0000-0000-000032850000}"/>
    <cellStyle name="Note 4 2 4 8 4 2" xfId="35115" xr:uid="{00000000-0005-0000-0000-000033850000}"/>
    <cellStyle name="Note 4 2 4 8 5" xfId="35116" xr:uid="{00000000-0005-0000-0000-000034850000}"/>
    <cellStyle name="Note 4 2 4 9" xfId="35117" xr:uid="{00000000-0005-0000-0000-000035850000}"/>
    <cellStyle name="Note 4 2 4 9 2" xfId="35118" xr:uid="{00000000-0005-0000-0000-000036850000}"/>
    <cellStyle name="Note 4 2 4 9 2 2" xfId="35119" xr:uid="{00000000-0005-0000-0000-000037850000}"/>
    <cellStyle name="Note 4 2 4 9 2 2 2" xfId="35120" xr:uid="{00000000-0005-0000-0000-000038850000}"/>
    <cellStyle name="Note 4 2 4 9 2 2 2 2" xfId="35121" xr:uid="{00000000-0005-0000-0000-000039850000}"/>
    <cellStyle name="Note 4 2 4 9 2 2 3" xfId="35122" xr:uid="{00000000-0005-0000-0000-00003A850000}"/>
    <cellStyle name="Note 4 2 4 9 2 3" xfId="35123" xr:uid="{00000000-0005-0000-0000-00003B850000}"/>
    <cellStyle name="Note 4 2 4 9 2 3 2" xfId="35124" xr:uid="{00000000-0005-0000-0000-00003C850000}"/>
    <cellStyle name="Note 4 2 4 9 2 4" xfId="35125" xr:uid="{00000000-0005-0000-0000-00003D850000}"/>
    <cellStyle name="Note 4 2 4 9 3" xfId="35126" xr:uid="{00000000-0005-0000-0000-00003E850000}"/>
    <cellStyle name="Note 4 2 4 9 3 2" xfId="35127" xr:uid="{00000000-0005-0000-0000-00003F850000}"/>
    <cellStyle name="Note 4 2 4 9 3 2 2" xfId="35128" xr:uid="{00000000-0005-0000-0000-000040850000}"/>
    <cellStyle name="Note 4 2 4 9 3 3" xfId="35129" xr:uid="{00000000-0005-0000-0000-000041850000}"/>
    <cellStyle name="Note 4 2 4 9 4" xfId="35130" xr:uid="{00000000-0005-0000-0000-000042850000}"/>
    <cellStyle name="Note 4 2 4 9 4 2" xfId="35131" xr:uid="{00000000-0005-0000-0000-000043850000}"/>
    <cellStyle name="Note 4 2 4 9 5" xfId="35132" xr:uid="{00000000-0005-0000-0000-000044850000}"/>
    <cellStyle name="Note 4 2 5" xfId="35133" xr:uid="{00000000-0005-0000-0000-000045850000}"/>
    <cellStyle name="Note 4 2 5 10" xfId="35134" xr:uid="{00000000-0005-0000-0000-000046850000}"/>
    <cellStyle name="Note 4 2 5 10 2" xfId="35135" xr:uid="{00000000-0005-0000-0000-000047850000}"/>
    <cellStyle name="Note 4 2 5 10 2 2" xfId="35136" xr:uid="{00000000-0005-0000-0000-000048850000}"/>
    <cellStyle name="Note 4 2 5 10 2 2 2" xfId="35137" xr:uid="{00000000-0005-0000-0000-000049850000}"/>
    <cellStyle name="Note 4 2 5 10 2 3" xfId="35138" xr:uid="{00000000-0005-0000-0000-00004A850000}"/>
    <cellStyle name="Note 4 2 5 10 3" xfId="35139" xr:uid="{00000000-0005-0000-0000-00004B850000}"/>
    <cellStyle name="Note 4 2 5 10 3 2" xfId="35140" xr:uid="{00000000-0005-0000-0000-00004C850000}"/>
    <cellStyle name="Note 4 2 5 10 4" xfId="35141" xr:uid="{00000000-0005-0000-0000-00004D850000}"/>
    <cellStyle name="Note 4 2 5 11" xfId="35142" xr:uid="{00000000-0005-0000-0000-00004E850000}"/>
    <cellStyle name="Note 4 2 5 11 2" xfId="35143" xr:uid="{00000000-0005-0000-0000-00004F850000}"/>
    <cellStyle name="Note 4 2 5 11 2 2" xfId="35144" xr:uid="{00000000-0005-0000-0000-000050850000}"/>
    <cellStyle name="Note 4 2 5 11 3" xfId="35145" xr:uid="{00000000-0005-0000-0000-000051850000}"/>
    <cellStyle name="Note 4 2 5 12" xfId="35146" xr:uid="{00000000-0005-0000-0000-000052850000}"/>
    <cellStyle name="Note 4 2 5 12 2" xfId="35147" xr:uid="{00000000-0005-0000-0000-000053850000}"/>
    <cellStyle name="Note 4 2 5 13" xfId="35148" xr:uid="{00000000-0005-0000-0000-000054850000}"/>
    <cellStyle name="Note 4 2 5 2" xfId="35149" xr:uid="{00000000-0005-0000-0000-000055850000}"/>
    <cellStyle name="Note 4 2 5 2 2" xfId="35150" xr:uid="{00000000-0005-0000-0000-000056850000}"/>
    <cellStyle name="Note 4 2 5 2 2 2" xfId="35151" xr:uid="{00000000-0005-0000-0000-000057850000}"/>
    <cellStyle name="Note 4 2 5 2 2 2 2" xfId="35152" xr:uid="{00000000-0005-0000-0000-000058850000}"/>
    <cellStyle name="Note 4 2 5 2 2 2 2 2" xfId="35153" xr:uid="{00000000-0005-0000-0000-000059850000}"/>
    <cellStyle name="Note 4 2 5 2 2 2 3" xfId="35154" xr:uid="{00000000-0005-0000-0000-00005A850000}"/>
    <cellStyle name="Note 4 2 5 2 2 3" xfId="35155" xr:uid="{00000000-0005-0000-0000-00005B850000}"/>
    <cellStyle name="Note 4 2 5 2 2 3 2" xfId="35156" xr:uid="{00000000-0005-0000-0000-00005C850000}"/>
    <cellStyle name="Note 4 2 5 2 2 4" xfId="35157" xr:uid="{00000000-0005-0000-0000-00005D850000}"/>
    <cellStyle name="Note 4 2 5 2 3" xfId="35158" xr:uid="{00000000-0005-0000-0000-00005E850000}"/>
    <cellStyle name="Note 4 2 5 2 3 2" xfId="35159" xr:uid="{00000000-0005-0000-0000-00005F850000}"/>
    <cellStyle name="Note 4 2 5 2 3 2 2" xfId="35160" xr:uid="{00000000-0005-0000-0000-000060850000}"/>
    <cellStyle name="Note 4 2 5 2 3 3" xfId="35161" xr:uid="{00000000-0005-0000-0000-000061850000}"/>
    <cellStyle name="Note 4 2 5 2 4" xfId="35162" xr:uid="{00000000-0005-0000-0000-000062850000}"/>
    <cellStyle name="Note 4 2 5 2 4 2" xfId="35163" xr:uid="{00000000-0005-0000-0000-000063850000}"/>
    <cellStyle name="Note 4 2 5 2 5" xfId="35164" xr:uid="{00000000-0005-0000-0000-000064850000}"/>
    <cellStyle name="Note 4 2 5 3" xfId="35165" xr:uid="{00000000-0005-0000-0000-000065850000}"/>
    <cellStyle name="Note 4 2 5 3 2" xfId="35166" xr:uid="{00000000-0005-0000-0000-000066850000}"/>
    <cellStyle name="Note 4 2 5 3 2 2" xfId="35167" xr:uid="{00000000-0005-0000-0000-000067850000}"/>
    <cellStyle name="Note 4 2 5 3 2 2 2" xfId="35168" xr:uid="{00000000-0005-0000-0000-000068850000}"/>
    <cellStyle name="Note 4 2 5 3 2 2 2 2" xfId="35169" xr:uid="{00000000-0005-0000-0000-000069850000}"/>
    <cellStyle name="Note 4 2 5 3 2 2 3" xfId="35170" xr:uid="{00000000-0005-0000-0000-00006A850000}"/>
    <cellStyle name="Note 4 2 5 3 2 3" xfId="35171" xr:uid="{00000000-0005-0000-0000-00006B850000}"/>
    <cellStyle name="Note 4 2 5 3 2 3 2" xfId="35172" xr:uid="{00000000-0005-0000-0000-00006C850000}"/>
    <cellStyle name="Note 4 2 5 3 2 4" xfId="35173" xr:uid="{00000000-0005-0000-0000-00006D850000}"/>
    <cellStyle name="Note 4 2 5 3 3" xfId="35174" xr:uid="{00000000-0005-0000-0000-00006E850000}"/>
    <cellStyle name="Note 4 2 5 3 3 2" xfId="35175" xr:uid="{00000000-0005-0000-0000-00006F850000}"/>
    <cellStyle name="Note 4 2 5 3 3 2 2" xfId="35176" xr:uid="{00000000-0005-0000-0000-000070850000}"/>
    <cellStyle name="Note 4 2 5 3 3 3" xfId="35177" xr:uid="{00000000-0005-0000-0000-000071850000}"/>
    <cellStyle name="Note 4 2 5 3 4" xfId="35178" xr:uid="{00000000-0005-0000-0000-000072850000}"/>
    <cellStyle name="Note 4 2 5 3 4 2" xfId="35179" xr:uid="{00000000-0005-0000-0000-000073850000}"/>
    <cellStyle name="Note 4 2 5 3 5" xfId="35180" xr:uid="{00000000-0005-0000-0000-000074850000}"/>
    <cellStyle name="Note 4 2 5 4" xfId="35181" xr:uid="{00000000-0005-0000-0000-000075850000}"/>
    <cellStyle name="Note 4 2 5 4 2" xfId="35182" xr:uid="{00000000-0005-0000-0000-000076850000}"/>
    <cellStyle name="Note 4 2 5 4 2 2" xfId="35183" xr:uid="{00000000-0005-0000-0000-000077850000}"/>
    <cellStyle name="Note 4 2 5 4 2 2 2" xfId="35184" xr:uid="{00000000-0005-0000-0000-000078850000}"/>
    <cellStyle name="Note 4 2 5 4 2 2 2 2" xfId="35185" xr:uid="{00000000-0005-0000-0000-000079850000}"/>
    <cellStyle name="Note 4 2 5 4 2 2 3" xfId="35186" xr:uid="{00000000-0005-0000-0000-00007A850000}"/>
    <cellStyle name="Note 4 2 5 4 2 3" xfId="35187" xr:uid="{00000000-0005-0000-0000-00007B850000}"/>
    <cellStyle name="Note 4 2 5 4 2 3 2" xfId="35188" xr:uid="{00000000-0005-0000-0000-00007C850000}"/>
    <cellStyle name="Note 4 2 5 4 2 4" xfId="35189" xr:uid="{00000000-0005-0000-0000-00007D850000}"/>
    <cellStyle name="Note 4 2 5 4 3" xfId="35190" xr:uid="{00000000-0005-0000-0000-00007E850000}"/>
    <cellStyle name="Note 4 2 5 4 3 2" xfId="35191" xr:uid="{00000000-0005-0000-0000-00007F850000}"/>
    <cellStyle name="Note 4 2 5 4 3 2 2" xfId="35192" xr:uid="{00000000-0005-0000-0000-000080850000}"/>
    <cellStyle name="Note 4 2 5 4 3 3" xfId="35193" xr:uid="{00000000-0005-0000-0000-000081850000}"/>
    <cellStyle name="Note 4 2 5 4 4" xfId="35194" xr:uid="{00000000-0005-0000-0000-000082850000}"/>
    <cellStyle name="Note 4 2 5 4 4 2" xfId="35195" xr:uid="{00000000-0005-0000-0000-000083850000}"/>
    <cellStyle name="Note 4 2 5 4 5" xfId="35196" xr:uid="{00000000-0005-0000-0000-000084850000}"/>
    <cellStyle name="Note 4 2 5 5" xfId="35197" xr:uid="{00000000-0005-0000-0000-000085850000}"/>
    <cellStyle name="Note 4 2 5 5 2" xfId="35198" xr:uid="{00000000-0005-0000-0000-000086850000}"/>
    <cellStyle name="Note 4 2 5 5 2 2" xfId="35199" xr:uid="{00000000-0005-0000-0000-000087850000}"/>
    <cellStyle name="Note 4 2 5 5 2 2 2" xfId="35200" xr:uid="{00000000-0005-0000-0000-000088850000}"/>
    <cellStyle name="Note 4 2 5 5 2 2 2 2" xfId="35201" xr:uid="{00000000-0005-0000-0000-000089850000}"/>
    <cellStyle name="Note 4 2 5 5 2 2 3" xfId="35202" xr:uid="{00000000-0005-0000-0000-00008A850000}"/>
    <cellStyle name="Note 4 2 5 5 2 3" xfId="35203" xr:uid="{00000000-0005-0000-0000-00008B850000}"/>
    <cellStyle name="Note 4 2 5 5 2 3 2" xfId="35204" xr:uid="{00000000-0005-0000-0000-00008C850000}"/>
    <cellStyle name="Note 4 2 5 5 2 4" xfId="35205" xr:uid="{00000000-0005-0000-0000-00008D850000}"/>
    <cellStyle name="Note 4 2 5 5 3" xfId="35206" xr:uid="{00000000-0005-0000-0000-00008E850000}"/>
    <cellStyle name="Note 4 2 5 5 3 2" xfId="35207" xr:uid="{00000000-0005-0000-0000-00008F850000}"/>
    <cellStyle name="Note 4 2 5 5 3 2 2" xfId="35208" xr:uid="{00000000-0005-0000-0000-000090850000}"/>
    <cellStyle name="Note 4 2 5 5 3 3" xfId="35209" xr:uid="{00000000-0005-0000-0000-000091850000}"/>
    <cellStyle name="Note 4 2 5 5 4" xfId="35210" xr:uid="{00000000-0005-0000-0000-000092850000}"/>
    <cellStyle name="Note 4 2 5 5 4 2" xfId="35211" xr:uid="{00000000-0005-0000-0000-000093850000}"/>
    <cellStyle name="Note 4 2 5 5 5" xfId="35212" xr:uid="{00000000-0005-0000-0000-000094850000}"/>
    <cellStyle name="Note 4 2 5 6" xfId="35213" xr:uid="{00000000-0005-0000-0000-000095850000}"/>
    <cellStyle name="Note 4 2 5 6 2" xfId="35214" xr:uid="{00000000-0005-0000-0000-000096850000}"/>
    <cellStyle name="Note 4 2 5 6 2 2" xfId="35215" xr:uid="{00000000-0005-0000-0000-000097850000}"/>
    <cellStyle name="Note 4 2 5 6 2 2 2" xfId="35216" xr:uid="{00000000-0005-0000-0000-000098850000}"/>
    <cellStyle name="Note 4 2 5 6 2 2 2 2" xfId="35217" xr:uid="{00000000-0005-0000-0000-000099850000}"/>
    <cellStyle name="Note 4 2 5 6 2 2 3" xfId="35218" xr:uid="{00000000-0005-0000-0000-00009A850000}"/>
    <cellStyle name="Note 4 2 5 6 2 3" xfId="35219" xr:uid="{00000000-0005-0000-0000-00009B850000}"/>
    <cellStyle name="Note 4 2 5 6 2 3 2" xfId="35220" xr:uid="{00000000-0005-0000-0000-00009C850000}"/>
    <cellStyle name="Note 4 2 5 6 2 4" xfId="35221" xr:uid="{00000000-0005-0000-0000-00009D850000}"/>
    <cellStyle name="Note 4 2 5 6 3" xfId="35222" xr:uid="{00000000-0005-0000-0000-00009E850000}"/>
    <cellStyle name="Note 4 2 5 6 3 2" xfId="35223" xr:uid="{00000000-0005-0000-0000-00009F850000}"/>
    <cellStyle name="Note 4 2 5 6 3 2 2" xfId="35224" xr:uid="{00000000-0005-0000-0000-0000A0850000}"/>
    <cellStyle name="Note 4 2 5 6 3 3" xfId="35225" xr:uid="{00000000-0005-0000-0000-0000A1850000}"/>
    <cellStyle name="Note 4 2 5 6 4" xfId="35226" xr:uid="{00000000-0005-0000-0000-0000A2850000}"/>
    <cellStyle name="Note 4 2 5 6 4 2" xfId="35227" xr:uid="{00000000-0005-0000-0000-0000A3850000}"/>
    <cellStyle name="Note 4 2 5 6 5" xfId="35228" xr:uid="{00000000-0005-0000-0000-0000A4850000}"/>
    <cellStyle name="Note 4 2 5 7" xfId="35229" xr:uid="{00000000-0005-0000-0000-0000A5850000}"/>
    <cellStyle name="Note 4 2 5 7 2" xfId="35230" xr:uid="{00000000-0005-0000-0000-0000A6850000}"/>
    <cellStyle name="Note 4 2 5 7 2 2" xfId="35231" xr:uid="{00000000-0005-0000-0000-0000A7850000}"/>
    <cellStyle name="Note 4 2 5 7 2 2 2" xfId="35232" xr:uid="{00000000-0005-0000-0000-0000A8850000}"/>
    <cellStyle name="Note 4 2 5 7 2 2 2 2" xfId="35233" xr:uid="{00000000-0005-0000-0000-0000A9850000}"/>
    <cellStyle name="Note 4 2 5 7 2 2 3" xfId="35234" xr:uid="{00000000-0005-0000-0000-0000AA850000}"/>
    <cellStyle name="Note 4 2 5 7 2 3" xfId="35235" xr:uid="{00000000-0005-0000-0000-0000AB850000}"/>
    <cellStyle name="Note 4 2 5 7 2 3 2" xfId="35236" xr:uid="{00000000-0005-0000-0000-0000AC850000}"/>
    <cellStyle name="Note 4 2 5 7 2 4" xfId="35237" xr:uid="{00000000-0005-0000-0000-0000AD850000}"/>
    <cellStyle name="Note 4 2 5 7 3" xfId="35238" xr:uid="{00000000-0005-0000-0000-0000AE850000}"/>
    <cellStyle name="Note 4 2 5 7 3 2" xfId="35239" xr:uid="{00000000-0005-0000-0000-0000AF850000}"/>
    <cellStyle name="Note 4 2 5 7 3 2 2" xfId="35240" xr:uid="{00000000-0005-0000-0000-0000B0850000}"/>
    <cellStyle name="Note 4 2 5 7 3 3" xfId="35241" xr:uid="{00000000-0005-0000-0000-0000B1850000}"/>
    <cellStyle name="Note 4 2 5 7 4" xfId="35242" xr:uid="{00000000-0005-0000-0000-0000B2850000}"/>
    <cellStyle name="Note 4 2 5 7 4 2" xfId="35243" xr:uid="{00000000-0005-0000-0000-0000B3850000}"/>
    <cellStyle name="Note 4 2 5 7 5" xfId="35244" xr:uid="{00000000-0005-0000-0000-0000B4850000}"/>
    <cellStyle name="Note 4 2 5 8" xfId="35245" xr:uid="{00000000-0005-0000-0000-0000B5850000}"/>
    <cellStyle name="Note 4 2 5 8 2" xfId="35246" xr:uid="{00000000-0005-0000-0000-0000B6850000}"/>
    <cellStyle name="Note 4 2 5 8 2 2" xfId="35247" xr:uid="{00000000-0005-0000-0000-0000B7850000}"/>
    <cellStyle name="Note 4 2 5 8 2 2 2" xfId="35248" xr:uid="{00000000-0005-0000-0000-0000B8850000}"/>
    <cellStyle name="Note 4 2 5 8 2 2 2 2" xfId="35249" xr:uid="{00000000-0005-0000-0000-0000B9850000}"/>
    <cellStyle name="Note 4 2 5 8 2 2 3" xfId="35250" xr:uid="{00000000-0005-0000-0000-0000BA850000}"/>
    <cellStyle name="Note 4 2 5 8 2 3" xfId="35251" xr:uid="{00000000-0005-0000-0000-0000BB850000}"/>
    <cellStyle name="Note 4 2 5 8 2 3 2" xfId="35252" xr:uid="{00000000-0005-0000-0000-0000BC850000}"/>
    <cellStyle name="Note 4 2 5 8 2 4" xfId="35253" xr:uid="{00000000-0005-0000-0000-0000BD850000}"/>
    <cellStyle name="Note 4 2 5 8 3" xfId="35254" xr:uid="{00000000-0005-0000-0000-0000BE850000}"/>
    <cellStyle name="Note 4 2 5 8 3 2" xfId="35255" xr:uid="{00000000-0005-0000-0000-0000BF850000}"/>
    <cellStyle name="Note 4 2 5 8 3 2 2" xfId="35256" xr:uid="{00000000-0005-0000-0000-0000C0850000}"/>
    <cellStyle name="Note 4 2 5 8 3 3" xfId="35257" xr:uid="{00000000-0005-0000-0000-0000C1850000}"/>
    <cellStyle name="Note 4 2 5 8 4" xfId="35258" xr:uid="{00000000-0005-0000-0000-0000C2850000}"/>
    <cellStyle name="Note 4 2 5 8 4 2" xfId="35259" xr:uid="{00000000-0005-0000-0000-0000C3850000}"/>
    <cellStyle name="Note 4 2 5 8 5" xfId="35260" xr:uid="{00000000-0005-0000-0000-0000C4850000}"/>
    <cellStyle name="Note 4 2 5 9" xfId="35261" xr:uid="{00000000-0005-0000-0000-0000C5850000}"/>
    <cellStyle name="Note 4 2 5 9 2" xfId="35262" xr:uid="{00000000-0005-0000-0000-0000C6850000}"/>
    <cellStyle name="Note 4 2 5 9 2 2" xfId="35263" xr:uid="{00000000-0005-0000-0000-0000C7850000}"/>
    <cellStyle name="Note 4 2 5 9 2 2 2" xfId="35264" xr:uid="{00000000-0005-0000-0000-0000C8850000}"/>
    <cellStyle name="Note 4 2 5 9 2 2 2 2" xfId="35265" xr:uid="{00000000-0005-0000-0000-0000C9850000}"/>
    <cellStyle name="Note 4 2 5 9 2 2 3" xfId="35266" xr:uid="{00000000-0005-0000-0000-0000CA850000}"/>
    <cellStyle name="Note 4 2 5 9 2 3" xfId="35267" xr:uid="{00000000-0005-0000-0000-0000CB850000}"/>
    <cellStyle name="Note 4 2 5 9 2 3 2" xfId="35268" xr:uid="{00000000-0005-0000-0000-0000CC850000}"/>
    <cellStyle name="Note 4 2 5 9 2 4" xfId="35269" xr:uid="{00000000-0005-0000-0000-0000CD850000}"/>
    <cellStyle name="Note 4 2 5 9 3" xfId="35270" xr:uid="{00000000-0005-0000-0000-0000CE850000}"/>
    <cellStyle name="Note 4 2 5 9 3 2" xfId="35271" xr:uid="{00000000-0005-0000-0000-0000CF850000}"/>
    <cellStyle name="Note 4 2 5 9 3 2 2" xfId="35272" xr:uid="{00000000-0005-0000-0000-0000D0850000}"/>
    <cellStyle name="Note 4 2 5 9 3 3" xfId="35273" xr:uid="{00000000-0005-0000-0000-0000D1850000}"/>
    <cellStyle name="Note 4 2 5 9 4" xfId="35274" xr:uid="{00000000-0005-0000-0000-0000D2850000}"/>
    <cellStyle name="Note 4 2 5 9 4 2" xfId="35275" xr:uid="{00000000-0005-0000-0000-0000D3850000}"/>
    <cellStyle name="Note 4 2 5 9 5" xfId="35276" xr:uid="{00000000-0005-0000-0000-0000D4850000}"/>
    <cellStyle name="Note 4 2 6" xfId="35277" xr:uid="{00000000-0005-0000-0000-0000D5850000}"/>
    <cellStyle name="Note 4 2 6 2" xfId="35278" xr:uid="{00000000-0005-0000-0000-0000D6850000}"/>
    <cellStyle name="Note 4 2 6 2 2" xfId="35279" xr:uid="{00000000-0005-0000-0000-0000D7850000}"/>
    <cellStyle name="Note 4 2 6 2 2 2" xfId="35280" xr:uid="{00000000-0005-0000-0000-0000D8850000}"/>
    <cellStyle name="Note 4 2 6 2 2 2 2" xfId="35281" xr:uid="{00000000-0005-0000-0000-0000D9850000}"/>
    <cellStyle name="Note 4 2 6 2 2 3" xfId="35282" xr:uid="{00000000-0005-0000-0000-0000DA850000}"/>
    <cellStyle name="Note 4 2 6 2 3" xfId="35283" xr:uid="{00000000-0005-0000-0000-0000DB850000}"/>
    <cellStyle name="Note 4 2 6 2 3 2" xfId="35284" xr:uid="{00000000-0005-0000-0000-0000DC850000}"/>
    <cellStyle name="Note 4 2 6 2 4" xfId="35285" xr:uid="{00000000-0005-0000-0000-0000DD850000}"/>
    <cellStyle name="Note 4 2 6 3" xfId="35286" xr:uid="{00000000-0005-0000-0000-0000DE850000}"/>
    <cellStyle name="Note 4 2 6 3 2" xfId="35287" xr:uid="{00000000-0005-0000-0000-0000DF850000}"/>
    <cellStyle name="Note 4 2 6 3 2 2" xfId="35288" xr:uid="{00000000-0005-0000-0000-0000E0850000}"/>
    <cellStyle name="Note 4 2 6 3 3" xfId="35289" xr:uid="{00000000-0005-0000-0000-0000E1850000}"/>
    <cellStyle name="Note 4 2 6 4" xfId="35290" xr:uid="{00000000-0005-0000-0000-0000E2850000}"/>
    <cellStyle name="Note 4 2 6 4 2" xfId="35291" xr:uid="{00000000-0005-0000-0000-0000E3850000}"/>
    <cellStyle name="Note 4 2 6 5" xfId="35292" xr:uid="{00000000-0005-0000-0000-0000E4850000}"/>
    <cellStyle name="Note 4 2 7" xfId="35293" xr:uid="{00000000-0005-0000-0000-0000E5850000}"/>
    <cellStyle name="Note 4 2 7 2" xfId="35294" xr:uid="{00000000-0005-0000-0000-0000E6850000}"/>
    <cellStyle name="Note 4 2 7 2 2" xfId="35295" xr:uid="{00000000-0005-0000-0000-0000E7850000}"/>
    <cellStyle name="Note 4 2 7 2 2 2" xfId="35296" xr:uid="{00000000-0005-0000-0000-0000E8850000}"/>
    <cellStyle name="Note 4 2 7 2 2 2 2" xfId="35297" xr:uid="{00000000-0005-0000-0000-0000E9850000}"/>
    <cellStyle name="Note 4 2 7 2 2 3" xfId="35298" xr:uid="{00000000-0005-0000-0000-0000EA850000}"/>
    <cellStyle name="Note 4 2 7 2 3" xfId="35299" xr:uid="{00000000-0005-0000-0000-0000EB850000}"/>
    <cellStyle name="Note 4 2 7 2 3 2" xfId="35300" xr:uid="{00000000-0005-0000-0000-0000EC850000}"/>
    <cellStyle name="Note 4 2 7 2 4" xfId="35301" xr:uid="{00000000-0005-0000-0000-0000ED850000}"/>
    <cellStyle name="Note 4 2 7 3" xfId="35302" xr:uid="{00000000-0005-0000-0000-0000EE850000}"/>
    <cellStyle name="Note 4 2 7 3 2" xfId="35303" xr:uid="{00000000-0005-0000-0000-0000EF850000}"/>
    <cellStyle name="Note 4 2 7 3 2 2" xfId="35304" xr:uid="{00000000-0005-0000-0000-0000F0850000}"/>
    <cellStyle name="Note 4 2 7 3 3" xfId="35305" xr:uid="{00000000-0005-0000-0000-0000F1850000}"/>
    <cellStyle name="Note 4 2 7 4" xfId="35306" xr:uid="{00000000-0005-0000-0000-0000F2850000}"/>
    <cellStyle name="Note 4 2 7 4 2" xfId="35307" xr:uid="{00000000-0005-0000-0000-0000F3850000}"/>
    <cellStyle name="Note 4 2 7 5" xfId="35308" xr:uid="{00000000-0005-0000-0000-0000F4850000}"/>
    <cellStyle name="Note 4 2 8" xfId="35309" xr:uid="{00000000-0005-0000-0000-0000F5850000}"/>
    <cellStyle name="Note 4 2 8 2" xfId="35310" xr:uid="{00000000-0005-0000-0000-0000F6850000}"/>
    <cellStyle name="Note 4 2 8 2 2" xfId="35311" xr:uid="{00000000-0005-0000-0000-0000F7850000}"/>
    <cellStyle name="Note 4 2 8 2 2 2" xfId="35312" xr:uid="{00000000-0005-0000-0000-0000F8850000}"/>
    <cellStyle name="Note 4 2 8 2 2 2 2" xfId="35313" xr:uid="{00000000-0005-0000-0000-0000F9850000}"/>
    <cellStyle name="Note 4 2 8 2 2 3" xfId="35314" xr:uid="{00000000-0005-0000-0000-0000FA850000}"/>
    <cellStyle name="Note 4 2 8 2 3" xfId="35315" xr:uid="{00000000-0005-0000-0000-0000FB850000}"/>
    <cellStyle name="Note 4 2 8 2 3 2" xfId="35316" xr:uid="{00000000-0005-0000-0000-0000FC850000}"/>
    <cellStyle name="Note 4 2 8 2 4" xfId="35317" xr:uid="{00000000-0005-0000-0000-0000FD850000}"/>
    <cellStyle name="Note 4 2 8 3" xfId="35318" xr:uid="{00000000-0005-0000-0000-0000FE850000}"/>
    <cellStyle name="Note 4 2 8 3 2" xfId="35319" xr:uid="{00000000-0005-0000-0000-0000FF850000}"/>
    <cellStyle name="Note 4 2 8 3 2 2" xfId="35320" xr:uid="{00000000-0005-0000-0000-000000860000}"/>
    <cellStyle name="Note 4 2 8 3 3" xfId="35321" xr:uid="{00000000-0005-0000-0000-000001860000}"/>
    <cellStyle name="Note 4 2 8 4" xfId="35322" xr:uid="{00000000-0005-0000-0000-000002860000}"/>
    <cellStyle name="Note 4 2 8 4 2" xfId="35323" xr:uid="{00000000-0005-0000-0000-000003860000}"/>
    <cellStyle name="Note 4 2 8 5" xfId="35324" xr:uid="{00000000-0005-0000-0000-000004860000}"/>
    <cellStyle name="Note 4 2 9" xfId="35325" xr:uid="{00000000-0005-0000-0000-000005860000}"/>
    <cellStyle name="Note 4 2 9 2" xfId="35326" xr:uid="{00000000-0005-0000-0000-000006860000}"/>
    <cellStyle name="Note 4 2 9 2 2" xfId="35327" xr:uid="{00000000-0005-0000-0000-000007860000}"/>
    <cellStyle name="Note 4 2 9 2 2 2" xfId="35328" xr:uid="{00000000-0005-0000-0000-000008860000}"/>
    <cellStyle name="Note 4 2 9 2 2 2 2" xfId="35329" xr:uid="{00000000-0005-0000-0000-000009860000}"/>
    <cellStyle name="Note 4 2 9 2 2 3" xfId="35330" xr:uid="{00000000-0005-0000-0000-00000A860000}"/>
    <cellStyle name="Note 4 2 9 2 3" xfId="35331" xr:uid="{00000000-0005-0000-0000-00000B860000}"/>
    <cellStyle name="Note 4 2 9 2 3 2" xfId="35332" xr:uid="{00000000-0005-0000-0000-00000C860000}"/>
    <cellStyle name="Note 4 2 9 2 4" xfId="35333" xr:uid="{00000000-0005-0000-0000-00000D860000}"/>
    <cellStyle name="Note 4 2 9 3" xfId="35334" xr:uid="{00000000-0005-0000-0000-00000E860000}"/>
    <cellStyle name="Note 4 2 9 3 2" xfId="35335" xr:uid="{00000000-0005-0000-0000-00000F860000}"/>
    <cellStyle name="Note 4 2 9 3 2 2" xfId="35336" xr:uid="{00000000-0005-0000-0000-000010860000}"/>
    <cellStyle name="Note 4 2 9 3 3" xfId="35337" xr:uid="{00000000-0005-0000-0000-000011860000}"/>
    <cellStyle name="Note 4 2 9 4" xfId="35338" xr:uid="{00000000-0005-0000-0000-000012860000}"/>
    <cellStyle name="Note 4 2 9 4 2" xfId="35339" xr:uid="{00000000-0005-0000-0000-000013860000}"/>
    <cellStyle name="Note 4 2 9 5" xfId="35340" xr:uid="{00000000-0005-0000-0000-000014860000}"/>
    <cellStyle name="Note 4 20" xfId="35341" xr:uid="{00000000-0005-0000-0000-000015860000}"/>
    <cellStyle name="Note 4 3" xfId="2016" xr:uid="{00000000-0005-0000-0000-000016860000}"/>
    <cellStyle name="Note 4 3 10" xfId="35342" xr:uid="{00000000-0005-0000-0000-000017860000}"/>
    <cellStyle name="Note 4 3 10 2" xfId="35343" xr:uid="{00000000-0005-0000-0000-000018860000}"/>
    <cellStyle name="Note 4 3 10 2 2" xfId="35344" xr:uid="{00000000-0005-0000-0000-000019860000}"/>
    <cellStyle name="Note 4 3 10 2 2 2" xfId="35345" xr:uid="{00000000-0005-0000-0000-00001A860000}"/>
    <cellStyle name="Note 4 3 10 2 2 2 2" xfId="35346" xr:uid="{00000000-0005-0000-0000-00001B860000}"/>
    <cellStyle name="Note 4 3 10 2 2 3" xfId="35347" xr:uid="{00000000-0005-0000-0000-00001C860000}"/>
    <cellStyle name="Note 4 3 10 2 3" xfId="35348" xr:uid="{00000000-0005-0000-0000-00001D860000}"/>
    <cellStyle name="Note 4 3 10 2 3 2" xfId="35349" xr:uid="{00000000-0005-0000-0000-00001E860000}"/>
    <cellStyle name="Note 4 3 10 2 4" xfId="35350" xr:uid="{00000000-0005-0000-0000-00001F860000}"/>
    <cellStyle name="Note 4 3 10 3" xfId="35351" xr:uid="{00000000-0005-0000-0000-000020860000}"/>
    <cellStyle name="Note 4 3 10 3 2" xfId="35352" xr:uid="{00000000-0005-0000-0000-000021860000}"/>
    <cellStyle name="Note 4 3 10 3 2 2" xfId="35353" xr:uid="{00000000-0005-0000-0000-000022860000}"/>
    <cellStyle name="Note 4 3 10 3 3" xfId="35354" xr:uid="{00000000-0005-0000-0000-000023860000}"/>
    <cellStyle name="Note 4 3 10 4" xfId="35355" xr:uid="{00000000-0005-0000-0000-000024860000}"/>
    <cellStyle name="Note 4 3 10 4 2" xfId="35356" xr:uid="{00000000-0005-0000-0000-000025860000}"/>
    <cellStyle name="Note 4 3 10 5" xfId="35357" xr:uid="{00000000-0005-0000-0000-000026860000}"/>
    <cellStyle name="Note 4 3 11" xfId="35358" xr:uid="{00000000-0005-0000-0000-000027860000}"/>
    <cellStyle name="Note 4 3 11 2" xfId="35359" xr:uid="{00000000-0005-0000-0000-000028860000}"/>
    <cellStyle name="Note 4 3 11 2 2" xfId="35360" xr:uid="{00000000-0005-0000-0000-000029860000}"/>
    <cellStyle name="Note 4 3 11 2 2 2" xfId="35361" xr:uid="{00000000-0005-0000-0000-00002A860000}"/>
    <cellStyle name="Note 4 3 11 2 3" xfId="35362" xr:uid="{00000000-0005-0000-0000-00002B860000}"/>
    <cellStyle name="Note 4 3 11 3" xfId="35363" xr:uid="{00000000-0005-0000-0000-00002C860000}"/>
    <cellStyle name="Note 4 3 11 3 2" xfId="35364" xr:uid="{00000000-0005-0000-0000-00002D860000}"/>
    <cellStyle name="Note 4 3 11 4" xfId="35365" xr:uid="{00000000-0005-0000-0000-00002E860000}"/>
    <cellStyle name="Note 4 3 12" xfId="35366" xr:uid="{00000000-0005-0000-0000-00002F860000}"/>
    <cellStyle name="Note 4 3 12 2" xfId="35367" xr:uid="{00000000-0005-0000-0000-000030860000}"/>
    <cellStyle name="Note 4 3 12 2 2" xfId="35368" xr:uid="{00000000-0005-0000-0000-000031860000}"/>
    <cellStyle name="Note 4 3 12 3" xfId="35369" xr:uid="{00000000-0005-0000-0000-000032860000}"/>
    <cellStyle name="Note 4 3 13" xfId="35370" xr:uid="{00000000-0005-0000-0000-000033860000}"/>
    <cellStyle name="Note 4 3 13 2" xfId="35371" xr:uid="{00000000-0005-0000-0000-000034860000}"/>
    <cellStyle name="Note 4 3 14" xfId="35372" xr:uid="{00000000-0005-0000-0000-000035860000}"/>
    <cellStyle name="Note 4 3 2" xfId="35373" xr:uid="{00000000-0005-0000-0000-000036860000}"/>
    <cellStyle name="Note 4 3 2 10" xfId="35374" xr:uid="{00000000-0005-0000-0000-000037860000}"/>
    <cellStyle name="Note 4 3 2 10 2" xfId="35375" xr:uid="{00000000-0005-0000-0000-000038860000}"/>
    <cellStyle name="Note 4 3 2 10 2 2" xfId="35376" xr:uid="{00000000-0005-0000-0000-000039860000}"/>
    <cellStyle name="Note 4 3 2 10 2 2 2" xfId="35377" xr:uid="{00000000-0005-0000-0000-00003A860000}"/>
    <cellStyle name="Note 4 3 2 10 2 3" xfId="35378" xr:uid="{00000000-0005-0000-0000-00003B860000}"/>
    <cellStyle name="Note 4 3 2 10 3" xfId="35379" xr:uid="{00000000-0005-0000-0000-00003C860000}"/>
    <cellStyle name="Note 4 3 2 10 3 2" xfId="35380" xr:uid="{00000000-0005-0000-0000-00003D860000}"/>
    <cellStyle name="Note 4 3 2 10 4" xfId="35381" xr:uid="{00000000-0005-0000-0000-00003E860000}"/>
    <cellStyle name="Note 4 3 2 11" xfId="35382" xr:uid="{00000000-0005-0000-0000-00003F860000}"/>
    <cellStyle name="Note 4 3 2 11 2" xfId="35383" xr:uid="{00000000-0005-0000-0000-000040860000}"/>
    <cellStyle name="Note 4 3 2 11 2 2" xfId="35384" xr:uid="{00000000-0005-0000-0000-000041860000}"/>
    <cellStyle name="Note 4 3 2 11 3" xfId="35385" xr:uid="{00000000-0005-0000-0000-000042860000}"/>
    <cellStyle name="Note 4 3 2 12" xfId="35386" xr:uid="{00000000-0005-0000-0000-000043860000}"/>
    <cellStyle name="Note 4 3 2 12 2" xfId="35387" xr:uid="{00000000-0005-0000-0000-000044860000}"/>
    <cellStyle name="Note 4 3 2 13" xfId="35388" xr:uid="{00000000-0005-0000-0000-000045860000}"/>
    <cellStyle name="Note 4 3 2 2" xfId="35389" xr:uid="{00000000-0005-0000-0000-000046860000}"/>
    <cellStyle name="Note 4 3 2 2 2" xfId="35390" xr:uid="{00000000-0005-0000-0000-000047860000}"/>
    <cellStyle name="Note 4 3 2 2 2 2" xfId="35391" xr:uid="{00000000-0005-0000-0000-000048860000}"/>
    <cellStyle name="Note 4 3 2 2 2 2 2" xfId="35392" xr:uid="{00000000-0005-0000-0000-000049860000}"/>
    <cellStyle name="Note 4 3 2 2 2 2 2 2" xfId="35393" xr:uid="{00000000-0005-0000-0000-00004A860000}"/>
    <cellStyle name="Note 4 3 2 2 2 2 3" xfId="35394" xr:uid="{00000000-0005-0000-0000-00004B860000}"/>
    <cellStyle name="Note 4 3 2 2 2 3" xfId="35395" xr:uid="{00000000-0005-0000-0000-00004C860000}"/>
    <cellStyle name="Note 4 3 2 2 2 3 2" xfId="35396" xr:uid="{00000000-0005-0000-0000-00004D860000}"/>
    <cellStyle name="Note 4 3 2 2 2 4" xfId="35397" xr:uid="{00000000-0005-0000-0000-00004E860000}"/>
    <cellStyle name="Note 4 3 2 2 3" xfId="35398" xr:uid="{00000000-0005-0000-0000-00004F860000}"/>
    <cellStyle name="Note 4 3 2 2 3 2" xfId="35399" xr:uid="{00000000-0005-0000-0000-000050860000}"/>
    <cellStyle name="Note 4 3 2 2 3 2 2" xfId="35400" xr:uid="{00000000-0005-0000-0000-000051860000}"/>
    <cellStyle name="Note 4 3 2 2 3 3" xfId="35401" xr:uid="{00000000-0005-0000-0000-000052860000}"/>
    <cellStyle name="Note 4 3 2 2 4" xfId="35402" xr:uid="{00000000-0005-0000-0000-000053860000}"/>
    <cellStyle name="Note 4 3 2 2 4 2" xfId="35403" xr:uid="{00000000-0005-0000-0000-000054860000}"/>
    <cellStyle name="Note 4 3 2 2 5" xfId="35404" xr:uid="{00000000-0005-0000-0000-000055860000}"/>
    <cellStyle name="Note 4 3 2 3" xfId="35405" xr:uid="{00000000-0005-0000-0000-000056860000}"/>
    <cellStyle name="Note 4 3 2 3 2" xfId="35406" xr:uid="{00000000-0005-0000-0000-000057860000}"/>
    <cellStyle name="Note 4 3 2 3 2 2" xfId="35407" xr:uid="{00000000-0005-0000-0000-000058860000}"/>
    <cellStyle name="Note 4 3 2 3 2 2 2" xfId="35408" xr:uid="{00000000-0005-0000-0000-000059860000}"/>
    <cellStyle name="Note 4 3 2 3 2 2 2 2" xfId="35409" xr:uid="{00000000-0005-0000-0000-00005A860000}"/>
    <cellStyle name="Note 4 3 2 3 2 2 3" xfId="35410" xr:uid="{00000000-0005-0000-0000-00005B860000}"/>
    <cellStyle name="Note 4 3 2 3 2 3" xfId="35411" xr:uid="{00000000-0005-0000-0000-00005C860000}"/>
    <cellStyle name="Note 4 3 2 3 2 3 2" xfId="35412" xr:uid="{00000000-0005-0000-0000-00005D860000}"/>
    <cellStyle name="Note 4 3 2 3 2 4" xfId="35413" xr:uid="{00000000-0005-0000-0000-00005E860000}"/>
    <cellStyle name="Note 4 3 2 3 3" xfId="35414" xr:uid="{00000000-0005-0000-0000-00005F860000}"/>
    <cellStyle name="Note 4 3 2 3 3 2" xfId="35415" xr:uid="{00000000-0005-0000-0000-000060860000}"/>
    <cellStyle name="Note 4 3 2 3 3 2 2" xfId="35416" xr:uid="{00000000-0005-0000-0000-000061860000}"/>
    <cellStyle name="Note 4 3 2 3 3 3" xfId="35417" xr:uid="{00000000-0005-0000-0000-000062860000}"/>
    <cellStyle name="Note 4 3 2 3 4" xfId="35418" xr:uid="{00000000-0005-0000-0000-000063860000}"/>
    <cellStyle name="Note 4 3 2 3 4 2" xfId="35419" xr:uid="{00000000-0005-0000-0000-000064860000}"/>
    <cellStyle name="Note 4 3 2 3 5" xfId="35420" xr:uid="{00000000-0005-0000-0000-000065860000}"/>
    <cellStyle name="Note 4 3 2 4" xfId="35421" xr:uid="{00000000-0005-0000-0000-000066860000}"/>
    <cellStyle name="Note 4 3 2 4 2" xfId="35422" xr:uid="{00000000-0005-0000-0000-000067860000}"/>
    <cellStyle name="Note 4 3 2 4 2 2" xfId="35423" xr:uid="{00000000-0005-0000-0000-000068860000}"/>
    <cellStyle name="Note 4 3 2 4 2 2 2" xfId="35424" xr:uid="{00000000-0005-0000-0000-000069860000}"/>
    <cellStyle name="Note 4 3 2 4 2 2 2 2" xfId="35425" xr:uid="{00000000-0005-0000-0000-00006A860000}"/>
    <cellStyle name="Note 4 3 2 4 2 2 3" xfId="35426" xr:uid="{00000000-0005-0000-0000-00006B860000}"/>
    <cellStyle name="Note 4 3 2 4 2 3" xfId="35427" xr:uid="{00000000-0005-0000-0000-00006C860000}"/>
    <cellStyle name="Note 4 3 2 4 2 3 2" xfId="35428" xr:uid="{00000000-0005-0000-0000-00006D860000}"/>
    <cellStyle name="Note 4 3 2 4 2 4" xfId="35429" xr:uid="{00000000-0005-0000-0000-00006E860000}"/>
    <cellStyle name="Note 4 3 2 4 3" xfId="35430" xr:uid="{00000000-0005-0000-0000-00006F860000}"/>
    <cellStyle name="Note 4 3 2 4 3 2" xfId="35431" xr:uid="{00000000-0005-0000-0000-000070860000}"/>
    <cellStyle name="Note 4 3 2 4 3 2 2" xfId="35432" xr:uid="{00000000-0005-0000-0000-000071860000}"/>
    <cellStyle name="Note 4 3 2 4 3 3" xfId="35433" xr:uid="{00000000-0005-0000-0000-000072860000}"/>
    <cellStyle name="Note 4 3 2 4 4" xfId="35434" xr:uid="{00000000-0005-0000-0000-000073860000}"/>
    <cellStyle name="Note 4 3 2 4 4 2" xfId="35435" xr:uid="{00000000-0005-0000-0000-000074860000}"/>
    <cellStyle name="Note 4 3 2 4 5" xfId="35436" xr:uid="{00000000-0005-0000-0000-000075860000}"/>
    <cellStyle name="Note 4 3 2 5" xfId="35437" xr:uid="{00000000-0005-0000-0000-000076860000}"/>
    <cellStyle name="Note 4 3 2 5 2" xfId="35438" xr:uid="{00000000-0005-0000-0000-000077860000}"/>
    <cellStyle name="Note 4 3 2 5 2 2" xfId="35439" xr:uid="{00000000-0005-0000-0000-000078860000}"/>
    <cellStyle name="Note 4 3 2 5 2 2 2" xfId="35440" xr:uid="{00000000-0005-0000-0000-000079860000}"/>
    <cellStyle name="Note 4 3 2 5 2 2 2 2" xfId="35441" xr:uid="{00000000-0005-0000-0000-00007A860000}"/>
    <cellStyle name="Note 4 3 2 5 2 2 3" xfId="35442" xr:uid="{00000000-0005-0000-0000-00007B860000}"/>
    <cellStyle name="Note 4 3 2 5 2 3" xfId="35443" xr:uid="{00000000-0005-0000-0000-00007C860000}"/>
    <cellStyle name="Note 4 3 2 5 2 3 2" xfId="35444" xr:uid="{00000000-0005-0000-0000-00007D860000}"/>
    <cellStyle name="Note 4 3 2 5 2 4" xfId="35445" xr:uid="{00000000-0005-0000-0000-00007E860000}"/>
    <cellStyle name="Note 4 3 2 5 3" xfId="35446" xr:uid="{00000000-0005-0000-0000-00007F860000}"/>
    <cellStyle name="Note 4 3 2 5 3 2" xfId="35447" xr:uid="{00000000-0005-0000-0000-000080860000}"/>
    <cellStyle name="Note 4 3 2 5 3 2 2" xfId="35448" xr:uid="{00000000-0005-0000-0000-000081860000}"/>
    <cellStyle name="Note 4 3 2 5 3 3" xfId="35449" xr:uid="{00000000-0005-0000-0000-000082860000}"/>
    <cellStyle name="Note 4 3 2 5 4" xfId="35450" xr:uid="{00000000-0005-0000-0000-000083860000}"/>
    <cellStyle name="Note 4 3 2 5 4 2" xfId="35451" xr:uid="{00000000-0005-0000-0000-000084860000}"/>
    <cellStyle name="Note 4 3 2 5 5" xfId="35452" xr:uid="{00000000-0005-0000-0000-000085860000}"/>
    <cellStyle name="Note 4 3 2 6" xfId="35453" xr:uid="{00000000-0005-0000-0000-000086860000}"/>
    <cellStyle name="Note 4 3 2 6 2" xfId="35454" xr:uid="{00000000-0005-0000-0000-000087860000}"/>
    <cellStyle name="Note 4 3 2 6 2 2" xfId="35455" xr:uid="{00000000-0005-0000-0000-000088860000}"/>
    <cellStyle name="Note 4 3 2 6 2 2 2" xfId="35456" xr:uid="{00000000-0005-0000-0000-000089860000}"/>
    <cellStyle name="Note 4 3 2 6 2 2 2 2" xfId="35457" xr:uid="{00000000-0005-0000-0000-00008A860000}"/>
    <cellStyle name="Note 4 3 2 6 2 2 3" xfId="35458" xr:uid="{00000000-0005-0000-0000-00008B860000}"/>
    <cellStyle name="Note 4 3 2 6 2 3" xfId="35459" xr:uid="{00000000-0005-0000-0000-00008C860000}"/>
    <cellStyle name="Note 4 3 2 6 2 3 2" xfId="35460" xr:uid="{00000000-0005-0000-0000-00008D860000}"/>
    <cellStyle name="Note 4 3 2 6 2 4" xfId="35461" xr:uid="{00000000-0005-0000-0000-00008E860000}"/>
    <cellStyle name="Note 4 3 2 6 3" xfId="35462" xr:uid="{00000000-0005-0000-0000-00008F860000}"/>
    <cellStyle name="Note 4 3 2 6 3 2" xfId="35463" xr:uid="{00000000-0005-0000-0000-000090860000}"/>
    <cellStyle name="Note 4 3 2 6 3 2 2" xfId="35464" xr:uid="{00000000-0005-0000-0000-000091860000}"/>
    <cellStyle name="Note 4 3 2 6 3 3" xfId="35465" xr:uid="{00000000-0005-0000-0000-000092860000}"/>
    <cellStyle name="Note 4 3 2 6 4" xfId="35466" xr:uid="{00000000-0005-0000-0000-000093860000}"/>
    <cellStyle name="Note 4 3 2 6 4 2" xfId="35467" xr:uid="{00000000-0005-0000-0000-000094860000}"/>
    <cellStyle name="Note 4 3 2 6 5" xfId="35468" xr:uid="{00000000-0005-0000-0000-000095860000}"/>
    <cellStyle name="Note 4 3 2 7" xfId="35469" xr:uid="{00000000-0005-0000-0000-000096860000}"/>
    <cellStyle name="Note 4 3 2 7 2" xfId="35470" xr:uid="{00000000-0005-0000-0000-000097860000}"/>
    <cellStyle name="Note 4 3 2 7 2 2" xfId="35471" xr:uid="{00000000-0005-0000-0000-000098860000}"/>
    <cellStyle name="Note 4 3 2 7 2 2 2" xfId="35472" xr:uid="{00000000-0005-0000-0000-000099860000}"/>
    <cellStyle name="Note 4 3 2 7 2 2 2 2" xfId="35473" xr:uid="{00000000-0005-0000-0000-00009A860000}"/>
    <cellStyle name="Note 4 3 2 7 2 2 3" xfId="35474" xr:uid="{00000000-0005-0000-0000-00009B860000}"/>
    <cellStyle name="Note 4 3 2 7 2 3" xfId="35475" xr:uid="{00000000-0005-0000-0000-00009C860000}"/>
    <cellStyle name="Note 4 3 2 7 2 3 2" xfId="35476" xr:uid="{00000000-0005-0000-0000-00009D860000}"/>
    <cellStyle name="Note 4 3 2 7 2 4" xfId="35477" xr:uid="{00000000-0005-0000-0000-00009E860000}"/>
    <cellStyle name="Note 4 3 2 7 3" xfId="35478" xr:uid="{00000000-0005-0000-0000-00009F860000}"/>
    <cellStyle name="Note 4 3 2 7 3 2" xfId="35479" xr:uid="{00000000-0005-0000-0000-0000A0860000}"/>
    <cellStyle name="Note 4 3 2 7 3 2 2" xfId="35480" xr:uid="{00000000-0005-0000-0000-0000A1860000}"/>
    <cellStyle name="Note 4 3 2 7 3 3" xfId="35481" xr:uid="{00000000-0005-0000-0000-0000A2860000}"/>
    <cellStyle name="Note 4 3 2 7 4" xfId="35482" xr:uid="{00000000-0005-0000-0000-0000A3860000}"/>
    <cellStyle name="Note 4 3 2 7 4 2" xfId="35483" xr:uid="{00000000-0005-0000-0000-0000A4860000}"/>
    <cellStyle name="Note 4 3 2 7 5" xfId="35484" xr:uid="{00000000-0005-0000-0000-0000A5860000}"/>
    <cellStyle name="Note 4 3 2 8" xfId="35485" xr:uid="{00000000-0005-0000-0000-0000A6860000}"/>
    <cellStyle name="Note 4 3 2 8 2" xfId="35486" xr:uid="{00000000-0005-0000-0000-0000A7860000}"/>
    <cellStyle name="Note 4 3 2 8 2 2" xfId="35487" xr:uid="{00000000-0005-0000-0000-0000A8860000}"/>
    <cellStyle name="Note 4 3 2 8 2 2 2" xfId="35488" xr:uid="{00000000-0005-0000-0000-0000A9860000}"/>
    <cellStyle name="Note 4 3 2 8 2 2 2 2" xfId="35489" xr:uid="{00000000-0005-0000-0000-0000AA860000}"/>
    <cellStyle name="Note 4 3 2 8 2 2 3" xfId="35490" xr:uid="{00000000-0005-0000-0000-0000AB860000}"/>
    <cellStyle name="Note 4 3 2 8 2 3" xfId="35491" xr:uid="{00000000-0005-0000-0000-0000AC860000}"/>
    <cellStyle name="Note 4 3 2 8 2 3 2" xfId="35492" xr:uid="{00000000-0005-0000-0000-0000AD860000}"/>
    <cellStyle name="Note 4 3 2 8 2 4" xfId="35493" xr:uid="{00000000-0005-0000-0000-0000AE860000}"/>
    <cellStyle name="Note 4 3 2 8 3" xfId="35494" xr:uid="{00000000-0005-0000-0000-0000AF860000}"/>
    <cellStyle name="Note 4 3 2 8 3 2" xfId="35495" xr:uid="{00000000-0005-0000-0000-0000B0860000}"/>
    <cellStyle name="Note 4 3 2 8 3 2 2" xfId="35496" xr:uid="{00000000-0005-0000-0000-0000B1860000}"/>
    <cellStyle name="Note 4 3 2 8 3 3" xfId="35497" xr:uid="{00000000-0005-0000-0000-0000B2860000}"/>
    <cellStyle name="Note 4 3 2 8 4" xfId="35498" xr:uid="{00000000-0005-0000-0000-0000B3860000}"/>
    <cellStyle name="Note 4 3 2 8 4 2" xfId="35499" xr:uid="{00000000-0005-0000-0000-0000B4860000}"/>
    <cellStyle name="Note 4 3 2 8 5" xfId="35500" xr:uid="{00000000-0005-0000-0000-0000B5860000}"/>
    <cellStyle name="Note 4 3 2 9" xfId="35501" xr:uid="{00000000-0005-0000-0000-0000B6860000}"/>
    <cellStyle name="Note 4 3 2 9 2" xfId="35502" xr:uid="{00000000-0005-0000-0000-0000B7860000}"/>
    <cellStyle name="Note 4 3 2 9 2 2" xfId="35503" xr:uid="{00000000-0005-0000-0000-0000B8860000}"/>
    <cellStyle name="Note 4 3 2 9 2 2 2" xfId="35504" xr:uid="{00000000-0005-0000-0000-0000B9860000}"/>
    <cellStyle name="Note 4 3 2 9 2 2 2 2" xfId="35505" xr:uid="{00000000-0005-0000-0000-0000BA860000}"/>
    <cellStyle name="Note 4 3 2 9 2 2 3" xfId="35506" xr:uid="{00000000-0005-0000-0000-0000BB860000}"/>
    <cellStyle name="Note 4 3 2 9 2 3" xfId="35507" xr:uid="{00000000-0005-0000-0000-0000BC860000}"/>
    <cellStyle name="Note 4 3 2 9 2 3 2" xfId="35508" xr:uid="{00000000-0005-0000-0000-0000BD860000}"/>
    <cellStyle name="Note 4 3 2 9 2 4" xfId="35509" xr:uid="{00000000-0005-0000-0000-0000BE860000}"/>
    <cellStyle name="Note 4 3 2 9 3" xfId="35510" xr:uid="{00000000-0005-0000-0000-0000BF860000}"/>
    <cellStyle name="Note 4 3 2 9 3 2" xfId="35511" xr:uid="{00000000-0005-0000-0000-0000C0860000}"/>
    <cellStyle name="Note 4 3 2 9 3 2 2" xfId="35512" xr:uid="{00000000-0005-0000-0000-0000C1860000}"/>
    <cellStyle name="Note 4 3 2 9 3 3" xfId="35513" xr:uid="{00000000-0005-0000-0000-0000C2860000}"/>
    <cellStyle name="Note 4 3 2 9 4" xfId="35514" xr:uid="{00000000-0005-0000-0000-0000C3860000}"/>
    <cellStyle name="Note 4 3 2 9 4 2" xfId="35515" xr:uid="{00000000-0005-0000-0000-0000C4860000}"/>
    <cellStyle name="Note 4 3 2 9 5" xfId="35516" xr:uid="{00000000-0005-0000-0000-0000C5860000}"/>
    <cellStyle name="Note 4 3 3" xfId="35517" xr:uid="{00000000-0005-0000-0000-0000C6860000}"/>
    <cellStyle name="Note 4 3 3 2" xfId="35518" xr:uid="{00000000-0005-0000-0000-0000C7860000}"/>
    <cellStyle name="Note 4 3 3 2 2" xfId="35519" xr:uid="{00000000-0005-0000-0000-0000C8860000}"/>
    <cellStyle name="Note 4 3 3 2 2 2" xfId="35520" xr:uid="{00000000-0005-0000-0000-0000C9860000}"/>
    <cellStyle name="Note 4 3 3 2 2 2 2" xfId="35521" xr:uid="{00000000-0005-0000-0000-0000CA860000}"/>
    <cellStyle name="Note 4 3 3 2 2 3" xfId="35522" xr:uid="{00000000-0005-0000-0000-0000CB860000}"/>
    <cellStyle name="Note 4 3 3 2 3" xfId="35523" xr:uid="{00000000-0005-0000-0000-0000CC860000}"/>
    <cellStyle name="Note 4 3 3 2 3 2" xfId="35524" xr:uid="{00000000-0005-0000-0000-0000CD860000}"/>
    <cellStyle name="Note 4 3 3 2 4" xfId="35525" xr:uid="{00000000-0005-0000-0000-0000CE860000}"/>
    <cellStyle name="Note 4 3 3 3" xfId="35526" xr:uid="{00000000-0005-0000-0000-0000CF860000}"/>
    <cellStyle name="Note 4 3 3 3 2" xfId="35527" xr:uid="{00000000-0005-0000-0000-0000D0860000}"/>
    <cellStyle name="Note 4 3 3 3 2 2" xfId="35528" xr:uid="{00000000-0005-0000-0000-0000D1860000}"/>
    <cellStyle name="Note 4 3 3 3 3" xfId="35529" xr:uid="{00000000-0005-0000-0000-0000D2860000}"/>
    <cellStyle name="Note 4 3 3 4" xfId="35530" xr:uid="{00000000-0005-0000-0000-0000D3860000}"/>
    <cellStyle name="Note 4 3 3 4 2" xfId="35531" xr:uid="{00000000-0005-0000-0000-0000D4860000}"/>
    <cellStyle name="Note 4 3 3 5" xfId="35532" xr:uid="{00000000-0005-0000-0000-0000D5860000}"/>
    <cellStyle name="Note 4 3 4" xfId="35533" xr:uid="{00000000-0005-0000-0000-0000D6860000}"/>
    <cellStyle name="Note 4 3 4 2" xfId="35534" xr:uid="{00000000-0005-0000-0000-0000D7860000}"/>
    <cellStyle name="Note 4 3 4 2 2" xfId="35535" xr:uid="{00000000-0005-0000-0000-0000D8860000}"/>
    <cellStyle name="Note 4 3 4 2 2 2" xfId="35536" xr:uid="{00000000-0005-0000-0000-0000D9860000}"/>
    <cellStyle name="Note 4 3 4 2 2 2 2" xfId="35537" xr:uid="{00000000-0005-0000-0000-0000DA860000}"/>
    <cellStyle name="Note 4 3 4 2 2 3" xfId="35538" xr:uid="{00000000-0005-0000-0000-0000DB860000}"/>
    <cellStyle name="Note 4 3 4 2 3" xfId="35539" xr:uid="{00000000-0005-0000-0000-0000DC860000}"/>
    <cellStyle name="Note 4 3 4 2 3 2" xfId="35540" xr:uid="{00000000-0005-0000-0000-0000DD860000}"/>
    <cellStyle name="Note 4 3 4 2 4" xfId="35541" xr:uid="{00000000-0005-0000-0000-0000DE860000}"/>
    <cellStyle name="Note 4 3 4 3" xfId="35542" xr:uid="{00000000-0005-0000-0000-0000DF860000}"/>
    <cellStyle name="Note 4 3 4 3 2" xfId="35543" xr:uid="{00000000-0005-0000-0000-0000E0860000}"/>
    <cellStyle name="Note 4 3 4 3 2 2" xfId="35544" xr:uid="{00000000-0005-0000-0000-0000E1860000}"/>
    <cellStyle name="Note 4 3 4 3 3" xfId="35545" xr:uid="{00000000-0005-0000-0000-0000E2860000}"/>
    <cellStyle name="Note 4 3 4 4" xfId="35546" xr:uid="{00000000-0005-0000-0000-0000E3860000}"/>
    <cellStyle name="Note 4 3 4 4 2" xfId="35547" xr:uid="{00000000-0005-0000-0000-0000E4860000}"/>
    <cellStyle name="Note 4 3 4 5" xfId="35548" xr:uid="{00000000-0005-0000-0000-0000E5860000}"/>
    <cellStyle name="Note 4 3 5" xfId="35549" xr:uid="{00000000-0005-0000-0000-0000E6860000}"/>
    <cellStyle name="Note 4 3 5 2" xfId="35550" xr:uid="{00000000-0005-0000-0000-0000E7860000}"/>
    <cellStyle name="Note 4 3 5 2 2" xfId="35551" xr:uid="{00000000-0005-0000-0000-0000E8860000}"/>
    <cellStyle name="Note 4 3 5 2 2 2" xfId="35552" xr:uid="{00000000-0005-0000-0000-0000E9860000}"/>
    <cellStyle name="Note 4 3 5 2 2 2 2" xfId="35553" xr:uid="{00000000-0005-0000-0000-0000EA860000}"/>
    <cellStyle name="Note 4 3 5 2 2 3" xfId="35554" xr:uid="{00000000-0005-0000-0000-0000EB860000}"/>
    <cellStyle name="Note 4 3 5 2 3" xfId="35555" xr:uid="{00000000-0005-0000-0000-0000EC860000}"/>
    <cellStyle name="Note 4 3 5 2 3 2" xfId="35556" xr:uid="{00000000-0005-0000-0000-0000ED860000}"/>
    <cellStyle name="Note 4 3 5 2 4" xfId="35557" xr:uid="{00000000-0005-0000-0000-0000EE860000}"/>
    <cellStyle name="Note 4 3 5 3" xfId="35558" xr:uid="{00000000-0005-0000-0000-0000EF860000}"/>
    <cellStyle name="Note 4 3 5 3 2" xfId="35559" xr:uid="{00000000-0005-0000-0000-0000F0860000}"/>
    <cellStyle name="Note 4 3 5 3 2 2" xfId="35560" xr:uid="{00000000-0005-0000-0000-0000F1860000}"/>
    <cellStyle name="Note 4 3 5 3 3" xfId="35561" xr:uid="{00000000-0005-0000-0000-0000F2860000}"/>
    <cellStyle name="Note 4 3 5 4" xfId="35562" xr:uid="{00000000-0005-0000-0000-0000F3860000}"/>
    <cellStyle name="Note 4 3 5 4 2" xfId="35563" xr:uid="{00000000-0005-0000-0000-0000F4860000}"/>
    <cellStyle name="Note 4 3 5 5" xfId="35564" xr:uid="{00000000-0005-0000-0000-0000F5860000}"/>
    <cellStyle name="Note 4 3 6" xfId="35565" xr:uid="{00000000-0005-0000-0000-0000F6860000}"/>
    <cellStyle name="Note 4 3 6 2" xfId="35566" xr:uid="{00000000-0005-0000-0000-0000F7860000}"/>
    <cellStyle name="Note 4 3 6 2 2" xfId="35567" xr:uid="{00000000-0005-0000-0000-0000F8860000}"/>
    <cellStyle name="Note 4 3 6 2 2 2" xfId="35568" xr:uid="{00000000-0005-0000-0000-0000F9860000}"/>
    <cellStyle name="Note 4 3 6 2 2 2 2" xfId="35569" xr:uid="{00000000-0005-0000-0000-0000FA860000}"/>
    <cellStyle name="Note 4 3 6 2 2 3" xfId="35570" xr:uid="{00000000-0005-0000-0000-0000FB860000}"/>
    <cellStyle name="Note 4 3 6 2 3" xfId="35571" xr:uid="{00000000-0005-0000-0000-0000FC860000}"/>
    <cellStyle name="Note 4 3 6 2 3 2" xfId="35572" xr:uid="{00000000-0005-0000-0000-0000FD860000}"/>
    <cellStyle name="Note 4 3 6 2 4" xfId="35573" xr:uid="{00000000-0005-0000-0000-0000FE860000}"/>
    <cellStyle name="Note 4 3 6 3" xfId="35574" xr:uid="{00000000-0005-0000-0000-0000FF860000}"/>
    <cellStyle name="Note 4 3 6 3 2" xfId="35575" xr:uid="{00000000-0005-0000-0000-000000870000}"/>
    <cellStyle name="Note 4 3 6 3 2 2" xfId="35576" xr:uid="{00000000-0005-0000-0000-000001870000}"/>
    <cellStyle name="Note 4 3 6 3 3" xfId="35577" xr:uid="{00000000-0005-0000-0000-000002870000}"/>
    <cellStyle name="Note 4 3 6 4" xfId="35578" xr:uid="{00000000-0005-0000-0000-000003870000}"/>
    <cellStyle name="Note 4 3 6 4 2" xfId="35579" xr:uid="{00000000-0005-0000-0000-000004870000}"/>
    <cellStyle name="Note 4 3 6 5" xfId="35580" xr:uid="{00000000-0005-0000-0000-000005870000}"/>
    <cellStyle name="Note 4 3 7" xfId="35581" xr:uid="{00000000-0005-0000-0000-000006870000}"/>
    <cellStyle name="Note 4 3 7 2" xfId="35582" xr:uid="{00000000-0005-0000-0000-000007870000}"/>
    <cellStyle name="Note 4 3 7 2 2" xfId="35583" xr:uid="{00000000-0005-0000-0000-000008870000}"/>
    <cellStyle name="Note 4 3 7 2 2 2" xfId="35584" xr:uid="{00000000-0005-0000-0000-000009870000}"/>
    <cellStyle name="Note 4 3 7 2 2 2 2" xfId="35585" xr:uid="{00000000-0005-0000-0000-00000A870000}"/>
    <cellStyle name="Note 4 3 7 2 2 3" xfId="35586" xr:uid="{00000000-0005-0000-0000-00000B870000}"/>
    <cellStyle name="Note 4 3 7 2 3" xfId="35587" xr:uid="{00000000-0005-0000-0000-00000C870000}"/>
    <cellStyle name="Note 4 3 7 2 3 2" xfId="35588" xr:uid="{00000000-0005-0000-0000-00000D870000}"/>
    <cellStyle name="Note 4 3 7 2 4" xfId="35589" xr:uid="{00000000-0005-0000-0000-00000E870000}"/>
    <cellStyle name="Note 4 3 7 3" xfId="35590" xr:uid="{00000000-0005-0000-0000-00000F870000}"/>
    <cellStyle name="Note 4 3 7 3 2" xfId="35591" xr:uid="{00000000-0005-0000-0000-000010870000}"/>
    <cellStyle name="Note 4 3 7 3 2 2" xfId="35592" xr:uid="{00000000-0005-0000-0000-000011870000}"/>
    <cellStyle name="Note 4 3 7 3 3" xfId="35593" xr:uid="{00000000-0005-0000-0000-000012870000}"/>
    <cellStyle name="Note 4 3 7 4" xfId="35594" xr:uid="{00000000-0005-0000-0000-000013870000}"/>
    <cellStyle name="Note 4 3 7 4 2" xfId="35595" xr:uid="{00000000-0005-0000-0000-000014870000}"/>
    <cellStyle name="Note 4 3 7 5" xfId="35596" xr:uid="{00000000-0005-0000-0000-000015870000}"/>
    <cellStyle name="Note 4 3 8" xfId="35597" xr:uid="{00000000-0005-0000-0000-000016870000}"/>
    <cellStyle name="Note 4 3 8 2" xfId="35598" xr:uid="{00000000-0005-0000-0000-000017870000}"/>
    <cellStyle name="Note 4 3 8 2 2" xfId="35599" xr:uid="{00000000-0005-0000-0000-000018870000}"/>
    <cellStyle name="Note 4 3 8 2 2 2" xfId="35600" xr:uid="{00000000-0005-0000-0000-000019870000}"/>
    <cellStyle name="Note 4 3 8 2 2 2 2" xfId="35601" xr:uid="{00000000-0005-0000-0000-00001A870000}"/>
    <cellStyle name="Note 4 3 8 2 2 3" xfId="35602" xr:uid="{00000000-0005-0000-0000-00001B870000}"/>
    <cellStyle name="Note 4 3 8 2 3" xfId="35603" xr:uid="{00000000-0005-0000-0000-00001C870000}"/>
    <cellStyle name="Note 4 3 8 2 3 2" xfId="35604" xr:uid="{00000000-0005-0000-0000-00001D870000}"/>
    <cellStyle name="Note 4 3 8 2 4" xfId="35605" xr:uid="{00000000-0005-0000-0000-00001E870000}"/>
    <cellStyle name="Note 4 3 8 3" xfId="35606" xr:uid="{00000000-0005-0000-0000-00001F870000}"/>
    <cellStyle name="Note 4 3 8 3 2" xfId="35607" xr:uid="{00000000-0005-0000-0000-000020870000}"/>
    <cellStyle name="Note 4 3 8 3 2 2" xfId="35608" xr:uid="{00000000-0005-0000-0000-000021870000}"/>
    <cellStyle name="Note 4 3 8 3 3" xfId="35609" xr:uid="{00000000-0005-0000-0000-000022870000}"/>
    <cellStyle name="Note 4 3 8 4" xfId="35610" xr:uid="{00000000-0005-0000-0000-000023870000}"/>
    <cellStyle name="Note 4 3 8 4 2" xfId="35611" xr:uid="{00000000-0005-0000-0000-000024870000}"/>
    <cellStyle name="Note 4 3 8 5" xfId="35612" xr:uid="{00000000-0005-0000-0000-000025870000}"/>
    <cellStyle name="Note 4 3 9" xfId="35613" xr:uid="{00000000-0005-0000-0000-000026870000}"/>
    <cellStyle name="Note 4 3 9 2" xfId="35614" xr:uid="{00000000-0005-0000-0000-000027870000}"/>
    <cellStyle name="Note 4 3 9 2 2" xfId="35615" xr:uid="{00000000-0005-0000-0000-000028870000}"/>
    <cellStyle name="Note 4 3 9 2 2 2" xfId="35616" xr:uid="{00000000-0005-0000-0000-000029870000}"/>
    <cellStyle name="Note 4 3 9 2 2 2 2" xfId="35617" xr:uid="{00000000-0005-0000-0000-00002A870000}"/>
    <cellStyle name="Note 4 3 9 2 2 3" xfId="35618" xr:uid="{00000000-0005-0000-0000-00002B870000}"/>
    <cellStyle name="Note 4 3 9 2 3" xfId="35619" xr:uid="{00000000-0005-0000-0000-00002C870000}"/>
    <cellStyle name="Note 4 3 9 2 3 2" xfId="35620" xr:uid="{00000000-0005-0000-0000-00002D870000}"/>
    <cellStyle name="Note 4 3 9 2 4" xfId="35621" xr:uid="{00000000-0005-0000-0000-00002E870000}"/>
    <cellStyle name="Note 4 3 9 3" xfId="35622" xr:uid="{00000000-0005-0000-0000-00002F870000}"/>
    <cellStyle name="Note 4 3 9 3 2" xfId="35623" xr:uid="{00000000-0005-0000-0000-000030870000}"/>
    <cellStyle name="Note 4 3 9 3 2 2" xfId="35624" xr:uid="{00000000-0005-0000-0000-000031870000}"/>
    <cellStyle name="Note 4 3 9 3 3" xfId="35625" xr:uid="{00000000-0005-0000-0000-000032870000}"/>
    <cellStyle name="Note 4 3 9 4" xfId="35626" xr:uid="{00000000-0005-0000-0000-000033870000}"/>
    <cellStyle name="Note 4 3 9 4 2" xfId="35627" xr:uid="{00000000-0005-0000-0000-000034870000}"/>
    <cellStyle name="Note 4 3 9 5" xfId="35628" xr:uid="{00000000-0005-0000-0000-000035870000}"/>
    <cellStyle name="Note 4 4" xfId="2017" xr:uid="{00000000-0005-0000-0000-000036870000}"/>
    <cellStyle name="Note 4 4 10" xfId="35630" xr:uid="{00000000-0005-0000-0000-000037870000}"/>
    <cellStyle name="Note 4 4 10 2" xfId="35631" xr:uid="{00000000-0005-0000-0000-000038870000}"/>
    <cellStyle name="Note 4 4 10 2 2" xfId="35632" xr:uid="{00000000-0005-0000-0000-000039870000}"/>
    <cellStyle name="Note 4 4 10 2 2 2" xfId="35633" xr:uid="{00000000-0005-0000-0000-00003A870000}"/>
    <cellStyle name="Note 4 4 10 2 3" xfId="35634" xr:uid="{00000000-0005-0000-0000-00003B870000}"/>
    <cellStyle name="Note 4 4 10 3" xfId="35635" xr:uid="{00000000-0005-0000-0000-00003C870000}"/>
    <cellStyle name="Note 4 4 10 3 2" xfId="35636" xr:uid="{00000000-0005-0000-0000-00003D870000}"/>
    <cellStyle name="Note 4 4 10 4" xfId="35637" xr:uid="{00000000-0005-0000-0000-00003E870000}"/>
    <cellStyle name="Note 4 4 11" xfId="35638" xr:uid="{00000000-0005-0000-0000-00003F870000}"/>
    <cellStyle name="Note 4 4 11 2" xfId="35639" xr:uid="{00000000-0005-0000-0000-000040870000}"/>
    <cellStyle name="Note 4 4 11 2 2" xfId="35640" xr:uid="{00000000-0005-0000-0000-000041870000}"/>
    <cellStyle name="Note 4 4 11 3" xfId="35641" xr:uid="{00000000-0005-0000-0000-000042870000}"/>
    <cellStyle name="Note 4 4 12" xfId="35642" xr:uid="{00000000-0005-0000-0000-000043870000}"/>
    <cellStyle name="Note 4 4 12 2" xfId="35643" xr:uid="{00000000-0005-0000-0000-000044870000}"/>
    <cellStyle name="Note 4 4 13" xfId="35644" xr:uid="{00000000-0005-0000-0000-000045870000}"/>
    <cellStyle name="Note 4 4 14" xfId="35629" xr:uid="{00000000-0005-0000-0000-000046870000}"/>
    <cellStyle name="Note 4 4 2" xfId="2018" xr:uid="{00000000-0005-0000-0000-000047870000}"/>
    <cellStyle name="Note 4 4 2 2" xfId="35646" xr:uid="{00000000-0005-0000-0000-000048870000}"/>
    <cellStyle name="Note 4 4 2 2 2" xfId="35647" xr:uid="{00000000-0005-0000-0000-000049870000}"/>
    <cellStyle name="Note 4 4 2 2 2 2" xfId="35648" xr:uid="{00000000-0005-0000-0000-00004A870000}"/>
    <cellStyle name="Note 4 4 2 2 2 2 2" xfId="35649" xr:uid="{00000000-0005-0000-0000-00004B870000}"/>
    <cellStyle name="Note 4 4 2 2 2 3" xfId="35650" xr:uid="{00000000-0005-0000-0000-00004C870000}"/>
    <cellStyle name="Note 4 4 2 2 3" xfId="35651" xr:uid="{00000000-0005-0000-0000-00004D870000}"/>
    <cellStyle name="Note 4 4 2 2 3 2" xfId="35652" xr:uid="{00000000-0005-0000-0000-00004E870000}"/>
    <cellStyle name="Note 4 4 2 2 4" xfId="35653" xr:uid="{00000000-0005-0000-0000-00004F870000}"/>
    <cellStyle name="Note 4 4 2 3" xfId="35654" xr:uid="{00000000-0005-0000-0000-000050870000}"/>
    <cellStyle name="Note 4 4 2 3 2" xfId="35655" xr:uid="{00000000-0005-0000-0000-000051870000}"/>
    <cellStyle name="Note 4 4 2 3 2 2" xfId="35656" xr:uid="{00000000-0005-0000-0000-000052870000}"/>
    <cellStyle name="Note 4 4 2 3 3" xfId="35657" xr:uid="{00000000-0005-0000-0000-000053870000}"/>
    <cellStyle name="Note 4 4 2 4" xfId="35658" xr:uid="{00000000-0005-0000-0000-000054870000}"/>
    <cellStyle name="Note 4 4 2 4 2" xfId="35659" xr:uid="{00000000-0005-0000-0000-000055870000}"/>
    <cellStyle name="Note 4 4 2 5" xfId="35660" xr:uid="{00000000-0005-0000-0000-000056870000}"/>
    <cellStyle name="Note 4 4 2 6" xfId="35645" xr:uid="{00000000-0005-0000-0000-000057870000}"/>
    <cellStyle name="Note 4 4 3" xfId="35661" xr:uid="{00000000-0005-0000-0000-000058870000}"/>
    <cellStyle name="Note 4 4 3 2" xfId="35662" xr:uid="{00000000-0005-0000-0000-000059870000}"/>
    <cellStyle name="Note 4 4 3 2 2" xfId="35663" xr:uid="{00000000-0005-0000-0000-00005A870000}"/>
    <cellStyle name="Note 4 4 3 2 2 2" xfId="35664" xr:uid="{00000000-0005-0000-0000-00005B870000}"/>
    <cellStyle name="Note 4 4 3 2 2 2 2" xfId="35665" xr:uid="{00000000-0005-0000-0000-00005C870000}"/>
    <cellStyle name="Note 4 4 3 2 2 3" xfId="35666" xr:uid="{00000000-0005-0000-0000-00005D870000}"/>
    <cellStyle name="Note 4 4 3 2 3" xfId="35667" xr:uid="{00000000-0005-0000-0000-00005E870000}"/>
    <cellStyle name="Note 4 4 3 2 3 2" xfId="35668" xr:uid="{00000000-0005-0000-0000-00005F870000}"/>
    <cellStyle name="Note 4 4 3 2 4" xfId="35669" xr:uid="{00000000-0005-0000-0000-000060870000}"/>
    <cellStyle name="Note 4 4 3 3" xfId="35670" xr:uid="{00000000-0005-0000-0000-000061870000}"/>
    <cellStyle name="Note 4 4 3 3 2" xfId="35671" xr:uid="{00000000-0005-0000-0000-000062870000}"/>
    <cellStyle name="Note 4 4 3 3 2 2" xfId="35672" xr:uid="{00000000-0005-0000-0000-000063870000}"/>
    <cellStyle name="Note 4 4 3 3 3" xfId="35673" xr:uid="{00000000-0005-0000-0000-000064870000}"/>
    <cellStyle name="Note 4 4 3 4" xfId="35674" xr:uid="{00000000-0005-0000-0000-000065870000}"/>
    <cellStyle name="Note 4 4 3 4 2" xfId="35675" xr:uid="{00000000-0005-0000-0000-000066870000}"/>
    <cellStyle name="Note 4 4 3 5" xfId="35676" xr:uid="{00000000-0005-0000-0000-000067870000}"/>
    <cellStyle name="Note 4 4 4" xfId="35677" xr:uid="{00000000-0005-0000-0000-000068870000}"/>
    <cellStyle name="Note 4 4 4 2" xfId="35678" xr:uid="{00000000-0005-0000-0000-000069870000}"/>
    <cellStyle name="Note 4 4 4 2 2" xfId="35679" xr:uid="{00000000-0005-0000-0000-00006A870000}"/>
    <cellStyle name="Note 4 4 4 2 2 2" xfId="35680" xr:uid="{00000000-0005-0000-0000-00006B870000}"/>
    <cellStyle name="Note 4 4 4 2 2 2 2" xfId="35681" xr:uid="{00000000-0005-0000-0000-00006C870000}"/>
    <cellStyle name="Note 4 4 4 2 2 3" xfId="35682" xr:uid="{00000000-0005-0000-0000-00006D870000}"/>
    <cellStyle name="Note 4 4 4 2 3" xfId="35683" xr:uid="{00000000-0005-0000-0000-00006E870000}"/>
    <cellStyle name="Note 4 4 4 2 3 2" xfId="35684" xr:uid="{00000000-0005-0000-0000-00006F870000}"/>
    <cellStyle name="Note 4 4 4 2 4" xfId="35685" xr:uid="{00000000-0005-0000-0000-000070870000}"/>
    <cellStyle name="Note 4 4 4 3" xfId="35686" xr:uid="{00000000-0005-0000-0000-000071870000}"/>
    <cellStyle name="Note 4 4 4 3 2" xfId="35687" xr:uid="{00000000-0005-0000-0000-000072870000}"/>
    <cellStyle name="Note 4 4 4 3 2 2" xfId="35688" xr:uid="{00000000-0005-0000-0000-000073870000}"/>
    <cellStyle name="Note 4 4 4 3 3" xfId="35689" xr:uid="{00000000-0005-0000-0000-000074870000}"/>
    <cellStyle name="Note 4 4 4 4" xfId="35690" xr:uid="{00000000-0005-0000-0000-000075870000}"/>
    <cellStyle name="Note 4 4 4 4 2" xfId="35691" xr:uid="{00000000-0005-0000-0000-000076870000}"/>
    <cellStyle name="Note 4 4 4 5" xfId="35692" xr:uid="{00000000-0005-0000-0000-000077870000}"/>
    <cellStyle name="Note 4 4 5" xfId="35693" xr:uid="{00000000-0005-0000-0000-000078870000}"/>
    <cellStyle name="Note 4 4 5 2" xfId="35694" xr:uid="{00000000-0005-0000-0000-000079870000}"/>
    <cellStyle name="Note 4 4 5 2 2" xfId="35695" xr:uid="{00000000-0005-0000-0000-00007A870000}"/>
    <cellStyle name="Note 4 4 5 2 2 2" xfId="35696" xr:uid="{00000000-0005-0000-0000-00007B870000}"/>
    <cellStyle name="Note 4 4 5 2 2 2 2" xfId="35697" xr:uid="{00000000-0005-0000-0000-00007C870000}"/>
    <cellStyle name="Note 4 4 5 2 2 3" xfId="35698" xr:uid="{00000000-0005-0000-0000-00007D870000}"/>
    <cellStyle name="Note 4 4 5 2 3" xfId="35699" xr:uid="{00000000-0005-0000-0000-00007E870000}"/>
    <cellStyle name="Note 4 4 5 2 3 2" xfId="35700" xr:uid="{00000000-0005-0000-0000-00007F870000}"/>
    <cellStyle name="Note 4 4 5 2 4" xfId="35701" xr:uid="{00000000-0005-0000-0000-000080870000}"/>
    <cellStyle name="Note 4 4 5 3" xfId="35702" xr:uid="{00000000-0005-0000-0000-000081870000}"/>
    <cellStyle name="Note 4 4 5 3 2" xfId="35703" xr:uid="{00000000-0005-0000-0000-000082870000}"/>
    <cellStyle name="Note 4 4 5 3 2 2" xfId="35704" xr:uid="{00000000-0005-0000-0000-000083870000}"/>
    <cellStyle name="Note 4 4 5 3 3" xfId="35705" xr:uid="{00000000-0005-0000-0000-000084870000}"/>
    <cellStyle name="Note 4 4 5 4" xfId="35706" xr:uid="{00000000-0005-0000-0000-000085870000}"/>
    <cellStyle name="Note 4 4 5 4 2" xfId="35707" xr:uid="{00000000-0005-0000-0000-000086870000}"/>
    <cellStyle name="Note 4 4 5 5" xfId="35708" xr:uid="{00000000-0005-0000-0000-000087870000}"/>
    <cellStyle name="Note 4 4 6" xfId="35709" xr:uid="{00000000-0005-0000-0000-000088870000}"/>
    <cellStyle name="Note 4 4 6 2" xfId="35710" xr:uid="{00000000-0005-0000-0000-000089870000}"/>
    <cellStyle name="Note 4 4 6 2 2" xfId="35711" xr:uid="{00000000-0005-0000-0000-00008A870000}"/>
    <cellStyle name="Note 4 4 6 2 2 2" xfId="35712" xr:uid="{00000000-0005-0000-0000-00008B870000}"/>
    <cellStyle name="Note 4 4 6 2 2 2 2" xfId="35713" xr:uid="{00000000-0005-0000-0000-00008C870000}"/>
    <cellStyle name="Note 4 4 6 2 2 3" xfId="35714" xr:uid="{00000000-0005-0000-0000-00008D870000}"/>
    <cellStyle name="Note 4 4 6 2 3" xfId="35715" xr:uid="{00000000-0005-0000-0000-00008E870000}"/>
    <cellStyle name="Note 4 4 6 2 3 2" xfId="35716" xr:uid="{00000000-0005-0000-0000-00008F870000}"/>
    <cellStyle name="Note 4 4 6 2 4" xfId="35717" xr:uid="{00000000-0005-0000-0000-000090870000}"/>
    <cellStyle name="Note 4 4 6 3" xfId="35718" xr:uid="{00000000-0005-0000-0000-000091870000}"/>
    <cellStyle name="Note 4 4 6 3 2" xfId="35719" xr:uid="{00000000-0005-0000-0000-000092870000}"/>
    <cellStyle name="Note 4 4 6 3 2 2" xfId="35720" xr:uid="{00000000-0005-0000-0000-000093870000}"/>
    <cellStyle name="Note 4 4 6 3 3" xfId="35721" xr:uid="{00000000-0005-0000-0000-000094870000}"/>
    <cellStyle name="Note 4 4 6 4" xfId="35722" xr:uid="{00000000-0005-0000-0000-000095870000}"/>
    <cellStyle name="Note 4 4 6 4 2" xfId="35723" xr:uid="{00000000-0005-0000-0000-000096870000}"/>
    <cellStyle name="Note 4 4 6 5" xfId="35724" xr:uid="{00000000-0005-0000-0000-000097870000}"/>
    <cellStyle name="Note 4 4 7" xfId="35725" xr:uid="{00000000-0005-0000-0000-000098870000}"/>
    <cellStyle name="Note 4 4 7 2" xfId="35726" xr:uid="{00000000-0005-0000-0000-000099870000}"/>
    <cellStyle name="Note 4 4 7 2 2" xfId="35727" xr:uid="{00000000-0005-0000-0000-00009A870000}"/>
    <cellStyle name="Note 4 4 7 2 2 2" xfId="35728" xr:uid="{00000000-0005-0000-0000-00009B870000}"/>
    <cellStyle name="Note 4 4 7 2 2 2 2" xfId="35729" xr:uid="{00000000-0005-0000-0000-00009C870000}"/>
    <cellStyle name="Note 4 4 7 2 2 3" xfId="35730" xr:uid="{00000000-0005-0000-0000-00009D870000}"/>
    <cellStyle name="Note 4 4 7 2 3" xfId="35731" xr:uid="{00000000-0005-0000-0000-00009E870000}"/>
    <cellStyle name="Note 4 4 7 2 3 2" xfId="35732" xr:uid="{00000000-0005-0000-0000-00009F870000}"/>
    <cellStyle name="Note 4 4 7 2 4" xfId="35733" xr:uid="{00000000-0005-0000-0000-0000A0870000}"/>
    <cellStyle name="Note 4 4 7 3" xfId="35734" xr:uid="{00000000-0005-0000-0000-0000A1870000}"/>
    <cellStyle name="Note 4 4 7 3 2" xfId="35735" xr:uid="{00000000-0005-0000-0000-0000A2870000}"/>
    <cellStyle name="Note 4 4 7 3 2 2" xfId="35736" xr:uid="{00000000-0005-0000-0000-0000A3870000}"/>
    <cellStyle name="Note 4 4 7 3 3" xfId="35737" xr:uid="{00000000-0005-0000-0000-0000A4870000}"/>
    <cellStyle name="Note 4 4 7 4" xfId="35738" xr:uid="{00000000-0005-0000-0000-0000A5870000}"/>
    <cellStyle name="Note 4 4 7 4 2" xfId="35739" xr:uid="{00000000-0005-0000-0000-0000A6870000}"/>
    <cellStyle name="Note 4 4 7 5" xfId="35740" xr:uid="{00000000-0005-0000-0000-0000A7870000}"/>
    <cellStyle name="Note 4 4 8" xfId="35741" xr:uid="{00000000-0005-0000-0000-0000A8870000}"/>
    <cellStyle name="Note 4 4 8 2" xfId="35742" xr:uid="{00000000-0005-0000-0000-0000A9870000}"/>
    <cellStyle name="Note 4 4 8 2 2" xfId="35743" xr:uid="{00000000-0005-0000-0000-0000AA870000}"/>
    <cellStyle name="Note 4 4 8 2 2 2" xfId="35744" xr:uid="{00000000-0005-0000-0000-0000AB870000}"/>
    <cellStyle name="Note 4 4 8 2 2 2 2" xfId="35745" xr:uid="{00000000-0005-0000-0000-0000AC870000}"/>
    <cellStyle name="Note 4 4 8 2 2 3" xfId="35746" xr:uid="{00000000-0005-0000-0000-0000AD870000}"/>
    <cellStyle name="Note 4 4 8 2 3" xfId="35747" xr:uid="{00000000-0005-0000-0000-0000AE870000}"/>
    <cellStyle name="Note 4 4 8 2 3 2" xfId="35748" xr:uid="{00000000-0005-0000-0000-0000AF870000}"/>
    <cellStyle name="Note 4 4 8 2 4" xfId="35749" xr:uid="{00000000-0005-0000-0000-0000B0870000}"/>
    <cellStyle name="Note 4 4 8 3" xfId="35750" xr:uid="{00000000-0005-0000-0000-0000B1870000}"/>
    <cellStyle name="Note 4 4 8 3 2" xfId="35751" xr:uid="{00000000-0005-0000-0000-0000B2870000}"/>
    <cellStyle name="Note 4 4 8 3 2 2" xfId="35752" xr:uid="{00000000-0005-0000-0000-0000B3870000}"/>
    <cellStyle name="Note 4 4 8 3 3" xfId="35753" xr:uid="{00000000-0005-0000-0000-0000B4870000}"/>
    <cellStyle name="Note 4 4 8 4" xfId="35754" xr:uid="{00000000-0005-0000-0000-0000B5870000}"/>
    <cellStyle name="Note 4 4 8 4 2" xfId="35755" xr:uid="{00000000-0005-0000-0000-0000B6870000}"/>
    <cellStyle name="Note 4 4 8 5" xfId="35756" xr:uid="{00000000-0005-0000-0000-0000B7870000}"/>
    <cellStyle name="Note 4 4 9" xfId="35757" xr:uid="{00000000-0005-0000-0000-0000B8870000}"/>
    <cellStyle name="Note 4 4 9 2" xfId="35758" xr:uid="{00000000-0005-0000-0000-0000B9870000}"/>
    <cellStyle name="Note 4 4 9 2 2" xfId="35759" xr:uid="{00000000-0005-0000-0000-0000BA870000}"/>
    <cellStyle name="Note 4 4 9 2 2 2" xfId="35760" xr:uid="{00000000-0005-0000-0000-0000BB870000}"/>
    <cellStyle name="Note 4 4 9 2 2 2 2" xfId="35761" xr:uid="{00000000-0005-0000-0000-0000BC870000}"/>
    <cellStyle name="Note 4 4 9 2 2 3" xfId="35762" xr:uid="{00000000-0005-0000-0000-0000BD870000}"/>
    <cellStyle name="Note 4 4 9 2 3" xfId="35763" xr:uid="{00000000-0005-0000-0000-0000BE870000}"/>
    <cellStyle name="Note 4 4 9 2 3 2" xfId="35764" xr:uid="{00000000-0005-0000-0000-0000BF870000}"/>
    <cellStyle name="Note 4 4 9 2 4" xfId="35765" xr:uid="{00000000-0005-0000-0000-0000C0870000}"/>
    <cellStyle name="Note 4 4 9 3" xfId="35766" xr:uid="{00000000-0005-0000-0000-0000C1870000}"/>
    <cellStyle name="Note 4 4 9 3 2" xfId="35767" xr:uid="{00000000-0005-0000-0000-0000C2870000}"/>
    <cellStyle name="Note 4 4 9 3 2 2" xfId="35768" xr:uid="{00000000-0005-0000-0000-0000C3870000}"/>
    <cellStyle name="Note 4 4 9 3 3" xfId="35769" xr:uid="{00000000-0005-0000-0000-0000C4870000}"/>
    <cellStyle name="Note 4 4 9 4" xfId="35770" xr:uid="{00000000-0005-0000-0000-0000C5870000}"/>
    <cellStyle name="Note 4 4 9 4 2" xfId="35771" xr:uid="{00000000-0005-0000-0000-0000C6870000}"/>
    <cellStyle name="Note 4 4 9 5" xfId="35772" xr:uid="{00000000-0005-0000-0000-0000C7870000}"/>
    <cellStyle name="Note 4 5" xfId="2019" xr:uid="{00000000-0005-0000-0000-0000C8870000}"/>
    <cellStyle name="Note 4 5 10" xfId="35773" xr:uid="{00000000-0005-0000-0000-0000C9870000}"/>
    <cellStyle name="Note 4 5 10 2" xfId="35774" xr:uid="{00000000-0005-0000-0000-0000CA870000}"/>
    <cellStyle name="Note 4 5 10 2 2" xfId="35775" xr:uid="{00000000-0005-0000-0000-0000CB870000}"/>
    <cellStyle name="Note 4 5 10 2 2 2" xfId="35776" xr:uid="{00000000-0005-0000-0000-0000CC870000}"/>
    <cellStyle name="Note 4 5 10 2 3" xfId="35777" xr:uid="{00000000-0005-0000-0000-0000CD870000}"/>
    <cellStyle name="Note 4 5 10 3" xfId="35778" xr:uid="{00000000-0005-0000-0000-0000CE870000}"/>
    <cellStyle name="Note 4 5 10 3 2" xfId="35779" xr:uid="{00000000-0005-0000-0000-0000CF870000}"/>
    <cellStyle name="Note 4 5 10 4" xfId="35780" xr:uid="{00000000-0005-0000-0000-0000D0870000}"/>
    <cellStyle name="Note 4 5 11" xfId="35781" xr:uid="{00000000-0005-0000-0000-0000D1870000}"/>
    <cellStyle name="Note 4 5 11 2" xfId="35782" xr:uid="{00000000-0005-0000-0000-0000D2870000}"/>
    <cellStyle name="Note 4 5 11 2 2" xfId="35783" xr:uid="{00000000-0005-0000-0000-0000D3870000}"/>
    <cellStyle name="Note 4 5 11 3" xfId="35784" xr:uid="{00000000-0005-0000-0000-0000D4870000}"/>
    <cellStyle name="Note 4 5 12" xfId="35785" xr:uid="{00000000-0005-0000-0000-0000D5870000}"/>
    <cellStyle name="Note 4 5 12 2" xfId="35786" xr:uid="{00000000-0005-0000-0000-0000D6870000}"/>
    <cellStyle name="Note 4 5 13" xfId="35787" xr:uid="{00000000-0005-0000-0000-0000D7870000}"/>
    <cellStyle name="Note 4 5 2" xfId="35788" xr:uid="{00000000-0005-0000-0000-0000D8870000}"/>
    <cellStyle name="Note 4 5 2 2" xfId="35789" xr:uid="{00000000-0005-0000-0000-0000D9870000}"/>
    <cellStyle name="Note 4 5 2 2 2" xfId="35790" xr:uid="{00000000-0005-0000-0000-0000DA870000}"/>
    <cellStyle name="Note 4 5 2 2 2 2" xfId="35791" xr:uid="{00000000-0005-0000-0000-0000DB870000}"/>
    <cellStyle name="Note 4 5 2 2 2 2 2" xfId="35792" xr:uid="{00000000-0005-0000-0000-0000DC870000}"/>
    <cellStyle name="Note 4 5 2 2 2 3" xfId="35793" xr:uid="{00000000-0005-0000-0000-0000DD870000}"/>
    <cellStyle name="Note 4 5 2 2 3" xfId="35794" xr:uid="{00000000-0005-0000-0000-0000DE870000}"/>
    <cellStyle name="Note 4 5 2 2 3 2" xfId="35795" xr:uid="{00000000-0005-0000-0000-0000DF870000}"/>
    <cellStyle name="Note 4 5 2 2 4" xfId="35796" xr:uid="{00000000-0005-0000-0000-0000E0870000}"/>
    <cellStyle name="Note 4 5 2 3" xfId="35797" xr:uid="{00000000-0005-0000-0000-0000E1870000}"/>
    <cellStyle name="Note 4 5 2 3 2" xfId="35798" xr:uid="{00000000-0005-0000-0000-0000E2870000}"/>
    <cellStyle name="Note 4 5 2 3 2 2" xfId="35799" xr:uid="{00000000-0005-0000-0000-0000E3870000}"/>
    <cellStyle name="Note 4 5 2 3 3" xfId="35800" xr:uid="{00000000-0005-0000-0000-0000E4870000}"/>
    <cellStyle name="Note 4 5 2 4" xfId="35801" xr:uid="{00000000-0005-0000-0000-0000E5870000}"/>
    <cellStyle name="Note 4 5 2 4 2" xfId="35802" xr:uid="{00000000-0005-0000-0000-0000E6870000}"/>
    <cellStyle name="Note 4 5 2 5" xfId="35803" xr:uid="{00000000-0005-0000-0000-0000E7870000}"/>
    <cellStyle name="Note 4 5 3" xfId="35804" xr:uid="{00000000-0005-0000-0000-0000E8870000}"/>
    <cellStyle name="Note 4 5 3 2" xfId="35805" xr:uid="{00000000-0005-0000-0000-0000E9870000}"/>
    <cellStyle name="Note 4 5 3 2 2" xfId="35806" xr:uid="{00000000-0005-0000-0000-0000EA870000}"/>
    <cellStyle name="Note 4 5 3 2 2 2" xfId="35807" xr:uid="{00000000-0005-0000-0000-0000EB870000}"/>
    <cellStyle name="Note 4 5 3 2 2 2 2" xfId="35808" xr:uid="{00000000-0005-0000-0000-0000EC870000}"/>
    <cellStyle name="Note 4 5 3 2 2 3" xfId="35809" xr:uid="{00000000-0005-0000-0000-0000ED870000}"/>
    <cellStyle name="Note 4 5 3 2 3" xfId="35810" xr:uid="{00000000-0005-0000-0000-0000EE870000}"/>
    <cellStyle name="Note 4 5 3 2 3 2" xfId="35811" xr:uid="{00000000-0005-0000-0000-0000EF870000}"/>
    <cellStyle name="Note 4 5 3 2 4" xfId="35812" xr:uid="{00000000-0005-0000-0000-0000F0870000}"/>
    <cellStyle name="Note 4 5 3 3" xfId="35813" xr:uid="{00000000-0005-0000-0000-0000F1870000}"/>
    <cellStyle name="Note 4 5 3 3 2" xfId="35814" xr:uid="{00000000-0005-0000-0000-0000F2870000}"/>
    <cellStyle name="Note 4 5 3 3 2 2" xfId="35815" xr:uid="{00000000-0005-0000-0000-0000F3870000}"/>
    <cellStyle name="Note 4 5 3 3 3" xfId="35816" xr:uid="{00000000-0005-0000-0000-0000F4870000}"/>
    <cellStyle name="Note 4 5 3 4" xfId="35817" xr:uid="{00000000-0005-0000-0000-0000F5870000}"/>
    <cellStyle name="Note 4 5 3 4 2" xfId="35818" xr:uid="{00000000-0005-0000-0000-0000F6870000}"/>
    <cellStyle name="Note 4 5 3 5" xfId="35819" xr:uid="{00000000-0005-0000-0000-0000F7870000}"/>
    <cellStyle name="Note 4 5 4" xfId="35820" xr:uid="{00000000-0005-0000-0000-0000F8870000}"/>
    <cellStyle name="Note 4 5 4 2" xfId="35821" xr:uid="{00000000-0005-0000-0000-0000F9870000}"/>
    <cellStyle name="Note 4 5 4 2 2" xfId="35822" xr:uid="{00000000-0005-0000-0000-0000FA870000}"/>
    <cellStyle name="Note 4 5 4 2 2 2" xfId="35823" xr:uid="{00000000-0005-0000-0000-0000FB870000}"/>
    <cellStyle name="Note 4 5 4 2 2 2 2" xfId="35824" xr:uid="{00000000-0005-0000-0000-0000FC870000}"/>
    <cellStyle name="Note 4 5 4 2 2 3" xfId="35825" xr:uid="{00000000-0005-0000-0000-0000FD870000}"/>
    <cellStyle name="Note 4 5 4 2 3" xfId="35826" xr:uid="{00000000-0005-0000-0000-0000FE870000}"/>
    <cellStyle name="Note 4 5 4 2 3 2" xfId="35827" xr:uid="{00000000-0005-0000-0000-0000FF870000}"/>
    <cellStyle name="Note 4 5 4 2 4" xfId="35828" xr:uid="{00000000-0005-0000-0000-000000880000}"/>
    <cellStyle name="Note 4 5 4 3" xfId="35829" xr:uid="{00000000-0005-0000-0000-000001880000}"/>
    <cellStyle name="Note 4 5 4 3 2" xfId="35830" xr:uid="{00000000-0005-0000-0000-000002880000}"/>
    <cellStyle name="Note 4 5 4 3 2 2" xfId="35831" xr:uid="{00000000-0005-0000-0000-000003880000}"/>
    <cellStyle name="Note 4 5 4 3 3" xfId="35832" xr:uid="{00000000-0005-0000-0000-000004880000}"/>
    <cellStyle name="Note 4 5 4 4" xfId="35833" xr:uid="{00000000-0005-0000-0000-000005880000}"/>
    <cellStyle name="Note 4 5 4 4 2" xfId="35834" xr:uid="{00000000-0005-0000-0000-000006880000}"/>
    <cellStyle name="Note 4 5 4 5" xfId="35835" xr:uid="{00000000-0005-0000-0000-000007880000}"/>
    <cellStyle name="Note 4 5 5" xfId="35836" xr:uid="{00000000-0005-0000-0000-000008880000}"/>
    <cellStyle name="Note 4 5 5 2" xfId="35837" xr:uid="{00000000-0005-0000-0000-000009880000}"/>
    <cellStyle name="Note 4 5 5 2 2" xfId="35838" xr:uid="{00000000-0005-0000-0000-00000A880000}"/>
    <cellStyle name="Note 4 5 5 2 2 2" xfId="35839" xr:uid="{00000000-0005-0000-0000-00000B880000}"/>
    <cellStyle name="Note 4 5 5 2 2 2 2" xfId="35840" xr:uid="{00000000-0005-0000-0000-00000C880000}"/>
    <cellStyle name="Note 4 5 5 2 2 3" xfId="35841" xr:uid="{00000000-0005-0000-0000-00000D880000}"/>
    <cellStyle name="Note 4 5 5 2 3" xfId="35842" xr:uid="{00000000-0005-0000-0000-00000E880000}"/>
    <cellStyle name="Note 4 5 5 2 3 2" xfId="35843" xr:uid="{00000000-0005-0000-0000-00000F880000}"/>
    <cellStyle name="Note 4 5 5 2 4" xfId="35844" xr:uid="{00000000-0005-0000-0000-000010880000}"/>
    <cellStyle name="Note 4 5 5 3" xfId="35845" xr:uid="{00000000-0005-0000-0000-000011880000}"/>
    <cellStyle name="Note 4 5 5 3 2" xfId="35846" xr:uid="{00000000-0005-0000-0000-000012880000}"/>
    <cellStyle name="Note 4 5 5 3 2 2" xfId="35847" xr:uid="{00000000-0005-0000-0000-000013880000}"/>
    <cellStyle name="Note 4 5 5 3 3" xfId="35848" xr:uid="{00000000-0005-0000-0000-000014880000}"/>
    <cellStyle name="Note 4 5 5 4" xfId="35849" xr:uid="{00000000-0005-0000-0000-000015880000}"/>
    <cellStyle name="Note 4 5 5 4 2" xfId="35850" xr:uid="{00000000-0005-0000-0000-000016880000}"/>
    <cellStyle name="Note 4 5 5 5" xfId="35851" xr:uid="{00000000-0005-0000-0000-000017880000}"/>
    <cellStyle name="Note 4 5 6" xfId="35852" xr:uid="{00000000-0005-0000-0000-000018880000}"/>
    <cellStyle name="Note 4 5 6 2" xfId="35853" xr:uid="{00000000-0005-0000-0000-000019880000}"/>
    <cellStyle name="Note 4 5 6 2 2" xfId="35854" xr:uid="{00000000-0005-0000-0000-00001A880000}"/>
    <cellStyle name="Note 4 5 6 2 2 2" xfId="35855" xr:uid="{00000000-0005-0000-0000-00001B880000}"/>
    <cellStyle name="Note 4 5 6 2 2 2 2" xfId="35856" xr:uid="{00000000-0005-0000-0000-00001C880000}"/>
    <cellStyle name="Note 4 5 6 2 2 3" xfId="35857" xr:uid="{00000000-0005-0000-0000-00001D880000}"/>
    <cellStyle name="Note 4 5 6 2 3" xfId="35858" xr:uid="{00000000-0005-0000-0000-00001E880000}"/>
    <cellStyle name="Note 4 5 6 2 3 2" xfId="35859" xr:uid="{00000000-0005-0000-0000-00001F880000}"/>
    <cellStyle name="Note 4 5 6 2 4" xfId="35860" xr:uid="{00000000-0005-0000-0000-000020880000}"/>
    <cellStyle name="Note 4 5 6 3" xfId="35861" xr:uid="{00000000-0005-0000-0000-000021880000}"/>
    <cellStyle name="Note 4 5 6 3 2" xfId="35862" xr:uid="{00000000-0005-0000-0000-000022880000}"/>
    <cellStyle name="Note 4 5 6 3 2 2" xfId="35863" xr:uid="{00000000-0005-0000-0000-000023880000}"/>
    <cellStyle name="Note 4 5 6 3 3" xfId="35864" xr:uid="{00000000-0005-0000-0000-000024880000}"/>
    <cellStyle name="Note 4 5 6 4" xfId="35865" xr:uid="{00000000-0005-0000-0000-000025880000}"/>
    <cellStyle name="Note 4 5 6 4 2" xfId="35866" xr:uid="{00000000-0005-0000-0000-000026880000}"/>
    <cellStyle name="Note 4 5 6 5" xfId="35867" xr:uid="{00000000-0005-0000-0000-000027880000}"/>
    <cellStyle name="Note 4 5 7" xfId="35868" xr:uid="{00000000-0005-0000-0000-000028880000}"/>
    <cellStyle name="Note 4 5 7 2" xfId="35869" xr:uid="{00000000-0005-0000-0000-000029880000}"/>
    <cellStyle name="Note 4 5 7 2 2" xfId="35870" xr:uid="{00000000-0005-0000-0000-00002A880000}"/>
    <cellStyle name="Note 4 5 7 2 2 2" xfId="35871" xr:uid="{00000000-0005-0000-0000-00002B880000}"/>
    <cellStyle name="Note 4 5 7 2 2 2 2" xfId="35872" xr:uid="{00000000-0005-0000-0000-00002C880000}"/>
    <cellStyle name="Note 4 5 7 2 2 3" xfId="35873" xr:uid="{00000000-0005-0000-0000-00002D880000}"/>
    <cellStyle name="Note 4 5 7 2 3" xfId="35874" xr:uid="{00000000-0005-0000-0000-00002E880000}"/>
    <cellStyle name="Note 4 5 7 2 3 2" xfId="35875" xr:uid="{00000000-0005-0000-0000-00002F880000}"/>
    <cellStyle name="Note 4 5 7 2 4" xfId="35876" xr:uid="{00000000-0005-0000-0000-000030880000}"/>
    <cellStyle name="Note 4 5 7 3" xfId="35877" xr:uid="{00000000-0005-0000-0000-000031880000}"/>
    <cellStyle name="Note 4 5 7 3 2" xfId="35878" xr:uid="{00000000-0005-0000-0000-000032880000}"/>
    <cellStyle name="Note 4 5 7 3 2 2" xfId="35879" xr:uid="{00000000-0005-0000-0000-000033880000}"/>
    <cellStyle name="Note 4 5 7 3 3" xfId="35880" xr:uid="{00000000-0005-0000-0000-000034880000}"/>
    <cellStyle name="Note 4 5 7 4" xfId="35881" xr:uid="{00000000-0005-0000-0000-000035880000}"/>
    <cellStyle name="Note 4 5 7 4 2" xfId="35882" xr:uid="{00000000-0005-0000-0000-000036880000}"/>
    <cellStyle name="Note 4 5 7 5" xfId="35883" xr:uid="{00000000-0005-0000-0000-000037880000}"/>
    <cellStyle name="Note 4 5 8" xfId="35884" xr:uid="{00000000-0005-0000-0000-000038880000}"/>
    <cellStyle name="Note 4 5 8 2" xfId="35885" xr:uid="{00000000-0005-0000-0000-000039880000}"/>
    <cellStyle name="Note 4 5 8 2 2" xfId="35886" xr:uid="{00000000-0005-0000-0000-00003A880000}"/>
    <cellStyle name="Note 4 5 8 2 2 2" xfId="35887" xr:uid="{00000000-0005-0000-0000-00003B880000}"/>
    <cellStyle name="Note 4 5 8 2 2 2 2" xfId="35888" xr:uid="{00000000-0005-0000-0000-00003C880000}"/>
    <cellStyle name="Note 4 5 8 2 2 3" xfId="35889" xr:uid="{00000000-0005-0000-0000-00003D880000}"/>
    <cellStyle name="Note 4 5 8 2 3" xfId="35890" xr:uid="{00000000-0005-0000-0000-00003E880000}"/>
    <cellStyle name="Note 4 5 8 2 3 2" xfId="35891" xr:uid="{00000000-0005-0000-0000-00003F880000}"/>
    <cellStyle name="Note 4 5 8 2 4" xfId="35892" xr:uid="{00000000-0005-0000-0000-000040880000}"/>
    <cellStyle name="Note 4 5 8 3" xfId="35893" xr:uid="{00000000-0005-0000-0000-000041880000}"/>
    <cellStyle name="Note 4 5 8 3 2" xfId="35894" xr:uid="{00000000-0005-0000-0000-000042880000}"/>
    <cellStyle name="Note 4 5 8 3 2 2" xfId="35895" xr:uid="{00000000-0005-0000-0000-000043880000}"/>
    <cellStyle name="Note 4 5 8 3 3" xfId="35896" xr:uid="{00000000-0005-0000-0000-000044880000}"/>
    <cellStyle name="Note 4 5 8 4" xfId="35897" xr:uid="{00000000-0005-0000-0000-000045880000}"/>
    <cellStyle name="Note 4 5 8 4 2" xfId="35898" xr:uid="{00000000-0005-0000-0000-000046880000}"/>
    <cellStyle name="Note 4 5 8 5" xfId="35899" xr:uid="{00000000-0005-0000-0000-000047880000}"/>
    <cellStyle name="Note 4 5 9" xfId="35900" xr:uid="{00000000-0005-0000-0000-000048880000}"/>
    <cellStyle name="Note 4 5 9 2" xfId="35901" xr:uid="{00000000-0005-0000-0000-000049880000}"/>
    <cellStyle name="Note 4 5 9 2 2" xfId="35902" xr:uid="{00000000-0005-0000-0000-00004A880000}"/>
    <cellStyle name="Note 4 5 9 2 2 2" xfId="35903" xr:uid="{00000000-0005-0000-0000-00004B880000}"/>
    <cellStyle name="Note 4 5 9 2 2 2 2" xfId="35904" xr:uid="{00000000-0005-0000-0000-00004C880000}"/>
    <cellStyle name="Note 4 5 9 2 2 3" xfId="35905" xr:uid="{00000000-0005-0000-0000-00004D880000}"/>
    <cellStyle name="Note 4 5 9 2 3" xfId="35906" xr:uid="{00000000-0005-0000-0000-00004E880000}"/>
    <cellStyle name="Note 4 5 9 2 3 2" xfId="35907" xr:uid="{00000000-0005-0000-0000-00004F880000}"/>
    <cellStyle name="Note 4 5 9 2 4" xfId="35908" xr:uid="{00000000-0005-0000-0000-000050880000}"/>
    <cellStyle name="Note 4 5 9 3" xfId="35909" xr:uid="{00000000-0005-0000-0000-000051880000}"/>
    <cellStyle name="Note 4 5 9 3 2" xfId="35910" xr:uid="{00000000-0005-0000-0000-000052880000}"/>
    <cellStyle name="Note 4 5 9 3 2 2" xfId="35911" xr:uid="{00000000-0005-0000-0000-000053880000}"/>
    <cellStyle name="Note 4 5 9 3 3" xfId="35912" xr:uid="{00000000-0005-0000-0000-000054880000}"/>
    <cellStyle name="Note 4 5 9 4" xfId="35913" xr:uid="{00000000-0005-0000-0000-000055880000}"/>
    <cellStyle name="Note 4 5 9 4 2" xfId="35914" xr:uid="{00000000-0005-0000-0000-000056880000}"/>
    <cellStyle name="Note 4 5 9 5" xfId="35915" xr:uid="{00000000-0005-0000-0000-000057880000}"/>
    <cellStyle name="Note 4 6" xfId="35916" xr:uid="{00000000-0005-0000-0000-000058880000}"/>
    <cellStyle name="Note 4 6 10" xfId="35917" xr:uid="{00000000-0005-0000-0000-000059880000}"/>
    <cellStyle name="Note 4 6 10 2" xfId="35918" xr:uid="{00000000-0005-0000-0000-00005A880000}"/>
    <cellStyle name="Note 4 6 10 2 2" xfId="35919" xr:uid="{00000000-0005-0000-0000-00005B880000}"/>
    <cellStyle name="Note 4 6 10 2 2 2" xfId="35920" xr:uid="{00000000-0005-0000-0000-00005C880000}"/>
    <cellStyle name="Note 4 6 10 2 3" xfId="35921" xr:uid="{00000000-0005-0000-0000-00005D880000}"/>
    <cellStyle name="Note 4 6 10 3" xfId="35922" xr:uid="{00000000-0005-0000-0000-00005E880000}"/>
    <cellStyle name="Note 4 6 10 3 2" xfId="35923" xr:uid="{00000000-0005-0000-0000-00005F880000}"/>
    <cellStyle name="Note 4 6 10 4" xfId="35924" xr:uid="{00000000-0005-0000-0000-000060880000}"/>
    <cellStyle name="Note 4 6 11" xfId="35925" xr:uid="{00000000-0005-0000-0000-000061880000}"/>
    <cellStyle name="Note 4 6 11 2" xfId="35926" xr:uid="{00000000-0005-0000-0000-000062880000}"/>
    <cellStyle name="Note 4 6 11 2 2" xfId="35927" xr:uid="{00000000-0005-0000-0000-000063880000}"/>
    <cellStyle name="Note 4 6 11 3" xfId="35928" xr:uid="{00000000-0005-0000-0000-000064880000}"/>
    <cellStyle name="Note 4 6 12" xfId="35929" xr:uid="{00000000-0005-0000-0000-000065880000}"/>
    <cellStyle name="Note 4 6 12 2" xfId="35930" xr:uid="{00000000-0005-0000-0000-000066880000}"/>
    <cellStyle name="Note 4 6 13" xfId="35931" xr:uid="{00000000-0005-0000-0000-000067880000}"/>
    <cellStyle name="Note 4 6 2" xfId="35932" xr:uid="{00000000-0005-0000-0000-000068880000}"/>
    <cellStyle name="Note 4 6 2 2" xfId="35933" xr:uid="{00000000-0005-0000-0000-000069880000}"/>
    <cellStyle name="Note 4 6 2 2 2" xfId="35934" xr:uid="{00000000-0005-0000-0000-00006A880000}"/>
    <cellStyle name="Note 4 6 2 2 2 2" xfId="35935" xr:uid="{00000000-0005-0000-0000-00006B880000}"/>
    <cellStyle name="Note 4 6 2 2 2 2 2" xfId="35936" xr:uid="{00000000-0005-0000-0000-00006C880000}"/>
    <cellStyle name="Note 4 6 2 2 2 3" xfId="35937" xr:uid="{00000000-0005-0000-0000-00006D880000}"/>
    <cellStyle name="Note 4 6 2 2 3" xfId="35938" xr:uid="{00000000-0005-0000-0000-00006E880000}"/>
    <cellStyle name="Note 4 6 2 2 3 2" xfId="35939" xr:uid="{00000000-0005-0000-0000-00006F880000}"/>
    <cellStyle name="Note 4 6 2 2 4" xfId="35940" xr:uid="{00000000-0005-0000-0000-000070880000}"/>
    <cellStyle name="Note 4 6 2 3" xfId="35941" xr:uid="{00000000-0005-0000-0000-000071880000}"/>
    <cellStyle name="Note 4 6 2 3 2" xfId="35942" xr:uid="{00000000-0005-0000-0000-000072880000}"/>
    <cellStyle name="Note 4 6 2 3 2 2" xfId="35943" xr:uid="{00000000-0005-0000-0000-000073880000}"/>
    <cellStyle name="Note 4 6 2 3 3" xfId="35944" xr:uid="{00000000-0005-0000-0000-000074880000}"/>
    <cellStyle name="Note 4 6 2 4" xfId="35945" xr:uid="{00000000-0005-0000-0000-000075880000}"/>
    <cellStyle name="Note 4 6 2 4 2" xfId="35946" xr:uid="{00000000-0005-0000-0000-000076880000}"/>
    <cellStyle name="Note 4 6 2 5" xfId="35947" xr:uid="{00000000-0005-0000-0000-000077880000}"/>
    <cellStyle name="Note 4 6 3" xfId="35948" xr:uid="{00000000-0005-0000-0000-000078880000}"/>
    <cellStyle name="Note 4 6 3 2" xfId="35949" xr:uid="{00000000-0005-0000-0000-000079880000}"/>
    <cellStyle name="Note 4 6 3 2 2" xfId="35950" xr:uid="{00000000-0005-0000-0000-00007A880000}"/>
    <cellStyle name="Note 4 6 3 2 2 2" xfId="35951" xr:uid="{00000000-0005-0000-0000-00007B880000}"/>
    <cellStyle name="Note 4 6 3 2 2 2 2" xfId="35952" xr:uid="{00000000-0005-0000-0000-00007C880000}"/>
    <cellStyle name="Note 4 6 3 2 2 3" xfId="35953" xr:uid="{00000000-0005-0000-0000-00007D880000}"/>
    <cellStyle name="Note 4 6 3 2 3" xfId="35954" xr:uid="{00000000-0005-0000-0000-00007E880000}"/>
    <cellStyle name="Note 4 6 3 2 3 2" xfId="35955" xr:uid="{00000000-0005-0000-0000-00007F880000}"/>
    <cellStyle name="Note 4 6 3 2 4" xfId="35956" xr:uid="{00000000-0005-0000-0000-000080880000}"/>
    <cellStyle name="Note 4 6 3 3" xfId="35957" xr:uid="{00000000-0005-0000-0000-000081880000}"/>
    <cellStyle name="Note 4 6 3 3 2" xfId="35958" xr:uid="{00000000-0005-0000-0000-000082880000}"/>
    <cellStyle name="Note 4 6 3 3 2 2" xfId="35959" xr:uid="{00000000-0005-0000-0000-000083880000}"/>
    <cellStyle name="Note 4 6 3 3 3" xfId="35960" xr:uid="{00000000-0005-0000-0000-000084880000}"/>
    <cellStyle name="Note 4 6 3 4" xfId="35961" xr:uid="{00000000-0005-0000-0000-000085880000}"/>
    <cellStyle name="Note 4 6 3 4 2" xfId="35962" xr:uid="{00000000-0005-0000-0000-000086880000}"/>
    <cellStyle name="Note 4 6 3 5" xfId="35963" xr:uid="{00000000-0005-0000-0000-000087880000}"/>
    <cellStyle name="Note 4 6 4" xfId="35964" xr:uid="{00000000-0005-0000-0000-000088880000}"/>
    <cellStyle name="Note 4 6 4 2" xfId="35965" xr:uid="{00000000-0005-0000-0000-000089880000}"/>
    <cellStyle name="Note 4 6 4 2 2" xfId="35966" xr:uid="{00000000-0005-0000-0000-00008A880000}"/>
    <cellStyle name="Note 4 6 4 2 2 2" xfId="35967" xr:uid="{00000000-0005-0000-0000-00008B880000}"/>
    <cellStyle name="Note 4 6 4 2 2 2 2" xfId="35968" xr:uid="{00000000-0005-0000-0000-00008C880000}"/>
    <cellStyle name="Note 4 6 4 2 2 3" xfId="35969" xr:uid="{00000000-0005-0000-0000-00008D880000}"/>
    <cellStyle name="Note 4 6 4 2 3" xfId="35970" xr:uid="{00000000-0005-0000-0000-00008E880000}"/>
    <cellStyle name="Note 4 6 4 2 3 2" xfId="35971" xr:uid="{00000000-0005-0000-0000-00008F880000}"/>
    <cellStyle name="Note 4 6 4 2 4" xfId="35972" xr:uid="{00000000-0005-0000-0000-000090880000}"/>
    <cellStyle name="Note 4 6 4 3" xfId="35973" xr:uid="{00000000-0005-0000-0000-000091880000}"/>
    <cellStyle name="Note 4 6 4 3 2" xfId="35974" xr:uid="{00000000-0005-0000-0000-000092880000}"/>
    <cellStyle name="Note 4 6 4 3 2 2" xfId="35975" xr:uid="{00000000-0005-0000-0000-000093880000}"/>
    <cellStyle name="Note 4 6 4 3 3" xfId="35976" xr:uid="{00000000-0005-0000-0000-000094880000}"/>
    <cellStyle name="Note 4 6 4 4" xfId="35977" xr:uid="{00000000-0005-0000-0000-000095880000}"/>
    <cellStyle name="Note 4 6 4 4 2" xfId="35978" xr:uid="{00000000-0005-0000-0000-000096880000}"/>
    <cellStyle name="Note 4 6 4 5" xfId="35979" xr:uid="{00000000-0005-0000-0000-000097880000}"/>
    <cellStyle name="Note 4 6 5" xfId="35980" xr:uid="{00000000-0005-0000-0000-000098880000}"/>
    <cellStyle name="Note 4 6 5 2" xfId="35981" xr:uid="{00000000-0005-0000-0000-000099880000}"/>
    <cellStyle name="Note 4 6 5 2 2" xfId="35982" xr:uid="{00000000-0005-0000-0000-00009A880000}"/>
    <cellStyle name="Note 4 6 5 2 2 2" xfId="35983" xr:uid="{00000000-0005-0000-0000-00009B880000}"/>
    <cellStyle name="Note 4 6 5 2 2 2 2" xfId="35984" xr:uid="{00000000-0005-0000-0000-00009C880000}"/>
    <cellStyle name="Note 4 6 5 2 2 3" xfId="35985" xr:uid="{00000000-0005-0000-0000-00009D880000}"/>
    <cellStyle name="Note 4 6 5 2 3" xfId="35986" xr:uid="{00000000-0005-0000-0000-00009E880000}"/>
    <cellStyle name="Note 4 6 5 2 3 2" xfId="35987" xr:uid="{00000000-0005-0000-0000-00009F880000}"/>
    <cellStyle name="Note 4 6 5 2 4" xfId="35988" xr:uid="{00000000-0005-0000-0000-0000A0880000}"/>
    <cellStyle name="Note 4 6 5 3" xfId="35989" xr:uid="{00000000-0005-0000-0000-0000A1880000}"/>
    <cellStyle name="Note 4 6 5 3 2" xfId="35990" xr:uid="{00000000-0005-0000-0000-0000A2880000}"/>
    <cellStyle name="Note 4 6 5 3 2 2" xfId="35991" xr:uid="{00000000-0005-0000-0000-0000A3880000}"/>
    <cellStyle name="Note 4 6 5 3 3" xfId="35992" xr:uid="{00000000-0005-0000-0000-0000A4880000}"/>
    <cellStyle name="Note 4 6 5 4" xfId="35993" xr:uid="{00000000-0005-0000-0000-0000A5880000}"/>
    <cellStyle name="Note 4 6 5 4 2" xfId="35994" xr:uid="{00000000-0005-0000-0000-0000A6880000}"/>
    <cellStyle name="Note 4 6 5 5" xfId="35995" xr:uid="{00000000-0005-0000-0000-0000A7880000}"/>
    <cellStyle name="Note 4 6 6" xfId="35996" xr:uid="{00000000-0005-0000-0000-0000A8880000}"/>
    <cellStyle name="Note 4 6 6 2" xfId="35997" xr:uid="{00000000-0005-0000-0000-0000A9880000}"/>
    <cellStyle name="Note 4 6 6 2 2" xfId="35998" xr:uid="{00000000-0005-0000-0000-0000AA880000}"/>
    <cellStyle name="Note 4 6 6 2 2 2" xfId="35999" xr:uid="{00000000-0005-0000-0000-0000AB880000}"/>
    <cellStyle name="Note 4 6 6 2 2 2 2" xfId="36000" xr:uid="{00000000-0005-0000-0000-0000AC880000}"/>
    <cellStyle name="Note 4 6 6 2 2 3" xfId="36001" xr:uid="{00000000-0005-0000-0000-0000AD880000}"/>
    <cellStyle name="Note 4 6 6 2 3" xfId="36002" xr:uid="{00000000-0005-0000-0000-0000AE880000}"/>
    <cellStyle name="Note 4 6 6 2 3 2" xfId="36003" xr:uid="{00000000-0005-0000-0000-0000AF880000}"/>
    <cellStyle name="Note 4 6 6 2 4" xfId="36004" xr:uid="{00000000-0005-0000-0000-0000B0880000}"/>
    <cellStyle name="Note 4 6 6 3" xfId="36005" xr:uid="{00000000-0005-0000-0000-0000B1880000}"/>
    <cellStyle name="Note 4 6 6 3 2" xfId="36006" xr:uid="{00000000-0005-0000-0000-0000B2880000}"/>
    <cellStyle name="Note 4 6 6 3 2 2" xfId="36007" xr:uid="{00000000-0005-0000-0000-0000B3880000}"/>
    <cellStyle name="Note 4 6 6 3 3" xfId="36008" xr:uid="{00000000-0005-0000-0000-0000B4880000}"/>
    <cellStyle name="Note 4 6 6 4" xfId="36009" xr:uid="{00000000-0005-0000-0000-0000B5880000}"/>
    <cellStyle name="Note 4 6 6 4 2" xfId="36010" xr:uid="{00000000-0005-0000-0000-0000B6880000}"/>
    <cellStyle name="Note 4 6 6 5" xfId="36011" xr:uid="{00000000-0005-0000-0000-0000B7880000}"/>
    <cellStyle name="Note 4 6 7" xfId="36012" xr:uid="{00000000-0005-0000-0000-0000B8880000}"/>
    <cellStyle name="Note 4 6 7 2" xfId="36013" xr:uid="{00000000-0005-0000-0000-0000B9880000}"/>
    <cellStyle name="Note 4 6 7 2 2" xfId="36014" xr:uid="{00000000-0005-0000-0000-0000BA880000}"/>
    <cellStyle name="Note 4 6 7 2 2 2" xfId="36015" xr:uid="{00000000-0005-0000-0000-0000BB880000}"/>
    <cellStyle name="Note 4 6 7 2 2 2 2" xfId="36016" xr:uid="{00000000-0005-0000-0000-0000BC880000}"/>
    <cellStyle name="Note 4 6 7 2 2 3" xfId="36017" xr:uid="{00000000-0005-0000-0000-0000BD880000}"/>
    <cellStyle name="Note 4 6 7 2 3" xfId="36018" xr:uid="{00000000-0005-0000-0000-0000BE880000}"/>
    <cellStyle name="Note 4 6 7 2 3 2" xfId="36019" xr:uid="{00000000-0005-0000-0000-0000BF880000}"/>
    <cellStyle name="Note 4 6 7 2 4" xfId="36020" xr:uid="{00000000-0005-0000-0000-0000C0880000}"/>
    <cellStyle name="Note 4 6 7 3" xfId="36021" xr:uid="{00000000-0005-0000-0000-0000C1880000}"/>
    <cellStyle name="Note 4 6 7 3 2" xfId="36022" xr:uid="{00000000-0005-0000-0000-0000C2880000}"/>
    <cellStyle name="Note 4 6 7 3 2 2" xfId="36023" xr:uid="{00000000-0005-0000-0000-0000C3880000}"/>
    <cellStyle name="Note 4 6 7 3 3" xfId="36024" xr:uid="{00000000-0005-0000-0000-0000C4880000}"/>
    <cellStyle name="Note 4 6 7 4" xfId="36025" xr:uid="{00000000-0005-0000-0000-0000C5880000}"/>
    <cellStyle name="Note 4 6 7 4 2" xfId="36026" xr:uid="{00000000-0005-0000-0000-0000C6880000}"/>
    <cellStyle name="Note 4 6 7 5" xfId="36027" xr:uid="{00000000-0005-0000-0000-0000C7880000}"/>
    <cellStyle name="Note 4 6 8" xfId="36028" xr:uid="{00000000-0005-0000-0000-0000C8880000}"/>
    <cellStyle name="Note 4 6 8 2" xfId="36029" xr:uid="{00000000-0005-0000-0000-0000C9880000}"/>
    <cellStyle name="Note 4 6 8 2 2" xfId="36030" xr:uid="{00000000-0005-0000-0000-0000CA880000}"/>
    <cellStyle name="Note 4 6 8 2 2 2" xfId="36031" xr:uid="{00000000-0005-0000-0000-0000CB880000}"/>
    <cellStyle name="Note 4 6 8 2 2 2 2" xfId="36032" xr:uid="{00000000-0005-0000-0000-0000CC880000}"/>
    <cellStyle name="Note 4 6 8 2 2 3" xfId="36033" xr:uid="{00000000-0005-0000-0000-0000CD880000}"/>
    <cellStyle name="Note 4 6 8 2 3" xfId="36034" xr:uid="{00000000-0005-0000-0000-0000CE880000}"/>
    <cellStyle name="Note 4 6 8 2 3 2" xfId="36035" xr:uid="{00000000-0005-0000-0000-0000CF880000}"/>
    <cellStyle name="Note 4 6 8 2 4" xfId="36036" xr:uid="{00000000-0005-0000-0000-0000D0880000}"/>
    <cellStyle name="Note 4 6 8 3" xfId="36037" xr:uid="{00000000-0005-0000-0000-0000D1880000}"/>
    <cellStyle name="Note 4 6 8 3 2" xfId="36038" xr:uid="{00000000-0005-0000-0000-0000D2880000}"/>
    <cellStyle name="Note 4 6 8 3 2 2" xfId="36039" xr:uid="{00000000-0005-0000-0000-0000D3880000}"/>
    <cellStyle name="Note 4 6 8 3 3" xfId="36040" xr:uid="{00000000-0005-0000-0000-0000D4880000}"/>
    <cellStyle name="Note 4 6 8 4" xfId="36041" xr:uid="{00000000-0005-0000-0000-0000D5880000}"/>
    <cellStyle name="Note 4 6 8 4 2" xfId="36042" xr:uid="{00000000-0005-0000-0000-0000D6880000}"/>
    <cellStyle name="Note 4 6 8 5" xfId="36043" xr:uid="{00000000-0005-0000-0000-0000D7880000}"/>
    <cellStyle name="Note 4 6 9" xfId="36044" xr:uid="{00000000-0005-0000-0000-0000D8880000}"/>
    <cellStyle name="Note 4 6 9 2" xfId="36045" xr:uid="{00000000-0005-0000-0000-0000D9880000}"/>
    <cellStyle name="Note 4 6 9 2 2" xfId="36046" xr:uid="{00000000-0005-0000-0000-0000DA880000}"/>
    <cellStyle name="Note 4 6 9 2 2 2" xfId="36047" xr:uid="{00000000-0005-0000-0000-0000DB880000}"/>
    <cellStyle name="Note 4 6 9 2 2 2 2" xfId="36048" xr:uid="{00000000-0005-0000-0000-0000DC880000}"/>
    <cellStyle name="Note 4 6 9 2 2 3" xfId="36049" xr:uid="{00000000-0005-0000-0000-0000DD880000}"/>
    <cellStyle name="Note 4 6 9 2 3" xfId="36050" xr:uid="{00000000-0005-0000-0000-0000DE880000}"/>
    <cellStyle name="Note 4 6 9 2 3 2" xfId="36051" xr:uid="{00000000-0005-0000-0000-0000DF880000}"/>
    <cellStyle name="Note 4 6 9 2 4" xfId="36052" xr:uid="{00000000-0005-0000-0000-0000E0880000}"/>
    <cellStyle name="Note 4 6 9 3" xfId="36053" xr:uid="{00000000-0005-0000-0000-0000E1880000}"/>
    <cellStyle name="Note 4 6 9 3 2" xfId="36054" xr:uid="{00000000-0005-0000-0000-0000E2880000}"/>
    <cellStyle name="Note 4 6 9 3 2 2" xfId="36055" xr:uid="{00000000-0005-0000-0000-0000E3880000}"/>
    <cellStyle name="Note 4 6 9 3 3" xfId="36056" xr:uid="{00000000-0005-0000-0000-0000E4880000}"/>
    <cellStyle name="Note 4 6 9 4" xfId="36057" xr:uid="{00000000-0005-0000-0000-0000E5880000}"/>
    <cellStyle name="Note 4 6 9 4 2" xfId="36058" xr:uid="{00000000-0005-0000-0000-0000E6880000}"/>
    <cellStyle name="Note 4 6 9 5" xfId="36059" xr:uid="{00000000-0005-0000-0000-0000E7880000}"/>
    <cellStyle name="Note 4 7" xfId="36060" xr:uid="{00000000-0005-0000-0000-0000E8880000}"/>
    <cellStyle name="Note 4 7 10" xfId="36061" xr:uid="{00000000-0005-0000-0000-0000E9880000}"/>
    <cellStyle name="Note 4 7 10 2" xfId="36062" xr:uid="{00000000-0005-0000-0000-0000EA880000}"/>
    <cellStyle name="Note 4 7 10 2 2" xfId="36063" xr:uid="{00000000-0005-0000-0000-0000EB880000}"/>
    <cellStyle name="Note 4 7 10 2 2 2" xfId="36064" xr:uid="{00000000-0005-0000-0000-0000EC880000}"/>
    <cellStyle name="Note 4 7 10 2 3" xfId="36065" xr:uid="{00000000-0005-0000-0000-0000ED880000}"/>
    <cellStyle name="Note 4 7 10 3" xfId="36066" xr:uid="{00000000-0005-0000-0000-0000EE880000}"/>
    <cellStyle name="Note 4 7 10 3 2" xfId="36067" xr:uid="{00000000-0005-0000-0000-0000EF880000}"/>
    <cellStyle name="Note 4 7 10 4" xfId="36068" xr:uid="{00000000-0005-0000-0000-0000F0880000}"/>
    <cellStyle name="Note 4 7 11" xfId="36069" xr:uid="{00000000-0005-0000-0000-0000F1880000}"/>
    <cellStyle name="Note 4 7 11 2" xfId="36070" xr:uid="{00000000-0005-0000-0000-0000F2880000}"/>
    <cellStyle name="Note 4 7 11 2 2" xfId="36071" xr:uid="{00000000-0005-0000-0000-0000F3880000}"/>
    <cellStyle name="Note 4 7 11 3" xfId="36072" xr:uid="{00000000-0005-0000-0000-0000F4880000}"/>
    <cellStyle name="Note 4 7 12" xfId="36073" xr:uid="{00000000-0005-0000-0000-0000F5880000}"/>
    <cellStyle name="Note 4 7 12 2" xfId="36074" xr:uid="{00000000-0005-0000-0000-0000F6880000}"/>
    <cellStyle name="Note 4 7 13" xfId="36075" xr:uid="{00000000-0005-0000-0000-0000F7880000}"/>
    <cellStyle name="Note 4 7 2" xfId="36076" xr:uid="{00000000-0005-0000-0000-0000F8880000}"/>
    <cellStyle name="Note 4 7 2 2" xfId="36077" xr:uid="{00000000-0005-0000-0000-0000F9880000}"/>
    <cellStyle name="Note 4 7 2 2 2" xfId="36078" xr:uid="{00000000-0005-0000-0000-0000FA880000}"/>
    <cellStyle name="Note 4 7 2 2 2 2" xfId="36079" xr:uid="{00000000-0005-0000-0000-0000FB880000}"/>
    <cellStyle name="Note 4 7 2 2 2 2 2" xfId="36080" xr:uid="{00000000-0005-0000-0000-0000FC880000}"/>
    <cellStyle name="Note 4 7 2 2 2 3" xfId="36081" xr:uid="{00000000-0005-0000-0000-0000FD880000}"/>
    <cellStyle name="Note 4 7 2 2 3" xfId="36082" xr:uid="{00000000-0005-0000-0000-0000FE880000}"/>
    <cellStyle name="Note 4 7 2 2 3 2" xfId="36083" xr:uid="{00000000-0005-0000-0000-0000FF880000}"/>
    <cellStyle name="Note 4 7 2 2 4" xfId="36084" xr:uid="{00000000-0005-0000-0000-000000890000}"/>
    <cellStyle name="Note 4 7 2 3" xfId="36085" xr:uid="{00000000-0005-0000-0000-000001890000}"/>
    <cellStyle name="Note 4 7 2 3 2" xfId="36086" xr:uid="{00000000-0005-0000-0000-000002890000}"/>
    <cellStyle name="Note 4 7 2 3 2 2" xfId="36087" xr:uid="{00000000-0005-0000-0000-000003890000}"/>
    <cellStyle name="Note 4 7 2 3 3" xfId="36088" xr:uid="{00000000-0005-0000-0000-000004890000}"/>
    <cellStyle name="Note 4 7 2 4" xfId="36089" xr:uid="{00000000-0005-0000-0000-000005890000}"/>
    <cellStyle name="Note 4 7 2 4 2" xfId="36090" xr:uid="{00000000-0005-0000-0000-000006890000}"/>
    <cellStyle name="Note 4 7 2 5" xfId="36091" xr:uid="{00000000-0005-0000-0000-000007890000}"/>
    <cellStyle name="Note 4 7 3" xfId="36092" xr:uid="{00000000-0005-0000-0000-000008890000}"/>
    <cellStyle name="Note 4 7 3 2" xfId="36093" xr:uid="{00000000-0005-0000-0000-000009890000}"/>
    <cellStyle name="Note 4 7 3 2 2" xfId="36094" xr:uid="{00000000-0005-0000-0000-00000A890000}"/>
    <cellStyle name="Note 4 7 3 2 2 2" xfId="36095" xr:uid="{00000000-0005-0000-0000-00000B890000}"/>
    <cellStyle name="Note 4 7 3 2 2 2 2" xfId="36096" xr:uid="{00000000-0005-0000-0000-00000C890000}"/>
    <cellStyle name="Note 4 7 3 2 2 3" xfId="36097" xr:uid="{00000000-0005-0000-0000-00000D890000}"/>
    <cellStyle name="Note 4 7 3 2 3" xfId="36098" xr:uid="{00000000-0005-0000-0000-00000E890000}"/>
    <cellStyle name="Note 4 7 3 2 3 2" xfId="36099" xr:uid="{00000000-0005-0000-0000-00000F890000}"/>
    <cellStyle name="Note 4 7 3 2 4" xfId="36100" xr:uid="{00000000-0005-0000-0000-000010890000}"/>
    <cellStyle name="Note 4 7 3 3" xfId="36101" xr:uid="{00000000-0005-0000-0000-000011890000}"/>
    <cellStyle name="Note 4 7 3 3 2" xfId="36102" xr:uid="{00000000-0005-0000-0000-000012890000}"/>
    <cellStyle name="Note 4 7 3 3 2 2" xfId="36103" xr:uid="{00000000-0005-0000-0000-000013890000}"/>
    <cellStyle name="Note 4 7 3 3 3" xfId="36104" xr:uid="{00000000-0005-0000-0000-000014890000}"/>
    <cellStyle name="Note 4 7 3 4" xfId="36105" xr:uid="{00000000-0005-0000-0000-000015890000}"/>
    <cellStyle name="Note 4 7 3 4 2" xfId="36106" xr:uid="{00000000-0005-0000-0000-000016890000}"/>
    <cellStyle name="Note 4 7 3 5" xfId="36107" xr:uid="{00000000-0005-0000-0000-000017890000}"/>
    <cellStyle name="Note 4 7 4" xfId="36108" xr:uid="{00000000-0005-0000-0000-000018890000}"/>
    <cellStyle name="Note 4 7 4 2" xfId="36109" xr:uid="{00000000-0005-0000-0000-000019890000}"/>
    <cellStyle name="Note 4 7 4 2 2" xfId="36110" xr:uid="{00000000-0005-0000-0000-00001A890000}"/>
    <cellStyle name="Note 4 7 4 2 2 2" xfId="36111" xr:uid="{00000000-0005-0000-0000-00001B890000}"/>
    <cellStyle name="Note 4 7 4 2 2 2 2" xfId="36112" xr:uid="{00000000-0005-0000-0000-00001C890000}"/>
    <cellStyle name="Note 4 7 4 2 2 3" xfId="36113" xr:uid="{00000000-0005-0000-0000-00001D890000}"/>
    <cellStyle name="Note 4 7 4 2 3" xfId="36114" xr:uid="{00000000-0005-0000-0000-00001E890000}"/>
    <cellStyle name="Note 4 7 4 2 3 2" xfId="36115" xr:uid="{00000000-0005-0000-0000-00001F890000}"/>
    <cellStyle name="Note 4 7 4 2 4" xfId="36116" xr:uid="{00000000-0005-0000-0000-000020890000}"/>
    <cellStyle name="Note 4 7 4 3" xfId="36117" xr:uid="{00000000-0005-0000-0000-000021890000}"/>
    <cellStyle name="Note 4 7 4 3 2" xfId="36118" xr:uid="{00000000-0005-0000-0000-000022890000}"/>
    <cellStyle name="Note 4 7 4 3 2 2" xfId="36119" xr:uid="{00000000-0005-0000-0000-000023890000}"/>
    <cellStyle name="Note 4 7 4 3 3" xfId="36120" xr:uid="{00000000-0005-0000-0000-000024890000}"/>
    <cellStyle name="Note 4 7 4 4" xfId="36121" xr:uid="{00000000-0005-0000-0000-000025890000}"/>
    <cellStyle name="Note 4 7 4 4 2" xfId="36122" xr:uid="{00000000-0005-0000-0000-000026890000}"/>
    <cellStyle name="Note 4 7 4 5" xfId="36123" xr:uid="{00000000-0005-0000-0000-000027890000}"/>
    <cellStyle name="Note 4 7 5" xfId="36124" xr:uid="{00000000-0005-0000-0000-000028890000}"/>
    <cellStyle name="Note 4 7 5 2" xfId="36125" xr:uid="{00000000-0005-0000-0000-000029890000}"/>
    <cellStyle name="Note 4 7 5 2 2" xfId="36126" xr:uid="{00000000-0005-0000-0000-00002A890000}"/>
    <cellStyle name="Note 4 7 5 2 2 2" xfId="36127" xr:uid="{00000000-0005-0000-0000-00002B890000}"/>
    <cellStyle name="Note 4 7 5 2 2 2 2" xfId="36128" xr:uid="{00000000-0005-0000-0000-00002C890000}"/>
    <cellStyle name="Note 4 7 5 2 2 3" xfId="36129" xr:uid="{00000000-0005-0000-0000-00002D890000}"/>
    <cellStyle name="Note 4 7 5 2 3" xfId="36130" xr:uid="{00000000-0005-0000-0000-00002E890000}"/>
    <cellStyle name="Note 4 7 5 2 3 2" xfId="36131" xr:uid="{00000000-0005-0000-0000-00002F890000}"/>
    <cellStyle name="Note 4 7 5 2 4" xfId="36132" xr:uid="{00000000-0005-0000-0000-000030890000}"/>
    <cellStyle name="Note 4 7 5 3" xfId="36133" xr:uid="{00000000-0005-0000-0000-000031890000}"/>
    <cellStyle name="Note 4 7 5 3 2" xfId="36134" xr:uid="{00000000-0005-0000-0000-000032890000}"/>
    <cellStyle name="Note 4 7 5 3 2 2" xfId="36135" xr:uid="{00000000-0005-0000-0000-000033890000}"/>
    <cellStyle name="Note 4 7 5 3 3" xfId="36136" xr:uid="{00000000-0005-0000-0000-000034890000}"/>
    <cellStyle name="Note 4 7 5 4" xfId="36137" xr:uid="{00000000-0005-0000-0000-000035890000}"/>
    <cellStyle name="Note 4 7 5 4 2" xfId="36138" xr:uid="{00000000-0005-0000-0000-000036890000}"/>
    <cellStyle name="Note 4 7 5 5" xfId="36139" xr:uid="{00000000-0005-0000-0000-000037890000}"/>
    <cellStyle name="Note 4 7 6" xfId="36140" xr:uid="{00000000-0005-0000-0000-000038890000}"/>
    <cellStyle name="Note 4 7 6 2" xfId="36141" xr:uid="{00000000-0005-0000-0000-000039890000}"/>
    <cellStyle name="Note 4 7 6 2 2" xfId="36142" xr:uid="{00000000-0005-0000-0000-00003A890000}"/>
    <cellStyle name="Note 4 7 6 2 2 2" xfId="36143" xr:uid="{00000000-0005-0000-0000-00003B890000}"/>
    <cellStyle name="Note 4 7 6 2 2 2 2" xfId="36144" xr:uid="{00000000-0005-0000-0000-00003C890000}"/>
    <cellStyle name="Note 4 7 6 2 2 3" xfId="36145" xr:uid="{00000000-0005-0000-0000-00003D890000}"/>
    <cellStyle name="Note 4 7 6 2 3" xfId="36146" xr:uid="{00000000-0005-0000-0000-00003E890000}"/>
    <cellStyle name="Note 4 7 6 2 3 2" xfId="36147" xr:uid="{00000000-0005-0000-0000-00003F890000}"/>
    <cellStyle name="Note 4 7 6 2 4" xfId="36148" xr:uid="{00000000-0005-0000-0000-000040890000}"/>
    <cellStyle name="Note 4 7 6 3" xfId="36149" xr:uid="{00000000-0005-0000-0000-000041890000}"/>
    <cellStyle name="Note 4 7 6 3 2" xfId="36150" xr:uid="{00000000-0005-0000-0000-000042890000}"/>
    <cellStyle name="Note 4 7 6 3 2 2" xfId="36151" xr:uid="{00000000-0005-0000-0000-000043890000}"/>
    <cellStyle name="Note 4 7 6 3 3" xfId="36152" xr:uid="{00000000-0005-0000-0000-000044890000}"/>
    <cellStyle name="Note 4 7 6 4" xfId="36153" xr:uid="{00000000-0005-0000-0000-000045890000}"/>
    <cellStyle name="Note 4 7 6 4 2" xfId="36154" xr:uid="{00000000-0005-0000-0000-000046890000}"/>
    <cellStyle name="Note 4 7 6 5" xfId="36155" xr:uid="{00000000-0005-0000-0000-000047890000}"/>
    <cellStyle name="Note 4 7 7" xfId="36156" xr:uid="{00000000-0005-0000-0000-000048890000}"/>
    <cellStyle name="Note 4 7 7 2" xfId="36157" xr:uid="{00000000-0005-0000-0000-000049890000}"/>
    <cellStyle name="Note 4 7 7 2 2" xfId="36158" xr:uid="{00000000-0005-0000-0000-00004A890000}"/>
    <cellStyle name="Note 4 7 7 2 2 2" xfId="36159" xr:uid="{00000000-0005-0000-0000-00004B890000}"/>
    <cellStyle name="Note 4 7 7 2 2 2 2" xfId="36160" xr:uid="{00000000-0005-0000-0000-00004C890000}"/>
    <cellStyle name="Note 4 7 7 2 2 3" xfId="36161" xr:uid="{00000000-0005-0000-0000-00004D890000}"/>
    <cellStyle name="Note 4 7 7 2 3" xfId="36162" xr:uid="{00000000-0005-0000-0000-00004E890000}"/>
    <cellStyle name="Note 4 7 7 2 3 2" xfId="36163" xr:uid="{00000000-0005-0000-0000-00004F890000}"/>
    <cellStyle name="Note 4 7 7 2 4" xfId="36164" xr:uid="{00000000-0005-0000-0000-000050890000}"/>
    <cellStyle name="Note 4 7 7 3" xfId="36165" xr:uid="{00000000-0005-0000-0000-000051890000}"/>
    <cellStyle name="Note 4 7 7 3 2" xfId="36166" xr:uid="{00000000-0005-0000-0000-000052890000}"/>
    <cellStyle name="Note 4 7 7 3 2 2" xfId="36167" xr:uid="{00000000-0005-0000-0000-000053890000}"/>
    <cellStyle name="Note 4 7 7 3 3" xfId="36168" xr:uid="{00000000-0005-0000-0000-000054890000}"/>
    <cellStyle name="Note 4 7 7 4" xfId="36169" xr:uid="{00000000-0005-0000-0000-000055890000}"/>
    <cellStyle name="Note 4 7 7 4 2" xfId="36170" xr:uid="{00000000-0005-0000-0000-000056890000}"/>
    <cellStyle name="Note 4 7 7 5" xfId="36171" xr:uid="{00000000-0005-0000-0000-000057890000}"/>
    <cellStyle name="Note 4 7 8" xfId="36172" xr:uid="{00000000-0005-0000-0000-000058890000}"/>
    <cellStyle name="Note 4 7 8 2" xfId="36173" xr:uid="{00000000-0005-0000-0000-000059890000}"/>
    <cellStyle name="Note 4 7 8 2 2" xfId="36174" xr:uid="{00000000-0005-0000-0000-00005A890000}"/>
    <cellStyle name="Note 4 7 8 2 2 2" xfId="36175" xr:uid="{00000000-0005-0000-0000-00005B890000}"/>
    <cellStyle name="Note 4 7 8 2 2 2 2" xfId="36176" xr:uid="{00000000-0005-0000-0000-00005C890000}"/>
    <cellStyle name="Note 4 7 8 2 2 3" xfId="36177" xr:uid="{00000000-0005-0000-0000-00005D890000}"/>
    <cellStyle name="Note 4 7 8 2 3" xfId="36178" xr:uid="{00000000-0005-0000-0000-00005E890000}"/>
    <cellStyle name="Note 4 7 8 2 3 2" xfId="36179" xr:uid="{00000000-0005-0000-0000-00005F890000}"/>
    <cellStyle name="Note 4 7 8 2 4" xfId="36180" xr:uid="{00000000-0005-0000-0000-000060890000}"/>
    <cellStyle name="Note 4 7 8 3" xfId="36181" xr:uid="{00000000-0005-0000-0000-000061890000}"/>
    <cellStyle name="Note 4 7 8 3 2" xfId="36182" xr:uid="{00000000-0005-0000-0000-000062890000}"/>
    <cellStyle name="Note 4 7 8 3 2 2" xfId="36183" xr:uid="{00000000-0005-0000-0000-000063890000}"/>
    <cellStyle name="Note 4 7 8 3 3" xfId="36184" xr:uid="{00000000-0005-0000-0000-000064890000}"/>
    <cellStyle name="Note 4 7 8 4" xfId="36185" xr:uid="{00000000-0005-0000-0000-000065890000}"/>
    <cellStyle name="Note 4 7 8 4 2" xfId="36186" xr:uid="{00000000-0005-0000-0000-000066890000}"/>
    <cellStyle name="Note 4 7 8 5" xfId="36187" xr:uid="{00000000-0005-0000-0000-000067890000}"/>
    <cellStyle name="Note 4 7 9" xfId="36188" xr:uid="{00000000-0005-0000-0000-000068890000}"/>
    <cellStyle name="Note 4 7 9 2" xfId="36189" xr:uid="{00000000-0005-0000-0000-000069890000}"/>
    <cellStyle name="Note 4 7 9 2 2" xfId="36190" xr:uid="{00000000-0005-0000-0000-00006A890000}"/>
    <cellStyle name="Note 4 7 9 2 2 2" xfId="36191" xr:uid="{00000000-0005-0000-0000-00006B890000}"/>
    <cellStyle name="Note 4 7 9 2 2 2 2" xfId="36192" xr:uid="{00000000-0005-0000-0000-00006C890000}"/>
    <cellStyle name="Note 4 7 9 2 2 3" xfId="36193" xr:uid="{00000000-0005-0000-0000-00006D890000}"/>
    <cellStyle name="Note 4 7 9 2 3" xfId="36194" xr:uid="{00000000-0005-0000-0000-00006E890000}"/>
    <cellStyle name="Note 4 7 9 2 3 2" xfId="36195" xr:uid="{00000000-0005-0000-0000-00006F890000}"/>
    <cellStyle name="Note 4 7 9 2 4" xfId="36196" xr:uid="{00000000-0005-0000-0000-000070890000}"/>
    <cellStyle name="Note 4 7 9 3" xfId="36197" xr:uid="{00000000-0005-0000-0000-000071890000}"/>
    <cellStyle name="Note 4 7 9 3 2" xfId="36198" xr:uid="{00000000-0005-0000-0000-000072890000}"/>
    <cellStyle name="Note 4 7 9 3 2 2" xfId="36199" xr:uid="{00000000-0005-0000-0000-000073890000}"/>
    <cellStyle name="Note 4 7 9 3 3" xfId="36200" xr:uid="{00000000-0005-0000-0000-000074890000}"/>
    <cellStyle name="Note 4 7 9 4" xfId="36201" xr:uid="{00000000-0005-0000-0000-000075890000}"/>
    <cellStyle name="Note 4 7 9 4 2" xfId="36202" xr:uid="{00000000-0005-0000-0000-000076890000}"/>
    <cellStyle name="Note 4 7 9 5" xfId="36203" xr:uid="{00000000-0005-0000-0000-000077890000}"/>
    <cellStyle name="Note 4 8" xfId="36204" xr:uid="{00000000-0005-0000-0000-000078890000}"/>
    <cellStyle name="Note 4 8 2" xfId="36205" xr:uid="{00000000-0005-0000-0000-000079890000}"/>
    <cellStyle name="Note 4 8 2 2" xfId="36206" xr:uid="{00000000-0005-0000-0000-00007A890000}"/>
    <cellStyle name="Note 4 8 2 2 2" xfId="36207" xr:uid="{00000000-0005-0000-0000-00007B890000}"/>
    <cellStyle name="Note 4 8 2 2 2 2" xfId="36208" xr:uid="{00000000-0005-0000-0000-00007C890000}"/>
    <cellStyle name="Note 4 8 2 2 3" xfId="36209" xr:uid="{00000000-0005-0000-0000-00007D890000}"/>
    <cellStyle name="Note 4 8 2 3" xfId="36210" xr:uid="{00000000-0005-0000-0000-00007E890000}"/>
    <cellStyle name="Note 4 8 2 3 2" xfId="36211" xr:uid="{00000000-0005-0000-0000-00007F890000}"/>
    <cellStyle name="Note 4 8 2 4" xfId="36212" xr:uid="{00000000-0005-0000-0000-000080890000}"/>
    <cellStyle name="Note 4 8 3" xfId="36213" xr:uid="{00000000-0005-0000-0000-000081890000}"/>
    <cellStyle name="Note 4 8 3 2" xfId="36214" xr:uid="{00000000-0005-0000-0000-000082890000}"/>
    <cellStyle name="Note 4 8 3 2 2" xfId="36215" xr:uid="{00000000-0005-0000-0000-000083890000}"/>
    <cellStyle name="Note 4 8 3 3" xfId="36216" xr:uid="{00000000-0005-0000-0000-000084890000}"/>
    <cellStyle name="Note 4 8 4" xfId="36217" xr:uid="{00000000-0005-0000-0000-000085890000}"/>
    <cellStyle name="Note 4 8 4 2" xfId="36218" xr:uid="{00000000-0005-0000-0000-000086890000}"/>
    <cellStyle name="Note 4 8 5" xfId="36219" xr:uid="{00000000-0005-0000-0000-000087890000}"/>
    <cellStyle name="Note 4 9" xfId="36220" xr:uid="{00000000-0005-0000-0000-000088890000}"/>
    <cellStyle name="Note 4 9 2" xfId="36221" xr:uid="{00000000-0005-0000-0000-000089890000}"/>
    <cellStyle name="Note 4 9 2 2" xfId="36222" xr:uid="{00000000-0005-0000-0000-00008A890000}"/>
    <cellStyle name="Note 4 9 2 2 2" xfId="36223" xr:uid="{00000000-0005-0000-0000-00008B890000}"/>
    <cellStyle name="Note 4 9 2 2 2 2" xfId="36224" xr:uid="{00000000-0005-0000-0000-00008C890000}"/>
    <cellStyle name="Note 4 9 2 2 3" xfId="36225" xr:uid="{00000000-0005-0000-0000-00008D890000}"/>
    <cellStyle name="Note 4 9 2 3" xfId="36226" xr:uid="{00000000-0005-0000-0000-00008E890000}"/>
    <cellStyle name="Note 4 9 2 3 2" xfId="36227" xr:uid="{00000000-0005-0000-0000-00008F890000}"/>
    <cellStyle name="Note 4 9 2 4" xfId="36228" xr:uid="{00000000-0005-0000-0000-000090890000}"/>
    <cellStyle name="Note 4 9 3" xfId="36229" xr:uid="{00000000-0005-0000-0000-000091890000}"/>
    <cellStyle name="Note 4 9 3 2" xfId="36230" xr:uid="{00000000-0005-0000-0000-000092890000}"/>
    <cellStyle name="Note 4 9 3 2 2" xfId="36231" xr:uid="{00000000-0005-0000-0000-000093890000}"/>
    <cellStyle name="Note 4 9 3 3" xfId="36232" xr:uid="{00000000-0005-0000-0000-000094890000}"/>
    <cellStyle name="Note 4 9 4" xfId="36233" xr:uid="{00000000-0005-0000-0000-000095890000}"/>
    <cellStyle name="Note 4 9 4 2" xfId="36234" xr:uid="{00000000-0005-0000-0000-000096890000}"/>
    <cellStyle name="Note 4 9 5" xfId="36235" xr:uid="{00000000-0005-0000-0000-000097890000}"/>
    <cellStyle name="Note 5" xfId="2020" xr:uid="{00000000-0005-0000-0000-000098890000}"/>
    <cellStyle name="Note 5 10" xfId="36236" xr:uid="{00000000-0005-0000-0000-000099890000}"/>
    <cellStyle name="Note 5 10 2" xfId="36237" xr:uid="{00000000-0005-0000-0000-00009A890000}"/>
    <cellStyle name="Note 5 10 2 2" xfId="36238" xr:uid="{00000000-0005-0000-0000-00009B890000}"/>
    <cellStyle name="Note 5 10 2 2 2" xfId="36239" xr:uid="{00000000-0005-0000-0000-00009C890000}"/>
    <cellStyle name="Note 5 10 2 2 2 2" xfId="36240" xr:uid="{00000000-0005-0000-0000-00009D890000}"/>
    <cellStyle name="Note 5 10 2 2 3" xfId="36241" xr:uid="{00000000-0005-0000-0000-00009E890000}"/>
    <cellStyle name="Note 5 10 2 3" xfId="36242" xr:uid="{00000000-0005-0000-0000-00009F890000}"/>
    <cellStyle name="Note 5 10 2 3 2" xfId="36243" xr:uid="{00000000-0005-0000-0000-0000A0890000}"/>
    <cellStyle name="Note 5 10 2 4" xfId="36244" xr:uid="{00000000-0005-0000-0000-0000A1890000}"/>
    <cellStyle name="Note 5 10 3" xfId="36245" xr:uid="{00000000-0005-0000-0000-0000A2890000}"/>
    <cellStyle name="Note 5 10 3 2" xfId="36246" xr:uid="{00000000-0005-0000-0000-0000A3890000}"/>
    <cellStyle name="Note 5 10 3 2 2" xfId="36247" xr:uid="{00000000-0005-0000-0000-0000A4890000}"/>
    <cellStyle name="Note 5 10 3 3" xfId="36248" xr:uid="{00000000-0005-0000-0000-0000A5890000}"/>
    <cellStyle name="Note 5 10 4" xfId="36249" xr:uid="{00000000-0005-0000-0000-0000A6890000}"/>
    <cellStyle name="Note 5 10 4 2" xfId="36250" xr:uid="{00000000-0005-0000-0000-0000A7890000}"/>
    <cellStyle name="Note 5 10 5" xfId="36251" xr:uid="{00000000-0005-0000-0000-0000A8890000}"/>
    <cellStyle name="Note 5 11" xfId="36252" xr:uid="{00000000-0005-0000-0000-0000A9890000}"/>
    <cellStyle name="Note 5 11 2" xfId="36253" xr:uid="{00000000-0005-0000-0000-0000AA890000}"/>
    <cellStyle name="Note 5 11 2 2" xfId="36254" xr:uid="{00000000-0005-0000-0000-0000AB890000}"/>
    <cellStyle name="Note 5 11 2 2 2" xfId="36255" xr:uid="{00000000-0005-0000-0000-0000AC890000}"/>
    <cellStyle name="Note 5 11 2 2 2 2" xfId="36256" xr:uid="{00000000-0005-0000-0000-0000AD890000}"/>
    <cellStyle name="Note 5 11 2 2 3" xfId="36257" xr:uid="{00000000-0005-0000-0000-0000AE890000}"/>
    <cellStyle name="Note 5 11 2 3" xfId="36258" xr:uid="{00000000-0005-0000-0000-0000AF890000}"/>
    <cellStyle name="Note 5 11 2 3 2" xfId="36259" xr:uid="{00000000-0005-0000-0000-0000B0890000}"/>
    <cellStyle name="Note 5 11 2 4" xfId="36260" xr:uid="{00000000-0005-0000-0000-0000B1890000}"/>
    <cellStyle name="Note 5 11 3" xfId="36261" xr:uid="{00000000-0005-0000-0000-0000B2890000}"/>
    <cellStyle name="Note 5 11 3 2" xfId="36262" xr:uid="{00000000-0005-0000-0000-0000B3890000}"/>
    <cellStyle name="Note 5 11 3 2 2" xfId="36263" xr:uid="{00000000-0005-0000-0000-0000B4890000}"/>
    <cellStyle name="Note 5 11 3 3" xfId="36264" xr:uid="{00000000-0005-0000-0000-0000B5890000}"/>
    <cellStyle name="Note 5 11 4" xfId="36265" xr:uid="{00000000-0005-0000-0000-0000B6890000}"/>
    <cellStyle name="Note 5 11 4 2" xfId="36266" xr:uid="{00000000-0005-0000-0000-0000B7890000}"/>
    <cellStyle name="Note 5 11 5" xfId="36267" xr:uid="{00000000-0005-0000-0000-0000B8890000}"/>
    <cellStyle name="Note 5 12" xfId="36268" xr:uid="{00000000-0005-0000-0000-0000B9890000}"/>
    <cellStyle name="Note 5 12 2" xfId="36269" xr:uid="{00000000-0005-0000-0000-0000BA890000}"/>
    <cellStyle name="Note 5 12 2 2" xfId="36270" xr:uid="{00000000-0005-0000-0000-0000BB890000}"/>
    <cellStyle name="Note 5 12 2 2 2" xfId="36271" xr:uid="{00000000-0005-0000-0000-0000BC890000}"/>
    <cellStyle name="Note 5 12 2 2 2 2" xfId="36272" xr:uid="{00000000-0005-0000-0000-0000BD890000}"/>
    <cellStyle name="Note 5 12 2 2 3" xfId="36273" xr:uid="{00000000-0005-0000-0000-0000BE890000}"/>
    <cellStyle name="Note 5 12 2 3" xfId="36274" xr:uid="{00000000-0005-0000-0000-0000BF890000}"/>
    <cellStyle name="Note 5 12 2 3 2" xfId="36275" xr:uid="{00000000-0005-0000-0000-0000C0890000}"/>
    <cellStyle name="Note 5 12 2 4" xfId="36276" xr:uid="{00000000-0005-0000-0000-0000C1890000}"/>
    <cellStyle name="Note 5 12 3" xfId="36277" xr:uid="{00000000-0005-0000-0000-0000C2890000}"/>
    <cellStyle name="Note 5 12 3 2" xfId="36278" xr:uid="{00000000-0005-0000-0000-0000C3890000}"/>
    <cellStyle name="Note 5 12 3 2 2" xfId="36279" xr:uid="{00000000-0005-0000-0000-0000C4890000}"/>
    <cellStyle name="Note 5 12 3 3" xfId="36280" xr:uid="{00000000-0005-0000-0000-0000C5890000}"/>
    <cellStyle name="Note 5 12 4" xfId="36281" xr:uid="{00000000-0005-0000-0000-0000C6890000}"/>
    <cellStyle name="Note 5 12 4 2" xfId="36282" xr:uid="{00000000-0005-0000-0000-0000C7890000}"/>
    <cellStyle name="Note 5 12 5" xfId="36283" xr:uid="{00000000-0005-0000-0000-0000C8890000}"/>
    <cellStyle name="Note 5 13" xfId="36284" xr:uid="{00000000-0005-0000-0000-0000C9890000}"/>
    <cellStyle name="Note 5 13 2" xfId="36285" xr:uid="{00000000-0005-0000-0000-0000CA890000}"/>
    <cellStyle name="Note 5 13 2 2" xfId="36286" xr:uid="{00000000-0005-0000-0000-0000CB890000}"/>
    <cellStyle name="Note 5 13 2 2 2" xfId="36287" xr:uid="{00000000-0005-0000-0000-0000CC890000}"/>
    <cellStyle name="Note 5 13 2 2 2 2" xfId="36288" xr:uid="{00000000-0005-0000-0000-0000CD890000}"/>
    <cellStyle name="Note 5 13 2 2 3" xfId="36289" xr:uid="{00000000-0005-0000-0000-0000CE890000}"/>
    <cellStyle name="Note 5 13 2 3" xfId="36290" xr:uid="{00000000-0005-0000-0000-0000CF890000}"/>
    <cellStyle name="Note 5 13 2 3 2" xfId="36291" xr:uid="{00000000-0005-0000-0000-0000D0890000}"/>
    <cellStyle name="Note 5 13 2 4" xfId="36292" xr:uid="{00000000-0005-0000-0000-0000D1890000}"/>
    <cellStyle name="Note 5 13 3" xfId="36293" xr:uid="{00000000-0005-0000-0000-0000D2890000}"/>
    <cellStyle name="Note 5 13 3 2" xfId="36294" xr:uid="{00000000-0005-0000-0000-0000D3890000}"/>
    <cellStyle name="Note 5 13 3 2 2" xfId="36295" xr:uid="{00000000-0005-0000-0000-0000D4890000}"/>
    <cellStyle name="Note 5 13 3 3" xfId="36296" xr:uid="{00000000-0005-0000-0000-0000D5890000}"/>
    <cellStyle name="Note 5 13 4" xfId="36297" xr:uid="{00000000-0005-0000-0000-0000D6890000}"/>
    <cellStyle name="Note 5 13 4 2" xfId="36298" xr:uid="{00000000-0005-0000-0000-0000D7890000}"/>
    <cellStyle name="Note 5 13 5" xfId="36299" xr:uid="{00000000-0005-0000-0000-0000D8890000}"/>
    <cellStyle name="Note 5 14" xfId="36300" xr:uid="{00000000-0005-0000-0000-0000D9890000}"/>
    <cellStyle name="Note 5 14 2" xfId="36301" xr:uid="{00000000-0005-0000-0000-0000DA890000}"/>
    <cellStyle name="Note 5 14 2 2" xfId="36302" xr:uid="{00000000-0005-0000-0000-0000DB890000}"/>
    <cellStyle name="Note 5 14 2 2 2" xfId="36303" xr:uid="{00000000-0005-0000-0000-0000DC890000}"/>
    <cellStyle name="Note 5 14 2 2 2 2" xfId="36304" xr:uid="{00000000-0005-0000-0000-0000DD890000}"/>
    <cellStyle name="Note 5 14 2 2 3" xfId="36305" xr:uid="{00000000-0005-0000-0000-0000DE890000}"/>
    <cellStyle name="Note 5 14 2 3" xfId="36306" xr:uid="{00000000-0005-0000-0000-0000DF890000}"/>
    <cellStyle name="Note 5 14 2 3 2" xfId="36307" xr:uid="{00000000-0005-0000-0000-0000E0890000}"/>
    <cellStyle name="Note 5 14 2 4" xfId="36308" xr:uid="{00000000-0005-0000-0000-0000E1890000}"/>
    <cellStyle name="Note 5 14 3" xfId="36309" xr:uid="{00000000-0005-0000-0000-0000E2890000}"/>
    <cellStyle name="Note 5 14 3 2" xfId="36310" xr:uid="{00000000-0005-0000-0000-0000E3890000}"/>
    <cellStyle name="Note 5 14 3 2 2" xfId="36311" xr:uid="{00000000-0005-0000-0000-0000E4890000}"/>
    <cellStyle name="Note 5 14 3 3" xfId="36312" xr:uid="{00000000-0005-0000-0000-0000E5890000}"/>
    <cellStyle name="Note 5 14 4" xfId="36313" xr:uid="{00000000-0005-0000-0000-0000E6890000}"/>
    <cellStyle name="Note 5 14 4 2" xfId="36314" xr:uid="{00000000-0005-0000-0000-0000E7890000}"/>
    <cellStyle name="Note 5 14 5" xfId="36315" xr:uid="{00000000-0005-0000-0000-0000E8890000}"/>
    <cellStyle name="Note 5 15" xfId="36316" xr:uid="{00000000-0005-0000-0000-0000E9890000}"/>
    <cellStyle name="Note 5 15 2" xfId="36317" xr:uid="{00000000-0005-0000-0000-0000EA890000}"/>
    <cellStyle name="Note 5 15 2 2" xfId="36318" xr:uid="{00000000-0005-0000-0000-0000EB890000}"/>
    <cellStyle name="Note 5 15 2 2 2" xfId="36319" xr:uid="{00000000-0005-0000-0000-0000EC890000}"/>
    <cellStyle name="Note 5 15 2 3" xfId="36320" xr:uid="{00000000-0005-0000-0000-0000ED890000}"/>
    <cellStyle name="Note 5 15 3" xfId="36321" xr:uid="{00000000-0005-0000-0000-0000EE890000}"/>
    <cellStyle name="Note 5 15 3 2" xfId="36322" xr:uid="{00000000-0005-0000-0000-0000EF890000}"/>
    <cellStyle name="Note 5 15 4" xfId="36323" xr:uid="{00000000-0005-0000-0000-0000F0890000}"/>
    <cellStyle name="Note 5 16" xfId="36324" xr:uid="{00000000-0005-0000-0000-0000F1890000}"/>
    <cellStyle name="Note 5 16 2" xfId="36325" xr:uid="{00000000-0005-0000-0000-0000F2890000}"/>
    <cellStyle name="Note 5 16 2 2" xfId="36326" xr:uid="{00000000-0005-0000-0000-0000F3890000}"/>
    <cellStyle name="Note 5 16 3" xfId="36327" xr:uid="{00000000-0005-0000-0000-0000F4890000}"/>
    <cellStyle name="Note 5 17" xfId="36328" xr:uid="{00000000-0005-0000-0000-0000F5890000}"/>
    <cellStyle name="Note 5 17 2" xfId="36329" xr:uid="{00000000-0005-0000-0000-0000F6890000}"/>
    <cellStyle name="Note 5 18" xfId="36330" xr:uid="{00000000-0005-0000-0000-0000F7890000}"/>
    <cellStyle name="Note 5 19" xfId="36331" xr:uid="{00000000-0005-0000-0000-0000F8890000}"/>
    <cellStyle name="Note 5 2" xfId="2021" xr:uid="{00000000-0005-0000-0000-0000F9890000}"/>
    <cellStyle name="Note 5 2 10" xfId="36332" xr:uid="{00000000-0005-0000-0000-0000FA890000}"/>
    <cellStyle name="Note 5 2 10 2" xfId="36333" xr:uid="{00000000-0005-0000-0000-0000FB890000}"/>
    <cellStyle name="Note 5 2 10 2 2" xfId="36334" xr:uid="{00000000-0005-0000-0000-0000FC890000}"/>
    <cellStyle name="Note 5 2 10 2 2 2" xfId="36335" xr:uid="{00000000-0005-0000-0000-0000FD890000}"/>
    <cellStyle name="Note 5 2 10 2 2 2 2" xfId="36336" xr:uid="{00000000-0005-0000-0000-0000FE890000}"/>
    <cellStyle name="Note 5 2 10 2 2 3" xfId="36337" xr:uid="{00000000-0005-0000-0000-0000FF890000}"/>
    <cellStyle name="Note 5 2 10 2 3" xfId="36338" xr:uid="{00000000-0005-0000-0000-0000008A0000}"/>
    <cellStyle name="Note 5 2 10 2 3 2" xfId="36339" xr:uid="{00000000-0005-0000-0000-0000018A0000}"/>
    <cellStyle name="Note 5 2 10 2 4" xfId="36340" xr:uid="{00000000-0005-0000-0000-0000028A0000}"/>
    <cellStyle name="Note 5 2 10 3" xfId="36341" xr:uid="{00000000-0005-0000-0000-0000038A0000}"/>
    <cellStyle name="Note 5 2 10 3 2" xfId="36342" xr:uid="{00000000-0005-0000-0000-0000048A0000}"/>
    <cellStyle name="Note 5 2 10 3 2 2" xfId="36343" xr:uid="{00000000-0005-0000-0000-0000058A0000}"/>
    <cellStyle name="Note 5 2 10 3 3" xfId="36344" xr:uid="{00000000-0005-0000-0000-0000068A0000}"/>
    <cellStyle name="Note 5 2 10 4" xfId="36345" xr:uid="{00000000-0005-0000-0000-0000078A0000}"/>
    <cellStyle name="Note 5 2 10 4 2" xfId="36346" xr:uid="{00000000-0005-0000-0000-0000088A0000}"/>
    <cellStyle name="Note 5 2 10 5" xfId="36347" xr:uid="{00000000-0005-0000-0000-0000098A0000}"/>
    <cellStyle name="Note 5 2 11" xfId="36348" xr:uid="{00000000-0005-0000-0000-00000A8A0000}"/>
    <cellStyle name="Note 5 2 11 2" xfId="36349" xr:uid="{00000000-0005-0000-0000-00000B8A0000}"/>
    <cellStyle name="Note 5 2 11 2 2" xfId="36350" xr:uid="{00000000-0005-0000-0000-00000C8A0000}"/>
    <cellStyle name="Note 5 2 11 2 2 2" xfId="36351" xr:uid="{00000000-0005-0000-0000-00000D8A0000}"/>
    <cellStyle name="Note 5 2 11 2 2 2 2" xfId="36352" xr:uid="{00000000-0005-0000-0000-00000E8A0000}"/>
    <cellStyle name="Note 5 2 11 2 2 3" xfId="36353" xr:uid="{00000000-0005-0000-0000-00000F8A0000}"/>
    <cellStyle name="Note 5 2 11 2 3" xfId="36354" xr:uid="{00000000-0005-0000-0000-0000108A0000}"/>
    <cellStyle name="Note 5 2 11 2 3 2" xfId="36355" xr:uid="{00000000-0005-0000-0000-0000118A0000}"/>
    <cellStyle name="Note 5 2 11 2 4" xfId="36356" xr:uid="{00000000-0005-0000-0000-0000128A0000}"/>
    <cellStyle name="Note 5 2 11 3" xfId="36357" xr:uid="{00000000-0005-0000-0000-0000138A0000}"/>
    <cellStyle name="Note 5 2 11 3 2" xfId="36358" xr:uid="{00000000-0005-0000-0000-0000148A0000}"/>
    <cellStyle name="Note 5 2 11 3 2 2" xfId="36359" xr:uid="{00000000-0005-0000-0000-0000158A0000}"/>
    <cellStyle name="Note 5 2 11 3 3" xfId="36360" xr:uid="{00000000-0005-0000-0000-0000168A0000}"/>
    <cellStyle name="Note 5 2 11 4" xfId="36361" xr:uid="{00000000-0005-0000-0000-0000178A0000}"/>
    <cellStyle name="Note 5 2 11 4 2" xfId="36362" xr:uid="{00000000-0005-0000-0000-0000188A0000}"/>
    <cellStyle name="Note 5 2 11 5" xfId="36363" xr:uid="{00000000-0005-0000-0000-0000198A0000}"/>
    <cellStyle name="Note 5 2 12" xfId="36364" xr:uid="{00000000-0005-0000-0000-00001A8A0000}"/>
    <cellStyle name="Note 5 2 12 2" xfId="36365" xr:uid="{00000000-0005-0000-0000-00001B8A0000}"/>
    <cellStyle name="Note 5 2 12 2 2" xfId="36366" xr:uid="{00000000-0005-0000-0000-00001C8A0000}"/>
    <cellStyle name="Note 5 2 12 2 2 2" xfId="36367" xr:uid="{00000000-0005-0000-0000-00001D8A0000}"/>
    <cellStyle name="Note 5 2 12 2 2 2 2" xfId="36368" xr:uid="{00000000-0005-0000-0000-00001E8A0000}"/>
    <cellStyle name="Note 5 2 12 2 2 3" xfId="36369" xr:uid="{00000000-0005-0000-0000-00001F8A0000}"/>
    <cellStyle name="Note 5 2 12 2 3" xfId="36370" xr:uid="{00000000-0005-0000-0000-0000208A0000}"/>
    <cellStyle name="Note 5 2 12 2 3 2" xfId="36371" xr:uid="{00000000-0005-0000-0000-0000218A0000}"/>
    <cellStyle name="Note 5 2 12 2 4" xfId="36372" xr:uid="{00000000-0005-0000-0000-0000228A0000}"/>
    <cellStyle name="Note 5 2 12 3" xfId="36373" xr:uid="{00000000-0005-0000-0000-0000238A0000}"/>
    <cellStyle name="Note 5 2 12 3 2" xfId="36374" xr:uid="{00000000-0005-0000-0000-0000248A0000}"/>
    <cellStyle name="Note 5 2 12 3 2 2" xfId="36375" xr:uid="{00000000-0005-0000-0000-0000258A0000}"/>
    <cellStyle name="Note 5 2 12 3 3" xfId="36376" xr:uid="{00000000-0005-0000-0000-0000268A0000}"/>
    <cellStyle name="Note 5 2 12 4" xfId="36377" xr:uid="{00000000-0005-0000-0000-0000278A0000}"/>
    <cellStyle name="Note 5 2 12 4 2" xfId="36378" xr:uid="{00000000-0005-0000-0000-0000288A0000}"/>
    <cellStyle name="Note 5 2 12 5" xfId="36379" xr:uid="{00000000-0005-0000-0000-0000298A0000}"/>
    <cellStyle name="Note 5 2 13" xfId="36380" xr:uid="{00000000-0005-0000-0000-00002A8A0000}"/>
    <cellStyle name="Note 5 2 13 2" xfId="36381" xr:uid="{00000000-0005-0000-0000-00002B8A0000}"/>
    <cellStyle name="Note 5 2 13 2 2" xfId="36382" xr:uid="{00000000-0005-0000-0000-00002C8A0000}"/>
    <cellStyle name="Note 5 2 13 2 2 2" xfId="36383" xr:uid="{00000000-0005-0000-0000-00002D8A0000}"/>
    <cellStyle name="Note 5 2 13 2 2 2 2" xfId="36384" xr:uid="{00000000-0005-0000-0000-00002E8A0000}"/>
    <cellStyle name="Note 5 2 13 2 2 3" xfId="36385" xr:uid="{00000000-0005-0000-0000-00002F8A0000}"/>
    <cellStyle name="Note 5 2 13 2 3" xfId="36386" xr:uid="{00000000-0005-0000-0000-0000308A0000}"/>
    <cellStyle name="Note 5 2 13 2 3 2" xfId="36387" xr:uid="{00000000-0005-0000-0000-0000318A0000}"/>
    <cellStyle name="Note 5 2 13 2 4" xfId="36388" xr:uid="{00000000-0005-0000-0000-0000328A0000}"/>
    <cellStyle name="Note 5 2 13 3" xfId="36389" xr:uid="{00000000-0005-0000-0000-0000338A0000}"/>
    <cellStyle name="Note 5 2 13 3 2" xfId="36390" xr:uid="{00000000-0005-0000-0000-0000348A0000}"/>
    <cellStyle name="Note 5 2 13 3 2 2" xfId="36391" xr:uid="{00000000-0005-0000-0000-0000358A0000}"/>
    <cellStyle name="Note 5 2 13 3 3" xfId="36392" xr:uid="{00000000-0005-0000-0000-0000368A0000}"/>
    <cellStyle name="Note 5 2 13 4" xfId="36393" xr:uid="{00000000-0005-0000-0000-0000378A0000}"/>
    <cellStyle name="Note 5 2 13 4 2" xfId="36394" xr:uid="{00000000-0005-0000-0000-0000388A0000}"/>
    <cellStyle name="Note 5 2 13 5" xfId="36395" xr:uid="{00000000-0005-0000-0000-0000398A0000}"/>
    <cellStyle name="Note 5 2 14" xfId="36396" xr:uid="{00000000-0005-0000-0000-00003A8A0000}"/>
    <cellStyle name="Note 5 2 14 2" xfId="36397" xr:uid="{00000000-0005-0000-0000-00003B8A0000}"/>
    <cellStyle name="Note 5 2 14 2 2" xfId="36398" xr:uid="{00000000-0005-0000-0000-00003C8A0000}"/>
    <cellStyle name="Note 5 2 14 2 2 2" xfId="36399" xr:uid="{00000000-0005-0000-0000-00003D8A0000}"/>
    <cellStyle name="Note 5 2 14 2 3" xfId="36400" xr:uid="{00000000-0005-0000-0000-00003E8A0000}"/>
    <cellStyle name="Note 5 2 14 3" xfId="36401" xr:uid="{00000000-0005-0000-0000-00003F8A0000}"/>
    <cellStyle name="Note 5 2 14 3 2" xfId="36402" xr:uid="{00000000-0005-0000-0000-0000408A0000}"/>
    <cellStyle name="Note 5 2 14 4" xfId="36403" xr:uid="{00000000-0005-0000-0000-0000418A0000}"/>
    <cellStyle name="Note 5 2 15" xfId="36404" xr:uid="{00000000-0005-0000-0000-0000428A0000}"/>
    <cellStyle name="Note 5 2 15 2" xfId="36405" xr:uid="{00000000-0005-0000-0000-0000438A0000}"/>
    <cellStyle name="Note 5 2 15 2 2" xfId="36406" xr:uid="{00000000-0005-0000-0000-0000448A0000}"/>
    <cellStyle name="Note 5 2 15 3" xfId="36407" xr:uid="{00000000-0005-0000-0000-0000458A0000}"/>
    <cellStyle name="Note 5 2 16" xfId="36408" xr:uid="{00000000-0005-0000-0000-0000468A0000}"/>
    <cellStyle name="Note 5 2 16 2" xfId="36409" xr:uid="{00000000-0005-0000-0000-0000478A0000}"/>
    <cellStyle name="Note 5 2 17" xfId="36410" xr:uid="{00000000-0005-0000-0000-0000488A0000}"/>
    <cellStyle name="Note 5 2 18" xfId="36411" xr:uid="{00000000-0005-0000-0000-0000498A0000}"/>
    <cellStyle name="Note 5 2 2" xfId="2022" xr:uid="{00000000-0005-0000-0000-00004A8A0000}"/>
    <cellStyle name="Note 5 2 2 10" xfId="36412" xr:uid="{00000000-0005-0000-0000-00004B8A0000}"/>
    <cellStyle name="Note 5 2 2 10 2" xfId="36413" xr:uid="{00000000-0005-0000-0000-00004C8A0000}"/>
    <cellStyle name="Note 5 2 2 10 2 2" xfId="36414" xr:uid="{00000000-0005-0000-0000-00004D8A0000}"/>
    <cellStyle name="Note 5 2 2 10 2 2 2" xfId="36415" xr:uid="{00000000-0005-0000-0000-00004E8A0000}"/>
    <cellStyle name="Note 5 2 2 10 2 2 2 2" xfId="36416" xr:uid="{00000000-0005-0000-0000-00004F8A0000}"/>
    <cellStyle name="Note 5 2 2 10 2 2 3" xfId="36417" xr:uid="{00000000-0005-0000-0000-0000508A0000}"/>
    <cellStyle name="Note 5 2 2 10 2 3" xfId="36418" xr:uid="{00000000-0005-0000-0000-0000518A0000}"/>
    <cellStyle name="Note 5 2 2 10 2 3 2" xfId="36419" xr:uid="{00000000-0005-0000-0000-0000528A0000}"/>
    <cellStyle name="Note 5 2 2 10 2 4" xfId="36420" xr:uid="{00000000-0005-0000-0000-0000538A0000}"/>
    <cellStyle name="Note 5 2 2 10 3" xfId="36421" xr:uid="{00000000-0005-0000-0000-0000548A0000}"/>
    <cellStyle name="Note 5 2 2 10 3 2" xfId="36422" xr:uid="{00000000-0005-0000-0000-0000558A0000}"/>
    <cellStyle name="Note 5 2 2 10 3 2 2" xfId="36423" xr:uid="{00000000-0005-0000-0000-0000568A0000}"/>
    <cellStyle name="Note 5 2 2 10 3 3" xfId="36424" xr:uid="{00000000-0005-0000-0000-0000578A0000}"/>
    <cellStyle name="Note 5 2 2 10 4" xfId="36425" xr:uid="{00000000-0005-0000-0000-0000588A0000}"/>
    <cellStyle name="Note 5 2 2 10 4 2" xfId="36426" xr:uid="{00000000-0005-0000-0000-0000598A0000}"/>
    <cellStyle name="Note 5 2 2 10 5" xfId="36427" xr:uid="{00000000-0005-0000-0000-00005A8A0000}"/>
    <cellStyle name="Note 5 2 2 11" xfId="36428" xr:uid="{00000000-0005-0000-0000-00005B8A0000}"/>
    <cellStyle name="Note 5 2 2 11 2" xfId="36429" xr:uid="{00000000-0005-0000-0000-00005C8A0000}"/>
    <cellStyle name="Note 5 2 2 11 2 2" xfId="36430" xr:uid="{00000000-0005-0000-0000-00005D8A0000}"/>
    <cellStyle name="Note 5 2 2 11 2 2 2" xfId="36431" xr:uid="{00000000-0005-0000-0000-00005E8A0000}"/>
    <cellStyle name="Note 5 2 2 11 2 3" xfId="36432" xr:uid="{00000000-0005-0000-0000-00005F8A0000}"/>
    <cellStyle name="Note 5 2 2 11 3" xfId="36433" xr:uid="{00000000-0005-0000-0000-0000608A0000}"/>
    <cellStyle name="Note 5 2 2 11 3 2" xfId="36434" xr:uid="{00000000-0005-0000-0000-0000618A0000}"/>
    <cellStyle name="Note 5 2 2 11 4" xfId="36435" xr:uid="{00000000-0005-0000-0000-0000628A0000}"/>
    <cellStyle name="Note 5 2 2 12" xfId="36436" xr:uid="{00000000-0005-0000-0000-0000638A0000}"/>
    <cellStyle name="Note 5 2 2 12 2" xfId="36437" xr:uid="{00000000-0005-0000-0000-0000648A0000}"/>
    <cellStyle name="Note 5 2 2 12 2 2" xfId="36438" xr:uid="{00000000-0005-0000-0000-0000658A0000}"/>
    <cellStyle name="Note 5 2 2 12 3" xfId="36439" xr:uid="{00000000-0005-0000-0000-0000668A0000}"/>
    <cellStyle name="Note 5 2 2 13" xfId="36440" xr:uid="{00000000-0005-0000-0000-0000678A0000}"/>
    <cellStyle name="Note 5 2 2 13 2" xfId="36441" xr:uid="{00000000-0005-0000-0000-0000688A0000}"/>
    <cellStyle name="Note 5 2 2 14" xfId="36442" xr:uid="{00000000-0005-0000-0000-0000698A0000}"/>
    <cellStyle name="Note 5 2 2 2" xfId="36443" xr:uid="{00000000-0005-0000-0000-00006A8A0000}"/>
    <cellStyle name="Note 5 2 2 2 10" xfId="36444" xr:uid="{00000000-0005-0000-0000-00006B8A0000}"/>
    <cellStyle name="Note 5 2 2 2 10 2" xfId="36445" xr:uid="{00000000-0005-0000-0000-00006C8A0000}"/>
    <cellStyle name="Note 5 2 2 2 10 2 2" xfId="36446" xr:uid="{00000000-0005-0000-0000-00006D8A0000}"/>
    <cellStyle name="Note 5 2 2 2 10 2 2 2" xfId="36447" xr:uid="{00000000-0005-0000-0000-00006E8A0000}"/>
    <cellStyle name="Note 5 2 2 2 10 2 3" xfId="36448" xr:uid="{00000000-0005-0000-0000-00006F8A0000}"/>
    <cellStyle name="Note 5 2 2 2 10 3" xfId="36449" xr:uid="{00000000-0005-0000-0000-0000708A0000}"/>
    <cellStyle name="Note 5 2 2 2 10 3 2" xfId="36450" xr:uid="{00000000-0005-0000-0000-0000718A0000}"/>
    <cellStyle name="Note 5 2 2 2 10 4" xfId="36451" xr:uid="{00000000-0005-0000-0000-0000728A0000}"/>
    <cellStyle name="Note 5 2 2 2 11" xfId="36452" xr:uid="{00000000-0005-0000-0000-0000738A0000}"/>
    <cellStyle name="Note 5 2 2 2 11 2" xfId="36453" xr:uid="{00000000-0005-0000-0000-0000748A0000}"/>
    <cellStyle name="Note 5 2 2 2 11 2 2" xfId="36454" xr:uid="{00000000-0005-0000-0000-0000758A0000}"/>
    <cellStyle name="Note 5 2 2 2 11 3" xfId="36455" xr:uid="{00000000-0005-0000-0000-0000768A0000}"/>
    <cellStyle name="Note 5 2 2 2 12" xfId="36456" xr:uid="{00000000-0005-0000-0000-0000778A0000}"/>
    <cellStyle name="Note 5 2 2 2 12 2" xfId="36457" xr:uid="{00000000-0005-0000-0000-0000788A0000}"/>
    <cellStyle name="Note 5 2 2 2 13" xfId="36458" xr:uid="{00000000-0005-0000-0000-0000798A0000}"/>
    <cellStyle name="Note 5 2 2 2 2" xfId="36459" xr:uid="{00000000-0005-0000-0000-00007A8A0000}"/>
    <cellStyle name="Note 5 2 2 2 2 2" xfId="36460" xr:uid="{00000000-0005-0000-0000-00007B8A0000}"/>
    <cellStyle name="Note 5 2 2 2 2 2 2" xfId="36461" xr:uid="{00000000-0005-0000-0000-00007C8A0000}"/>
    <cellStyle name="Note 5 2 2 2 2 2 2 2" xfId="36462" xr:uid="{00000000-0005-0000-0000-00007D8A0000}"/>
    <cellStyle name="Note 5 2 2 2 2 2 2 2 2" xfId="36463" xr:uid="{00000000-0005-0000-0000-00007E8A0000}"/>
    <cellStyle name="Note 5 2 2 2 2 2 2 3" xfId="36464" xr:uid="{00000000-0005-0000-0000-00007F8A0000}"/>
    <cellStyle name="Note 5 2 2 2 2 2 3" xfId="36465" xr:uid="{00000000-0005-0000-0000-0000808A0000}"/>
    <cellStyle name="Note 5 2 2 2 2 2 3 2" xfId="36466" xr:uid="{00000000-0005-0000-0000-0000818A0000}"/>
    <cellStyle name="Note 5 2 2 2 2 2 4" xfId="36467" xr:uid="{00000000-0005-0000-0000-0000828A0000}"/>
    <cellStyle name="Note 5 2 2 2 2 3" xfId="36468" xr:uid="{00000000-0005-0000-0000-0000838A0000}"/>
    <cellStyle name="Note 5 2 2 2 2 3 2" xfId="36469" xr:uid="{00000000-0005-0000-0000-0000848A0000}"/>
    <cellStyle name="Note 5 2 2 2 2 3 2 2" xfId="36470" xr:uid="{00000000-0005-0000-0000-0000858A0000}"/>
    <cellStyle name="Note 5 2 2 2 2 3 3" xfId="36471" xr:uid="{00000000-0005-0000-0000-0000868A0000}"/>
    <cellStyle name="Note 5 2 2 2 2 4" xfId="36472" xr:uid="{00000000-0005-0000-0000-0000878A0000}"/>
    <cellStyle name="Note 5 2 2 2 2 4 2" xfId="36473" xr:uid="{00000000-0005-0000-0000-0000888A0000}"/>
    <cellStyle name="Note 5 2 2 2 2 5" xfId="36474" xr:uid="{00000000-0005-0000-0000-0000898A0000}"/>
    <cellStyle name="Note 5 2 2 2 3" xfId="36475" xr:uid="{00000000-0005-0000-0000-00008A8A0000}"/>
    <cellStyle name="Note 5 2 2 2 3 2" xfId="36476" xr:uid="{00000000-0005-0000-0000-00008B8A0000}"/>
    <cellStyle name="Note 5 2 2 2 3 2 2" xfId="36477" xr:uid="{00000000-0005-0000-0000-00008C8A0000}"/>
    <cellStyle name="Note 5 2 2 2 3 2 2 2" xfId="36478" xr:uid="{00000000-0005-0000-0000-00008D8A0000}"/>
    <cellStyle name="Note 5 2 2 2 3 2 2 2 2" xfId="36479" xr:uid="{00000000-0005-0000-0000-00008E8A0000}"/>
    <cellStyle name="Note 5 2 2 2 3 2 2 3" xfId="36480" xr:uid="{00000000-0005-0000-0000-00008F8A0000}"/>
    <cellStyle name="Note 5 2 2 2 3 2 3" xfId="36481" xr:uid="{00000000-0005-0000-0000-0000908A0000}"/>
    <cellStyle name="Note 5 2 2 2 3 2 3 2" xfId="36482" xr:uid="{00000000-0005-0000-0000-0000918A0000}"/>
    <cellStyle name="Note 5 2 2 2 3 2 4" xfId="36483" xr:uid="{00000000-0005-0000-0000-0000928A0000}"/>
    <cellStyle name="Note 5 2 2 2 3 3" xfId="36484" xr:uid="{00000000-0005-0000-0000-0000938A0000}"/>
    <cellStyle name="Note 5 2 2 2 3 3 2" xfId="36485" xr:uid="{00000000-0005-0000-0000-0000948A0000}"/>
    <cellStyle name="Note 5 2 2 2 3 3 2 2" xfId="36486" xr:uid="{00000000-0005-0000-0000-0000958A0000}"/>
    <cellStyle name="Note 5 2 2 2 3 3 3" xfId="36487" xr:uid="{00000000-0005-0000-0000-0000968A0000}"/>
    <cellStyle name="Note 5 2 2 2 3 4" xfId="36488" xr:uid="{00000000-0005-0000-0000-0000978A0000}"/>
    <cellStyle name="Note 5 2 2 2 3 4 2" xfId="36489" xr:uid="{00000000-0005-0000-0000-0000988A0000}"/>
    <cellStyle name="Note 5 2 2 2 3 5" xfId="36490" xr:uid="{00000000-0005-0000-0000-0000998A0000}"/>
    <cellStyle name="Note 5 2 2 2 4" xfId="36491" xr:uid="{00000000-0005-0000-0000-00009A8A0000}"/>
    <cellStyle name="Note 5 2 2 2 4 2" xfId="36492" xr:uid="{00000000-0005-0000-0000-00009B8A0000}"/>
    <cellStyle name="Note 5 2 2 2 4 2 2" xfId="36493" xr:uid="{00000000-0005-0000-0000-00009C8A0000}"/>
    <cellStyle name="Note 5 2 2 2 4 2 2 2" xfId="36494" xr:uid="{00000000-0005-0000-0000-00009D8A0000}"/>
    <cellStyle name="Note 5 2 2 2 4 2 2 2 2" xfId="36495" xr:uid="{00000000-0005-0000-0000-00009E8A0000}"/>
    <cellStyle name="Note 5 2 2 2 4 2 2 3" xfId="36496" xr:uid="{00000000-0005-0000-0000-00009F8A0000}"/>
    <cellStyle name="Note 5 2 2 2 4 2 3" xfId="36497" xr:uid="{00000000-0005-0000-0000-0000A08A0000}"/>
    <cellStyle name="Note 5 2 2 2 4 2 3 2" xfId="36498" xr:uid="{00000000-0005-0000-0000-0000A18A0000}"/>
    <cellStyle name="Note 5 2 2 2 4 2 4" xfId="36499" xr:uid="{00000000-0005-0000-0000-0000A28A0000}"/>
    <cellStyle name="Note 5 2 2 2 4 3" xfId="36500" xr:uid="{00000000-0005-0000-0000-0000A38A0000}"/>
    <cellStyle name="Note 5 2 2 2 4 3 2" xfId="36501" xr:uid="{00000000-0005-0000-0000-0000A48A0000}"/>
    <cellStyle name="Note 5 2 2 2 4 3 2 2" xfId="36502" xr:uid="{00000000-0005-0000-0000-0000A58A0000}"/>
    <cellStyle name="Note 5 2 2 2 4 3 3" xfId="36503" xr:uid="{00000000-0005-0000-0000-0000A68A0000}"/>
    <cellStyle name="Note 5 2 2 2 4 4" xfId="36504" xr:uid="{00000000-0005-0000-0000-0000A78A0000}"/>
    <cellStyle name="Note 5 2 2 2 4 4 2" xfId="36505" xr:uid="{00000000-0005-0000-0000-0000A88A0000}"/>
    <cellStyle name="Note 5 2 2 2 4 5" xfId="36506" xr:uid="{00000000-0005-0000-0000-0000A98A0000}"/>
    <cellStyle name="Note 5 2 2 2 5" xfId="36507" xr:uid="{00000000-0005-0000-0000-0000AA8A0000}"/>
    <cellStyle name="Note 5 2 2 2 5 2" xfId="36508" xr:uid="{00000000-0005-0000-0000-0000AB8A0000}"/>
    <cellStyle name="Note 5 2 2 2 5 2 2" xfId="36509" xr:uid="{00000000-0005-0000-0000-0000AC8A0000}"/>
    <cellStyle name="Note 5 2 2 2 5 2 2 2" xfId="36510" xr:uid="{00000000-0005-0000-0000-0000AD8A0000}"/>
    <cellStyle name="Note 5 2 2 2 5 2 2 2 2" xfId="36511" xr:uid="{00000000-0005-0000-0000-0000AE8A0000}"/>
    <cellStyle name="Note 5 2 2 2 5 2 2 3" xfId="36512" xr:uid="{00000000-0005-0000-0000-0000AF8A0000}"/>
    <cellStyle name="Note 5 2 2 2 5 2 3" xfId="36513" xr:uid="{00000000-0005-0000-0000-0000B08A0000}"/>
    <cellStyle name="Note 5 2 2 2 5 2 3 2" xfId="36514" xr:uid="{00000000-0005-0000-0000-0000B18A0000}"/>
    <cellStyle name="Note 5 2 2 2 5 2 4" xfId="36515" xr:uid="{00000000-0005-0000-0000-0000B28A0000}"/>
    <cellStyle name="Note 5 2 2 2 5 3" xfId="36516" xr:uid="{00000000-0005-0000-0000-0000B38A0000}"/>
    <cellStyle name="Note 5 2 2 2 5 3 2" xfId="36517" xr:uid="{00000000-0005-0000-0000-0000B48A0000}"/>
    <cellStyle name="Note 5 2 2 2 5 3 2 2" xfId="36518" xr:uid="{00000000-0005-0000-0000-0000B58A0000}"/>
    <cellStyle name="Note 5 2 2 2 5 3 3" xfId="36519" xr:uid="{00000000-0005-0000-0000-0000B68A0000}"/>
    <cellStyle name="Note 5 2 2 2 5 4" xfId="36520" xr:uid="{00000000-0005-0000-0000-0000B78A0000}"/>
    <cellStyle name="Note 5 2 2 2 5 4 2" xfId="36521" xr:uid="{00000000-0005-0000-0000-0000B88A0000}"/>
    <cellStyle name="Note 5 2 2 2 5 5" xfId="36522" xr:uid="{00000000-0005-0000-0000-0000B98A0000}"/>
    <cellStyle name="Note 5 2 2 2 6" xfId="36523" xr:uid="{00000000-0005-0000-0000-0000BA8A0000}"/>
    <cellStyle name="Note 5 2 2 2 6 2" xfId="36524" xr:uid="{00000000-0005-0000-0000-0000BB8A0000}"/>
    <cellStyle name="Note 5 2 2 2 6 2 2" xfId="36525" xr:uid="{00000000-0005-0000-0000-0000BC8A0000}"/>
    <cellStyle name="Note 5 2 2 2 6 2 2 2" xfId="36526" xr:uid="{00000000-0005-0000-0000-0000BD8A0000}"/>
    <cellStyle name="Note 5 2 2 2 6 2 2 2 2" xfId="36527" xr:uid="{00000000-0005-0000-0000-0000BE8A0000}"/>
    <cellStyle name="Note 5 2 2 2 6 2 2 3" xfId="36528" xr:uid="{00000000-0005-0000-0000-0000BF8A0000}"/>
    <cellStyle name="Note 5 2 2 2 6 2 3" xfId="36529" xr:uid="{00000000-0005-0000-0000-0000C08A0000}"/>
    <cellStyle name="Note 5 2 2 2 6 2 3 2" xfId="36530" xr:uid="{00000000-0005-0000-0000-0000C18A0000}"/>
    <cellStyle name="Note 5 2 2 2 6 2 4" xfId="36531" xr:uid="{00000000-0005-0000-0000-0000C28A0000}"/>
    <cellStyle name="Note 5 2 2 2 6 3" xfId="36532" xr:uid="{00000000-0005-0000-0000-0000C38A0000}"/>
    <cellStyle name="Note 5 2 2 2 6 3 2" xfId="36533" xr:uid="{00000000-0005-0000-0000-0000C48A0000}"/>
    <cellStyle name="Note 5 2 2 2 6 3 2 2" xfId="36534" xr:uid="{00000000-0005-0000-0000-0000C58A0000}"/>
    <cellStyle name="Note 5 2 2 2 6 3 3" xfId="36535" xr:uid="{00000000-0005-0000-0000-0000C68A0000}"/>
    <cellStyle name="Note 5 2 2 2 6 4" xfId="36536" xr:uid="{00000000-0005-0000-0000-0000C78A0000}"/>
    <cellStyle name="Note 5 2 2 2 6 4 2" xfId="36537" xr:uid="{00000000-0005-0000-0000-0000C88A0000}"/>
    <cellStyle name="Note 5 2 2 2 6 5" xfId="36538" xr:uid="{00000000-0005-0000-0000-0000C98A0000}"/>
    <cellStyle name="Note 5 2 2 2 7" xfId="36539" xr:uid="{00000000-0005-0000-0000-0000CA8A0000}"/>
    <cellStyle name="Note 5 2 2 2 7 2" xfId="36540" xr:uid="{00000000-0005-0000-0000-0000CB8A0000}"/>
    <cellStyle name="Note 5 2 2 2 7 2 2" xfId="36541" xr:uid="{00000000-0005-0000-0000-0000CC8A0000}"/>
    <cellStyle name="Note 5 2 2 2 7 2 2 2" xfId="36542" xr:uid="{00000000-0005-0000-0000-0000CD8A0000}"/>
    <cellStyle name="Note 5 2 2 2 7 2 2 2 2" xfId="36543" xr:uid="{00000000-0005-0000-0000-0000CE8A0000}"/>
    <cellStyle name="Note 5 2 2 2 7 2 2 3" xfId="36544" xr:uid="{00000000-0005-0000-0000-0000CF8A0000}"/>
    <cellStyle name="Note 5 2 2 2 7 2 3" xfId="36545" xr:uid="{00000000-0005-0000-0000-0000D08A0000}"/>
    <cellStyle name="Note 5 2 2 2 7 2 3 2" xfId="36546" xr:uid="{00000000-0005-0000-0000-0000D18A0000}"/>
    <cellStyle name="Note 5 2 2 2 7 2 4" xfId="36547" xr:uid="{00000000-0005-0000-0000-0000D28A0000}"/>
    <cellStyle name="Note 5 2 2 2 7 3" xfId="36548" xr:uid="{00000000-0005-0000-0000-0000D38A0000}"/>
    <cellStyle name="Note 5 2 2 2 7 3 2" xfId="36549" xr:uid="{00000000-0005-0000-0000-0000D48A0000}"/>
    <cellStyle name="Note 5 2 2 2 7 3 2 2" xfId="36550" xr:uid="{00000000-0005-0000-0000-0000D58A0000}"/>
    <cellStyle name="Note 5 2 2 2 7 3 3" xfId="36551" xr:uid="{00000000-0005-0000-0000-0000D68A0000}"/>
    <cellStyle name="Note 5 2 2 2 7 4" xfId="36552" xr:uid="{00000000-0005-0000-0000-0000D78A0000}"/>
    <cellStyle name="Note 5 2 2 2 7 4 2" xfId="36553" xr:uid="{00000000-0005-0000-0000-0000D88A0000}"/>
    <cellStyle name="Note 5 2 2 2 7 5" xfId="36554" xr:uid="{00000000-0005-0000-0000-0000D98A0000}"/>
    <cellStyle name="Note 5 2 2 2 8" xfId="36555" xr:uid="{00000000-0005-0000-0000-0000DA8A0000}"/>
    <cellStyle name="Note 5 2 2 2 8 2" xfId="36556" xr:uid="{00000000-0005-0000-0000-0000DB8A0000}"/>
    <cellStyle name="Note 5 2 2 2 8 2 2" xfId="36557" xr:uid="{00000000-0005-0000-0000-0000DC8A0000}"/>
    <cellStyle name="Note 5 2 2 2 8 2 2 2" xfId="36558" xr:uid="{00000000-0005-0000-0000-0000DD8A0000}"/>
    <cellStyle name="Note 5 2 2 2 8 2 2 2 2" xfId="36559" xr:uid="{00000000-0005-0000-0000-0000DE8A0000}"/>
    <cellStyle name="Note 5 2 2 2 8 2 2 3" xfId="36560" xr:uid="{00000000-0005-0000-0000-0000DF8A0000}"/>
    <cellStyle name="Note 5 2 2 2 8 2 3" xfId="36561" xr:uid="{00000000-0005-0000-0000-0000E08A0000}"/>
    <cellStyle name="Note 5 2 2 2 8 2 3 2" xfId="36562" xr:uid="{00000000-0005-0000-0000-0000E18A0000}"/>
    <cellStyle name="Note 5 2 2 2 8 2 4" xfId="36563" xr:uid="{00000000-0005-0000-0000-0000E28A0000}"/>
    <cellStyle name="Note 5 2 2 2 8 3" xfId="36564" xr:uid="{00000000-0005-0000-0000-0000E38A0000}"/>
    <cellStyle name="Note 5 2 2 2 8 3 2" xfId="36565" xr:uid="{00000000-0005-0000-0000-0000E48A0000}"/>
    <cellStyle name="Note 5 2 2 2 8 3 2 2" xfId="36566" xr:uid="{00000000-0005-0000-0000-0000E58A0000}"/>
    <cellStyle name="Note 5 2 2 2 8 3 3" xfId="36567" xr:uid="{00000000-0005-0000-0000-0000E68A0000}"/>
    <cellStyle name="Note 5 2 2 2 8 4" xfId="36568" xr:uid="{00000000-0005-0000-0000-0000E78A0000}"/>
    <cellStyle name="Note 5 2 2 2 8 4 2" xfId="36569" xr:uid="{00000000-0005-0000-0000-0000E88A0000}"/>
    <cellStyle name="Note 5 2 2 2 8 5" xfId="36570" xr:uid="{00000000-0005-0000-0000-0000E98A0000}"/>
    <cellStyle name="Note 5 2 2 2 9" xfId="36571" xr:uid="{00000000-0005-0000-0000-0000EA8A0000}"/>
    <cellStyle name="Note 5 2 2 2 9 2" xfId="36572" xr:uid="{00000000-0005-0000-0000-0000EB8A0000}"/>
    <cellStyle name="Note 5 2 2 2 9 2 2" xfId="36573" xr:uid="{00000000-0005-0000-0000-0000EC8A0000}"/>
    <cellStyle name="Note 5 2 2 2 9 2 2 2" xfId="36574" xr:uid="{00000000-0005-0000-0000-0000ED8A0000}"/>
    <cellStyle name="Note 5 2 2 2 9 2 2 2 2" xfId="36575" xr:uid="{00000000-0005-0000-0000-0000EE8A0000}"/>
    <cellStyle name="Note 5 2 2 2 9 2 2 3" xfId="36576" xr:uid="{00000000-0005-0000-0000-0000EF8A0000}"/>
    <cellStyle name="Note 5 2 2 2 9 2 3" xfId="36577" xr:uid="{00000000-0005-0000-0000-0000F08A0000}"/>
    <cellStyle name="Note 5 2 2 2 9 2 3 2" xfId="36578" xr:uid="{00000000-0005-0000-0000-0000F18A0000}"/>
    <cellStyle name="Note 5 2 2 2 9 2 4" xfId="36579" xr:uid="{00000000-0005-0000-0000-0000F28A0000}"/>
    <cellStyle name="Note 5 2 2 2 9 3" xfId="36580" xr:uid="{00000000-0005-0000-0000-0000F38A0000}"/>
    <cellStyle name="Note 5 2 2 2 9 3 2" xfId="36581" xr:uid="{00000000-0005-0000-0000-0000F48A0000}"/>
    <cellStyle name="Note 5 2 2 2 9 3 2 2" xfId="36582" xr:uid="{00000000-0005-0000-0000-0000F58A0000}"/>
    <cellStyle name="Note 5 2 2 2 9 3 3" xfId="36583" xr:uid="{00000000-0005-0000-0000-0000F68A0000}"/>
    <cellStyle name="Note 5 2 2 2 9 4" xfId="36584" xr:uid="{00000000-0005-0000-0000-0000F78A0000}"/>
    <cellStyle name="Note 5 2 2 2 9 4 2" xfId="36585" xr:uid="{00000000-0005-0000-0000-0000F88A0000}"/>
    <cellStyle name="Note 5 2 2 2 9 5" xfId="36586" xr:uid="{00000000-0005-0000-0000-0000F98A0000}"/>
    <cellStyle name="Note 5 2 2 3" xfId="36587" xr:uid="{00000000-0005-0000-0000-0000FA8A0000}"/>
    <cellStyle name="Note 5 2 2 3 2" xfId="36588" xr:uid="{00000000-0005-0000-0000-0000FB8A0000}"/>
    <cellStyle name="Note 5 2 2 3 2 2" xfId="36589" xr:uid="{00000000-0005-0000-0000-0000FC8A0000}"/>
    <cellStyle name="Note 5 2 2 3 2 2 2" xfId="36590" xr:uid="{00000000-0005-0000-0000-0000FD8A0000}"/>
    <cellStyle name="Note 5 2 2 3 2 2 2 2" xfId="36591" xr:uid="{00000000-0005-0000-0000-0000FE8A0000}"/>
    <cellStyle name="Note 5 2 2 3 2 2 3" xfId="36592" xr:uid="{00000000-0005-0000-0000-0000FF8A0000}"/>
    <cellStyle name="Note 5 2 2 3 2 3" xfId="36593" xr:uid="{00000000-0005-0000-0000-0000008B0000}"/>
    <cellStyle name="Note 5 2 2 3 2 3 2" xfId="36594" xr:uid="{00000000-0005-0000-0000-0000018B0000}"/>
    <cellStyle name="Note 5 2 2 3 2 4" xfId="36595" xr:uid="{00000000-0005-0000-0000-0000028B0000}"/>
    <cellStyle name="Note 5 2 2 3 3" xfId="36596" xr:uid="{00000000-0005-0000-0000-0000038B0000}"/>
    <cellStyle name="Note 5 2 2 3 3 2" xfId="36597" xr:uid="{00000000-0005-0000-0000-0000048B0000}"/>
    <cellStyle name="Note 5 2 2 3 3 2 2" xfId="36598" xr:uid="{00000000-0005-0000-0000-0000058B0000}"/>
    <cellStyle name="Note 5 2 2 3 3 3" xfId="36599" xr:uid="{00000000-0005-0000-0000-0000068B0000}"/>
    <cellStyle name="Note 5 2 2 3 4" xfId="36600" xr:uid="{00000000-0005-0000-0000-0000078B0000}"/>
    <cellStyle name="Note 5 2 2 3 4 2" xfId="36601" xr:uid="{00000000-0005-0000-0000-0000088B0000}"/>
    <cellStyle name="Note 5 2 2 3 5" xfId="36602" xr:uid="{00000000-0005-0000-0000-0000098B0000}"/>
    <cellStyle name="Note 5 2 2 4" xfId="36603" xr:uid="{00000000-0005-0000-0000-00000A8B0000}"/>
    <cellStyle name="Note 5 2 2 4 2" xfId="36604" xr:uid="{00000000-0005-0000-0000-00000B8B0000}"/>
    <cellStyle name="Note 5 2 2 4 2 2" xfId="36605" xr:uid="{00000000-0005-0000-0000-00000C8B0000}"/>
    <cellStyle name="Note 5 2 2 4 2 2 2" xfId="36606" xr:uid="{00000000-0005-0000-0000-00000D8B0000}"/>
    <cellStyle name="Note 5 2 2 4 2 2 2 2" xfId="36607" xr:uid="{00000000-0005-0000-0000-00000E8B0000}"/>
    <cellStyle name="Note 5 2 2 4 2 2 3" xfId="36608" xr:uid="{00000000-0005-0000-0000-00000F8B0000}"/>
    <cellStyle name="Note 5 2 2 4 2 3" xfId="36609" xr:uid="{00000000-0005-0000-0000-0000108B0000}"/>
    <cellStyle name="Note 5 2 2 4 2 3 2" xfId="36610" xr:uid="{00000000-0005-0000-0000-0000118B0000}"/>
    <cellStyle name="Note 5 2 2 4 2 4" xfId="36611" xr:uid="{00000000-0005-0000-0000-0000128B0000}"/>
    <cellStyle name="Note 5 2 2 4 3" xfId="36612" xr:uid="{00000000-0005-0000-0000-0000138B0000}"/>
    <cellStyle name="Note 5 2 2 4 3 2" xfId="36613" xr:uid="{00000000-0005-0000-0000-0000148B0000}"/>
    <cellStyle name="Note 5 2 2 4 3 2 2" xfId="36614" xr:uid="{00000000-0005-0000-0000-0000158B0000}"/>
    <cellStyle name="Note 5 2 2 4 3 3" xfId="36615" xr:uid="{00000000-0005-0000-0000-0000168B0000}"/>
    <cellStyle name="Note 5 2 2 4 4" xfId="36616" xr:uid="{00000000-0005-0000-0000-0000178B0000}"/>
    <cellStyle name="Note 5 2 2 4 4 2" xfId="36617" xr:uid="{00000000-0005-0000-0000-0000188B0000}"/>
    <cellStyle name="Note 5 2 2 4 5" xfId="36618" xr:uid="{00000000-0005-0000-0000-0000198B0000}"/>
    <cellStyle name="Note 5 2 2 5" xfId="36619" xr:uid="{00000000-0005-0000-0000-00001A8B0000}"/>
    <cellStyle name="Note 5 2 2 5 2" xfId="36620" xr:uid="{00000000-0005-0000-0000-00001B8B0000}"/>
    <cellStyle name="Note 5 2 2 5 2 2" xfId="36621" xr:uid="{00000000-0005-0000-0000-00001C8B0000}"/>
    <cellStyle name="Note 5 2 2 5 2 2 2" xfId="36622" xr:uid="{00000000-0005-0000-0000-00001D8B0000}"/>
    <cellStyle name="Note 5 2 2 5 2 2 2 2" xfId="36623" xr:uid="{00000000-0005-0000-0000-00001E8B0000}"/>
    <cellStyle name="Note 5 2 2 5 2 2 3" xfId="36624" xr:uid="{00000000-0005-0000-0000-00001F8B0000}"/>
    <cellStyle name="Note 5 2 2 5 2 3" xfId="36625" xr:uid="{00000000-0005-0000-0000-0000208B0000}"/>
    <cellStyle name="Note 5 2 2 5 2 3 2" xfId="36626" xr:uid="{00000000-0005-0000-0000-0000218B0000}"/>
    <cellStyle name="Note 5 2 2 5 2 4" xfId="36627" xr:uid="{00000000-0005-0000-0000-0000228B0000}"/>
    <cellStyle name="Note 5 2 2 5 3" xfId="36628" xr:uid="{00000000-0005-0000-0000-0000238B0000}"/>
    <cellStyle name="Note 5 2 2 5 3 2" xfId="36629" xr:uid="{00000000-0005-0000-0000-0000248B0000}"/>
    <cellStyle name="Note 5 2 2 5 3 2 2" xfId="36630" xr:uid="{00000000-0005-0000-0000-0000258B0000}"/>
    <cellStyle name="Note 5 2 2 5 3 3" xfId="36631" xr:uid="{00000000-0005-0000-0000-0000268B0000}"/>
    <cellStyle name="Note 5 2 2 5 4" xfId="36632" xr:uid="{00000000-0005-0000-0000-0000278B0000}"/>
    <cellStyle name="Note 5 2 2 5 4 2" xfId="36633" xr:uid="{00000000-0005-0000-0000-0000288B0000}"/>
    <cellStyle name="Note 5 2 2 5 5" xfId="36634" xr:uid="{00000000-0005-0000-0000-0000298B0000}"/>
    <cellStyle name="Note 5 2 2 6" xfId="36635" xr:uid="{00000000-0005-0000-0000-00002A8B0000}"/>
    <cellStyle name="Note 5 2 2 6 2" xfId="36636" xr:uid="{00000000-0005-0000-0000-00002B8B0000}"/>
    <cellStyle name="Note 5 2 2 6 2 2" xfId="36637" xr:uid="{00000000-0005-0000-0000-00002C8B0000}"/>
    <cellStyle name="Note 5 2 2 6 2 2 2" xfId="36638" xr:uid="{00000000-0005-0000-0000-00002D8B0000}"/>
    <cellStyle name="Note 5 2 2 6 2 2 2 2" xfId="36639" xr:uid="{00000000-0005-0000-0000-00002E8B0000}"/>
    <cellStyle name="Note 5 2 2 6 2 2 3" xfId="36640" xr:uid="{00000000-0005-0000-0000-00002F8B0000}"/>
    <cellStyle name="Note 5 2 2 6 2 3" xfId="36641" xr:uid="{00000000-0005-0000-0000-0000308B0000}"/>
    <cellStyle name="Note 5 2 2 6 2 3 2" xfId="36642" xr:uid="{00000000-0005-0000-0000-0000318B0000}"/>
    <cellStyle name="Note 5 2 2 6 2 4" xfId="36643" xr:uid="{00000000-0005-0000-0000-0000328B0000}"/>
    <cellStyle name="Note 5 2 2 6 3" xfId="36644" xr:uid="{00000000-0005-0000-0000-0000338B0000}"/>
    <cellStyle name="Note 5 2 2 6 3 2" xfId="36645" xr:uid="{00000000-0005-0000-0000-0000348B0000}"/>
    <cellStyle name="Note 5 2 2 6 3 2 2" xfId="36646" xr:uid="{00000000-0005-0000-0000-0000358B0000}"/>
    <cellStyle name="Note 5 2 2 6 3 3" xfId="36647" xr:uid="{00000000-0005-0000-0000-0000368B0000}"/>
    <cellStyle name="Note 5 2 2 6 4" xfId="36648" xr:uid="{00000000-0005-0000-0000-0000378B0000}"/>
    <cellStyle name="Note 5 2 2 6 4 2" xfId="36649" xr:uid="{00000000-0005-0000-0000-0000388B0000}"/>
    <cellStyle name="Note 5 2 2 6 5" xfId="36650" xr:uid="{00000000-0005-0000-0000-0000398B0000}"/>
    <cellStyle name="Note 5 2 2 7" xfId="36651" xr:uid="{00000000-0005-0000-0000-00003A8B0000}"/>
    <cellStyle name="Note 5 2 2 7 2" xfId="36652" xr:uid="{00000000-0005-0000-0000-00003B8B0000}"/>
    <cellStyle name="Note 5 2 2 7 2 2" xfId="36653" xr:uid="{00000000-0005-0000-0000-00003C8B0000}"/>
    <cellStyle name="Note 5 2 2 7 2 2 2" xfId="36654" xr:uid="{00000000-0005-0000-0000-00003D8B0000}"/>
    <cellStyle name="Note 5 2 2 7 2 2 2 2" xfId="36655" xr:uid="{00000000-0005-0000-0000-00003E8B0000}"/>
    <cellStyle name="Note 5 2 2 7 2 2 3" xfId="36656" xr:uid="{00000000-0005-0000-0000-00003F8B0000}"/>
    <cellStyle name="Note 5 2 2 7 2 3" xfId="36657" xr:uid="{00000000-0005-0000-0000-0000408B0000}"/>
    <cellStyle name="Note 5 2 2 7 2 3 2" xfId="36658" xr:uid="{00000000-0005-0000-0000-0000418B0000}"/>
    <cellStyle name="Note 5 2 2 7 2 4" xfId="36659" xr:uid="{00000000-0005-0000-0000-0000428B0000}"/>
    <cellStyle name="Note 5 2 2 7 3" xfId="36660" xr:uid="{00000000-0005-0000-0000-0000438B0000}"/>
    <cellStyle name="Note 5 2 2 7 3 2" xfId="36661" xr:uid="{00000000-0005-0000-0000-0000448B0000}"/>
    <cellStyle name="Note 5 2 2 7 3 2 2" xfId="36662" xr:uid="{00000000-0005-0000-0000-0000458B0000}"/>
    <cellStyle name="Note 5 2 2 7 3 3" xfId="36663" xr:uid="{00000000-0005-0000-0000-0000468B0000}"/>
    <cellStyle name="Note 5 2 2 7 4" xfId="36664" xr:uid="{00000000-0005-0000-0000-0000478B0000}"/>
    <cellStyle name="Note 5 2 2 7 4 2" xfId="36665" xr:uid="{00000000-0005-0000-0000-0000488B0000}"/>
    <cellStyle name="Note 5 2 2 7 5" xfId="36666" xr:uid="{00000000-0005-0000-0000-0000498B0000}"/>
    <cellStyle name="Note 5 2 2 8" xfId="36667" xr:uid="{00000000-0005-0000-0000-00004A8B0000}"/>
    <cellStyle name="Note 5 2 2 8 2" xfId="36668" xr:uid="{00000000-0005-0000-0000-00004B8B0000}"/>
    <cellStyle name="Note 5 2 2 8 2 2" xfId="36669" xr:uid="{00000000-0005-0000-0000-00004C8B0000}"/>
    <cellStyle name="Note 5 2 2 8 2 2 2" xfId="36670" xr:uid="{00000000-0005-0000-0000-00004D8B0000}"/>
    <cellStyle name="Note 5 2 2 8 2 2 2 2" xfId="36671" xr:uid="{00000000-0005-0000-0000-00004E8B0000}"/>
    <cellStyle name="Note 5 2 2 8 2 2 3" xfId="36672" xr:uid="{00000000-0005-0000-0000-00004F8B0000}"/>
    <cellStyle name="Note 5 2 2 8 2 3" xfId="36673" xr:uid="{00000000-0005-0000-0000-0000508B0000}"/>
    <cellStyle name="Note 5 2 2 8 2 3 2" xfId="36674" xr:uid="{00000000-0005-0000-0000-0000518B0000}"/>
    <cellStyle name="Note 5 2 2 8 2 4" xfId="36675" xr:uid="{00000000-0005-0000-0000-0000528B0000}"/>
    <cellStyle name="Note 5 2 2 8 3" xfId="36676" xr:uid="{00000000-0005-0000-0000-0000538B0000}"/>
    <cellStyle name="Note 5 2 2 8 3 2" xfId="36677" xr:uid="{00000000-0005-0000-0000-0000548B0000}"/>
    <cellStyle name="Note 5 2 2 8 3 2 2" xfId="36678" xr:uid="{00000000-0005-0000-0000-0000558B0000}"/>
    <cellStyle name="Note 5 2 2 8 3 3" xfId="36679" xr:uid="{00000000-0005-0000-0000-0000568B0000}"/>
    <cellStyle name="Note 5 2 2 8 4" xfId="36680" xr:uid="{00000000-0005-0000-0000-0000578B0000}"/>
    <cellStyle name="Note 5 2 2 8 4 2" xfId="36681" xr:uid="{00000000-0005-0000-0000-0000588B0000}"/>
    <cellStyle name="Note 5 2 2 8 5" xfId="36682" xr:uid="{00000000-0005-0000-0000-0000598B0000}"/>
    <cellStyle name="Note 5 2 2 9" xfId="36683" xr:uid="{00000000-0005-0000-0000-00005A8B0000}"/>
    <cellStyle name="Note 5 2 2 9 2" xfId="36684" xr:uid="{00000000-0005-0000-0000-00005B8B0000}"/>
    <cellStyle name="Note 5 2 2 9 2 2" xfId="36685" xr:uid="{00000000-0005-0000-0000-00005C8B0000}"/>
    <cellStyle name="Note 5 2 2 9 2 2 2" xfId="36686" xr:uid="{00000000-0005-0000-0000-00005D8B0000}"/>
    <cellStyle name="Note 5 2 2 9 2 2 2 2" xfId="36687" xr:uid="{00000000-0005-0000-0000-00005E8B0000}"/>
    <cellStyle name="Note 5 2 2 9 2 2 3" xfId="36688" xr:uid="{00000000-0005-0000-0000-00005F8B0000}"/>
    <cellStyle name="Note 5 2 2 9 2 3" xfId="36689" xr:uid="{00000000-0005-0000-0000-0000608B0000}"/>
    <cellStyle name="Note 5 2 2 9 2 3 2" xfId="36690" xr:uid="{00000000-0005-0000-0000-0000618B0000}"/>
    <cellStyle name="Note 5 2 2 9 2 4" xfId="36691" xr:uid="{00000000-0005-0000-0000-0000628B0000}"/>
    <cellStyle name="Note 5 2 2 9 3" xfId="36692" xr:uid="{00000000-0005-0000-0000-0000638B0000}"/>
    <cellStyle name="Note 5 2 2 9 3 2" xfId="36693" xr:uid="{00000000-0005-0000-0000-0000648B0000}"/>
    <cellStyle name="Note 5 2 2 9 3 2 2" xfId="36694" xr:uid="{00000000-0005-0000-0000-0000658B0000}"/>
    <cellStyle name="Note 5 2 2 9 3 3" xfId="36695" xr:uid="{00000000-0005-0000-0000-0000668B0000}"/>
    <cellStyle name="Note 5 2 2 9 4" xfId="36696" xr:uid="{00000000-0005-0000-0000-0000678B0000}"/>
    <cellStyle name="Note 5 2 2 9 4 2" xfId="36697" xr:uid="{00000000-0005-0000-0000-0000688B0000}"/>
    <cellStyle name="Note 5 2 2 9 5" xfId="36698" xr:uid="{00000000-0005-0000-0000-0000698B0000}"/>
    <cellStyle name="Note 5 2 3" xfId="2023" xr:uid="{00000000-0005-0000-0000-00006A8B0000}"/>
    <cellStyle name="Note 5 2 3 10" xfId="36700" xr:uid="{00000000-0005-0000-0000-00006B8B0000}"/>
    <cellStyle name="Note 5 2 3 10 2" xfId="36701" xr:uid="{00000000-0005-0000-0000-00006C8B0000}"/>
    <cellStyle name="Note 5 2 3 10 2 2" xfId="36702" xr:uid="{00000000-0005-0000-0000-00006D8B0000}"/>
    <cellStyle name="Note 5 2 3 10 2 2 2" xfId="36703" xr:uid="{00000000-0005-0000-0000-00006E8B0000}"/>
    <cellStyle name="Note 5 2 3 10 2 3" xfId="36704" xr:uid="{00000000-0005-0000-0000-00006F8B0000}"/>
    <cellStyle name="Note 5 2 3 10 3" xfId="36705" xr:uid="{00000000-0005-0000-0000-0000708B0000}"/>
    <cellStyle name="Note 5 2 3 10 3 2" xfId="36706" xr:uid="{00000000-0005-0000-0000-0000718B0000}"/>
    <cellStyle name="Note 5 2 3 10 4" xfId="36707" xr:uid="{00000000-0005-0000-0000-0000728B0000}"/>
    <cellStyle name="Note 5 2 3 11" xfId="36708" xr:uid="{00000000-0005-0000-0000-0000738B0000}"/>
    <cellStyle name="Note 5 2 3 11 2" xfId="36709" xr:uid="{00000000-0005-0000-0000-0000748B0000}"/>
    <cellStyle name="Note 5 2 3 11 2 2" xfId="36710" xr:uid="{00000000-0005-0000-0000-0000758B0000}"/>
    <cellStyle name="Note 5 2 3 11 3" xfId="36711" xr:uid="{00000000-0005-0000-0000-0000768B0000}"/>
    <cellStyle name="Note 5 2 3 12" xfId="36712" xr:uid="{00000000-0005-0000-0000-0000778B0000}"/>
    <cellStyle name="Note 5 2 3 12 2" xfId="36713" xr:uid="{00000000-0005-0000-0000-0000788B0000}"/>
    <cellStyle name="Note 5 2 3 13" xfId="36714" xr:uid="{00000000-0005-0000-0000-0000798B0000}"/>
    <cellStyle name="Note 5 2 3 14" xfId="36699" xr:uid="{00000000-0005-0000-0000-00007A8B0000}"/>
    <cellStyle name="Note 5 2 3 2" xfId="36715" xr:uid="{00000000-0005-0000-0000-00007B8B0000}"/>
    <cellStyle name="Note 5 2 3 2 2" xfId="36716" xr:uid="{00000000-0005-0000-0000-00007C8B0000}"/>
    <cellStyle name="Note 5 2 3 2 2 2" xfId="36717" xr:uid="{00000000-0005-0000-0000-00007D8B0000}"/>
    <cellStyle name="Note 5 2 3 2 2 2 2" xfId="36718" xr:uid="{00000000-0005-0000-0000-00007E8B0000}"/>
    <cellStyle name="Note 5 2 3 2 2 2 2 2" xfId="36719" xr:uid="{00000000-0005-0000-0000-00007F8B0000}"/>
    <cellStyle name="Note 5 2 3 2 2 2 3" xfId="36720" xr:uid="{00000000-0005-0000-0000-0000808B0000}"/>
    <cellStyle name="Note 5 2 3 2 2 3" xfId="36721" xr:uid="{00000000-0005-0000-0000-0000818B0000}"/>
    <cellStyle name="Note 5 2 3 2 2 3 2" xfId="36722" xr:uid="{00000000-0005-0000-0000-0000828B0000}"/>
    <cellStyle name="Note 5 2 3 2 2 4" xfId="36723" xr:uid="{00000000-0005-0000-0000-0000838B0000}"/>
    <cellStyle name="Note 5 2 3 2 3" xfId="36724" xr:uid="{00000000-0005-0000-0000-0000848B0000}"/>
    <cellStyle name="Note 5 2 3 2 3 2" xfId="36725" xr:uid="{00000000-0005-0000-0000-0000858B0000}"/>
    <cellStyle name="Note 5 2 3 2 3 2 2" xfId="36726" xr:uid="{00000000-0005-0000-0000-0000868B0000}"/>
    <cellStyle name="Note 5 2 3 2 3 3" xfId="36727" xr:uid="{00000000-0005-0000-0000-0000878B0000}"/>
    <cellStyle name="Note 5 2 3 2 4" xfId="36728" xr:uid="{00000000-0005-0000-0000-0000888B0000}"/>
    <cellStyle name="Note 5 2 3 2 4 2" xfId="36729" xr:uid="{00000000-0005-0000-0000-0000898B0000}"/>
    <cellStyle name="Note 5 2 3 2 5" xfId="36730" xr:uid="{00000000-0005-0000-0000-00008A8B0000}"/>
    <cellStyle name="Note 5 2 3 3" xfId="36731" xr:uid="{00000000-0005-0000-0000-00008B8B0000}"/>
    <cellStyle name="Note 5 2 3 3 2" xfId="36732" xr:uid="{00000000-0005-0000-0000-00008C8B0000}"/>
    <cellStyle name="Note 5 2 3 3 2 2" xfId="36733" xr:uid="{00000000-0005-0000-0000-00008D8B0000}"/>
    <cellStyle name="Note 5 2 3 3 2 2 2" xfId="36734" xr:uid="{00000000-0005-0000-0000-00008E8B0000}"/>
    <cellStyle name="Note 5 2 3 3 2 2 2 2" xfId="36735" xr:uid="{00000000-0005-0000-0000-00008F8B0000}"/>
    <cellStyle name="Note 5 2 3 3 2 2 3" xfId="36736" xr:uid="{00000000-0005-0000-0000-0000908B0000}"/>
    <cellStyle name="Note 5 2 3 3 2 3" xfId="36737" xr:uid="{00000000-0005-0000-0000-0000918B0000}"/>
    <cellStyle name="Note 5 2 3 3 2 3 2" xfId="36738" xr:uid="{00000000-0005-0000-0000-0000928B0000}"/>
    <cellStyle name="Note 5 2 3 3 2 4" xfId="36739" xr:uid="{00000000-0005-0000-0000-0000938B0000}"/>
    <cellStyle name="Note 5 2 3 3 3" xfId="36740" xr:uid="{00000000-0005-0000-0000-0000948B0000}"/>
    <cellStyle name="Note 5 2 3 3 3 2" xfId="36741" xr:uid="{00000000-0005-0000-0000-0000958B0000}"/>
    <cellStyle name="Note 5 2 3 3 3 2 2" xfId="36742" xr:uid="{00000000-0005-0000-0000-0000968B0000}"/>
    <cellStyle name="Note 5 2 3 3 3 3" xfId="36743" xr:uid="{00000000-0005-0000-0000-0000978B0000}"/>
    <cellStyle name="Note 5 2 3 3 4" xfId="36744" xr:uid="{00000000-0005-0000-0000-0000988B0000}"/>
    <cellStyle name="Note 5 2 3 3 4 2" xfId="36745" xr:uid="{00000000-0005-0000-0000-0000998B0000}"/>
    <cellStyle name="Note 5 2 3 3 5" xfId="36746" xr:uid="{00000000-0005-0000-0000-00009A8B0000}"/>
    <cellStyle name="Note 5 2 3 4" xfId="36747" xr:uid="{00000000-0005-0000-0000-00009B8B0000}"/>
    <cellStyle name="Note 5 2 3 4 2" xfId="36748" xr:uid="{00000000-0005-0000-0000-00009C8B0000}"/>
    <cellStyle name="Note 5 2 3 4 2 2" xfId="36749" xr:uid="{00000000-0005-0000-0000-00009D8B0000}"/>
    <cellStyle name="Note 5 2 3 4 2 2 2" xfId="36750" xr:uid="{00000000-0005-0000-0000-00009E8B0000}"/>
    <cellStyle name="Note 5 2 3 4 2 2 2 2" xfId="36751" xr:uid="{00000000-0005-0000-0000-00009F8B0000}"/>
    <cellStyle name="Note 5 2 3 4 2 2 3" xfId="36752" xr:uid="{00000000-0005-0000-0000-0000A08B0000}"/>
    <cellStyle name="Note 5 2 3 4 2 3" xfId="36753" xr:uid="{00000000-0005-0000-0000-0000A18B0000}"/>
    <cellStyle name="Note 5 2 3 4 2 3 2" xfId="36754" xr:uid="{00000000-0005-0000-0000-0000A28B0000}"/>
    <cellStyle name="Note 5 2 3 4 2 4" xfId="36755" xr:uid="{00000000-0005-0000-0000-0000A38B0000}"/>
    <cellStyle name="Note 5 2 3 4 3" xfId="36756" xr:uid="{00000000-0005-0000-0000-0000A48B0000}"/>
    <cellStyle name="Note 5 2 3 4 3 2" xfId="36757" xr:uid="{00000000-0005-0000-0000-0000A58B0000}"/>
    <cellStyle name="Note 5 2 3 4 3 2 2" xfId="36758" xr:uid="{00000000-0005-0000-0000-0000A68B0000}"/>
    <cellStyle name="Note 5 2 3 4 3 3" xfId="36759" xr:uid="{00000000-0005-0000-0000-0000A78B0000}"/>
    <cellStyle name="Note 5 2 3 4 4" xfId="36760" xr:uid="{00000000-0005-0000-0000-0000A88B0000}"/>
    <cellStyle name="Note 5 2 3 4 4 2" xfId="36761" xr:uid="{00000000-0005-0000-0000-0000A98B0000}"/>
    <cellStyle name="Note 5 2 3 4 5" xfId="36762" xr:uid="{00000000-0005-0000-0000-0000AA8B0000}"/>
    <cellStyle name="Note 5 2 3 5" xfId="36763" xr:uid="{00000000-0005-0000-0000-0000AB8B0000}"/>
    <cellStyle name="Note 5 2 3 5 2" xfId="36764" xr:uid="{00000000-0005-0000-0000-0000AC8B0000}"/>
    <cellStyle name="Note 5 2 3 5 2 2" xfId="36765" xr:uid="{00000000-0005-0000-0000-0000AD8B0000}"/>
    <cellStyle name="Note 5 2 3 5 2 2 2" xfId="36766" xr:uid="{00000000-0005-0000-0000-0000AE8B0000}"/>
    <cellStyle name="Note 5 2 3 5 2 2 2 2" xfId="36767" xr:uid="{00000000-0005-0000-0000-0000AF8B0000}"/>
    <cellStyle name="Note 5 2 3 5 2 2 3" xfId="36768" xr:uid="{00000000-0005-0000-0000-0000B08B0000}"/>
    <cellStyle name="Note 5 2 3 5 2 3" xfId="36769" xr:uid="{00000000-0005-0000-0000-0000B18B0000}"/>
    <cellStyle name="Note 5 2 3 5 2 3 2" xfId="36770" xr:uid="{00000000-0005-0000-0000-0000B28B0000}"/>
    <cellStyle name="Note 5 2 3 5 2 4" xfId="36771" xr:uid="{00000000-0005-0000-0000-0000B38B0000}"/>
    <cellStyle name="Note 5 2 3 5 3" xfId="36772" xr:uid="{00000000-0005-0000-0000-0000B48B0000}"/>
    <cellStyle name="Note 5 2 3 5 3 2" xfId="36773" xr:uid="{00000000-0005-0000-0000-0000B58B0000}"/>
    <cellStyle name="Note 5 2 3 5 3 2 2" xfId="36774" xr:uid="{00000000-0005-0000-0000-0000B68B0000}"/>
    <cellStyle name="Note 5 2 3 5 3 3" xfId="36775" xr:uid="{00000000-0005-0000-0000-0000B78B0000}"/>
    <cellStyle name="Note 5 2 3 5 4" xfId="36776" xr:uid="{00000000-0005-0000-0000-0000B88B0000}"/>
    <cellStyle name="Note 5 2 3 5 4 2" xfId="36777" xr:uid="{00000000-0005-0000-0000-0000B98B0000}"/>
    <cellStyle name="Note 5 2 3 5 5" xfId="36778" xr:uid="{00000000-0005-0000-0000-0000BA8B0000}"/>
    <cellStyle name="Note 5 2 3 6" xfId="36779" xr:uid="{00000000-0005-0000-0000-0000BB8B0000}"/>
    <cellStyle name="Note 5 2 3 6 2" xfId="36780" xr:uid="{00000000-0005-0000-0000-0000BC8B0000}"/>
    <cellStyle name="Note 5 2 3 6 2 2" xfId="36781" xr:uid="{00000000-0005-0000-0000-0000BD8B0000}"/>
    <cellStyle name="Note 5 2 3 6 2 2 2" xfId="36782" xr:uid="{00000000-0005-0000-0000-0000BE8B0000}"/>
    <cellStyle name="Note 5 2 3 6 2 2 2 2" xfId="36783" xr:uid="{00000000-0005-0000-0000-0000BF8B0000}"/>
    <cellStyle name="Note 5 2 3 6 2 2 3" xfId="36784" xr:uid="{00000000-0005-0000-0000-0000C08B0000}"/>
    <cellStyle name="Note 5 2 3 6 2 3" xfId="36785" xr:uid="{00000000-0005-0000-0000-0000C18B0000}"/>
    <cellStyle name="Note 5 2 3 6 2 3 2" xfId="36786" xr:uid="{00000000-0005-0000-0000-0000C28B0000}"/>
    <cellStyle name="Note 5 2 3 6 2 4" xfId="36787" xr:uid="{00000000-0005-0000-0000-0000C38B0000}"/>
    <cellStyle name="Note 5 2 3 6 3" xfId="36788" xr:uid="{00000000-0005-0000-0000-0000C48B0000}"/>
    <cellStyle name="Note 5 2 3 6 3 2" xfId="36789" xr:uid="{00000000-0005-0000-0000-0000C58B0000}"/>
    <cellStyle name="Note 5 2 3 6 3 2 2" xfId="36790" xr:uid="{00000000-0005-0000-0000-0000C68B0000}"/>
    <cellStyle name="Note 5 2 3 6 3 3" xfId="36791" xr:uid="{00000000-0005-0000-0000-0000C78B0000}"/>
    <cellStyle name="Note 5 2 3 6 4" xfId="36792" xr:uid="{00000000-0005-0000-0000-0000C88B0000}"/>
    <cellStyle name="Note 5 2 3 6 4 2" xfId="36793" xr:uid="{00000000-0005-0000-0000-0000C98B0000}"/>
    <cellStyle name="Note 5 2 3 6 5" xfId="36794" xr:uid="{00000000-0005-0000-0000-0000CA8B0000}"/>
    <cellStyle name="Note 5 2 3 7" xfId="36795" xr:uid="{00000000-0005-0000-0000-0000CB8B0000}"/>
    <cellStyle name="Note 5 2 3 7 2" xfId="36796" xr:uid="{00000000-0005-0000-0000-0000CC8B0000}"/>
    <cellStyle name="Note 5 2 3 7 2 2" xfId="36797" xr:uid="{00000000-0005-0000-0000-0000CD8B0000}"/>
    <cellStyle name="Note 5 2 3 7 2 2 2" xfId="36798" xr:uid="{00000000-0005-0000-0000-0000CE8B0000}"/>
    <cellStyle name="Note 5 2 3 7 2 2 2 2" xfId="36799" xr:uid="{00000000-0005-0000-0000-0000CF8B0000}"/>
    <cellStyle name="Note 5 2 3 7 2 2 3" xfId="36800" xr:uid="{00000000-0005-0000-0000-0000D08B0000}"/>
    <cellStyle name="Note 5 2 3 7 2 3" xfId="36801" xr:uid="{00000000-0005-0000-0000-0000D18B0000}"/>
    <cellStyle name="Note 5 2 3 7 2 3 2" xfId="36802" xr:uid="{00000000-0005-0000-0000-0000D28B0000}"/>
    <cellStyle name="Note 5 2 3 7 2 4" xfId="36803" xr:uid="{00000000-0005-0000-0000-0000D38B0000}"/>
    <cellStyle name="Note 5 2 3 7 3" xfId="36804" xr:uid="{00000000-0005-0000-0000-0000D48B0000}"/>
    <cellStyle name="Note 5 2 3 7 3 2" xfId="36805" xr:uid="{00000000-0005-0000-0000-0000D58B0000}"/>
    <cellStyle name="Note 5 2 3 7 3 2 2" xfId="36806" xr:uid="{00000000-0005-0000-0000-0000D68B0000}"/>
    <cellStyle name="Note 5 2 3 7 3 3" xfId="36807" xr:uid="{00000000-0005-0000-0000-0000D78B0000}"/>
    <cellStyle name="Note 5 2 3 7 4" xfId="36808" xr:uid="{00000000-0005-0000-0000-0000D88B0000}"/>
    <cellStyle name="Note 5 2 3 7 4 2" xfId="36809" xr:uid="{00000000-0005-0000-0000-0000D98B0000}"/>
    <cellStyle name="Note 5 2 3 7 5" xfId="36810" xr:uid="{00000000-0005-0000-0000-0000DA8B0000}"/>
    <cellStyle name="Note 5 2 3 8" xfId="36811" xr:uid="{00000000-0005-0000-0000-0000DB8B0000}"/>
    <cellStyle name="Note 5 2 3 8 2" xfId="36812" xr:uid="{00000000-0005-0000-0000-0000DC8B0000}"/>
    <cellStyle name="Note 5 2 3 8 2 2" xfId="36813" xr:uid="{00000000-0005-0000-0000-0000DD8B0000}"/>
    <cellStyle name="Note 5 2 3 8 2 2 2" xfId="36814" xr:uid="{00000000-0005-0000-0000-0000DE8B0000}"/>
    <cellStyle name="Note 5 2 3 8 2 2 2 2" xfId="36815" xr:uid="{00000000-0005-0000-0000-0000DF8B0000}"/>
    <cellStyle name="Note 5 2 3 8 2 2 3" xfId="36816" xr:uid="{00000000-0005-0000-0000-0000E08B0000}"/>
    <cellStyle name="Note 5 2 3 8 2 3" xfId="36817" xr:uid="{00000000-0005-0000-0000-0000E18B0000}"/>
    <cellStyle name="Note 5 2 3 8 2 3 2" xfId="36818" xr:uid="{00000000-0005-0000-0000-0000E28B0000}"/>
    <cellStyle name="Note 5 2 3 8 2 4" xfId="36819" xr:uid="{00000000-0005-0000-0000-0000E38B0000}"/>
    <cellStyle name="Note 5 2 3 8 3" xfId="36820" xr:uid="{00000000-0005-0000-0000-0000E48B0000}"/>
    <cellStyle name="Note 5 2 3 8 3 2" xfId="36821" xr:uid="{00000000-0005-0000-0000-0000E58B0000}"/>
    <cellStyle name="Note 5 2 3 8 3 2 2" xfId="36822" xr:uid="{00000000-0005-0000-0000-0000E68B0000}"/>
    <cellStyle name="Note 5 2 3 8 3 3" xfId="36823" xr:uid="{00000000-0005-0000-0000-0000E78B0000}"/>
    <cellStyle name="Note 5 2 3 8 4" xfId="36824" xr:uid="{00000000-0005-0000-0000-0000E88B0000}"/>
    <cellStyle name="Note 5 2 3 8 4 2" xfId="36825" xr:uid="{00000000-0005-0000-0000-0000E98B0000}"/>
    <cellStyle name="Note 5 2 3 8 5" xfId="36826" xr:uid="{00000000-0005-0000-0000-0000EA8B0000}"/>
    <cellStyle name="Note 5 2 3 9" xfId="36827" xr:uid="{00000000-0005-0000-0000-0000EB8B0000}"/>
    <cellStyle name="Note 5 2 3 9 2" xfId="36828" xr:uid="{00000000-0005-0000-0000-0000EC8B0000}"/>
    <cellStyle name="Note 5 2 3 9 2 2" xfId="36829" xr:uid="{00000000-0005-0000-0000-0000ED8B0000}"/>
    <cellStyle name="Note 5 2 3 9 2 2 2" xfId="36830" xr:uid="{00000000-0005-0000-0000-0000EE8B0000}"/>
    <cellStyle name="Note 5 2 3 9 2 2 2 2" xfId="36831" xr:uid="{00000000-0005-0000-0000-0000EF8B0000}"/>
    <cellStyle name="Note 5 2 3 9 2 2 3" xfId="36832" xr:uid="{00000000-0005-0000-0000-0000F08B0000}"/>
    <cellStyle name="Note 5 2 3 9 2 3" xfId="36833" xr:uid="{00000000-0005-0000-0000-0000F18B0000}"/>
    <cellStyle name="Note 5 2 3 9 2 3 2" xfId="36834" xr:uid="{00000000-0005-0000-0000-0000F28B0000}"/>
    <cellStyle name="Note 5 2 3 9 2 4" xfId="36835" xr:uid="{00000000-0005-0000-0000-0000F38B0000}"/>
    <cellStyle name="Note 5 2 3 9 3" xfId="36836" xr:uid="{00000000-0005-0000-0000-0000F48B0000}"/>
    <cellStyle name="Note 5 2 3 9 3 2" xfId="36837" xr:uid="{00000000-0005-0000-0000-0000F58B0000}"/>
    <cellStyle name="Note 5 2 3 9 3 2 2" xfId="36838" xr:uid="{00000000-0005-0000-0000-0000F68B0000}"/>
    <cellStyle name="Note 5 2 3 9 3 3" xfId="36839" xr:uid="{00000000-0005-0000-0000-0000F78B0000}"/>
    <cellStyle name="Note 5 2 3 9 4" xfId="36840" xr:uid="{00000000-0005-0000-0000-0000F88B0000}"/>
    <cellStyle name="Note 5 2 3 9 4 2" xfId="36841" xr:uid="{00000000-0005-0000-0000-0000F98B0000}"/>
    <cellStyle name="Note 5 2 3 9 5" xfId="36842" xr:uid="{00000000-0005-0000-0000-0000FA8B0000}"/>
    <cellStyle name="Note 5 2 4" xfId="2024" xr:uid="{00000000-0005-0000-0000-0000FB8B0000}"/>
    <cellStyle name="Note 5 2 4 10" xfId="36843" xr:uid="{00000000-0005-0000-0000-0000FC8B0000}"/>
    <cellStyle name="Note 5 2 4 10 2" xfId="36844" xr:uid="{00000000-0005-0000-0000-0000FD8B0000}"/>
    <cellStyle name="Note 5 2 4 10 2 2" xfId="36845" xr:uid="{00000000-0005-0000-0000-0000FE8B0000}"/>
    <cellStyle name="Note 5 2 4 10 2 2 2" xfId="36846" xr:uid="{00000000-0005-0000-0000-0000FF8B0000}"/>
    <cellStyle name="Note 5 2 4 10 2 3" xfId="36847" xr:uid="{00000000-0005-0000-0000-0000008C0000}"/>
    <cellStyle name="Note 5 2 4 10 3" xfId="36848" xr:uid="{00000000-0005-0000-0000-0000018C0000}"/>
    <cellStyle name="Note 5 2 4 10 3 2" xfId="36849" xr:uid="{00000000-0005-0000-0000-0000028C0000}"/>
    <cellStyle name="Note 5 2 4 10 4" xfId="36850" xr:uid="{00000000-0005-0000-0000-0000038C0000}"/>
    <cellStyle name="Note 5 2 4 11" xfId="36851" xr:uid="{00000000-0005-0000-0000-0000048C0000}"/>
    <cellStyle name="Note 5 2 4 11 2" xfId="36852" xr:uid="{00000000-0005-0000-0000-0000058C0000}"/>
    <cellStyle name="Note 5 2 4 11 2 2" xfId="36853" xr:uid="{00000000-0005-0000-0000-0000068C0000}"/>
    <cellStyle name="Note 5 2 4 11 3" xfId="36854" xr:uid="{00000000-0005-0000-0000-0000078C0000}"/>
    <cellStyle name="Note 5 2 4 12" xfId="36855" xr:uid="{00000000-0005-0000-0000-0000088C0000}"/>
    <cellStyle name="Note 5 2 4 12 2" xfId="36856" xr:uid="{00000000-0005-0000-0000-0000098C0000}"/>
    <cellStyle name="Note 5 2 4 13" xfId="36857" xr:uid="{00000000-0005-0000-0000-00000A8C0000}"/>
    <cellStyle name="Note 5 2 4 2" xfId="36858" xr:uid="{00000000-0005-0000-0000-00000B8C0000}"/>
    <cellStyle name="Note 5 2 4 2 2" xfId="36859" xr:uid="{00000000-0005-0000-0000-00000C8C0000}"/>
    <cellStyle name="Note 5 2 4 2 2 2" xfId="36860" xr:uid="{00000000-0005-0000-0000-00000D8C0000}"/>
    <cellStyle name="Note 5 2 4 2 2 2 2" xfId="36861" xr:uid="{00000000-0005-0000-0000-00000E8C0000}"/>
    <cellStyle name="Note 5 2 4 2 2 2 2 2" xfId="36862" xr:uid="{00000000-0005-0000-0000-00000F8C0000}"/>
    <cellStyle name="Note 5 2 4 2 2 2 3" xfId="36863" xr:uid="{00000000-0005-0000-0000-0000108C0000}"/>
    <cellStyle name="Note 5 2 4 2 2 3" xfId="36864" xr:uid="{00000000-0005-0000-0000-0000118C0000}"/>
    <cellStyle name="Note 5 2 4 2 2 3 2" xfId="36865" xr:uid="{00000000-0005-0000-0000-0000128C0000}"/>
    <cellStyle name="Note 5 2 4 2 2 4" xfId="36866" xr:uid="{00000000-0005-0000-0000-0000138C0000}"/>
    <cellStyle name="Note 5 2 4 2 3" xfId="36867" xr:uid="{00000000-0005-0000-0000-0000148C0000}"/>
    <cellStyle name="Note 5 2 4 2 3 2" xfId="36868" xr:uid="{00000000-0005-0000-0000-0000158C0000}"/>
    <cellStyle name="Note 5 2 4 2 3 2 2" xfId="36869" xr:uid="{00000000-0005-0000-0000-0000168C0000}"/>
    <cellStyle name="Note 5 2 4 2 3 3" xfId="36870" xr:uid="{00000000-0005-0000-0000-0000178C0000}"/>
    <cellStyle name="Note 5 2 4 2 4" xfId="36871" xr:uid="{00000000-0005-0000-0000-0000188C0000}"/>
    <cellStyle name="Note 5 2 4 2 4 2" xfId="36872" xr:uid="{00000000-0005-0000-0000-0000198C0000}"/>
    <cellStyle name="Note 5 2 4 2 5" xfId="36873" xr:uid="{00000000-0005-0000-0000-00001A8C0000}"/>
    <cellStyle name="Note 5 2 4 3" xfId="36874" xr:uid="{00000000-0005-0000-0000-00001B8C0000}"/>
    <cellStyle name="Note 5 2 4 3 2" xfId="36875" xr:uid="{00000000-0005-0000-0000-00001C8C0000}"/>
    <cellStyle name="Note 5 2 4 3 2 2" xfId="36876" xr:uid="{00000000-0005-0000-0000-00001D8C0000}"/>
    <cellStyle name="Note 5 2 4 3 2 2 2" xfId="36877" xr:uid="{00000000-0005-0000-0000-00001E8C0000}"/>
    <cellStyle name="Note 5 2 4 3 2 2 2 2" xfId="36878" xr:uid="{00000000-0005-0000-0000-00001F8C0000}"/>
    <cellStyle name="Note 5 2 4 3 2 2 3" xfId="36879" xr:uid="{00000000-0005-0000-0000-0000208C0000}"/>
    <cellStyle name="Note 5 2 4 3 2 3" xfId="36880" xr:uid="{00000000-0005-0000-0000-0000218C0000}"/>
    <cellStyle name="Note 5 2 4 3 2 3 2" xfId="36881" xr:uid="{00000000-0005-0000-0000-0000228C0000}"/>
    <cellStyle name="Note 5 2 4 3 2 4" xfId="36882" xr:uid="{00000000-0005-0000-0000-0000238C0000}"/>
    <cellStyle name="Note 5 2 4 3 3" xfId="36883" xr:uid="{00000000-0005-0000-0000-0000248C0000}"/>
    <cellStyle name="Note 5 2 4 3 3 2" xfId="36884" xr:uid="{00000000-0005-0000-0000-0000258C0000}"/>
    <cellStyle name="Note 5 2 4 3 3 2 2" xfId="36885" xr:uid="{00000000-0005-0000-0000-0000268C0000}"/>
    <cellStyle name="Note 5 2 4 3 3 3" xfId="36886" xr:uid="{00000000-0005-0000-0000-0000278C0000}"/>
    <cellStyle name="Note 5 2 4 3 4" xfId="36887" xr:uid="{00000000-0005-0000-0000-0000288C0000}"/>
    <cellStyle name="Note 5 2 4 3 4 2" xfId="36888" xr:uid="{00000000-0005-0000-0000-0000298C0000}"/>
    <cellStyle name="Note 5 2 4 3 5" xfId="36889" xr:uid="{00000000-0005-0000-0000-00002A8C0000}"/>
    <cellStyle name="Note 5 2 4 4" xfId="36890" xr:uid="{00000000-0005-0000-0000-00002B8C0000}"/>
    <cellStyle name="Note 5 2 4 4 2" xfId="36891" xr:uid="{00000000-0005-0000-0000-00002C8C0000}"/>
    <cellStyle name="Note 5 2 4 4 2 2" xfId="36892" xr:uid="{00000000-0005-0000-0000-00002D8C0000}"/>
    <cellStyle name="Note 5 2 4 4 2 2 2" xfId="36893" xr:uid="{00000000-0005-0000-0000-00002E8C0000}"/>
    <cellStyle name="Note 5 2 4 4 2 2 2 2" xfId="36894" xr:uid="{00000000-0005-0000-0000-00002F8C0000}"/>
    <cellStyle name="Note 5 2 4 4 2 2 3" xfId="36895" xr:uid="{00000000-0005-0000-0000-0000308C0000}"/>
    <cellStyle name="Note 5 2 4 4 2 3" xfId="36896" xr:uid="{00000000-0005-0000-0000-0000318C0000}"/>
    <cellStyle name="Note 5 2 4 4 2 3 2" xfId="36897" xr:uid="{00000000-0005-0000-0000-0000328C0000}"/>
    <cellStyle name="Note 5 2 4 4 2 4" xfId="36898" xr:uid="{00000000-0005-0000-0000-0000338C0000}"/>
    <cellStyle name="Note 5 2 4 4 3" xfId="36899" xr:uid="{00000000-0005-0000-0000-0000348C0000}"/>
    <cellStyle name="Note 5 2 4 4 3 2" xfId="36900" xr:uid="{00000000-0005-0000-0000-0000358C0000}"/>
    <cellStyle name="Note 5 2 4 4 3 2 2" xfId="36901" xr:uid="{00000000-0005-0000-0000-0000368C0000}"/>
    <cellStyle name="Note 5 2 4 4 3 3" xfId="36902" xr:uid="{00000000-0005-0000-0000-0000378C0000}"/>
    <cellStyle name="Note 5 2 4 4 4" xfId="36903" xr:uid="{00000000-0005-0000-0000-0000388C0000}"/>
    <cellStyle name="Note 5 2 4 4 4 2" xfId="36904" xr:uid="{00000000-0005-0000-0000-0000398C0000}"/>
    <cellStyle name="Note 5 2 4 4 5" xfId="36905" xr:uid="{00000000-0005-0000-0000-00003A8C0000}"/>
    <cellStyle name="Note 5 2 4 5" xfId="36906" xr:uid="{00000000-0005-0000-0000-00003B8C0000}"/>
    <cellStyle name="Note 5 2 4 5 2" xfId="36907" xr:uid="{00000000-0005-0000-0000-00003C8C0000}"/>
    <cellStyle name="Note 5 2 4 5 2 2" xfId="36908" xr:uid="{00000000-0005-0000-0000-00003D8C0000}"/>
    <cellStyle name="Note 5 2 4 5 2 2 2" xfId="36909" xr:uid="{00000000-0005-0000-0000-00003E8C0000}"/>
    <cellStyle name="Note 5 2 4 5 2 2 2 2" xfId="36910" xr:uid="{00000000-0005-0000-0000-00003F8C0000}"/>
    <cellStyle name="Note 5 2 4 5 2 2 3" xfId="36911" xr:uid="{00000000-0005-0000-0000-0000408C0000}"/>
    <cellStyle name="Note 5 2 4 5 2 3" xfId="36912" xr:uid="{00000000-0005-0000-0000-0000418C0000}"/>
    <cellStyle name="Note 5 2 4 5 2 3 2" xfId="36913" xr:uid="{00000000-0005-0000-0000-0000428C0000}"/>
    <cellStyle name="Note 5 2 4 5 2 4" xfId="36914" xr:uid="{00000000-0005-0000-0000-0000438C0000}"/>
    <cellStyle name="Note 5 2 4 5 3" xfId="36915" xr:uid="{00000000-0005-0000-0000-0000448C0000}"/>
    <cellStyle name="Note 5 2 4 5 3 2" xfId="36916" xr:uid="{00000000-0005-0000-0000-0000458C0000}"/>
    <cellStyle name="Note 5 2 4 5 3 2 2" xfId="36917" xr:uid="{00000000-0005-0000-0000-0000468C0000}"/>
    <cellStyle name="Note 5 2 4 5 3 3" xfId="36918" xr:uid="{00000000-0005-0000-0000-0000478C0000}"/>
    <cellStyle name="Note 5 2 4 5 4" xfId="36919" xr:uid="{00000000-0005-0000-0000-0000488C0000}"/>
    <cellStyle name="Note 5 2 4 5 4 2" xfId="36920" xr:uid="{00000000-0005-0000-0000-0000498C0000}"/>
    <cellStyle name="Note 5 2 4 5 5" xfId="36921" xr:uid="{00000000-0005-0000-0000-00004A8C0000}"/>
    <cellStyle name="Note 5 2 4 6" xfId="36922" xr:uid="{00000000-0005-0000-0000-00004B8C0000}"/>
    <cellStyle name="Note 5 2 4 6 2" xfId="36923" xr:uid="{00000000-0005-0000-0000-00004C8C0000}"/>
    <cellStyle name="Note 5 2 4 6 2 2" xfId="36924" xr:uid="{00000000-0005-0000-0000-00004D8C0000}"/>
    <cellStyle name="Note 5 2 4 6 2 2 2" xfId="36925" xr:uid="{00000000-0005-0000-0000-00004E8C0000}"/>
    <cellStyle name="Note 5 2 4 6 2 2 2 2" xfId="36926" xr:uid="{00000000-0005-0000-0000-00004F8C0000}"/>
    <cellStyle name="Note 5 2 4 6 2 2 3" xfId="36927" xr:uid="{00000000-0005-0000-0000-0000508C0000}"/>
    <cellStyle name="Note 5 2 4 6 2 3" xfId="36928" xr:uid="{00000000-0005-0000-0000-0000518C0000}"/>
    <cellStyle name="Note 5 2 4 6 2 3 2" xfId="36929" xr:uid="{00000000-0005-0000-0000-0000528C0000}"/>
    <cellStyle name="Note 5 2 4 6 2 4" xfId="36930" xr:uid="{00000000-0005-0000-0000-0000538C0000}"/>
    <cellStyle name="Note 5 2 4 6 3" xfId="36931" xr:uid="{00000000-0005-0000-0000-0000548C0000}"/>
    <cellStyle name="Note 5 2 4 6 3 2" xfId="36932" xr:uid="{00000000-0005-0000-0000-0000558C0000}"/>
    <cellStyle name="Note 5 2 4 6 3 2 2" xfId="36933" xr:uid="{00000000-0005-0000-0000-0000568C0000}"/>
    <cellStyle name="Note 5 2 4 6 3 3" xfId="36934" xr:uid="{00000000-0005-0000-0000-0000578C0000}"/>
    <cellStyle name="Note 5 2 4 6 4" xfId="36935" xr:uid="{00000000-0005-0000-0000-0000588C0000}"/>
    <cellStyle name="Note 5 2 4 6 4 2" xfId="36936" xr:uid="{00000000-0005-0000-0000-0000598C0000}"/>
    <cellStyle name="Note 5 2 4 6 5" xfId="36937" xr:uid="{00000000-0005-0000-0000-00005A8C0000}"/>
    <cellStyle name="Note 5 2 4 7" xfId="36938" xr:uid="{00000000-0005-0000-0000-00005B8C0000}"/>
    <cellStyle name="Note 5 2 4 7 2" xfId="36939" xr:uid="{00000000-0005-0000-0000-00005C8C0000}"/>
    <cellStyle name="Note 5 2 4 7 2 2" xfId="36940" xr:uid="{00000000-0005-0000-0000-00005D8C0000}"/>
    <cellStyle name="Note 5 2 4 7 2 2 2" xfId="36941" xr:uid="{00000000-0005-0000-0000-00005E8C0000}"/>
    <cellStyle name="Note 5 2 4 7 2 2 2 2" xfId="36942" xr:uid="{00000000-0005-0000-0000-00005F8C0000}"/>
    <cellStyle name="Note 5 2 4 7 2 2 3" xfId="36943" xr:uid="{00000000-0005-0000-0000-0000608C0000}"/>
    <cellStyle name="Note 5 2 4 7 2 3" xfId="36944" xr:uid="{00000000-0005-0000-0000-0000618C0000}"/>
    <cellStyle name="Note 5 2 4 7 2 3 2" xfId="36945" xr:uid="{00000000-0005-0000-0000-0000628C0000}"/>
    <cellStyle name="Note 5 2 4 7 2 4" xfId="36946" xr:uid="{00000000-0005-0000-0000-0000638C0000}"/>
    <cellStyle name="Note 5 2 4 7 3" xfId="36947" xr:uid="{00000000-0005-0000-0000-0000648C0000}"/>
    <cellStyle name="Note 5 2 4 7 3 2" xfId="36948" xr:uid="{00000000-0005-0000-0000-0000658C0000}"/>
    <cellStyle name="Note 5 2 4 7 3 2 2" xfId="36949" xr:uid="{00000000-0005-0000-0000-0000668C0000}"/>
    <cellStyle name="Note 5 2 4 7 3 3" xfId="36950" xr:uid="{00000000-0005-0000-0000-0000678C0000}"/>
    <cellStyle name="Note 5 2 4 7 4" xfId="36951" xr:uid="{00000000-0005-0000-0000-0000688C0000}"/>
    <cellStyle name="Note 5 2 4 7 4 2" xfId="36952" xr:uid="{00000000-0005-0000-0000-0000698C0000}"/>
    <cellStyle name="Note 5 2 4 7 5" xfId="36953" xr:uid="{00000000-0005-0000-0000-00006A8C0000}"/>
    <cellStyle name="Note 5 2 4 8" xfId="36954" xr:uid="{00000000-0005-0000-0000-00006B8C0000}"/>
    <cellStyle name="Note 5 2 4 8 2" xfId="36955" xr:uid="{00000000-0005-0000-0000-00006C8C0000}"/>
    <cellStyle name="Note 5 2 4 8 2 2" xfId="36956" xr:uid="{00000000-0005-0000-0000-00006D8C0000}"/>
    <cellStyle name="Note 5 2 4 8 2 2 2" xfId="36957" xr:uid="{00000000-0005-0000-0000-00006E8C0000}"/>
    <cellStyle name="Note 5 2 4 8 2 2 2 2" xfId="36958" xr:uid="{00000000-0005-0000-0000-00006F8C0000}"/>
    <cellStyle name="Note 5 2 4 8 2 2 3" xfId="36959" xr:uid="{00000000-0005-0000-0000-0000708C0000}"/>
    <cellStyle name="Note 5 2 4 8 2 3" xfId="36960" xr:uid="{00000000-0005-0000-0000-0000718C0000}"/>
    <cellStyle name="Note 5 2 4 8 2 3 2" xfId="36961" xr:uid="{00000000-0005-0000-0000-0000728C0000}"/>
    <cellStyle name="Note 5 2 4 8 2 4" xfId="36962" xr:uid="{00000000-0005-0000-0000-0000738C0000}"/>
    <cellStyle name="Note 5 2 4 8 3" xfId="36963" xr:uid="{00000000-0005-0000-0000-0000748C0000}"/>
    <cellStyle name="Note 5 2 4 8 3 2" xfId="36964" xr:uid="{00000000-0005-0000-0000-0000758C0000}"/>
    <cellStyle name="Note 5 2 4 8 3 2 2" xfId="36965" xr:uid="{00000000-0005-0000-0000-0000768C0000}"/>
    <cellStyle name="Note 5 2 4 8 3 3" xfId="36966" xr:uid="{00000000-0005-0000-0000-0000778C0000}"/>
    <cellStyle name="Note 5 2 4 8 4" xfId="36967" xr:uid="{00000000-0005-0000-0000-0000788C0000}"/>
    <cellStyle name="Note 5 2 4 8 4 2" xfId="36968" xr:uid="{00000000-0005-0000-0000-0000798C0000}"/>
    <cellStyle name="Note 5 2 4 8 5" xfId="36969" xr:uid="{00000000-0005-0000-0000-00007A8C0000}"/>
    <cellStyle name="Note 5 2 4 9" xfId="36970" xr:uid="{00000000-0005-0000-0000-00007B8C0000}"/>
    <cellStyle name="Note 5 2 4 9 2" xfId="36971" xr:uid="{00000000-0005-0000-0000-00007C8C0000}"/>
    <cellStyle name="Note 5 2 4 9 2 2" xfId="36972" xr:uid="{00000000-0005-0000-0000-00007D8C0000}"/>
    <cellStyle name="Note 5 2 4 9 2 2 2" xfId="36973" xr:uid="{00000000-0005-0000-0000-00007E8C0000}"/>
    <cellStyle name="Note 5 2 4 9 2 2 2 2" xfId="36974" xr:uid="{00000000-0005-0000-0000-00007F8C0000}"/>
    <cellStyle name="Note 5 2 4 9 2 2 3" xfId="36975" xr:uid="{00000000-0005-0000-0000-0000808C0000}"/>
    <cellStyle name="Note 5 2 4 9 2 3" xfId="36976" xr:uid="{00000000-0005-0000-0000-0000818C0000}"/>
    <cellStyle name="Note 5 2 4 9 2 3 2" xfId="36977" xr:uid="{00000000-0005-0000-0000-0000828C0000}"/>
    <cellStyle name="Note 5 2 4 9 2 4" xfId="36978" xr:uid="{00000000-0005-0000-0000-0000838C0000}"/>
    <cellStyle name="Note 5 2 4 9 3" xfId="36979" xr:uid="{00000000-0005-0000-0000-0000848C0000}"/>
    <cellStyle name="Note 5 2 4 9 3 2" xfId="36980" xr:uid="{00000000-0005-0000-0000-0000858C0000}"/>
    <cellStyle name="Note 5 2 4 9 3 2 2" xfId="36981" xr:uid="{00000000-0005-0000-0000-0000868C0000}"/>
    <cellStyle name="Note 5 2 4 9 3 3" xfId="36982" xr:uid="{00000000-0005-0000-0000-0000878C0000}"/>
    <cellStyle name="Note 5 2 4 9 4" xfId="36983" xr:uid="{00000000-0005-0000-0000-0000888C0000}"/>
    <cellStyle name="Note 5 2 4 9 4 2" xfId="36984" xr:uid="{00000000-0005-0000-0000-0000898C0000}"/>
    <cellStyle name="Note 5 2 4 9 5" xfId="36985" xr:uid="{00000000-0005-0000-0000-00008A8C0000}"/>
    <cellStyle name="Note 5 2 5" xfId="36986" xr:uid="{00000000-0005-0000-0000-00008B8C0000}"/>
    <cellStyle name="Note 5 2 5 10" xfId="36987" xr:uid="{00000000-0005-0000-0000-00008C8C0000}"/>
    <cellStyle name="Note 5 2 5 10 2" xfId="36988" xr:uid="{00000000-0005-0000-0000-00008D8C0000}"/>
    <cellStyle name="Note 5 2 5 10 2 2" xfId="36989" xr:uid="{00000000-0005-0000-0000-00008E8C0000}"/>
    <cellStyle name="Note 5 2 5 10 2 2 2" xfId="36990" xr:uid="{00000000-0005-0000-0000-00008F8C0000}"/>
    <cellStyle name="Note 5 2 5 10 2 3" xfId="36991" xr:uid="{00000000-0005-0000-0000-0000908C0000}"/>
    <cellStyle name="Note 5 2 5 10 3" xfId="36992" xr:uid="{00000000-0005-0000-0000-0000918C0000}"/>
    <cellStyle name="Note 5 2 5 10 3 2" xfId="36993" xr:uid="{00000000-0005-0000-0000-0000928C0000}"/>
    <cellStyle name="Note 5 2 5 10 4" xfId="36994" xr:uid="{00000000-0005-0000-0000-0000938C0000}"/>
    <cellStyle name="Note 5 2 5 11" xfId="36995" xr:uid="{00000000-0005-0000-0000-0000948C0000}"/>
    <cellStyle name="Note 5 2 5 11 2" xfId="36996" xr:uid="{00000000-0005-0000-0000-0000958C0000}"/>
    <cellStyle name="Note 5 2 5 11 2 2" xfId="36997" xr:uid="{00000000-0005-0000-0000-0000968C0000}"/>
    <cellStyle name="Note 5 2 5 11 3" xfId="36998" xr:uid="{00000000-0005-0000-0000-0000978C0000}"/>
    <cellStyle name="Note 5 2 5 12" xfId="36999" xr:uid="{00000000-0005-0000-0000-0000988C0000}"/>
    <cellStyle name="Note 5 2 5 12 2" xfId="37000" xr:uid="{00000000-0005-0000-0000-0000998C0000}"/>
    <cellStyle name="Note 5 2 5 13" xfId="37001" xr:uid="{00000000-0005-0000-0000-00009A8C0000}"/>
    <cellStyle name="Note 5 2 5 2" xfId="37002" xr:uid="{00000000-0005-0000-0000-00009B8C0000}"/>
    <cellStyle name="Note 5 2 5 2 2" xfId="37003" xr:uid="{00000000-0005-0000-0000-00009C8C0000}"/>
    <cellStyle name="Note 5 2 5 2 2 2" xfId="37004" xr:uid="{00000000-0005-0000-0000-00009D8C0000}"/>
    <cellStyle name="Note 5 2 5 2 2 2 2" xfId="37005" xr:uid="{00000000-0005-0000-0000-00009E8C0000}"/>
    <cellStyle name="Note 5 2 5 2 2 2 2 2" xfId="37006" xr:uid="{00000000-0005-0000-0000-00009F8C0000}"/>
    <cellStyle name="Note 5 2 5 2 2 2 3" xfId="37007" xr:uid="{00000000-0005-0000-0000-0000A08C0000}"/>
    <cellStyle name="Note 5 2 5 2 2 3" xfId="37008" xr:uid="{00000000-0005-0000-0000-0000A18C0000}"/>
    <cellStyle name="Note 5 2 5 2 2 3 2" xfId="37009" xr:uid="{00000000-0005-0000-0000-0000A28C0000}"/>
    <cellStyle name="Note 5 2 5 2 2 4" xfId="37010" xr:uid="{00000000-0005-0000-0000-0000A38C0000}"/>
    <cellStyle name="Note 5 2 5 2 3" xfId="37011" xr:uid="{00000000-0005-0000-0000-0000A48C0000}"/>
    <cellStyle name="Note 5 2 5 2 3 2" xfId="37012" xr:uid="{00000000-0005-0000-0000-0000A58C0000}"/>
    <cellStyle name="Note 5 2 5 2 3 2 2" xfId="37013" xr:uid="{00000000-0005-0000-0000-0000A68C0000}"/>
    <cellStyle name="Note 5 2 5 2 3 3" xfId="37014" xr:uid="{00000000-0005-0000-0000-0000A78C0000}"/>
    <cellStyle name="Note 5 2 5 2 4" xfId="37015" xr:uid="{00000000-0005-0000-0000-0000A88C0000}"/>
    <cellStyle name="Note 5 2 5 2 4 2" xfId="37016" xr:uid="{00000000-0005-0000-0000-0000A98C0000}"/>
    <cellStyle name="Note 5 2 5 2 5" xfId="37017" xr:uid="{00000000-0005-0000-0000-0000AA8C0000}"/>
    <cellStyle name="Note 5 2 5 3" xfId="37018" xr:uid="{00000000-0005-0000-0000-0000AB8C0000}"/>
    <cellStyle name="Note 5 2 5 3 2" xfId="37019" xr:uid="{00000000-0005-0000-0000-0000AC8C0000}"/>
    <cellStyle name="Note 5 2 5 3 2 2" xfId="37020" xr:uid="{00000000-0005-0000-0000-0000AD8C0000}"/>
    <cellStyle name="Note 5 2 5 3 2 2 2" xfId="37021" xr:uid="{00000000-0005-0000-0000-0000AE8C0000}"/>
    <cellStyle name="Note 5 2 5 3 2 2 2 2" xfId="37022" xr:uid="{00000000-0005-0000-0000-0000AF8C0000}"/>
    <cellStyle name="Note 5 2 5 3 2 2 3" xfId="37023" xr:uid="{00000000-0005-0000-0000-0000B08C0000}"/>
    <cellStyle name="Note 5 2 5 3 2 3" xfId="37024" xr:uid="{00000000-0005-0000-0000-0000B18C0000}"/>
    <cellStyle name="Note 5 2 5 3 2 3 2" xfId="37025" xr:uid="{00000000-0005-0000-0000-0000B28C0000}"/>
    <cellStyle name="Note 5 2 5 3 2 4" xfId="37026" xr:uid="{00000000-0005-0000-0000-0000B38C0000}"/>
    <cellStyle name="Note 5 2 5 3 3" xfId="37027" xr:uid="{00000000-0005-0000-0000-0000B48C0000}"/>
    <cellStyle name="Note 5 2 5 3 3 2" xfId="37028" xr:uid="{00000000-0005-0000-0000-0000B58C0000}"/>
    <cellStyle name="Note 5 2 5 3 3 2 2" xfId="37029" xr:uid="{00000000-0005-0000-0000-0000B68C0000}"/>
    <cellStyle name="Note 5 2 5 3 3 3" xfId="37030" xr:uid="{00000000-0005-0000-0000-0000B78C0000}"/>
    <cellStyle name="Note 5 2 5 3 4" xfId="37031" xr:uid="{00000000-0005-0000-0000-0000B88C0000}"/>
    <cellStyle name="Note 5 2 5 3 4 2" xfId="37032" xr:uid="{00000000-0005-0000-0000-0000B98C0000}"/>
    <cellStyle name="Note 5 2 5 3 5" xfId="37033" xr:uid="{00000000-0005-0000-0000-0000BA8C0000}"/>
    <cellStyle name="Note 5 2 5 4" xfId="37034" xr:uid="{00000000-0005-0000-0000-0000BB8C0000}"/>
    <cellStyle name="Note 5 2 5 4 2" xfId="37035" xr:uid="{00000000-0005-0000-0000-0000BC8C0000}"/>
    <cellStyle name="Note 5 2 5 4 2 2" xfId="37036" xr:uid="{00000000-0005-0000-0000-0000BD8C0000}"/>
    <cellStyle name="Note 5 2 5 4 2 2 2" xfId="37037" xr:uid="{00000000-0005-0000-0000-0000BE8C0000}"/>
    <cellStyle name="Note 5 2 5 4 2 2 2 2" xfId="37038" xr:uid="{00000000-0005-0000-0000-0000BF8C0000}"/>
    <cellStyle name="Note 5 2 5 4 2 2 3" xfId="37039" xr:uid="{00000000-0005-0000-0000-0000C08C0000}"/>
    <cellStyle name="Note 5 2 5 4 2 3" xfId="37040" xr:uid="{00000000-0005-0000-0000-0000C18C0000}"/>
    <cellStyle name="Note 5 2 5 4 2 3 2" xfId="37041" xr:uid="{00000000-0005-0000-0000-0000C28C0000}"/>
    <cellStyle name="Note 5 2 5 4 2 4" xfId="37042" xr:uid="{00000000-0005-0000-0000-0000C38C0000}"/>
    <cellStyle name="Note 5 2 5 4 3" xfId="37043" xr:uid="{00000000-0005-0000-0000-0000C48C0000}"/>
    <cellStyle name="Note 5 2 5 4 3 2" xfId="37044" xr:uid="{00000000-0005-0000-0000-0000C58C0000}"/>
    <cellStyle name="Note 5 2 5 4 3 2 2" xfId="37045" xr:uid="{00000000-0005-0000-0000-0000C68C0000}"/>
    <cellStyle name="Note 5 2 5 4 3 3" xfId="37046" xr:uid="{00000000-0005-0000-0000-0000C78C0000}"/>
    <cellStyle name="Note 5 2 5 4 4" xfId="37047" xr:uid="{00000000-0005-0000-0000-0000C88C0000}"/>
    <cellStyle name="Note 5 2 5 4 4 2" xfId="37048" xr:uid="{00000000-0005-0000-0000-0000C98C0000}"/>
    <cellStyle name="Note 5 2 5 4 5" xfId="37049" xr:uid="{00000000-0005-0000-0000-0000CA8C0000}"/>
    <cellStyle name="Note 5 2 5 5" xfId="37050" xr:uid="{00000000-0005-0000-0000-0000CB8C0000}"/>
    <cellStyle name="Note 5 2 5 5 2" xfId="37051" xr:uid="{00000000-0005-0000-0000-0000CC8C0000}"/>
    <cellStyle name="Note 5 2 5 5 2 2" xfId="37052" xr:uid="{00000000-0005-0000-0000-0000CD8C0000}"/>
    <cellStyle name="Note 5 2 5 5 2 2 2" xfId="37053" xr:uid="{00000000-0005-0000-0000-0000CE8C0000}"/>
    <cellStyle name="Note 5 2 5 5 2 2 2 2" xfId="37054" xr:uid="{00000000-0005-0000-0000-0000CF8C0000}"/>
    <cellStyle name="Note 5 2 5 5 2 2 3" xfId="37055" xr:uid="{00000000-0005-0000-0000-0000D08C0000}"/>
    <cellStyle name="Note 5 2 5 5 2 3" xfId="37056" xr:uid="{00000000-0005-0000-0000-0000D18C0000}"/>
    <cellStyle name="Note 5 2 5 5 2 3 2" xfId="37057" xr:uid="{00000000-0005-0000-0000-0000D28C0000}"/>
    <cellStyle name="Note 5 2 5 5 2 4" xfId="37058" xr:uid="{00000000-0005-0000-0000-0000D38C0000}"/>
    <cellStyle name="Note 5 2 5 5 3" xfId="37059" xr:uid="{00000000-0005-0000-0000-0000D48C0000}"/>
    <cellStyle name="Note 5 2 5 5 3 2" xfId="37060" xr:uid="{00000000-0005-0000-0000-0000D58C0000}"/>
    <cellStyle name="Note 5 2 5 5 3 2 2" xfId="37061" xr:uid="{00000000-0005-0000-0000-0000D68C0000}"/>
    <cellStyle name="Note 5 2 5 5 3 3" xfId="37062" xr:uid="{00000000-0005-0000-0000-0000D78C0000}"/>
    <cellStyle name="Note 5 2 5 5 4" xfId="37063" xr:uid="{00000000-0005-0000-0000-0000D88C0000}"/>
    <cellStyle name="Note 5 2 5 5 4 2" xfId="37064" xr:uid="{00000000-0005-0000-0000-0000D98C0000}"/>
    <cellStyle name="Note 5 2 5 5 5" xfId="37065" xr:uid="{00000000-0005-0000-0000-0000DA8C0000}"/>
    <cellStyle name="Note 5 2 5 6" xfId="37066" xr:uid="{00000000-0005-0000-0000-0000DB8C0000}"/>
    <cellStyle name="Note 5 2 5 6 2" xfId="37067" xr:uid="{00000000-0005-0000-0000-0000DC8C0000}"/>
    <cellStyle name="Note 5 2 5 6 2 2" xfId="37068" xr:uid="{00000000-0005-0000-0000-0000DD8C0000}"/>
    <cellStyle name="Note 5 2 5 6 2 2 2" xfId="37069" xr:uid="{00000000-0005-0000-0000-0000DE8C0000}"/>
    <cellStyle name="Note 5 2 5 6 2 2 2 2" xfId="37070" xr:uid="{00000000-0005-0000-0000-0000DF8C0000}"/>
    <cellStyle name="Note 5 2 5 6 2 2 3" xfId="37071" xr:uid="{00000000-0005-0000-0000-0000E08C0000}"/>
    <cellStyle name="Note 5 2 5 6 2 3" xfId="37072" xr:uid="{00000000-0005-0000-0000-0000E18C0000}"/>
    <cellStyle name="Note 5 2 5 6 2 3 2" xfId="37073" xr:uid="{00000000-0005-0000-0000-0000E28C0000}"/>
    <cellStyle name="Note 5 2 5 6 2 4" xfId="37074" xr:uid="{00000000-0005-0000-0000-0000E38C0000}"/>
    <cellStyle name="Note 5 2 5 6 3" xfId="37075" xr:uid="{00000000-0005-0000-0000-0000E48C0000}"/>
    <cellStyle name="Note 5 2 5 6 3 2" xfId="37076" xr:uid="{00000000-0005-0000-0000-0000E58C0000}"/>
    <cellStyle name="Note 5 2 5 6 3 2 2" xfId="37077" xr:uid="{00000000-0005-0000-0000-0000E68C0000}"/>
    <cellStyle name="Note 5 2 5 6 3 3" xfId="37078" xr:uid="{00000000-0005-0000-0000-0000E78C0000}"/>
    <cellStyle name="Note 5 2 5 6 4" xfId="37079" xr:uid="{00000000-0005-0000-0000-0000E88C0000}"/>
    <cellStyle name="Note 5 2 5 6 4 2" xfId="37080" xr:uid="{00000000-0005-0000-0000-0000E98C0000}"/>
    <cellStyle name="Note 5 2 5 6 5" xfId="37081" xr:uid="{00000000-0005-0000-0000-0000EA8C0000}"/>
    <cellStyle name="Note 5 2 5 7" xfId="37082" xr:uid="{00000000-0005-0000-0000-0000EB8C0000}"/>
    <cellStyle name="Note 5 2 5 7 2" xfId="37083" xr:uid="{00000000-0005-0000-0000-0000EC8C0000}"/>
    <cellStyle name="Note 5 2 5 7 2 2" xfId="37084" xr:uid="{00000000-0005-0000-0000-0000ED8C0000}"/>
    <cellStyle name="Note 5 2 5 7 2 2 2" xfId="37085" xr:uid="{00000000-0005-0000-0000-0000EE8C0000}"/>
    <cellStyle name="Note 5 2 5 7 2 2 2 2" xfId="37086" xr:uid="{00000000-0005-0000-0000-0000EF8C0000}"/>
    <cellStyle name="Note 5 2 5 7 2 2 3" xfId="37087" xr:uid="{00000000-0005-0000-0000-0000F08C0000}"/>
    <cellStyle name="Note 5 2 5 7 2 3" xfId="37088" xr:uid="{00000000-0005-0000-0000-0000F18C0000}"/>
    <cellStyle name="Note 5 2 5 7 2 3 2" xfId="37089" xr:uid="{00000000-0005-0000-0000-0000F28C0000}"/>
    <cellStyle name="Note 5 2 5 7 2 4" xfId="37090" xr:uid="{00000000-0005-0000-0000-0000F38C0000}"/>
    <cellStyle name="Note 5 2 5 7 3" xfId="37091" xr:uid="{00000000-0005-0000-0000-0000F48C0000}"/>
    <cellStyle name="Note 5 2 5 7 3 2" xfId="37092" xr:uid="{00000000-0005-0000-0000-0000F58C0000}"/>
    <cellStyle name="Note 5 2 5 7 3 2 2" xfId="37093" xr:uid="{00000000-0005-0000-0000-0000F68C0000}"/>
    <cellStyle name="Note 5 2 5 7 3 3" xfId="37094" xr:uid="{00000000-0005-0000-0000-0000F78C0000}"/>
    <cellStyle name="Note 5 2 5 7 4" xfId="37095" xr:uid="{00000000-0005-0000-0000-0000F88C0000}"/>
    <cellStyle name="Note 5 2 5 7 4 2" xfId="37096" xr:uid="{00000000-0005-0000-0000-0000F98C0000}"/>
    <cellStyle name="Note 5 2 5 7 5" xfId="37097" xr:uid="{00000000-0005-0000-0000-0000FA8C0000}"/>
    <cellStyle name="Note 5 2 5 8" xfId="37098" xr:uid="{00000000-0005-0000-0000-0000FB8C0000}"/>
    <cellStyle name="Note 5 2 5 8 2" xfId="37099" xr:uid="{00000000-0005-0000-0000-0000FC8C0000}"/>
    <cellStyle name="Note 5 2 5 8 2 2" xfId="37100" xr:uid="{00000000-0005-0000-0000-0000FD8C0000}"/>
    <cellStyle name="Note 5 2 5 8 2 2 2" xfId="37101" xr:uid="{00000000-0005-0000-0000-0000FE8C0000}"/>
    <cellStyle name="Note 5 2 5 8 2 2 2 2" xfId="37102" xr:uid="{00000000-0005-0000-0000-0000FF8C0000}"/>
    <cellStyle name="Note 5 2 5 8 2 2 3" xfId="37103" xr:uid="{00000000-0005-0000-0000-0000008D0000}"/>
    <cellStyle name="Note 5 2 5 8 2 3" xfId="37104" xr:uid="{00000000-0005-0000-0000-0000018D0000}"/>
    <cellStyle name="Note 5 2 5 8 2 3 2" xfId="37105" xr:uid="{00000000-0005-0000-0000-0000028D0000}"/>
    <cellStyle name="Note 5 2 5 8 2 4" xfId="37106" xr:uid="{00000000-0005-0000-0000-0000038D0000}"/>
    <cellStyle name="Note 5 2 5 8 3" xfId="37107" xr:uid="{00000000-0005-0000-0000-0000048D0000}"/>
    <cellStyle name="Note 5 2 5 8 3 2" xfId="37108" xr:uid="{00000000-0005-0000-0000-0000058D0000}"/>
    <cellStyle name="Note 5 2 5 8 3 2 2" xfId="37109" xr:uid="{00000000-0005-0000-0000-0000068D0000}"/>
    <cellStyle name="Note 5 2 5 8 3 3" xfId="37110" xr:uid="{00000000-0005-0000-0000-0000078D0000}"/>
    <cellStyle name="Note 5 2 5 8 4" xfId="37111" xr:uid="{00000000-0005-0000-0000-0000088D0000}"/>
    <cellStyle name="Note 5 2 5 8 4 2" xfId="37112" xr:uid="{00000000-0005-0000-0000-0000098D0000}"/>
    <cellStyle name="Note 5 2 5 8 5" xfId="37113" xr:uid="{00000000-0005-0000-0000-00000A8D0000}"/>
    <cellStyle name="Note 5 2 5 9" xfId="37114" xr:uid="{00000000-0005-0000-0000-00000B8D0000}"/>
    <cellStyle name="Note 5 2 5 9 2" xfId="37115" xr:uid="{00000000-0005-0000-0000-00000C8D0000}"/>
    <cellStyle name="Note 5 2 5 9 2 2" xfId="37116" xr:uid="{00000000-0005-0000-0000-00000D8D0000}"/>
    <cellStyle name="Note 5 2 5 9 2 2 2" xfId="37117" xr:uid="{00000000-0005-0000-0000-00000E8D0000}"/>
    <cellStyle name="Note 5 2 5 9 2 2 2 2" xfId="37118" xr:uid="{00000000-0005-0000-0000-00000F8D0000}"/>
    <cellStyle name="Note 5 2 5 9 2 2 3" xfId="37119" xr:uid="{00000000-0005-0000-0000-0000108D0000}"/>
    <cellStyle name="Note 5 2 5 9 2 3" xfId="37120" xr:uid="{00000000-0005-0000-0000-0000118D0000}"/>
    <cellStyle name="Note 5 2 5 9 2 3 2" xfId="37121" xr:uid="{00000000-0005-0000-0000-0000128D0000}"/>
    <cellStyle name="Note 5 2 5 9 2 4" xfId="37122" xr:uid="{00000000-0005-0000-0000-0000138D0000}"/>
    <cellStyle name="Note 5 2 5 9 3" xfId="37123" xr:uid="{00000000-0005-0000-0000-0000148D0000}"/>
    <cellStyle name="Note 5 2 5 9 3 2" xfId="37124" xr:uid="{00000000-0005-0000-0000-0000158D0000}"/>
    <cellStyle name="Note 5 2 5 9 3 2 2" xfId="37125" xr:uid="{00000000-0005-0000-0000-0000168D0000}"/>
    <cellStyle name="Note 5 2 5 9 3 3" xfId="37126" xr:uid="{00000000-0005-0000-0000-0000178D0000}"/>
    <cellStyle name="Note 5 2 5 9 4" xfId="37127" xr:uid="{00000000-0005-0000-0000-0000188D0000}"/>
    <cellStyle name="Note 5 2 5 9 4 2" xfId="37128" xr:uid="{00000000-0005-0000-0000-0000198D0000}"/>
    <cellStyle name="Note 5 2 5 9 5" xfId="37129" xr:uid="{00000000-0005-0000-0000-00001A8D0000}"/>
    <cellStyle name="Note 5 2 6" xfId="37130" xr:uid="{00000000-0005-0000-0000-00001B8D0000}"/>
    <cellStyle name="Note 5 2 6 2" xfId="37131" xr:uid="{00000000-0005-0000-0000-00001C8D0000}"/>
    <cellStyle name="Note 5 2 6 2 2" xfId="37132" xr:uid="{00000000-0005-0000-0000-00001D8D0000}"/>
    <cellStyle name="Note 5 2 6 2 2 2" xfId="37133" xr:uid="{00000000-0005-0000-0000-00001E8D0000}"/>
    <cellStyle name="Note 5 2 6 2 2 2 2" xfId="37134" xr:uid="{00000000-0005-0000-0000-00001F8D0000}"/>
    <cellStyle name="Note 5 2 6 2 2 3" xfId="37135" xr:uid="{00000000-0005-0000-0000-0000208D0000}"/>
    <cellStyle name="Note 5 2 6 2 3" xfId="37136" xr:uid="{00000000-0005-0000-0000-0000218D0000}"/>
    <cellStyle name="Note 5 2 6 2 3 2" xfId="37137" xr:uid="{00000000-0005-0000-0000-0000228D0000}"/>
    <cellStyle name="Note 5 2 6 2 4" xfId="37138" xr:uid="{00000000-0005-0000-0000-0000238D0000}"/>
    <cellStyle name="Note 5 2 6 3" xfId="37139" xr:uid="{00000000-0005-0000-0000-0000248D0000}"/>
    <cellStyle name="Note 5 2 6 3 2" xfId="37140" xr:uid="{00000000-0005-0000-0000-0000258D0000}"/>
    <cellStyle name="Note 5 2 6 3 2 2" xfId="37141" xr:uid="{00000000-0005-0000-0000-0000268D0000}"/>
    <cellStyle name="Note 5 2 6 3 3" xfId="37142" xr:uid="{00000000-0005-0000-0000-0000278D0000}"/>
    <cellStyle name="Note 5 2 6 4" xfId="37143" xr:uid="{00000000-0005-0000-0000-0000288D0000}"/>
    <cellStyle name="Note 5 2 6 4 2" xfId="37144" xr:uid="{00000000-0005-0000-0000-0000298D0000}"/>
    <cellStyle name="Note 5 2 6 5" xfId="37145" xr:uid="{00000000-0005-0000-0000-00002A8D0000}"/>
    <cellStyle name="Note 5 2 7" xfId="37146" xr:uid="{00000000-0005-0000-0000-00002B8D0000}"/>
    <cellStyle name="Note 5 2 7 2" xfId="37147" xr:uid="{00000000-0005-0000-0000-00002C8D0000}"/>
    <cellStyle name="Note 5 2 7 2 2" xfId="37148" xr:uid="{00000000-0005-0000-0000-00002D8D0000}"/>
    <cellStyle name="Note 5 2 7 2 2 2" xfId="37149" xr:uid="{00000000-0005-0000-0000-00002E8D0000}"/>
    <cellStyle name="Note 5 2 7 2 2 2 2" xfId="37150" xr:uid="{00000000-0005-0000-0000-00002F8D0000}"/>
    <cellStyle name="Note 5 2 7 2 2 3" xfId="37151" xr:uid="{00000000-0005-0000-0000-0000308D0000}"/>
    <cellStyle name="Note 5 2 7 2 3" xfId="37152" xr:uid="{00000000-0005-0000-0000-0000318D0000}"/>
    <cellStyle name="Note 5 2 7 2 3 2" xfId="37153" xr:uid="{00000000-0005-0000-0000-0000328D0000}"/>
    <cellStyle name="Note 5 2 7 2 4" xfId="37154" xr:uid="{00000000-0005-0000-0000-0000338D0000}"/>
    <cellStyle name="Note 5 2 7 3" xfId="37155" xr:uid="{00000000-0005-0000-0000-0000348D0000}"/>
    <cellStyle name="Note 5 2 7 3 2" xfId="37156" xr:uid="{00000000-0005-0000-0000-0000358D0000}"/>
    <cellStyle name="Note 5 2 7 3 2 2" xfId="37157" xr:uid="{00000000-0005-0000-0000-0000368D0000}"/>
    <cellStyle name="Note 5 2 7 3 3" xfId="37158" xr:uid="{00000000-0005-0000-0000-0000378D0000}"/>
    <cellStyle name="Note 5 2 7 4" xfId="37159" xr:uid="{00000000-0005-0000-0000-0000388D0000}"/>
    <cellStyle name="Note 5 2 7 4 2" xfId="37160" xr:uid="{00000000-0005-0000-0000-0000398D0000}"/>
    <cellStyle name="Note 5 2 7 5" xfId="37161" xr:uid="{00000000-0005-0000-0000-00003A8D0000}"/>
    <cellStyle name="Note 5 2 8" xfId="37162" xr:uid="{00000000-0005-0000-0000-00003B8D0000}"/>
    <cellStyle name="Note 5 2 8 2" xfId="37163" xr:uid="{00000000-0005-0000-0000-00003C8D0000}"/>
    <cellStyle name="Note 5 2 8 2 2" xfId="37164" xr:uid="{00000000-0005-0000-0000-00003D8D0000}"/>
    <cellStyle name="Note 5 2 8 2 2 2" xfId="37165" xr:uid="{00000000-0005-0000-0000-00003E8D0000}"/>
    <cellStyle name="Note 5 2 8 2 2 2 2" xfId="37166" xr:uid="{00000000-0005-0000-0000-00003F8D0000}"/>
    <cellStyle name="Note 5 2 8 2 2 3" xfId="37167" xr:uid="{00000000-0005-0000-0000-0000408D0000}"/>
    <cellStyle name="Note 5 2 8 2 3" xfId="37168" xr:uid="{00000000-0005-0000-0000-0000418D0000}"/>
    <cellStyle name="Note 5 2 8 2 3 2" xfId="37169" xr:uid="{00000000-0005-0000-0000-0000428D0000}"/>
    <cellStyle name="Note 5 2 8 2 4" xfId="37170" xr:uid="{00000000-0005-0000-0000-0000438D0000}"/>
    <cellStyle name="Note 5 2 8 3" xfId="37171" xr:uid="{00000000-0005-0000-0000-0000448D0000}"/>
    <cellStyle name="Note 5 2 8 3 2" xfId="37172" xr:uid="{00000000-0005-0000-0000-0000458D0000}"/>
    <cellStyle name="Note 5 2 8 3 2 2" xfId="37173" xr:uid="{00000000-0005-0000-0000-0000468D0000}"/>
    <cellStyle name="Note 5 2 8 3 3" xfId="37174" xr:uid="{00000000-0005-0000-0000-0000478D0000}"/>
    <cellStyle name="Note 5 2 8 4" xfId="37175" xr:uid="{00000000-0005-0000-0000-0000488D0000}"/>
    <cellStyle name="Note 5 2 8 4 2" xfId="37176" xr:uid="{00000000-0005-0000-0000-0000498D0000}"/>
    <cellStyle name="Note 5 2 8 5" xfId="37177" xr:uid="{00000000-0005-0000-0000-00004A8D0000}"/>
    <cellStyle name="Note 5 2 9" xfId="37178" xr:uid="{00000000-0005-0000-0000-00004B8D0000}"/>
    <cellStyle name="Note 5 2 9 2" xfId="37179" xr:uid="{00000000-0005-0000-0000-00004C8D0000}"/>
    <cellStyle name="Note 5 2 9 2 2" xfId="37180" xr:uid="{00000000-0005-0000-0000-00004D8D0000}"/>
    <cellStyle name="Note 5 2 9 2 2 2" xfId="37181" xr:uid="{00000000-0005-0000-0000-00004E8D0000}"/>
    <cellStyle name="Note 5 2 9 2 2 2 2" xfId="37182" xr:uid="{00000000-0005-0000-0000-00004F8D0000}"/>
    <cellStyle name="Note 5 2 9 2 2 3" xfId="37183" xr:uid="{00000000-0005-0000-0000-0000508D0000}"/>
    <cellStyle name="Note 5 2 9 2 3" xfId="37184" xr:uid="{00000000-0005-0000-0000-0000518D0000}"/>
    <cellStyle name="Note 5 2 9 2 3 2" xfId="37185" xr:uid="{00000000-0005-0000-0000-0000528D0000}"/>
    <cellStyle name="Note 5 2 9 2 4" xfId="37186" xr:uid="{00000000-0005-0000-0000-0000538D0000}"/>
    <cellStyle name="Note 5 2 9 3" xfId="37187" xr:uid="{00000000-0005-0000-0000-0000548D0000}"/>
    <cellStyle name="Note 5 2 9 3 2" xfId="37188" xr:uid="{00000000-0005-0000-0000-0000558D0000}"/>
    <cellStyle name="Note 5 2 9 3 2 2" xfId="37189" xr:uid="{00000000-0005-0000-0000-0000568D0000}"/>
    <cellStyle name="Note 5 2 9 3 3" xfId="37190" xr:uid="{00000000-0005-0000-0000-0000578D0000}"/>
    <cellStyle name="Note 5 2 9 4" xfId="37191" xr:uid="{00000000-0005-0000-0000-0000588D0000}"/>
    <cellStyle name="Note 5 2 9 4 2" xfId="37192" xr:uid="{00000000-0005-0000-0000-0000598D0000}"/>
    <cellStyle name="Note 5 2 9 5" xfId="37193" xr:uid="{00000000-0005-0000-0000-00005A8D0000}"/>
    <cellStyle name="Note 5 3" xfId="2025" xr:uid="{00000000-0005-0000-0000-00005B8D0000}"/>
    <cellStyle name="Note 5 3 10" xfId="37194" xr:uid="{00000000-0005-0000-0000-00005C8D0000}"/>
    <cellStyle name="Note 5 3 10 2" xfId="37195" xr:uid="{00000000-0005-0000-0000-00005D8D0000}"/>
    <cellStyle name="Note 5 3 10 2 2" xfId="37196" xr:uid="{00000000-0005-0000-0000-00005E8D0000}"/>
    <cellStyle name="Note 5 3 10 2 2 2" xfId="37197" xr:uid="{00000000-0005-0000-0000-00005F8D0000}"/>
    <cellStyle name="Note 5 3 10 2 2 2 2" xfId="37198" xr:uid="{00000000-0005-0000-0000-0000608D0000}"/>
    <cellStyle name="Note 5 3 10 2 2 3" xfId="37199" xr:uid="{00000000-0005-0000-0000-0000618D0000}"/>
    <cellStyle name="Note 5 3 10 2 3" xfId="37200" xr:uid="{00000000-0005-0000-0000-0000628D0000}"/>
    <cellStyle name="Note 5 3 10 2 3 2" xfId="37201" xr:uid="{00000000-0005-0000-0000-0000638D0000}"/>
    <cellStyle name="Note 5 3 10 2 4" xfId="37202" xr:uid="{00000000-0005-0000-0000-0000648D0000}"/>
    <cellStyle name="Note 5 3 10 3" xfId="37203" xr:uid="{00000000-0005-0000-0000-0000658D0000}"/>
    <cellStyle name="Note 5 3 10 3 2" xfId="37204" xr:uid="{00000000-0005-0000-0000-0000668D0000}"/>
    <cellStyle name="Note 5 3 10 3 2 2" xfId="37205" xr:uid="{00000000-0005-0000-0000-0000678D0000}"/>
    <cellStyle name="Note 5 3 10 3 3" xfId="37206" xr:uid="{00000000-0005-0000-0000-0000688D0000}"/>
    <cellStyle name="Note 5 3 10 4" xfId="37207" xr:uid="{00000000-0005-0000-0000-0000698D0000}"/>
    <cellStyle name="Note 5 3 10 4 2" xfId="37208" xr:uid="{00000000-0005-0000-0000-00006A8D0000}"/>
    <cellStyle name="Note 5 3 10 5" xfId="37209" xr:uid="{00000000-0005-0000-0000-00006B8D0000}"/>
    <cellStyle name="Note 5 3 11" xfId="37210" xr:uid="{00000000-0005-0000-0000-00006C8D0000}"/>
    <cellStyle name="Note 5 3 11 2" xfId="37211" xr:uid="{00000000-0005-0000-0000-00006D8D0000}"/>
    <cellStyle name="Note 5 3 11 2 2" xfId="37212" xr:uid="{00000000-0005-0000-0000-00006E8D0000}"/>
    <cellStyle name="Note 5 3 11 2 2 2" xfId="37213" xr:uid="{00000000-0005-0000-0000-00006F8D0000}"/>
    <cellStyle name="Note 5 3 11 2 3" xfId="37214" xr:uid="{00000000-0005-0000-0000-0000708D0000}"/>
    <cellStyle name="Note 5 3 11 3" xfId="37215" xr:uid="{00000000-0005-0000-0000-0000718D0000}"/>
    <cellStyle name="Note 5 3 11 3 2" xfId="37216" xr:uid="{00000000-0005-0000-0000-0000728D0000}"/>
    <cellStyle name="Note 5 3 11 4" xfId="37217" xr:uid="{00000000-0005-0000-0000-0000738D0000}"/>
    <cellStyle name="Note 5 3 12" xfId="37218" xr:uid="{00000000-0005-0000-0000-0000748D0000}"/>
    <cellStyle name="Note 5 3 12 2" xfId="37219" xr:uid="{00000000-0005-0000-0000-0000758D0000}"/>
    <cellStyle name="Note 5 3 12 2 2" xfId="37220" xr:uid="{00000000-0005-0000-0000-0000768D0000}"/>
    <cellStyle name="Note 5 3 12 3" xfId="37221" xr:uid="{00000000-0005-0000-0000-0000778D0000}"/>
    <cellStyle name="Note 5 3 13" xfId="37222" xr:uid="{00000000-0005-0000-0000-0000788D0000}"/>
    <cellStyle name="Note 5 3 13 2" xfId="37223" xr:uid="{00000000-0005-0000-0000-0000798D0000}"/>
    <cellStyle name="Note 5 3 14" xfId="37224" xr:uid="{00000000-0005-0000-0000-00007A8D0000}"/>
    <cellStyle name="Note 5 3 15" xfId="37225" xr:uid="{00000000-0005-0000-0000-00007B8D0000}"/>
    <cellStyle name="Note 5 3 2" xfId="3073" xr:uid="{00000000-0005-0000-0000-00007C8D0000}"/>
    <cellStyle name="Note 5 3 2 10" xfId="37227" xr:uid="{00000000-0005-0000-0000-00007D8D0000}"/>
    <cellStyle name="Note 5 3 2 10 2" xfId="37228" xr:uid="{00000000-0005-0000-0000-00007E8D0000}"/>
    <cellStyle name="Note 5 3 2 10 2 2" xfId="37229" xr:uid="{00000000-0005-0000-0000-00007F8D0000}"/>
    <cellStyle name="Note 5 3 2 10 2 2 2" xfId="37230" xr:uid="{00000000-0005-0000-0000-0000808D0000}"/>
    <cellStyle name="Note 5 3 2 10 2 3" xfId="37231" xr:uid="{00000000-0005-0000-0000-0000818D0000}"/>
    <cellStyle name="Note 5 3 2 10 3" xfId="37232" xr:uid="{00000000-0005-0000-0000-0000828D0000}"/>
    <cellStyle name="Note 5 3 2 10 3 2" xfId="37233" xr:uid="{00000000-0005-0000-0000-0000838D0000}"/>
    <cellStyle name="Note 5 3 2 10 4" xfId="37234" xr:uid="{00000000-0005-0000-0000-0000848D0000}"/>
    <cellStyle name="Note 5 3 2 11" xfId="37235" xr:uid="{00000000-0005-0000-0000-0000858D0000}"/>
    <cellStyle name="Note 5 3 2 11 2" xfId="37236" xr:uid="{00000000-0005-0000-0000-0000868D0000}"/>
    <cellStyle name="Note 5 3 2 11 2 2" xfId="37237" xr:uid="{00000000-0005-0000-0000-0000878D0000}"/>
    <cellStyle name="Note 5 3 2 11 3" xfId="37238" xr:uid="{00000000-0005-0000-0000-0000888D0000}"/>
    <cellStyle name="Note 5 3 2 12" xfId="37239" xr:uid="{00000000-0005-0000-0000-0000898D0000}"/>
    <cellStyle name="Note 5 3 2 12 2" xfId="37240" xr:uid="{00000000-0005-0000-0000-00008A8D0000}"/>
    <cellStyle name="Note 5 3 2 13" xfId="37241" xr:uid="{00000000-0005-0000-0000-00008B8D0000}"/>
    <cellStyle name="Note 5 3 2 14" xfId="37226" xr:uid="{00000000-0005-0000-0000-00008C8D0000}"/>
    <cellStyle name="Note 5 3 2 2" xfId="37242" xr:uid="{00000000-0005-0000-0000-00008D8D0000}"/>
    <cellStyle name="Note 5 3 2 2 2" xfId="37243" xr:uid="{00000000-0005-0000-0000-00008E8D0000}"/>
    <cellStyle name="Note 5 3 2 2 2 2" xfId="37244" xr:uid="{00000000-0005-0000-0000-00008F8D0000}"/>
    <cellStyle name="Note 5 3 2 2 2 2 2" xfId="37245" xr:uid="{00000000-0005-0000-0000-0000908D0000}"/>
    <cellStyle name="Note 5 3 2 2 2 2 2 2" xfId="37246" xr:uid="{00000000-0005-0000-0000-0000918D0000}"/>
    <cellStyle name="Note 5 3 2 2 2 2 3" xfId="37247" xr:uid="{00000000-0005-0000-0000-0000928D0000}"/>
    <cellStyle name="Note 5 3 2 2 2 3" xfId="37248" xr:uid="{00000000-0005-0000-0000-0000938D0000}"/>
    <cellStyle name="Note 5 3 2 2 2 3 2" xfId="37249" xr:uid="{00000000-0005-0000-0000-0000948D0000}"/>
    <cellStyle name="Note 5 3 2 2 2 4" xfId="37250" xr:uid="{00000000-0005-0000-0000-0000958D0000}"/>
    <cellStyle name="Note 5 3 2 2 3" xfId="37251" xr:uid="{00000000-0005-0000-0000-0000968D0000}"/>
    <cellStyle name="Note 5 3 2 2 3 2" xfId="37252" xr:uid="{00000000-0005-0000-0000-0000978D0000}"/>
    <cellStyle name="Note 5 3 2 2 3 2 2" xfId="37253" xr:uid="{00000000-0005-0000-0000-0000988D0000}"/>
    <cellStyle name="Note 5 3 2 2 3 3" xfId="37254" xr:uid="{00000000-0005-0000-0000-0000998D0000}"/>
    <cellStyle name="Note 5 3 2 2 4" xfId="37255" xr:uid="{00000000-0005-0000-0000-00009A8D0000}"/>
    <cellStyle name="Note 5 3 2 2 4 2" xfId="37256" xr:uid="{00000000-0005-0000-0000-00009B8D0000}"/>
    <cellStyle name="Note 5 3 2 2 5" xfId="37257" xr:uid="{00000000-0005-0000-0000-00009C8D0000}"/>
    <cellStyle name="Note 5 3 2 3" xfId="37258" xr:uid="{00000000-0005-0000-0000-00009D8D0000}"/>
    <cellStyle name="Note 5 3 2 3 2" xfId="37259" xr:uid="{00000000-0005-0000-0000-00009E8D0000}"/>
    <cellStyle name="Note 5 3 2 3 2 2" xfId="37260" xr:uid="{00000000-0005-0000-0000-00009F8D0000}"/>
    <cellStyle name="Note 5 3 2 3 2 2 2" xfId="37261" xr:uid="{00000000-0005-0000-0000-0000A08D0000}"/>
    <cellStyle name="Note 5 3 2 3 2 2 2 2" xfId="37262" xr:uid="{00000000-0005-0000-0000-0000A18D0000}"/>
    <cellStyle name="Note 5 3 2 3 2 2 3" xfId="37263" xr:uid="{00000000-0005-0000-0000-0000A28D0000}"/>
    <cellStyle name="Note 5 3 2 3 2 3" xfId="37264" xr:uid="{00000000-0005-0000-0000-0000A38D0000}"/>
    <cellStyle name="Note 5 3 2 3 2 3 2" xfId="37265" xr:uid="{00000000-0005-0000-0000-0000A48D0000}"/>
    <cellStyle name="Note 5 3 2 3 2 4" xfId="37266" xr:uid="{00000000-0005-0000-0000-0000A58D0000}"/>
    <cellStyle name="Note 5 3 2 3 3" xfId="37267" xr:uid="{00000000-0005-0000-0000-0000A68D0000}"/>
    <cellStyle name="Note 5 3 2 3 3 2" xfId="37268" xr:uid="{00000000-0005-0000-0000-0000A78D0000}"/>
    <cellStyle name="Note 5 3 2 3 3 2 2" xfId="37269" xr:uid="{00000000-0005-0000-0000-0000A88D0000}"/>
    <cellStyle name="Note 5 3 2 3 3 3" xfId="37270" xr:uid="{00000000-0005-0000-0000-0000A98D0000}"/>
    <cellStyle name="Note 5 3 2 3 4" xfId="37271" xr:uid="{00000000-0005-0000-0000-0000AA8D0000}"/>
    <cellStyle name="Note 5 3 2 3 4 2" xfId="37272" xr:uid="{00000000-0005-0000-0000-0000AB8D0000}"/>
    <cellStyle name="Note 5 3 2 3 5" xfId="37273" xr:uid="{00000000-0005-0000-0000-0000AC8D0000}"/>
    <cellStyle name="Note 5 3 2 4" xfId="37274" xr:uid="{00000000-0005-0000-0000-0000AD8D0000}"/>
    <cellStyle name="Note 5 3 2 4 2" xfId="37275" xr:uid="{00000000-0005-0000-0000-0000AE8D0000}"/>
    <cellStyle name="Note 5 3 2 4 2 2" xfId="37276" xr:uid="{00000000-0005-0000-0000-0000AF8D0000}"/>
    <cellStyle name="Note 5 3 2 4 2 2 2" xfId="37277" xr:uid="{00000000-0005-0000-0000-0000B08D0000}"/>
    <cellStyle name="Note 5 3 2 4 2 2 2 2" xfId="37278" xr:uid="{00000000-0005-0000-0000-0000B18D0000}"/>
    <cellStyle name="Note 5 3 2 4 2 2 3" xfId="37279" xr:uid="{00000000-0005-0000-0000-0000B28D0000}"/>
    <cellStyle name="Note 5 3 2 4 2 3" xfId="37280" xr:uid="{00000000-0005-0000-0000-0000B38D0000}"/>
    <cellStyle name="Note 5 3 2 4 2 3 2" xfId="37281" xr:uid="{00000000-0005-0000-0000-0000B48D0000}"/>
    <cellStyle name="Note 5 3 2 4 2 4" xfId="37282" xr:uid="{00000000-0005-0000-0000-0000B58D0000}"/>
    <cellStyle name="Note 5 3 2 4 3" xfId="37283" xr:uid="{00000000-0005-0000-0000-0000B68D0000}"/>
    <cellStyle name="Note 5 3 2 4 3 2" xfId="37284" xr:uid="{00000000-0005-0000-0000-0000B78D0000}"/>
    <cellStyle name="Note 5 3 2 4 3 2 2" xfId="37285" xr:uid="{00000000-0005-0000-0000-0000B88D0000}"/>
    <cellStyle name="Note 5 3 2 4 3 3" xfId="37286" xr:uid="{00000000-0005-0000-0000-0000B98D0000}"/>
    <cellStyle name="Note 5 3 2 4 4" xfId="37287" xr:uid="{00000000-0005-0000-0000-0000BA8D0000}"/>
    <cellStyle name="Note 5 3 2 4 4 2" xfId="37288" xr:uid="{00000000-0005-0000-0000-0000BB8D0000}"/>
    <cellStyle name="Note 5 3 2 4 5" xfId="37289" xr:uid="{00000000-0005-0000-0000-0000BC8D0000}"/>
    <cellStyle name="Note 5 3 2 5" xfId="37290" xr:uid="{00000000-0005-0000-0000-0000BD8D0000}"/>
    <cellStyle name="Note 5 3 2 5 2" xfId="37291" xr:uid="{00000000-0005-0000-0000-0000BE8D0000}"/>
    <cellStyle name="Note 5 3 2 5 2 2" xfId="37292" xr:uid="{00000000-0005-0000-0000-0000BF8D0000}"/>
    <cellStyle name="Note 5 3 2 5 2 2 2" xfId="37293" xr:uid="{00000000-0005-0000-0000-0000C08D0000}"/>
    <cellStyle name="Note 5 3 2 5 2 2 2 2" xfId="37294" xr:uid="{00000000-0005-0000-0000-0000C18D0000}"/>
    <cellStyle name="Note 5 3 2 5 2 2 3" xfId="37295" xr:uid="{00000000-0005-0000-0000-0000C28D0000}"/>
    <cellStyle name="Note 5 3 2 5 2 3" xfId="37296" xr:uid="{00000000-0005-0000-0000-0000C38D0000}"/>
    <cellStyle name="Note 5 3 2 5 2 3 2" xfId="37297" xr:uid="{00000000-0005-0000-0000-0000C48D0000}"/>
    <cellStyle name="Note 5 3 2 5 2 4" xfId="37298" xr:uid="{00000000-0005-0000-0000-0000C58D0000}"/>
    <cellStyle name="Note 5 3 2 5 3" xfId="37299" xr:uid="{00000000-0005-0000-0000-0000C68D0000}"/>
    <cellStyle name="Note 5 3 2 5 3 2" xfId="37300" xr:uid="{00000000-0005-0000-0000-0000C78D0000}"/>
    <cellStyle name="Note 5 3 2 5 3 2 2" xfId="37301" xr:uid="{00000000-0005-0000-0000-0000C88D0000}"/>
    <cellStyle name="Note 5 3 2 5 3 3" xfId="37302" xr:uid="{00000000-0005-0000-0000-0000C98D0000}"/>
    <cellStyle name="Note 5 3 2 5 4" xfId="37303" xr:uid="{00000000-0005-0000-0000-0000CA8D0000}"/>
    <cellStyle name="Note 5 3 2 5 4 2" xfId="37304" xr:uid="{00000000-0005-0000-0000-0000CB8D0000}"/>
    <cellStyle name="Note 5 3 2 5 5" xfId="37305" xr:uid="{00000000-0005-0000-0000-0000CC8D0000}"/>
    <cellStyle name="Note 5 3 2 6" xfId="37306" xr:uid="{00000000-0005-0000-0000-0000CD8D0000}"/>
    <cellStyle name="Note 5 3 2 6 2" xfId="37307" xr:uid="{00000000-0005-0000-0000-0000CE8D0000}"/>
    <cellStyle name="Note 5 3 2 6 2 2" xfId="37308" xr:uid="{00000000-0005-0000-0000-0000CF8D0000}"/>
    <cellStyle name="Note 5 3 2 6 2 2 2" xfId="37309" xr:uid="{00000000-0005-0000-0000-0000D08D0000}"/>
    <cellStyle name="Note 5 3 2 6 2 2 2 2" xfId="37310" xr:uid="{00000000-0005-0000-0000-0000D18D0000}"/>
    <cellStyle name="Note 5 3 2 6 2 2 3" xfId="37311" xr:uid="{00000000-0005-0000-0000-0000D28D0000}"/>
    <cellStyle name="Note 5 3 2 6 2 3" xfId="37312" xr:uid="{00000000-0005-0000-0000-0000D38D0000}"/>
    <cellStyle name="Note 5 3 2 6 2 3 2" xfId="37313" xr:uid="{00000000-0005-0000-0000-0000D48D0000}"/>
    <cellStyle name="Note 5 3 2 6 2 4" xfId="37314" xr:uid="{00000000-0005-0000-0000-0000D58D0000}"/>
    <cellStyle name="Note 5 3 2 6 3" xfId="37315" xr:uid="{00000000-0005-0000-0000-0000D68D0000}"/>
    <cellStyle name="Note 5 3 2 6 3 2" xfId="37316" xr:uid="{00000000-0005-0000-0000-0000D78D0000}"/>
    <cellStyle name="Note 5 3 2 6 3 2 2" xfId="37317" xr:uid="{00000000-0005-0000-0000-0000D88D0000}"/>
    <cellStyle name="Note 5 3 2 6 3 3" xfId="37318" xr:uid="{00000000-0005-0000-0000-0000D98D0000}"/>
    <cellStyle name="Note 5 3 2 6 4" xfId="37319" xr:uid="{00000000-0005-0000-0000-0000DA8D0000}"/>
    <cellStyle name="Note 5 3 2 6 4 2" xfId="37320" xr:uid="{00000000-0005-0000-0000-0000DB8D0000}"/>
    <cellStyle name="Note 5 3 2 6 5" xfId="37321" xr:uid="{00000000-0005-0000-0000-0000DC8D0000}"/>
    <cellStyle name="Note 5 3 2 7" xfId="37322" xr:uid="{00000000-0005-0000-0000-0000DD8D0000}"/>
    <cellStyle name="Note 5 3 2 7 2" xfId="37323" xr:uid="{00000000-0005-0000-0000-0000DE8D0000}"/>
    <cellStyle name="Note 5 3 2 7 2 2" xfId="37324" xr:uid="{00000000-0005-0000-0000-0000DF8D0000}"/>
    <cellStyle name="Note 5 3 2 7 2 2 2" xfId="37325" xr:uid="{00000000-0005-0000-0000-0000E08D0000}"/>
    <cellStyle name="Note 5 3 2 7 2 2 2 2" xfId="37326" xr:uid="{00000000-0005-0000-0000-0000E18D0000}"/>
    <cellStyle name="Note 5 3 2 7 2 2 3" xfId="37327" xr:uid="{00000000-0005-0000-0000-0000E28D0000}"/>
    <cellStyle name="Note 5 3 2 7 2 3" xfId="37328" xr:uid="{00000000-0005-0000-0000-0000E38D0000}"/>
    <cellStyle name="Note 5 3 2 7 2 3 2" xfId="37329" xr:uid="{00000000-0005-0000-0000-0000E48D0000}"/>
    <cellStyle name="Note 5 3 2 7 2 4" xfId="37330" xr:uid="{00000000-0005-0000-0000-0000E58D0000}"/>
    <cellStyle name="Note 5 3 2 7 3" xfId="37331" xr:uid="{00000000-0005-0000-0000-0000E68D0000}"/>
    <cellStyle name="Note 5 3 2 7 3 2" xfId="37332" xr:uid="{00000000-0005-0000-0000-0000E78D0000}"/>
    <cellStyle name="Note 5 3 2 7 3 2 2" xfId="37333" xr:uid="{00000000-0005-0000-0000-0000E88D0000}"/>
    <cellStyle name="Note 5 3 2 7 3 3" xfId="37334" xr:uid="{00000000-0005-0000-0000-0000E98D0000}"/>
    <cellStyle name="Note 5 3 2 7 4" xfId="37335" xr:uid="{00000000-0005-0000-0000-0000EA8D0000}"/>
    <cellStyle name="Note 5 3 2 7 4 2" xfId="37336" xr:uid="{00000000-0005-0000-0000-0000EB8D0000}"/>
    <cellStyle name="Note 5 3 2 7 5" xfId="37337" xr:uid="{00000000-0005-0000-0000-0000EC8D0000}"/>
    <cellStyle name="Note 5 3 2 8" xfId="37338" xr:uid="{00000000-0005-0000-0000-0000ED8D0000}"/>
    <cellStyle name="Note 5 3 2 8 2" xfId="37339" xr:uid="{00000000-0005-0000-0000-0000EE8D0000}"/>
    <cellStyle name="Note 5 3 2 8 2 2" xfId="37340" xr:uid="{00000000-0005-0000-0000-0000EF8D0000}"/>
    <cellStyle name="Note 5 3 2 8 2 2 2" xfId="37341" xr:uid="{00000000-0005-0000-0000-0000F08D0000}"/>
    <cellStyle name="Note 5 3 2 8 2 2 2 2" xfId="37342" xr:uid="{00000000-0005-0000-0000-0000F18D0000}"/>
    <cellStyle name="Note 5 3 2 8 2 2 3" xfId="37343" xr:uid="{00000000-0005-0000-0000-0000F28D0000}"/>
    <cellStyle name="Note 5 3 2 8 2 3" xfId="37344" xr:uid="{00000000-0005-0000-0000-0000F38D0000}"/>
    <cellStyle name="Note 5 3 2 8 2 3 2" xfId="37345" xr:uid="{00000000-0005-0000-0000-0000F48D0000}"/>
    <cellStyle name="Note 5 3 2 8 2 4" xfId="37346" xr:uid="{00000000-0005-0000-0000-0000F58D0000}"/>
    <cellStyle name="Note 5 3 2 8 3" xfId="37347" xr:uid="{00000000-0005-0000-0000-0000F68D0000}"/>
    <cellStyle name="Note 5 3 2 8 3 2" xfId="37348" xr:uid="{00000000-0005-0000-0000-0000F78D0000}"/>
    <cellStyle name="Note 5 3 2 8 3 2 2" xfId="37349" xr:uid="{00000000-0005-0000-0000-0000F88D0000}"/>
    <cellStyle name="Note 5 3 2 8 3 3" xfId="37350" xr:uid="{00000000-0005-0000-0000-0000F98D0000}"/>
    <cellStyle name="Note 5 3 2 8 4" xfId="37351" xr:uid="{00000000-0005-0000-0000-0000FA8D0000}"/>
    <cellStyle name="Note 5 3 2 8 4 2" xfId="37352" xr:uid="{00000000-0005-0000-0000-0000FB8D0000}"/>
    <cellStyle name="Note 5 3 2 8 5" xfId="37353" xr:uid="{00000000-0005-0000-0000-0000FC8D0000}"/>
    <cellStyle name="Note 5 3 2 9" xfId="37354" xr:uid="{00000000-0005-0000-0000-0000FD8D0000}"/>
    <cellStyle name="Note 5 3 2 9 2" xfId="37355" xr:uid="{00000000-0005-0000-0000-0000FE8D0000}"/>
    <cellStyle name="Note 5 3 2 9 2 2" xfId="37356" xr:uid="{00000000-0005-0000-0000-0000FF8D0000}"/>
    <cellStyle name="Note 5 3 2 9 2 2 2" xfId="37357" xr:uid="{00000000-0005-0000-0000-0000008E0000}"/>
    <cellStyle name="Note 5 3 2 9 2 2 2 2" xfId="37358" xr:uid="{00000000-0005-0000-0000-0000018E0000}"/>
    <cellStyle name="Note 5 3 2 9 2 2 3" xfId="37359" xr:uid="{00000000-0005-0000-0000-0000028E0000}"/>
    <cellStyle name="Note 5 3 2 9 2 3" xfId="37360" xr:uid="{00000000-0005-0000-0000-0000038E0000}"/>
    <cellStyle name="Note 5 3 2 9 2 3 2" xfId="37361" xr:uid="{00000000-0005-0000-0000-0000048E0000}"/>
    <cellStyle name="Note 5 3 2 9 2 4" xfId="37362" xr:uid="{00000000-0005-0000-0000-0000058E0000}"/>
    <cellStyle name="Note 5 3 2 9 3" xfId="37363" xr:uid="{00000000-0005-0000-0000-0000068E0000}"/>
    <cellStyle name="Note 5 3 2 9 3 2" xfId="37364" xr:uid="{00000000-0005-0000-0000-0000078E0000}"/>
    <cellStyle name="Note 5 3 2 9 3 2 2" xfId="37365" xr:uid="{00000000-0005-0000-0000-0000088E0000}"/>
    <cellStyle name="Note 5 3 2 9 3 3" xfId="37366" xr:uid="{00000000-0005-0000-0000-0000098E0000}"/>
    <cellStyle name="Note 5 3 2 9 4" xfId="37367" xr:uid="{00000000-0005-0000-0000-00000A8E0000}"/>
    <cellStyle name="Note 5 3 2 9 4 2" xfId="37368" xr:uid="{00000000-0005-0000-0000-00000B8E0000}"/>
    <cellStyle name="Note 5 3 2 9 5" xfId="37369" xr:uid="{00000000-0005-0000-0000-00000C8E0000}"/>
    <cellStyle name="Note 5 3 3" xfId="37370" xr:uid="{00000000-0005-0000-0000-00000D8E0000}"/>
    <cellStyle name="Note 5 3 3 2" xfId="37371" xr:uid="{00000000-0005-0000-0000-00000E8E0000}"/>
    <cellStyle name="Note 5 3 3 2 2" xfId="37372" xr:uid="{00000000-0005-0000-0000-00000F8E0000}"/>
    <cellStyle name="Note 5 3 3 2 2 2" xfId="37373" xr:uid="{00000000-0005-0000-0000-0000108E0000}"/>
    <cellStyle name="Note 5 3 3 2 2 2 2" xfId="37374" xr:uid="{00000000-0005-0000-0000-0000118E0000}"/>
    <cellStyle name="Note 5 3 3 2 2 3" xfId="37375" xr:uid="{00000000-0005-0000-0000-0000128E0000}"/>
    <cellStyle name="Note 5 3 3 2 3" xfId="37376" xr:uid="{00000000-0005-0000-0000-0000138E0000}"/>
    <cellStyle name="Note 5 3 3 2 3 2" xfId="37377" xr:uid="{00000000-0005-0000-0000-0000148E0000}"/>
    <cellStyle name="Note 5 3 3 2 4" xfId="37378" xr:uid="{00000000-0005-0000-0000-0000158E0000}"/>
    <cellStyle name="Note 5 3 3 3" xfId="37379" xr:uid="{00000000-0005-0000-0000-0000168E0000}"/>
    <cellStyle name="Note 5 3 3 3 2" xfId="37380" xr:uid="{00000000-0005-0000-0000-0000178E0000}"/>
    <cellStyle name="Note 5 3 3 3 2 2" xfId="37381" xr:uid="{00000000-0005-0000-0000-0000188E0000}"/>
    <cellStyle name="Note 5 3 3 3 3" xfId="37382" xr:uid="{00000000-0005-0000-0000-0000198E0000}"/>
    <cellStyle name="Note 5 3 3 4" xfId="37383" xr:uid="{00000000-0005-0000-0000-00001A8E0000}"/>
    <cellStyle name="Note 5 3 3 4 2" xfId="37384" xr:uid="{00000000-0005-0000-0000-00001B8E0000}"/>
    <cellStyle name="Note 5 3 3 5" xfId="37385" xr:uid="{00000000-0005-0000-0000-00001C8E0000}"/>
    <cellStyle name="Note 5 3 4" xfId="37386" xr:uid="{00000000-0005-0000-0000-00001D8E0000}"/>
    <cellStyle name="Note 5 3 4 2" xfId="37387" xr:uid="{00000000-0005-0000-0000-00001E8E0000}"/>
    <cellStyle name="Note 5 3 4 2 2" xfId="37388" xr:uid="{00000000-0005-0000-0000-00001F8E0000}"/>
    <cellStyle name="Note 5 3 4 2 2 2" xfId="37389" xr:uid="{00000000-0005-0000-0000-0000208E0000}"/>
    <cellStyle name="Note 5 3 4 2 2 2 2" xfId="37390" xr:uid="{00000000-0005-0000-0000-0000218E0000}"/>
    <cellStyle name="Note 5 3 4 2 2 3" xfId="37391" xr:uid="{00000000-0005-0000-0000-0000228E0000}"/>
    <cellStyle name="Note 5 3 4 2 3" xfId="37392" xr:uid="{00000000-0005-0000-0000-0000238E0000}"/>
    <cellStyle name="Note 5 3 4 2 3 2" xfId="37393" xr:uid="{00000000-0005-0000-0000-0000248E0000}"/>
    <cellStyle name="Note 5 3 4 2 4" xfId="37394" xr:uid="{00000000-0005-0000-0000-0000258E0000}"/>
    <cellStyle name="Note 5 3 4 3" xfId="37395" xr:uid="{00000000-0005-0000-0000-0000268E0000}"/>
    <cellStyle name="Note 5 3 4 3 2" xfId="37396" xr:uid="{00000000-0005-0000-0000-0000278E0000}"/>
    <cellStyle name="Note 5 3 4 3 2 2" xfId="37397" xr:uid="{00000000-0005-0000-0000-0000288E0000}"/>
    <cellStyle name="Note 5 3 4 3 3" xfId="37398" xr:uid="{00000000-0005-0000-0000-0000298E0000}"/>
    <cellStyle name="Note 5 3 4 4" xfId="37399" xr:uid="{00000000-0005-0000-0000-00002A8E0000}"/>
    <cellStyle name="Note 5 3 4 4 2" xfId="37400" xr:uid="{00000000-0005-0000-0000-00002B8E0000}"/>
    <cellStyle name="Note 5 3 4 5" xfId="37401" xr:uid="{00000000-0005-0000-0000-00002C8E0000}"/>
    <cellStyle name="Note 5 3 5" xfId="37402" xr:uid="{00000000-0005-0000-0000-00002D8E0000}"/>
    <cellStyle name="Note 5 3 5 2" xfId="37403" xr:uid="{00000000-0005-0000-0000-00002E8E0000}"/>
    <cellStyle name="Note 5 3 5 2 2" xfId="37404" xr:uid="{00000000-0005-0000-0000-00002F8E0000}"/>
    <cellStyle name="Note 5 3 5 2 2 2" xfId="37405" xr:uid="{00000000-0005-0000-0000-0000308E0000}"/>
    <cellStyle name="Note 5 3 5 2 2 2 2" xfId="37406" xr:uid="{00000000-0005-0000-0000-0000318E0000}"/>
    <cellStyle name="Note 5 3 5 2 2 3" xfId="37407" xr:uid="{00000000-0005-0000-0000-0000328E0000}"/>
    <cellStyle name="Note 5 3 5 2 3" xfId="37408" xr:uid="{00000000-0005-0000-0000-0000338E0000}"/>
    <cellStyle name="Note 5 3 5 2 3 2" xfId="37409" xr:uid="{00000000-0005-0000-0000-0000348E0000}"/>
    <cellStyle name="Note 5 3 5 2 4" xfId="37410" xr:uid="{00000000-0005-0000-0000-0000358E0000}"/>
    <cellStyle name="Note 5 3 5 3" xfId="37411" xr:uid="{00000000-0005-0000-0000-0000368E0000}"/>
    <cellStyle name="Note 5 3 5 3 2" xfId="37412" xr:uid="{00000000-0005-0000-0000-0000378E0000}"/>
    <cellStyle name="Note 5 3 5 3 2 2" xfId="37413" xr:uid="{00000000-0005-0000-0000-0000388E0000}"/>
    <cellStyle name="Note 5 3 5 3 3" xfId="37414" xr:uid="{00000000-0005-0000-0000-0000398E0000}"/>
    <cellStyle name="Note 5 3 5 4" xfId="37415" xr:uid="{00000000-0005-0000-0000-00003A8E0000}"/>
    <cellStyle name="Note 5 3 5 4 2" xfId="37416" xr:uid="{00000000-0005-0000-0000-00003B8E0000}"/>
    <cellStyle name="Note 5 3 5 5" xfId="37417" xr:uid="{00000000-0005-0000-0000-00003C8E0000}"/>
    <cellStyle name="Note 5 3 6" xfId="37418" xr:uid="{00000000-0005-0000-0000-00003D8E0000}"/>
    <cellStyle name="Note 5 3 6 2" xfId="37419" xr:uid="{00000000-0005-0000-0000-00003E8E0000}"/>
    <cellStyle name="Note 5 3 6 2 2" xfId="37420" xr:uid="{00000000-0005-0000-0000-00003F8E0000}"/>
    <cellStyle name="Note 5 3 6 2 2 2" xfId="37421" xr:uid="{00000000-0005-0000-0000-0000408E0000}"/>
    <cellStyle name="Note 5 3 6 2 2 2 2" xfId="37422" xr:uid="{00000000-0005-0000-0000-0000418E0000}"/>
    <cellStyle name="Note 5 3 6 2 2 3" xfId="37423" xr:uid="{00000000-0005-0000-0000-0000428E0000}"/>
    <cellStyle name="Note 5 3 6 2 3" xfId="37424" xr:uid="{00000000-0005-0000-0000-0000438E0000}"/>
    <cellStyle name="Note 5 3 6 2 3 2" xfId="37425" xr:uid="{00000000-0005-0000-0000-0000448E0000}"/>
    <cellStyle name="Note 5 3 6 2 4" xfId="37426" xr:uid="{00000000-0005-0000-0000-0000458E0000}"/>
    <cellStyle name="Note 5 3 6 3" xfId="37427" xr:uid="{00000000-0005-0000-0000-0000468E0000}"/>
    <cellStyle name="Note 5 3 6 3 2" xfId="37428" xr:uid="{00000000-0005-0000-0000-0000478E0000}"/>
    <cellStyle name="Note 5 3 6 3 2 2" xfId="37429" xr:uid="{00000000-0005-0000-0000-0000488E0000}"/>
    <cellStyle name="Note 5 3 6 3 3" xfId="37430" xr:uid="{00000000-0005-0000-0000-0000498E0000}"/>
    <cellStyle name="Note 5 3 6 4" xfId="37431" xr:uid="{00000000-0005-0000-0000-00004A8E0000}"/>
    <cellStyle name="Note 5 3 6 4 2" xfId="37432" xr:uid="{00000000-0005-0000-0000-00004B8E0000}"/>
    <cellStyle name="Note 5 3 6 5" xfId="37433" xr:uid="{00000000-0005-0000-0000-00004C8E0000}"/>
    <cellStyle name="Note 5 3 7" xfId="37434" xr:uid="{00000000-0005-0000-0000-00004D8E0000}"/>
    <cellStyle name="Note 5 3 7 2" xfId="37435" xr:uid="{00000000-0005-0000-0000-00004E8E0000}"/>
    <cellStyle name="Note 5 3 7 2 2" xfId="37436" xr:uid="{00000000-0005-0000-0000-00004F8E0000}"/>
    <cellStyle name="Note 5 3 7 2 2 2" xfId="37437" xr:uid="{00000000-0005-0000-0000-0000508E0000}"/>
    <cellStyle name="Note 5 3 7 2 2 2 2" xfId="37438" xr:uid="{00000000-0005-0000-0000-0000518E0000}"/>
    <cellStyle name="Note 5 3 7 2 2 3" xfId="37439" xr:uid="{00000000-0005-0000-0000-0000528E0000}"/>
    <cellStyle name="Note 5 3 7 2 3" xfId="37440" xr:uid="{00000000-0005-0000-0000-0000538E0000}"/>
    <cellStyle name="Note 5 3 7 2 3 2" xfId="37441" xr:uid="{00000000-0005-0000-0000-0000548E0000}"/>
    <cellStyle name="Note 5 3 7 2 4" xfId="37442" xr:uid="{00000000-0005-0000-0000-0000558E0000}"/>
    <cellStyle name="Note 5 3 7 3" xfId="37443" xr:uid="{00000000-0005-0000-0000-0000568E0000}"/>
    <cellStyle name="Note 5 3 7 3 2" xfId="37444" xr:uid="{00000000-0005-0000-0000-0000578E0000}"/>
    <cellStyle name="Note 5 3 7 3 2 2" xfId="37445" xr:uid="{00000000-0005-0000-0000-0000588E0000}"/>
    <cellStyle name="Note 5 3 7 3 3" xfId="37446" xr:uid="{00000000-0005-0000-0000-0000598E0000}"/>
    <cellStyle name="Note 5 3 7 4" xfId="37447" xr:uid="{00000000-0005-0000-0000-00005A8E0000}"/>
    <cellStyle name="Note 5 3 7 4 2" xfId="37448" xr:uid="{00000000-0005-0000-0000-00005B8E0000}"/>
    <cellStyle name="Note 5 3 7 5" xfId="37449" xr:uid="{00000000-0005-0000-0000-00005C8E0000}"/>
    <cellStyle name="Note 5 3 8" xfId="37450" xr:uid="{00000000-0005-0000-0000-00005D8E0000}"/>
    <cellStyle name="Note 5 3 8 2" xfId="37451" xr:uid="{00000000-0005-0000-0000-00005E8E0000}"/>
    <cellStyle name="Note 5 3 8 2 2" xfId="37452" xr:uid="{00000000-0005-0000-0000-00005F8E0000}"/>
    <cellStyle name="Note 5 3 8 2 2 2" xfId="37453" xr:uid="{00000000-0005-0000-0000-0000608E0000}"/>
    <cellStyle name="Note 5 3 8 2 2 2 2" xfId="37454" xr:uid="{00000000-0005-0000-0000-0000618E0000}"/>
    <cellStyle name="Note 5 3 8 2 2 3" xfId="37455" xr:uid="{00000000-0005-0000-0000-0000628E0000}"/>
    <cellStyle name="Note 5 3 8 2 3" xfId="37456" xr:uid="{00000000-0005-0000-0000-0000638E0000}"/>
    <cellStyle name="Note 5 3 8 2 3 2" xfId="37457" xr:uid="{00000000-0005-0000-0000-0000648E0000}"/>
    <cellStyle name="Note 5 3 8 2 4" xfId="37458" xr:uid="{00000000-0005-0000-0000-0000658E0000}"/>
    <cellStyle name="Note 5 3 8 3" xfId="37459" xr:uid="{00000000-0005-0000-0000-0000668E0000}"/>
    <cellStyle name="Note 5 3 8 3 2" xfId="37460" xr:uid="{00000000-0005-0000-0000-0000678E0000}"/>
    <cellStyle name="Note 5 3 8 3 2 2" xfId="37461" xr:uid="{00000000-0005-0000-0000-0000688E0000}"/>
    <cellStyle name="Note 5 3 8 3 3" xfId="37462" xr:uid="{00000000-0005-0000-0000-0000698E0000}"/>
    <cellStyle name="Note 5 3 8 4" xfId="37463" xr:uid="{00000000-0005-0000-0000-00006A8E0000}"/>
    <cellStyle name="Note 5 3 8 4 2" xfId="37464" xr:uid="{00000000-0005-0000-0000-00006B8E0000}"/>
    <cellStyle name="Note 5 3 8 5" xfId="37465" xr:uid="{00000000-0005-0000-0000-00006C8E0000}"/>
    <cellStyle name="Note 5 3 9" xfId="37466" xr:uid="{00000000-0005-0000-0000-00006D8E0000}"/>
    <cellStyle name="Note 5 3 9 2" xfId="37467" xr:uid="{00000000-0005-0000-0000-00006E8E0000}"/>
    <cellStyle name="Note 5 3 9 2 2" xfId="37468" xr:uid="{00000000-0005-0000-0000-00006F8E0000}"/>
    <cellStyle name="Note 5 3 9 2 2 2" xfId="37469" xr:uid="{00000000-0005-0000-0000-0000708E0000}"/>
    <cellStyle name="Note 5 3 9 2 2 2 2" xfId="37470" xr:uid="{00000000-0005-0000-0000-0000718E0000}"/>
    <cellStyle name="Note 5 3 9 2 2 3" xfId="37471" xr:uid="{00000000-0005-0000-0000-0000728E0000}"/>
    <cellStyle name="Note 5 3 9 2 3" xfId="37472" xr:uid="{00000000-0005-0000-0000-0000738E0000}"/>
    <cellStyle name="Note 5 3 9 2 3 2" xfId="37473" xr:uid="{00000000-0005-0000-0000-0000748E0000}"/>
    <cellStyle name="Note 5 3 9 2 4" xfId="37474" xr:uid="{00000000-0005-0000-0000-0000758E0000}"/>
    <cellStyle name="Note 5 3 9 3" xfId="37475" xr:uid="{00000000-0005-0000-0000-0000768E0000}"/>
    <cellStyle name="Note 5 3 9 3 2" xfId="37476" xr:uid="{00000000-0005-0000-0000-0000778E0000}"/>
    <cellStyle name="Note 5 3 9 3 2 2" xfId="37477" xr:uid="{00000000-0005-0000-0000-0000788E0000}"/>
    <cellStyle name="Note 5 3 9 3 3" xfId="37478" xr:uid="{00000000-0005-0000-0000-0000798E0000}"/>
    <cellStyle name="Note 5 3 9 4" xfId="37479" xr:uid="{00000000-0005-0000-0000-00007A8E0000}"/>
    <cellStyle name="Note 5 3 9 4 2" xfId="37480" xr:uid="{00000000-0005-0000-0000-00007B8E0000}"/>
    <cellStyle name="Note 5 3 9 5" xfId="37481" xr:uid="{00000000-0005-0000-0000-00007C8E0000}"/>
    <cellStyle name="Note 5 4" xfId="2026" xr:uid="{00000000-0005-0000-0000-00007D8E0000}"/>
    <cellStyle name="Note 5 4 10" xfId="37482" xr:uid="{00000000-0005-0000-0000-00007E8E0000}"/>
    <cellStyle name="Note 5 4 10 2" xfId="37483" xr:uid="{00000000-0005-0000-0000-00007F8E0000}"/>
    <cellStyle name="Note 5 4 10 2 2" xfId="37484" xr:uid="{00000000-0005-0000-0000-0000808E0000}"/>
    <cellStyle name="Note 5 4 10 2 2 2" xfId="37485" xr:uid="{00000000-0005-0000-0000-0000818E0000}"/>
    <cellStyle name="Note 5 4 10 2 3" xfId="37486" xr:uid="{00000000-0005-0000-0000-0000828E0000}"/>
    <cellStyle name="Note 5 4 10 3" xfId="37487" xr:uid="{00000000-0005-0000-0000-0000838E0000}"/>
    <cellStyle name="Note 5 4 10 3 2" xfId="37488" xr:uid="{00000000-0005-0000-0000-0000848E0000}"/>
    <cellStyle name="Note 5 4 10 4" xfId="37489" xr:uid="{00000000-0005-0000-0000-0000858E0000}"/>
    <cellStyle name="Note 5 4 11" xfId="37490" xr:uid="{00000000-0005-0000-0000-0000868E0000}"/>
    <cellStyle name="Note 5 4 11 2" xfId="37491" xr:uid="{00000000-0005-0000-0000-0000878E0000}"/>
    <cellStyle name="Note 5 4 11 2 2" xfId="37492" xr:uid="{00000000-0005-0000-0000-0000888E0000}"/>
    <cellStyle name="Note 5 4 11 3" xfId="37493" xr:uid="{00000000-0005-0000-0000-0000898E0000}"/>
    <cellStyle name="Note 5 4 12" xfId="37494" xr:uid="{00000000-0005-0000-0000-00008A8E0000}"/>
    <cellStyle name="Note 5 4 12 2" xfId="37495" xr:uid="{00000000-0005-0000-0000-00008B8E0000}"/>
    <cellStyle name="Note 5 4 13" xfId="37496" xr:uid="{00000000-0005-0000-0000-00008C8E0000}"/>
    <cellStyle name="Note 5 4 14" xfId="37497" xr:uid="{00000000-0005-0000-0000-00008D8E0000}"/>
    <cellStyle name="Note 5 4 2" xfId="2027" xr:uid="{00000000-0005-0000-0000-00008E8E0000}"/>
    <cellStyle name="Note 5 4 2 2" xfId="37499" xr:uid="{00000000-0005-0000-0000-00008F8E0000}"/>
    <cellStyle name="Note 5 4 2 2 2" xfId="37500" xr:uid="{00000000-0005-0000-0000-0000908E0000}"/>
    <cellStyle name="Note 5 4 2 2 2 2" xfId="37501" xr:uid="{00000000-0005-0000-0000-0000918E0000}"/>
    <cellStyle name="Note 5 4 2 2 2 2 2" xfId="37502" xr:uid="{00000000-0005-0000-0000-0000928E0000}"/>
    <cellStyle name="Note 5 4 2 2 2 3" xfId="37503" xr:uid="{00000000-0005-0000-0000-0000938E0000}"/>
    <cellStyle name="Note 5 4 2 2 3" xfId="37504" xr:uid="{00000000-0005-0000-0000-0000948E0000}"/>
    <cellStyle name="Note 5 4 2 2 3 2" xfId="37505" xr:uid="{00000000-0005-0000-0000-0000958E0000}"/>
    <cellStyle name="Note 5 4 2 2 4" xfId="37506" xr:uid="{00000000-0005-0000-0000-0000968E0000}"/>
    <cellStyle name="Note 5 4 2 3" xfId="37507" xr:uid="{00000000-0005-0000-0000-0000978E0000}"/>
    <cellStyle name="Note 5 4 2 3 2" xfId="37508" xr:uid="{00000000-0005-0000-0000-0000988E0000}"/>
    <cellStyle name="Note 5 4 2 3 2 2" xfId="37509" xr:uid="{00000000-0005-0000-0000-0000998E0000}"/>
    <cellStyle name="Note 5 4 2 3 3" xfId="37510" xr:uid="{00000000-0005-0000-0000-00009A8E0000}"/>
    <cellStyle name="Note 5 4 2 4" xfId="37511" xr:uid="{00000000-0005-0000-0000-00009B8E0000}"/>
    <cellStyle name="Note 5 4 2 4 2" xfId="37512" xr:uid="{00000000-0005-0000-0000-00009C8E0000}"/>
    <cellStyle name="Note 5 4 2 5" xfId="37513" xr:uid="{00000000-0005-0000-0000-00009D8E0000}"/>
    <cellStyle name="Note 5 4 2 6" xfId="37498" xr:uid="{00000000-0005-0000-0000-00009E8E0000}"/>
    <cellStyle name="Note 5 4 3" xfId="37514" xr:uid="{00000000-0005-0000-0000-00009F8E0000}"/>
    <cellStyle name="Note 5 4 3 2" xfId="37515" xr:uid="{00000000-0005-0000-0000-0000A08E0000}"/>
    <cellStyle name="Note 5 4 3 2 2" xfId="37516" xr:uid="{00000000-0005-0000-0000-0000A18E0000}"/>
    <cellStyle name="Note 5 4 3 2 2 2" xfId="37517" xr:uid="{00000000-0005-0000-0000-0000A28E0000}"/>
    <cellStyle name="Note 5 4 3 2 2 2 2" xfId="37518" xr:uid="{00000000-0005-0000-0000-0000A38E0000}"/>
    <cellStyle name="Note 5 4 3 2 2 3" xfId="37519" xr:uid="{00000000-0005-0000-0000-0000A48E0000}"/>
    <cellStyle name="Note 5 4 3 2 3" xfId="37520" xr:uid="{00000000-0005-0000-0000-0000A58E0000}"/>
    <cellStyle name="Note 5 4 3 2 3 2" xfId="37521" xr:uid="{00000000-0005-0000-0000-0000A68E0000}"/>
    <cellStyle name="Note 5 4 3 2 4" xfId="37522" xr:uid="{00000000-0005-0000-0000-0000A78E0000}"/>
    <cellStyle name="Note 5 4 3 3" xfId="37523" xr:uid="{00000000-0005-0000-0000-0000A88E0000}"/>
    <cellStyle name="Note 5 4 3 3 2" xfId="37524" xr:uid="{00000000-0005-0000-0000-0000A98E0000}"/>
    <cellStyle name="Note 5 4 3 3 2 2" xfId="37525" xr:uid="{00000000-0005-0000-0000-0000AA8E0000}"/>
    <cellStyle name="Note 5 4 3 3 3" xfId="37526" xr:uid="{00000000-0005-0000-0000-0000AB8E0000}"/>
    <cellStyle name="Note 5 4 3 4" xfId="37527" xr:uid="{00000000-0005-0000-0000-0000AC8E0000}"/>
    <cellStyle name="Note 5 4 3 4 2" xfId="37528" xr:uid="{00000000-0005-0000-0000-0000AD8E0000}"/>
    <cellStyle name="Note 5 4 3 5" xfId="37529" xr:uid="{00000000-0005-0000-0000-0000AE8E0000}"/>
    <cellStyle name="Note 5 4 4" xfId="37530" xr:uid="{00000000-0005-0000-0000-0000AF8E0000}"/>
    <cellStyle name="Note 5 4 4 2" xfId="37531" xr:uid="{00000000-0005-0000-0000-0000B08E0000}"/>
    <cellStyle name="Note 5 4 4 2 2" xfId="37532" xr:uid="{00000000-0005-0000-0000-0000B18E0000}"/>
    <cellStyle name="Note 5 4 4 2 2 2" xfId="37533" xr:uid="{00000000-0005-0000-0000-0000B28E0000}"/>
    <cellStyle name="Note 5 4 4 2 2 2 2" xfId="37534" xr:uid="{00000000-0005-0000-0000-0000B38E0000}"/>
    <cellStyle name="Note 5 4 4 2 2 3" xfId="37535" xr:uid="{00000000-0005-0000-0000-0000B48E0000}"/>
    <cellStyle name="Note 5 4 4 2 3" xfId="37536" xr:uid="{00000000-0005-0000-0000-0000B58E0000}"/>
    <cellStyle name="Note 5 4 4 2 3 2" xfId="37537" xr:uid="{00000000-0005-0000-0000-0000B68E0000}"/>
    <cellStyle name="Note 5 4 4 2 4" xfId="37538" xr:uid="{00000000-0005-0000-0000-0000B78E0000}"/>
    <cellStyle name="Note 5 4 4 3" xfId="37539" xr:uid="{00000000-0005-0000-0000-0000B88E0000}"/>
    <cellStyle name="Note 5 4 4 3 2" xfId="37540" xr:uid="{00000000-0005-0000-0000-0000B98E0000}"/>
    <cellStyle name="Note 5 4 4 3 2 2" xfId="37541" xr:uid="{00000000-0005-0000-0000-0000BA8E0000}"/>
    <cellStyle name="Note 5 4 4 3 3" xfId="37542" xr:uid="{00000000-0005-0000-0000-0000BB8E0000}"/>
    <cellStyle name="Note 5 4 4 4" xfId="37543" xr:uid="{00000000-0005-0000-0000-0000BC8E0000}"/>
    <cellStyle name="Note 5 4 4 4 2" xfId="37544" xr:uid="{00000000-0005-0000-0000-0000BD8E0000}"/>
    <cellStyle name="Note 5 4 4 5" xfId="37545" xr:uid="{00000000-0005-0000-0000-0000BE8E0000}"/>
    <cellStyle name="Note 5 4 5" xfId="37546" xr:uid="{00000000-0005-0000-0000-0000BF8E0000}"/>
    <cellStyle name="Note 5 4 5 2" xfId="37547" xr:uid="{00000000-0005-0000-0000-0000C08E0000}"/>
    <cellStyle name="Note 5 4 5 2 2" xfId="37548" xr:uid="{00000000-0005-0000-0000-0000C18E0000}"/>
    <cellStyle name="Note 5 4 5 2 2 2" xfId="37549" xr:uid="{00000000-0005-0000-0000-0000C28E0000}"/>
    <cellStyle name="Note 5 4 5 2 2 2 2" xfId="37550" xr:uid="{00000000-0005-0000-0000-0000C38E0000}"/>
    <cellStyle name="Note 5 4 5 2 2 3" xfId="37551" xr:uid="{00000000-0005-0000-0000-0000C48E0000}"/>
    <cellStyle name="Note 5 4 5 2 3" xfId="37552" xr:uid="{00000000-0005-0000-0000-0000C58E0000}"/>
    <cellStyle name="Note 5 4 5 2 3 2" xfId="37553" xr:uid="{00000000-0005-0000-0000-0000C68E0000}"/>
    <cellStyle name="Note 5 4 5 2 4" xfId="37554" xr:uid="{00000000-0005-0000-0000-0000C78E0000}"/>
    <cellStyle name="Note 5 4 5 3" xfId="37555" xr:uid="{00000000-0005-0000-0000-0000C88E0000}"/>
    <cellStyle name="Note 5 4 5 3 2" xfId="37556" xr:uid="{00000000-0005-0000-0000-0000C98E0000}"/>
    <cellStyle name="Note 5 4 5 3 2 2" xfId="37557" xr:uid="{00000000-0005-0000-0000-0000CA8E0000}"/>
    <cellStyle name="Note 5 4 5 3 3" xfId="37558" xr:uid="{00000000-0005-0000-0000-0000CB8E0000}"/>
    <cellStyle name="Note 5 4 5 4" xfId="37559" xr:uid="{00000000-0005-0000-0000-0000CC8E0000}"/>
    <cellStyle name="Note 5 4 5 4 2" xfId="37560" xr:uid="{00000000-0005-0000-0000-0000CD8E0000}"/>
    <cellStyle name="Note 5 4 5 5" xfId="37561" xr:uid="{00000000-0005-0000-0000-0000CE8E0000}"/>
    <cellStyle name="Note 5 4 6" xfId="37562" xr:uid="{00000000-0005-0000-0000-0000CF8E0000}"/>
    <cellStyle name="Note 5 4 6 2" xfId="37563" xr:uid="{00000000-0005-0000-0000-0000D08E0000}"/>
    <cellStyle name="Note 5 4 6 2 2" xfId="37564" xr:uid="{00000000-0005-0000-0000-0000D18E0000}"/>
    <cellStyle name="Note 5 4 6 2 2 2" xfId="37565" xr:uid="{00000000-0005-0000-0000-0000D28E0000}"/>
    <cellStyle name="Note 5 4 6 2 2 2 2" xfId="37566" xr:uid="{00000000-0005-0000-0000-0000D38E0000}"/>
    <cellStyle name="Note 5 4 6 2 2 3" xfId="37567" xr:uid="{00000000-0005-0000-0000-0000D48E0000}"/>
    <cellStyle name="Note 5 4 6 2 3" xfId="37568" xr:uid="{00000000-0005-0000-0000-0000D58E0000}"/>
    <cellStyle name="Note 5 4 6 2 3 2" xfId="37569" xr:uid="{00000000-0005-0000-0000-0000D68E0000}"/>
    <cellStyle name="Note 5 4 6 2 4" xfId="37570" xr:uid="{00000000-0005-0000-0000-0000D78E0000}"/>
    <cellStyle name="Note 5 4 6 3" xfId="37571" xr:uid="{00000000-0005-0000-0000-0000D88E0000}"/>
    <cellStyle name="Note 5 4 6 3 2" xfId="37572" xr:uid="{00000000-0005-0000-0000-0000D98E0000}"/>
    <cellStyle name="Note 5 4 6 3 2 2" xfId="37573" xr:uid="{00000000-0005-0000-0000-0000DA8E0000}"/>
    <cellStyle name="Note 5 4 6 3 3" xfId="37574" xr:uid="{00000000-0005-0000-0000-0000DB8E0000}"/>
    <cellStyle name="Note 5 4 6 4" xfId="37575" xr:uid="{00000000-0005-0000-0000-0000DC8E0000}"/>
    <cellStyle name="Note 5 4 6 4 2" xfId="37576" xr:uid="{00000000-0005-0000-0000-0000DD8E0000}"/>
    <cellStyle name="Note 5 4 6 5" xfId="37577" xr:uid="{00000000-0005-0000-0000-0000DE8E0000}"/>
    <cellStyle name="Note 5 4 7" xfId="37578" xr:uid="{00000000-0005-0000-0000-0000DF8E0000}"/>
    <cellStyle name="Note 5 4 7 2" xfId="37579" xr:uid="{00000000-0005-0000-0000-0000E08E0000}"/>
    <cellStyle name="Note 5 4 7 2 2" xfId="37580" xr:uid="{00000000-0005-0000-0000-0000E18E0000}"/>
    <cellStyle name="Note 5 4 7 2 2 2" xfId="37581" xr:uid="{00000000-0005-0000-0000-0000E28E0000}"/>
    <cellStyle name="Note 5 4 7 2 2 2 2" xfId="37582" xr:uid="{00000000-0005-0000-0000-0000E38E0000}"/>
    <cellStyle name="Note 5 4 7 2 2 3" xfId="37583" xr:uid="{00000000-0005-0000-0000-0000E48E0000}"/>
    <cellStyle name="Note 5 4 7 2 3" xfId="37584" xr:uid="{00000000-0005-0000-0000-0000E58E0000}"/>
    <cellStyle name="Note 5 4 7 2 3 2" xfId="37585" xr:uid="{00000000-0005-0000-0000-0000E68E0000}"/>
    <cellStyle name="Note 5 4 7 2 4" xfId="37586" xr:uid="{00000000-0005-0000-0000-0000E78E0000}"/>
    <cellStyle name="Note 5 4 7 3" xfId="37587" xr:uid="{00000000-0005-0000-0000-0000E88E0000}"/>
    <cellStyle name="Note 5 4 7 3 2" xfId="37588" xr:uid="{00000000-0005-0000-0000-0000E98E0000}"/>
    <cellStyle name="Note 5 4 7 3 2 2" xfId="37589" xr:uid="{00000000-0005-0000-0000-0000EA8E0000}"/>
    <cellStyle name="Note 5 4 7 3 3" xfId="37590" xr:uid="{00000000-0005-0000-0000-0000EB8E0000}"/>
    <cellStyle name="Note 5 4 7 4" xfId="37591" xr:uid="{00000000-0005-0000-0000-0000EC8E0000}"/>
    <cellStyle name="Note 5 4 7 4 2" xfId="37592" xr:uid="{00000000-0005-0000-0000-0000ED8E0000}"/>
    <cellStyle name="Note 5 4 7 5" xfId="37593" xr:uid="{00000000-0005-0000-0000-0000EE8E0000}"/>
    <cellStyle name="Note 5 4 8" xfId="37594" xr:uid="{00000000-0005-0000-0000-0000EF8E0000}"/>
    <cellStyle name="Note 5 4 8 2" xfId="37595" xr:uid="{00000000-0005-0000-0000-0000F08E0000}"/>
    <cellStyle name="Note 5 4 8 2 2" xfId="37596" xr:uid="{00000000-0005-0000-0000-0000F18E0000}"/>
    <cellStyle name="Note 5 4 8 2 2 2" xfId="37597" xr:uid="{00000000-0005-0000-0000-0000F28E0000}"/>
    <cellStyle name="Note 5 4 8 2 2 2 2" xfId="37598" xr:uid="{00000000-0005-0000-0000-0000F38E0000}"/>
    <cellStyle name="Note 5 4 8 2 2 3" xfId="37599" xr:uid="{00000000-0005-0000-0000-0000F48E0000}"/>
    <cellStyle name="Note 5 4 8 2 3" xfId="37600" xr:uid="{00000000-0005-0000-0000-0000F58E0000}"/>
    <cellStyle name="Note 5 4 8 2 3 2" xfId="37601" xr:uid="{00000000-0005-0000-0000-0000F68E0000}"/>
    <cellStyle name="Note 5 4 8 2 4" xfId="37602" xr:uid="{00000000-0005-0000-0000-0000F78E0000}"/>
    <cellStyle name="Note 5 4 8 3" xfId="37603" xr:uid="{00000000-0005-0000-0000-0000F88E0000}"/>
    <cellStyle name="Note 5 4 8 3 2" xfId="37604" xr:uid="{00000000-0005-0000-0000-0000F98E0000}"/>
    <cellStyle name="Note 5 4 8 3 2 2" xfId="37605" xr:uid="{00000000-0005-0000-0000-0000FA8E0000}"/>
    <cellStyle name="Note 5 4 8 3 3" xfId="37606" xr:uid="{00000000-0005-0000-0000-0000FB8E0000}"/>
    <cellStyle name="Note 5 4 8 4" xfId="37607" xr:uid="{00000000-0005-0000-0000-0000FC8E0000}"/>
    <cellStyle name="Note 5 4 8 4 2" xfId="37608" xr:uid="{00000000-0005-0000-0000-0000FD8E0000}"/>
    <cellStyle name="Note 5 4 8 5" xfId="37609" xr:uid="{00000000-0005-0000-0000-0000FE8E0000}"/>
    <cellStyle name="Note 5 4 9" xfId="37610" xr:uid="{00000000-0005-0000-0000-0000FF8E0000}"/>
    <cellStyle name="Note 5 4 9 2" xfId="37611" xr:uid="{00000000-0005-0000-0000-0000008F0000}"/>
    <cellStyle name="Note 5 4 9 2 2" xfId="37612" xr:uid="{00000000-0005-0000-0000-0000018F0000}"/>
    <cellStyle name="Note 5 4 9 2 2 2" xfId="37613" xr:uid="{00000000-0005-0000-0000-0000028F0000}"/>
    <cellStyle name="Note 5 4 9 2 2 2 2" xfId="37614" xr:uid="{00000000-0005-0000-0000-0000038F0000}"/>
    <cellStyle name="Note 5 4 9 2 2 3" xfId="37615" xr:uid="{00000000-0005-0000-0000-0000048F0000}"/>
    <cellStyle name="Note 5 4 9 2 3" xfId="37616" xr:uid="{00000000-0005-0000-0000-0000058F0000}"/>
    <cellStyle name="Note 5 4 9 2 3 2" xfId="37617" xr:uid="{00000000-0005-0000-0000-0000068F0000}"/>
    <cellStyle name="Note 5 4 9 2 4" xfId="37618" xr:uid="{00000000-0005-0000-0000-0000078F0000}"/>
    <cellStyle name="Note 5 4 9 3" xfId="37619" xr:uid="{00000000-0005-0000-0000-0000088F0000}"/>
    <cellStyle name="Note 5 4 9 3 2" xfId="37620" xr:uid="{00000000-0005-0000-0000-0000098F0000}"/>
    <cellStyle name="Note 5 4 9 3 2 2" xfId="37621" xr:uid="{00000000-0005-0000-0000-00000A8F0000}"/>
    <cellStyle name="Note 5 4 9 3 3" xfId="37622" xr:uid="{00000000-0005-0000-0000-00000B8F0000}"/>
    <cellStyle name="Note 5 4 9 4" xfId="37623" xr:uid="{00000000-0005-0000-0000-00000C8F0000}"/>
    <cellStyle name="Note 5 4 9 4 2" xfId="37624" xr:uid="{00000000-0005-0000-0000-00000D8F0000}"/>
    <cellStyle name="Note 5 4 9 5" xfId="37625" xr:uid="{00000000-0005-0000-0000-00000E8F0000}"/>
    <cellStyle name="Note 5 5" xfId="2028" xr:uid="{00000000-0005-0000-0000-00000F8F0000}"/>
    <cellStyle name="Note 5 5 10" xfId="37626" xr:uid="{00000000-0005-0000-0000-0000108F0000}"/>
    <cellStyle name="Note 5 5 10 2" xfId="37627" xr:uid="{00000000-0005-0000-0000-0000118F0000}"/>
    <cellStyle name="Note 5 5 10 2 2" xfId="37628" xr:uid="{00000000-0005-0000-0000-0000128F0000}"/>
    <cellStyle name="Note 5 5 10 2 2 2" xfId="37629" xr:uid="{00000000-0005-0000-0000-0000138F0000}"/>
    <cellStyle name="Note 5 5 10 2 3" xfId="37630" xr:uid="{00000000-0005-0000-0000-0000148F0000}"/>
    <cellStyle name="Note 5 5 10 3" xfId="37631" xr:uid="{00000000-0005-0000-0000-0000158F0000}"/>
    <cellStyle name="Note 5 5 10 3 2" xfId="37632" xr:uid="{00000000-0005-0000-0000-0000168F0000}"/>
    <cellStyle name="Note 5 5 10 4" xfId="37633" xr:uid="{00000000-0005-0000-0000-0000178F0000}"/>
    <cellStyle name="Note 5 5 11" xfId="37634" xr:uid="{00000000-0005-0000-0000-0000188F0000}"/>
    <cellStyle name="Note 5 5 11 2" xfId="37635" xr:uid="{00000000-0005-0000-0000-0000198F0000}"/>
    <cellStyle name="Note 5 5 11 2 2" xfId="37636" xr:uid="{00000000-0005-0000-0000-00001A8F0000}"/>
    <cellStyle name="Note 5 5 11 3" xfId="37637" xr:uid="{00000000-0005-0000-0000-00001B8F0000}"/>
    <cellStyle name="Note 5 5 12" xfId="37638" xr:uid="{00000000-0005-0000-0000-00001C8F0000}"/>
    <cellStyle name="Note 5 5 12 2" xfId="37639" xr:uid="{00000000-0005-0000-0000-00001D8F0000}"/>
    <cellStyle name="Note 5 5 13" xfId="37640" xr:uid="{00000000-0005-0000-0000-00001E8F0000}"/>
    <cellStyle name="Note 5 5 14" xfId="37641" xr:uid="{00000000-0005-0000-0000-00001F8F0000}"/>
    <cellStyle name="Note 5 5 2" xfId="3074" xr:uid="{00000000-0005-0000-0000-0000208F0000}"/>
    <cellStyle name="Note 5 5 2 2" xfId="37643" xr:uid="{00000000-0005-0000-0000-0000218F0000}"/>
    <cellStyle name="Note 5 5 2 2 2" xfId="37644" xr:uid="{00000000-0005-0000-0000-0000228F0000}"/>
    <cellStyle name="Note 5 5 2 2 2 2" xfId="37645" xr:uid="{00000000-0005-0000-0000-0000238F0000}"/>
    <cellStyle name="Note 5 5 2 2 2 2 2" xfId="37646" xr:uid="{00000000-0005-0000-0000-0000248F0000}"/>
    <cellStyle name="Note 5 5 2 2 2 3" xfId="37647" xr:uid="{00000000-0005-0000-0000-0000258F0000}"/>
    <cellStyle name="Note 5 5 2 2 3" xfId="37648" xr:uid="{00000000-0005-0000-0000-0000268F0000}"/>
    <cellStyle name="Note 5 5 2 2 3 2" xfId="37649" xr:uid="{00000000-0005-0000-0000-0000278F0000}"/>
    <cellStyle name="Note 5 5 2 2 4" xfId="37650" xr:uid="{00000000-0005-0000-0000-0000288F0000}"/>
    <cellStyle name="Note 5 5 2 3" xfId="37651" xr:uid="{00000000-0005-0000-0000-0000298F0000}"/>
    <cellStyle name="Note 5 5 2 3 2" xfId="37652" xr:uid="{00000000-0005-0000-0000-00002A8F0000}"/>
    <cellStyle name="Note 5 5 2 3 2 2" xfId="37653" xr:uid="{00000000-0005-0000-0000-00002B8F0000}"/>
    <cellStyle name="Note 5 5 2 3 3" xfId="37654" xr:uid="{00000000-0005-0000-0000-00002C8F0000}"/>
    <cellStyle name="Note 5 5 2 4" xfId="37655" xr:uid="{00000000-0005-0000-0000-00002D8F0000}"/>
    <cellStyle name="Note 5 5 2 4 2" xfId="37656" xr:uid="{00000000-0005-0000-0000-00002E8F0000}"/>
    <cellStyle name="Note 5 5 2 5" xfId="37657" xr:uid="{00000000-0005-0000-0000-00002F8F0000}"/>
    <cellStyle name="Note 5 5 2 6" xfId="37642" xr:uid="{00000000-0005-0000-0000-0000308F0000}"/>
    <cellStyle name="Note 5 5 3" xfId="37658" xr:uid="{00000000-0005-0000-0000-0000318F0000}"/>
    <cellStyle name="Note 5 5 3 2" xfId="37659" xr:uid="{00000000-0005-0000-0000-0000328F0000}"/>
    <cellStyle name="Note 5 5 3 2 2" xfId="37660" xr:uid="{00000000-0005-0000-0000-0000338F0000}"/>
    <cellStyle name="Note 5 5 3 2 2 2" xfId="37661" xr:uid="{00000000-0005-0000-0000-0000348F0000}"/>
    <cellStyle name="Note 5 5 3 2 2 2 2" xfId="37662" xr:uid="{00000000-0005-0000-0000-0000358F0000}"/>
    <cellStyle name="Note 5 5 3 2 2 3" xfId="37663" xr:uid="{00000000-0005-0000-0000-0000368F0000}"/>
    <cellStyle name="Note 5 5 3 2 3" xfId="37664" xr:uid="{00000000-0005-0000-0000-0000378F0000}"/>
    <cellStyle name="Note 5 5 3 2 3 2" xfId="37665" xr:uid="{00000000-0005-0000-0000-0000388F0000}"/>
    <cellStyle name="Note 5 5 3 2 4" xfId="37666" xr:uid="{00000000-0005-0000-0000-0000398F0000}"/>
    <cellStyle name="Note 5 5 3 3" xfId="37667" xr:uid="{00000000-0005-0000-0000-00003A8F0000}"/>
    <cellStyle name="Note 5 5 3 3 2" xfId="37668" xr:uid="{00000000-0005-0000-0000-00003B8F0000}"/>
    <cellStyle name="Note 5 5 3 3 2 2" xfId="37669" xr:uid="{00000000-0005-0000-0000-00003C8F0000}"/>
    <cellStyle name="Note 5 5 3 3 3" xfId="37670" xr:uid="{00000000-0005-0000-0000-00003D8F0000}"/>
    <cellStyle name="Note 5 5 3 4" xfId="37671" xr:uid="{00000000-0005-0000-0000-00003E8F0000}"/>
    <cellStyle name="Note 5 5 3 4 2" xfId="37672" xr:uid="{00000000-0005-0000-0000-00003F8F0000}"/>
    <cellStyle name="Note 5 5 3 5" xfId="37673" xr:uid="{00000000-0005-0000-0000-0000408F0000}"/>
    <cellStyle name="Note 5 5 4" xfId="37674" xr:uid="{00000000-0005-0000-0000-0000418F0000}"/>
    <cellStyle name="Note 5 5 4 2" xfId="37675" xr:uid="{00000000-0005-0000-0000-0000428F0000}"/>
    <cellStyle name="Note 5 5 4 2 2" xfId="37676" xr:uid="{00000000-0005-0000-0000-0000438F0000}"/>
    <cellStyle name="Note 5 5 4 2 2 2" xfId="37677" xr:uid="{00000000-0005-0000-0000-0000448F0000}"/>
    <cellStyle name="Note 5 5 4 2 2 2 2" xfId="37678" xr:uid="{00000000-0005-0000-0000-0000458F0000}"/>
    <cellStyle name="Note 5 5 4 2 2 3" xfId="37679" xr:uid="{00000000-0005-0000-0000-0000468F0000}"/>
    <cellStyle name="Note 5 5 4 2 3" xfId="37680" xr:uid="{00000000-0005-0000-0000-0000478F0000}"/>
    <cellStyle name="Note 5 5 4 2 3 2" xfId="37681" xr:uid="{00000000-0005-0000-0000-0000488F0000}"/>
    <cellStyle name="Note 5 5 4 2 4" xfId="37682" xr:uid="{00000000-0005-0000-0000-0000498F0000}"/>
    <cellStyle name="Note 5 5 4 3" xfId="37683" xr:uid="{00000000-0005-0000-0000-00004A8F0000}"/>
    <cellStyle name="Note 5 5 4 3 2" xfId="37684" xr:uid="{00000000-0005-0000-0000-00004B8F0000}"/>
    <cellStyle name="Note 5 5 4 3 2 2" xfId="37685" xr:uid="{00000000-0005-0000-0000-00004C8F0000}"/>
    <cellStyle name="Note 5 5 4 3 3" xfId="37686" xr:uid="{00000000-0005-0000-0000-00004D8F0000}"/>
    <cellStyle name="Note 5 5 4 4" xfId="37687" xr:uid="{00000000-0005-0000-0000-00004E8F0000}"/>
    <cellStyle name="Note 5 5 4 4 2" xfId="37688" xr:uid="{00000000-0005-0000-0000-00004F8F0000}"/>
    <cellStyle name="Note 5 5 4 5" xfId="37689" xr:uid="{00000000-0005-0000-0000-0000508F0000}"/>
    <cellStyle name="Note 5 5 5" xfId="37690" xr:uid="{00000000-0005-0000-0000-0000518F0000}"/>
    <cellStyle name="Note 5 5 5 2" xfId="37691" xr:uid="{00000000-0005-0000-0000-0000528F0000}"/>
    <cellStyle name="Note 5 5 5 2 2" xfId="37692" xr:uid="{00000000-0005-0000-0000-0000538F0000}"/>
    <cellStyle name="Note 5 5 5 2 2 2" xfId="37693" xr:uid="{00000000-0005-0000-0000-0000548F0000}"/>
    <cellStyle name="Note 5 5 5 2 2 2 2" xfId="37694" xr:uid="{00000000-0005-0000-0000-0000558F0000}"/>
    <cellStyle name="Note 5 5 5 2 2 3" xfId="37695" xr:uid="{00000000-0005-0000-0000-0000568F0000}"/>
    <cellStyle name="Note 5 5 5 2 3" xfId="37696" xr:uid="{00000000-0005-0000-0000-0000578F0000}"/>
    <cellStyle name="Note 5 5 5 2 3 2" xfId="37697" xr:uid="{00000000-0005-0000-0000-0000588F0000}"/>
    <cellStyle name="Note 5 5 5 2 4" xfId="37698" xr:uid="{00000000-0005-0000-0000-0000598F0000}"/>
    <cellStyle name="Note 5 5 5 3" xfId="37699" xr:uid="{00000000-0005-0000-0000-00005A8F0000}"/>
    <cellStyle name="Note 5 5 5 3 2" xfId="37700" xr:uid="{00000000-0005-0000-0000-00005B8F0000}"/>
    <cellStyle name="Note 5 5 5 3 2 2" xfId="37701" xr:uid="{00000000-0005-0000-0000-00005C8F0000}"/>
    <cellStyle name="Note 5 5 5 3 3" xfId="37702" xr:uid="{00000000-0005-0000-0000-00005D8F0000}"/>
    <cellStyle name="Note 5 5 5 4" xfId="37703" xr:uid="{00000000-0005-0000-0000-00005E8F0000}"/>
    <cellStyle name="Note 5 5 5 4 2" xfId="37704" xr:uid="{00000000-0005-0000-0000-00005F8F0000}"/>
    <cellStyle name="Note 5 5 5 5" xfId="37705" xr:uid="{00000000-0005-0000-0000-0000608F0000}"/>
    <cellStyle name="Note 5 5 6" xfId="37706" xr:uid="{00000000-0005-0000-0000-0000618F0000}"/>
    <cellStyle name="Note 5 5 6 2" xfId="37707" xr:uid="{00000000-0005-0000-0000-0000628F0000}"/>
    <cellStyle name="Note 5 5 6 2 2" xfId="37708" xr:uid="{00000000-0005-0000-0000-0000638F0000}"/>
    <cellStyle name="Note 5 5 6 2 2 2" xfId="37709" xr:uid="{00000000-0005-0000-0000-0000648F0000}"/>
    <cellStyle name="Note 5 5 6 2 2 2 2" xfId="37710" xr:uid="{00000000-0005-0000-0000-0000658F0000}"/>
    <cellStyle name="Note 5 5 6 2 2 3" xfId="37711" xr:uid="{00000000-0005-0000-0000-0000668F0000}"/>
    <cellStyle name="Note 5 5 6 2 3" xfId="37712" xr:uid="{00000000-0005-0000-0000-0000678F0000}"/>
    <cellStyle name="Note 5 5 6 2 3 2" xfId="37713" xr:uid="{00000000-0005-0000-0000-0000688F0000}"/>
    <cellStyle name="Note 5 5 6 2 4" xfId="37714" xr:uid="{00000000-0005-0000-0000-0000698F0000}"/>
    <cellStyle name="Note 5 5 6 3" xfId="37715" xr:uid="{00000000-0005-0000-0000-00006A8F0000}"/>
    <cellStyle name="Note 5 5 6 3 2" xfId="37716" xr:uid="{00000000-0005-0000-0000-00006B8F0000}"/>
    <cellStyle name="Note 5 5 6 3 2 2" xfId="37717" xr:uid="{00000000-0005-0000-0000-00006C8F0000}"/>
    <cellStyle name="Note 5 5 6 3 3" xfId="37718" xr:uid="{00000000-0005-0000-0000-00006D8F0000}"/>
    <cellStyle name="Note 5 5 6 4" xfId="37719" xr:uid="{00000000-0005-0000-0000-00006E8F0000}"/>
    <cellStyle name="Note 5 5 6 4 2" xfId="37720" xr:uid="{00000000-0005-0000-0000-00006F8F0000}"/>
    <cellStyle name="Note 5 5 6 5" xfId="37721" xr:uid="{00000000-0005-0000-0000-0000708F0000}"/>
    <cellStyle name="Note 5 5 7" xfId="37722" xr:uid="{00000000-0005-0000-0000-0000718F0000}"/>
    <cellStyle name="Note 5 5 7 2" xfId="37723" xr:uid="{00000000-0005-0000-0000-0000728F0000}"/>
    <cellStyle name="Note 5 5 7 2 2" xfId="37724" xr:uid="{00000000-0005-0000-0000-0000738F0000}"/>
    <cellStyle name="Note 5 5 7 2 2 2" xfId="37725" xr:uid="{00000000-0005-0000-0000-0000748F0000}"/>
    <cellStyle name="Note 5 5 7 2 2 2 2" xfId="37726" xr:uid="{00000000-0005-0000-0000-0000758F0000}"/>
    <cellStyle name="Note 5 5 7 2 2 3" xfId="37727" xr:uid="{00000000-0005-0000-0000-0000768F0000}"/>
    <cellStyle name="Note 5 5 7 2 3" xfId="37728" xr:uid="{00000000-0005-0000-0000-0000778F0000}"/>
    <cellStyle name="Note 5 5 7 2 3 2" xfId="37729" xr:uid="{00000000-0005-0000-0000-0000788F0000}"/>
    <cellStyle name="Note 5 5 7 2 4" xfId="37730" xr:uid="{00000000-0005-0000-0000-0000798F0000}"/>
    <cellStyle name="Note 5 5 7 3" xfId="37731" xr:uid="{00000000-0005-0000-0000-00007A8F0000}"/>
    <cellStyle name="Note 5 5 7 3 2" xfId="37732" xr:uid="{00000000-0005-0000-0000-00007B8F0000}"/>
    <cellStyle name="Note 5 5 7 3 2 2" xfId="37733" xr:uid="{00000000-0005-0000-0000-00007C8F0000}"/>
    <cellStyle name="Note 5 5 7 3 3" xfId="37734" xr:uid="{00000000-0005-0000-0000-00007D8F0000}"/>
    <cellStyle name="Note 5 5 7 4" xfId="37735" xr:uid="{00000000-0005-0000-0000-00007E8F0000}"/>
    <cellStyle name="Note 5 5 7 4 2" xfId="37736" xr:uid="{00000000-0005-0000-0000-00007F8F0000}"/>
    <cellStyle name="Note 5 5 7 5" xfId="37737" xr:uid="{00000000-0005-0000-0000-0000808F0000}"/>
    <cellStyle name="Note 5 5 8" xfId="37738" xr:uid="{00000000-0005-0000-0000-0000818F0000}"/>
    <cellStyle name="Note 5 5 8 2" xfId="37739" xr:uid="{00000000-0005-0000-0000-0000828F0000}"/>
    <cellStyle name="Note 5 5 8 2 2" xfId="37740" xr:uid="{00000000-0005-0000-0000-0000838F0000}"/>
    <cellStyle name="Note 5 5 8 2 2 2" xfId="37741" xr:uid="{00000000-0005-0000-0000-0000848F0000}"/>
    <cellStyle name="Note 5 5 8 2 2 2 2" xfId="37742" xr:uid="{00000000-0005-0000-0000-0000858F0000}"/>
    <cellStyle name="Note 5 5 8 2 2 3" xfId="37743" xr:uid="{00000000-0005-0000-0000-0000868F0000}"/>
    <cellStyle name="Note 5 5 8 2 3" xfId="37744" xr:uid="{00000000-0005-0000-0000-0000878F0000}"/>
    <cellStyle name="Note 5 5 8 2 3 2" xfId="37745" xr:uid="{00000000-0005-0000-0000-0000888F0000}"/>
    <cellStyle name="Note 5 5 8 2 4" xfId="37746" xr:uid="{00000000-0005-0000-0000-0000898F0000}"/>
    <cellStyle name="Note 5 5 8 3" xfId="37747" xr:uid="{00000000-0005-0000-0000-00008A8F0000}"/>
    <cellStyle name="Note 5 5 8 3 2" xfId="37748" xr:uid="{00000000-0005-0000-0000-00008B8F0000}"/>
    <cellStyle name="Note 5 5 8 3 2 2" xfId="37749" xr:uid="{00000000-0005-0000-0000-00008C8F0000}"/>
    <cellStyle name="Note 5 5 8 3 3" xfId="37750" xr:uid="{00000000-0005-0000-0000-00008D8F0000}"/>
    <cellStyle name="Note 5 5 8 4" xfId="37751" xr:uid="{00000000-0005-0000-0000-00008E8F0000}"/>
    <cellStyle name="Note 5 5 8 4 2" xfId="37752" xr:uid="{00000000-0005-0000-0000-00008F8F0000}"/>
    <cellStyle name="Note 5 5 8 5" xfId="37753" xr:uid="{00000000-0005-0000-0000-0000908F0000}"/>
    <cellStyle name="Note 5 5 9" xfId="37754" xr:uid="{00000000-0005-0000-0000-0000918F0000}"/>
    <cellStyle name="Note 5 5 9 2" xfId="37755" xr:uid="{00000000-0005-0000-0000-0000928F0000}"/>
    <cellStyle name="Note 5 5 9 2 2" xfId="37756" xr:uid="{00000000-0005-0000-0000-0000938F0000}"/>
    <cellStyle name="Note 5 5 9 2 2 2" xfId="37757" xr:uid="{00000000-0005-0000-0000-0000948F0000}"/>
    <cellStyle name="Note 5 5 9 2 2 2 2" xfId="37758" xr:uid="{00000000-0005-0000-0000-0000958F0000}"/>
    <cellStyle name="Note 5 5 9 2 2 3" xfId="37759" xr:uid="{00000000-0005-0000-0000-0000968F0000}"/>
    <cellStyle name="Note 5 5 9 2 3" xfId="37760" xr:uid="{00000000-0005-0000-0000-0000978F0000}"/>
    <cellStyle name="Note 5 5 9 2 3 2" xfId="37761" xr:uid="{00000000-0005-0000-0000-0000988F0000}"/>
    <cellStyle name="Note 5 5 9 2 4" xfId="37762" xr:uid="{00000000-0005-0000-0000-0000998F0000}"/>
    <cellStyle name="Note 5 5 9 3" xfId="37763" xr:uid="{00000000-0005-0000-0000-00009A8F0000}"/>
    <cellStyle name="Note 5 5 9 3 2" xfId="37764" xr:uid="{00000000-0005-0000-0000-00009B8F0000}"/>
    <cellStyle name="Note 5 5 9 3 2 2" xfId="37765" xr:uid="{00000000-0005-0000-0000-00009C8F0000}"/>
    <cellStyle name="Note 5 5 9 3 3" xfId="37766" xr:uid="{00000000-0005-0000-0000-00009D8F0000}"/>
    <cellStyle name="Note 5 5 9 4" xfId="37767" xr:uid="{00000000-0005-0000-0000-00009E8F0000}"/>
    <cellStyle name="Note 5 5 9 4 2" xfId="37768" xr:uid="{00000000-0005-0000-0000-00009F8F0000}"/>
    <cellStyle name="Note 5 5 9 5" xfId="37769" xr:uid="{00000000-0005-0000-0000-0000A08F0000}"/>
    <cellStyle name="Note 5 6" xfId="3075" xr:uid="{00000000-0005-0000-0000-0000A18F0000}"/>
    <cellStyle name="Note 5 6 10" xfId="37770" xr:uid="{00000000-0005-0000-0000-0000A28F0000}"/>
    <cellStyle name="Note 5 6 10 2" xfId="37771" xr:uid="{00000000-0005-0000-0000-0000A38F0000}"/>
    <cellStyle name="Note 5 6 10 2 2" xfId="37772" xr:uid="{00000000-0005-0000-0000-0000A48F0000}"/>
    <cellStyle name="Note 5 6 10 2 2 2" xfId="37773" xr:uid="{00000000-0005-0000-0000-0000A58F0000}"/>
    <cellStyle name="Note 5 6 10 2 3" xfId="37774" xr:uid="{00000000-0005-0000-0000-0000A68F0000}"/>
    <cellStyle name="Note 5 6 10 3" xfId="37775" xr:uid="{00000000-0005-0000-0000-0000A78F0000}"/>
    <cellStyle name="Note 5 6 10 3 2" xfId="37776" xr:uid="{00000000-0005-0000-0000-0000A88F0000}"/>
    <cellStyle name="Note 5 6 10 4" xfId="37777" xr:uid="{00000000-0005-0000-0000-0000A98F0000}"/>
    <cellStyle name="Note 5 6 11" xfId="37778" xr:uid="{00000000-0005-0000-0000-0000AA8F0000}"/>
    <cellStyle name="Note 5 6 11 2" xfId="37779" xr:uid="{00000000-0005-0000-0000-0000AB8F0000}"/>
    <cellStyle name="Note 5 6 11 2 2" xfId="37780" xr:uid="{00000000-0005-0000-0000-0000AC8F0000}"/>
    <cellStyle name="Note 5 6 11 3" xfId="37781" xr:uid="{00000000-0005-0000-0000-0000AD8F0000}"/>
    <cellStyle name="Note 5 6 12" xfId="37782" xr:uid="{00000000-0005-0000-0000-0000AE8F0000}"/>
    <cellStyle name="Note 5 6 12 2" xfId="37783" xr:uid="{00000000-0005-0000-0000-0000AF8F0000}"/>
    <cellStyle name="Note 5 6 13" xfId="37784" xr:uid="{00000000-0005-0000-0000-0000B08F0000}"/>
    <cellStyle name="Note 5 6 14" xfId="37785" xr:uid="{00000000-0005-0000-0000-0000B18F0000}"/>
    <cellStyle name="Note 5 6 2" xfId="37786" xr:uid="{00000000-0005-0000-0000-0000B28F0000}"/>
    <cellStyle name="Note 5 6 2 2" xfId="37787" xr:uid="{00000000-0005-0000-0000-0000B38F0000}"/>
    <cellStyle name="Note 5 6 2 2 2" xfId="37788" xr:uid="{00000000-0005-0000-0000-0000B48F0000}"/>
    <cellStyle name="Note 5 6 2 2 2 2" xfId="37789" xr:uid="{00000000-0005-0000-0000-0000B58F0000}"/>
    <cellStyle name="Note 5 6 2 2 2 2 2" xfId="37790" xr:uid="{00000000-0005-0000-0000-0000B68F0000}"/>
    <cellStyle name="Note 5 6 2 2 2 3" xfId="37791" xr:uid="{00000000-0005-0000-0000-0000B78F0000}"/>
    <cellStyle name="Note 5 6 2 2 3" xfId="37792" xr:uid="{00000000-0005-0000-0000-0000B88F0000}"/>
    <cellStyle name="Note 5 6 2 2 3 2" xfId="37793" xr:uid="{00000000-0005-0000-0000-0000B98F0000}"/>
    <cellStyle name="Note 5 6 2 2 4" xfId="37794" xr:uid="{00000000-0005-0000-0000-0000BA8F0000}"/>
    <cellStyle name="Note 5 6 2 3" xfId="37795" xr:uid="{00000000-0005-0000-0000-0000BB8F0000}"/>
    <cellStyle name="Note 5 6 2 3 2" xfId="37796" xr:uid="{00000000-0005-0000-0000-0000BC8F0000}"/>
    <cellStyle name="Note 5 6 2 3 2 2" xfId="37797" xr:uid="{00000000-0005-0000-0000-0000BD8F0000}"/>
    <cellStyle name="Note 5 6 2 3 3" xfId="37798" xr:uid="{00000000-0005-0000-0000-0000BE8F0000}"/>
    <cellStyle name="Note 5 6 2 4" xfId="37799" xr:uid="{00000000-0005-0000-0000-0000BF8F0000}"/>
    <cellStyle name="Note 5 6 2 4 2" xfId="37800" xr:uid="{00000000-0005-0000-0000-0000C08F0000}"/>
    <cellStyle name="Note 5 6 2 5" xfId="37801" xr:uid="{00000000-0005-0000-0000-0000C18F0000}"/>
    <cellStyle name="Note 5 6 3" xfId="37802" xr:uid="{00000000-0005-0000-0000-0000C28F0000}"/>
    <cellStyle name="Note 5 6 3 2" xfId="37803" xr:uid="{00000000-0005-0000-0000-0000C38F0000}"/>
    <cellStyle name="Note 5 6 3 2 2" xfId="37804" xr:uid="{00000000-0005-0000-0000-0000C48F0000}"/>
    <cellStyle name="Note 5 6 3 2 2 2" xfId="37805" xr:uid="{00000000-0005-0000-0000-0000C58F0000}"/>
    <cellStyle name="Note 5 6 3 2 2 2 2" xfId="37806" xr:uid="{00000000-0005-0000-0000-0000C68F0000}"/>
    <cellStyle name="Note 5 6 3 2 2 3" xfId="37807" xr:uid="{00000000-0005-0000-0000-0000C78F0000}"/>
    <cellStyle name="Note 5 6 3 2 3" xfId="37808" xr:uid="{00000000-0005-0000-0000-0000C88F0000}"/>
    <cellStyle name="Note 5 6 3 2 3 2" xfId="37809" xr:uid="{00000000-0005-0000-0000-0000C98F0000}"/>
    <cellStyle name="Note 5 6 3 2 4" xfId="37810" xr:uid="{00000000-0005-0000-0000-0000CA8F0000}"/>
    <cellStyle name="Note 5 6 3 3" xfId="37811" xr:uid="{00000000-0005-0000-0000-0000CB8F0000}"/>
    <cellStyle name="Note 5 6 3 3 2" xfId="37812" xr:uid="{00000000-0005-0000-0000-0000CC8F0000}"/>
    <cellStyle name="Note 5 6 3 3 2 2" xfId="37813" xr:uid="{00000000-0005-0000-0000-0000CD8F0000}"/>
    <cellStyle name="Note 5 6 3 3 3" xfId="37814" xr:uid="{00000000-0005-0000-0000-0000CE8F0000}"/>
    <cellStyle name="Note 5 6 3 4" xfId="37815" xr:uid="{00000000-0005-0000-0000-0000CF8F0000}"/>
    <cellStyle name="Note 5 6 3 4 2" xfId="37816" xr:uid="{00000000-0005-0000-0000-0000D08F0000}"/>
    <cellStyle name="Note 5 6 3 5" xfId="37817" xr:uid="{00000000-0005-0000-0000-0000D18F0000}"/>
    <cellStyle name="Note 5 6 4" xfId="37818" xr:uid="{00000000-0005-0000-0000-0000D28F0000}"/>
    <cellStyle name="Note 5 6 4 2" xfId="37819" xr:uid="{00000000-0005-0000-0000-0000D38F0000}"/>
    <cellStyle name="Note 5 6 4 2 2" xfId="37820" xr:uid="{00000000-0005-0000-0000-0000D48F0000}"/>
    <cellStyle name="Note 5 6 4 2 2 2" xfId="37821" xr:uid="{00000000-0005-0000-0000-0000D58F0000}"/>
    <cellStyle name="Note 5 6 4 2 2 2 2" xfId="37822" xr:uid="{00000000-0005-0000-0000-0000D68F0000}"/>
    <cellStyle name="Note 5 6 4 2 2 3" xfId="37823" xr:uid="{00000000-0005-0000-0000-0000D78F0000}"/>
    <cellStyle name="Note 5 6 4 2 3" xfId="37824" xr:uid="{00000000-0005-0000-0000-0000D88F0000}"/>
    <cellStyle name="Note 5 6 4 2 3 2" xfId="37825" xr:uid="{00000000-0005-0000-0000-0000D98F0000}"/>
    <cellStyle name="Note 5 6 4 2 4" xfId="37826" xr:uid="{00000000-0005-0000-0000-0000DA8F0000}"/>
    <cellStyle name="Note 5 6 4 3" xfId="37827" xr:uid="{00000000-0005-0000-0000-0000DB8F0000}"/>
    <cellStyle name="Note 5 6 4 3 2" xfId="37828" xr:uid="{00000000-0005-0000-0000-0000DC8F0000}"/>
    <cellStyle name="Note 5 6 4 3 2 2" xfId="37829" xr:uid="{00000000-0005-0000-0000-0000DD8F0000}"/>
    <cellStyle name="Note 5 6 4 3 3" xfId="37830" xr:uid="{00000000-0005-0000-0000-0000DE8F0000}"/>
    <cellStyle name="Note 5 6 4 4" xfId="37831" xr:uid="{00000000-0005-0000-0000-0000DF8F0000}"/>
    <cellStyle name="Note 5 6 4 4 2" xfId="37832" xr:uid="{00000000-0005-0000-0000-0000E08F0000}"/>
    <cellStyle name="Note 5 6 4 5" xfId="37833" xr:uid="{00000000-0005-0000-0000-0000E18F0000}"/>
    <cellStyle name="Note 5 6 5" xfId="37834" xr:uid="{00000000-0005-0000-0000-0000E28F0000}"/>
    <cellStyle name="Note 5 6 5 2" xfId="37835" xr:uid="{00000000-0005-0000-0000-0000E38F0000}"/>
    <cellStyle name="Note 5 6 5 2 2" xfId="37836" xr:uid="{00000000-0005-0000-0000-0000E48F0000}"/>
    <cellStyle name="Note 5 6 5 2 2 2" xfId="37837" xr:uid="{00000000-0005-0000-0000-0000E58F0000}"/>
    <cellStyle name="Note 5 6 5 2 2 2 2" xfId="37838" xr:uid="{00000000-0005-0000-0000-0000E68F0000}"/>
    <cellStyle name="Note 5 6 5 2 2 3" xfId="37839" xr:uid="{00000000-0005-0000-0000-0000E78F0000}"/>
    <cellStyle name="Note 5 6 5 2 3" xfId="37840" xr:uid="{00000000-0005-0000-0000-0000E88F0000}"/>
    <cellStyle name="Note 5 6 5 2 3 2" xfId="37841" xr:uid="{00000000-0005-0000-0000-0000E98F0000}"/>
    <cellStyle name="Note 5 6 5 2 4" xfId="37842" xr:uid="{00000000-0005-0000-0000-0000EA8F0000}"/>
    <cellStyle name="Note 5 6 5 3" xfId="37843" xr:uid="{00000000-0005-0000-0000-0000EB8F0000}"/>
    <cellStyle name="Note 5 6 5 3 2" xfId="37844" xr:uid="{00000000-0005-0000-0000-0000EC8F0000}"/>
    <cellStyle name="Note 5 6 5 3 2 2" xfId="37845" xr:uid="{00000000-0005-0000-0000-0000ED8F0000}"/>
    <cellStyle name="Note 5 6 5 3 3" xfId="37846" xr:uid="{00000000-0005-0000-0000-0000EE8F0000}"/>
    <cellStyle name="Note 5 6 5 4" xfId="37847" xr:uid="{00000000-0005-0000-0000-0000EF8F0000}"/>
    <cellStyle name="Note 5 6 5 4 2" xfId="37848" xr:uid="{00000000-0005-0000-0000-0000F08F0000}"/>
    <cellStyle name="Note 5 6 5 5" xfId="37849" xr:uid="{00000000-0005-0000-0000-0000F18F0000}"/>
    <cellStyle name="Note 5 6 6" xfId="37850" xr:uid="{00000000-0005-0000-0000-0000F28F0000}"/>
    <cellStyle name="Note 5 6 6 2" xfId="37851" xr:uid="{00000000-0005-0000-0000-0000F38F0000}"/>
    <cellStyle name="Note 5 6 6 2 2" xfId="37852" xr:uid="{00000000-0005-0000-0000-0000F48F0000}"/>
    <cellStyle name="Note 5 6 6 2 2 2" xfId="37853" xr:uid="{00000000-0005-0000-0000-0000F58F0000}"/>
    <cellStyle name="Note 5 6 6 2 2 2 2" xfId="37854" xr:uid="{00000000-0005-0000-0000-0000F68F0000}"/>
    <cellStyle name="Note 5 6 6 2 2 3" xfId="37855" xr:uid="{00000000-0005-0000-0000-0000F78F0000}"/>
    <cellStyle name="Note 5 6 6 2 3" xfId="37856" xr:uid="{00000000-0005-0000-0000-0000F88F0000}"/>
    <cellStyle name="Note 5 6 6 2 3 2" xfId="37857" xr:uid="{00000000-0005-0000-0000-0000F98F0000}"/>
    <cellStyle name="Note 5 6 6 2 4" xfId="37858" xr:uid="{00000000-0005-0000-0000-0000FA8F0000}"/>
    <cellStyle name="Note 5 6 6 3" xfId="37859" xr:uid="{00000000-0005-0000-0000-0000FB8F0000}"/>
    <cellStyle name="Note 5 6 6 3 2" xfId="37860" xr:uid="{00000000-0005-0000-0000-0000FC8F0000}"/>
    <cellStyle name="Note 5 6 6 3 2 2" xfId="37861" xr:uid="{00000000-0005-0000-0000-0000FD8F0000}"/>
    <cellStyle name="Note 5 6 6 3 3" xfId="37862" xr:uid="{00000000-0005-0000-0000-0000FE8F0000}"/>
    <cellStyle name="Note 5 6 6 4" xfId="37863" xr:uid="{00000000-0005-0000-0000-0000FF8F0000}"/>
    <cellStyle name="Note 5 6 6 4 2" xfId="37864" xr:uid="{00000000-0005-0000-0000-000000900000}"/>
    <cellStyle name="Note 5 6 6 5" xfId="37865" xr:uid="{00000000-0005-0000-0000-000001900000}"/>
    <cellStyle name="Note 5 6 7" xfId="37866" xr:uid="{00000000-0005-0000-0000-000002900000}"/>
    <cellStyle name="Note 5 6 7 2" xfId="37867" xr:uid="{00000000-0005-0000-0000-000003900000}"/>
    <cellStyle name="Note 5 6 7 2 2" xfId="37868" xr:uid="{00000000-0005-0000-0000-000004900000}"/>
    <cellStyle name="Note 5 6 7 2 2 2" xfId="37869" xr:uid="{00000000-0005-0000-0000-000005900000}"/>
    <cellStyle name="Note 5 6 7 2 2 2 2" xfId="37870" xr:uid="{00000000-0005-0000-0000-000006900000}"/>
    <cellStyle name="Note 5 6 7 2 2 3" xfId="37871" xr:uid="{00000000-0005-0000-0000-000007900000}"/>
    <cellStyle name="Note 5 6 7 2 3" xfId="37872" xr:uid="{00000000-0005-0000-0000-000008900000}"/>
    <cellStyle name="Note 5 6 7 2 3 2" xfId="37873" xr:uid="{00000000-0005-0000-0000-000009900000}"/>
    <cellStyle name="Note 5 6 7 2 4" xfId="37874" xr:uid="{00000000-0005-0000-0000-00000A900000}"/>
    <cellStyle name="Note 5 6 7 3" xfId="37875" xr:uid="{00000000-0005-0000-0000-00000B900000}"/>
    <cellStyle name="Note 5 6 7 3 2" xfId="37876" xr:uid="{00000000-0005-0000-0000-00000C900000}"/>
    <cellStyle name="Note 5 6 7 3 2 2" xfId="37877" xr:uid="{00000000-0005-0000-0000-00000D900000}"/>
    <cellStyle name="Note 5 6 7 3 3" xfId="37878" xr:uid="{00000000-0005-0000-0000-00000E900000}"/>
    <cellStyle name="Note 5 6 7 4" xfId="37879" xr:uid="{00000000-0005-0000-0000-00000F900000}"/>
    <cellStyle name="Note 5 6 7 4 2" xfId="37880" xr:uid="{00000000-0005-0000-0000-000010900000}"/>
    <cellStyle name="Note 5 6 7 5" xfId="37881" xr:uid="{00000000-0005-0000-0000-000011900000}"/>
    <cellStyle name="Note 5 6 8" xfId="37882" xr:uid="{00000000-0005-0000-0000-000012900000}"/>
    <cellStyle name="Note 5 6 8 2" xfId="37883" xr:uid="{00000000-0005-0000-0000-000013900000}"/>
    <cellStyle name="Note 5 6 8 2 2" xfId="37884" xr:uid="{00000000-0005-0000-0000-000014900000}"/>
    <cellStyle name="Note 5 6 8 2 2 2" xfId="37885" xr:uid="{00000000-0005-0000-0000-000015900000}"/>
    <cellStyle name="Note 5 6 8 2 2 2 2" xfId="37886" xr:uid="{00000000-0005-0000-0000-000016900000}"/>
    <cellStyle name="Note 5 6 8 2 2 3" xfId="37887" xr:uid="{00000000-0005-0000-0000-000017900000}"/>
    <cellStyle name="Note 5 6 8 2 3" xfId="37888" xr:uid="{00000000-0005-0000-0000-000018900000}"/>
    <cellStyle name="Note 5 6 8 2 3 2" xfId="37889" xr:uid="{00000000-0005-0000-0000-000019900000}"/>
    <cellStyle name="Note 5 6 8 2 4" xfId="37890" xr:uid="{00000000-0005-0000-0000-00001A900000}"/>
    <cellStyle name="Note 5 6 8 3" xfId="37891" xr:uid="{00000000-0005-0000-0000-00001B900000}"/>
    <cellStyle name="Note 5 6 8 3 2" xfId="37892" xr:uid="{00000000-0005-0000-0000-00001C900000}"/>
    <cellStyle name="Note 5 6 8 3 2 2" xfId="37893" xr:uid="{00000000-0005-0000-0000-00001D900000}"/>
    <cellStyle name="Note 5 6 8 3 3" xfId="37894" xr:uid="{00000000-0005-0000-0000-00001E900000}"/>
    <cellStyle name="Note 5 6 8 4" xfId="37895" xr:uid="{00000000-0005-0000-0000-00001F900000}"/>
    <cellStyle name="Note 5 6 8 4 2" xfId="37896" xr:uid="{00000000-0005-0000-0000-000020900000}"/>
    <cellStyle name="Note 5 6 8 5" xfId="37897" xr:uid="{00000000-0005-0000-0000-000021900000}"/>
    <cellStyle name="Note 5 6 9" xfId="37898" xr:uid="{00000000-0005-0000-0000-000022900000}"/>
    <cellStyle name="Note 5 6 9 2" xfId="37899" xr:uid="{00000000-0005-0000-0000-000023900000}"/>
    <cellStyle name="Note 5 6 9 2 2" xfId="37900" xr:uid="{00000000-0005-0000-0000-000024900000}"/>
    <cellStyle name="Note 5 6 9 2 2 2" xfId="37901" xr:uid="{00000000-0005-0000-0000-000025900000}"/>
    <cellStyle name="Note 5 6 9 2 2 2 2" xfId="37902" xr:uid="{00000000-0005-0000-0000-000026900000}"/>
    <cellStyle name="Note 5 6 9 2 2 3" xfId="37903" xr:uid="{00000000-0005-0000-0000-000027900000}"/>
    <cellStyle name="Note 5 6 9 2 3" xfId="37904" xr:uid="{00000000-0005-0000-0000-000028900000}"/>
    <cellStyle name="Note 5 6 9 2 3 2" xfId="37905" xr:uid="{00000000-0005-0000-0000-000029900000}"/>
    <cellStyle name="Note 5 6 9 2 4" xfId="37906" xr:uid="{00000000-0005-0000-0000-00002A900000}"/>
    <cellStyle name="Note 5 6 9 3" xfId="37907" xr:uid="{00000000-0005-0000-0000-00002B900000}"/>
    <cellStyle name="Note 5 6 9 3 2" xfId="37908" xr:uid="{00000000-0005-0000-0000-00002C900000}"/>
    <cellStyle name="Note 5 6 9 3 2 2" xfId="37909" xr:uid="{00000000-0005-0000-0000-00002D900000}"/>
    <cellStyle name="Note 5 6 9 3 3" xfId="37910" xr:uid="{00000000-0005-0000-0000-00002E900000}"/>
    <cellStyle name="Note 5 6 9 4" xfId="37911" xr:uid="{00000000-0005-0000-0000-00002F900000}"/>
    <cellStyle name="Note 5 6 9 4 2" xfId="37912" xr:uid="{00000000-0005-0000-0000-000030900000}"/>
    <cellStyle name="Note 5 6 9 5" xfId="37913" xr:uid="{00000000-0005-0000-0000-000031900000}"/>
    <cellStyle name="Note 5 7" xfId="3076" xr:uid="{00000000-0005-0000-0000-000032900000}"/>
    <cellStyle name="Note 5 7 2" xfId="37914" xr:uid="{00000000-0005-0000-0000-000033900000}"/>
    <cellStyle name="Note 5 7 2 2" xfId="37915" xr:uid="{00000000-0005-0000-0000-000034900000}"/>
    <cellStyle name="Note 5 7 2 2 2" xfId="37916" xr:uid="{00000000-0005-0000-0000-000035900000}"/>
    <cellStyle name="Note 5 7 2 2 2 2" xfId="37917" xr:uid="{00000000-0005-0000-0000-000036900000}"/>
    <cellStyle name="Note 5 7 2 2 3" xfId="37918" xr:uid="{00000000-0005-0000-0000-000037900000}"/>
    <cellStyle name="Note 5 7 2 3" xfId="37919" xr:uid="{00000000-0005-0000-0000-000038900000}"/>
    <cellStyle name="Note 5 7 2 3 2" xfId="37920" xr:uid="{00000000-0005-0000-0000-000039900000}"/>
    <cellStyle name="Note 5 7 2 4" xfId="37921" xr:uid="{00000000-0005-0000-0000-00003A900000}"/>
    <cellStyle name="Note 5 7 3" xfId="37922" xr:uid="{00000000-0005-0000-0000-00003B900000}"/>
    <cellStyle name="Note 5 7 3 2" xfId="37923" xr:uid="{00000000-0005-0000-0000-00003C900000}"/>
    <cellStyle name="Note 5 7 3 2 2" xfId="37924" xr:uid="{00000000-0005-0000-0000-00003D900000}"/>
    <cellStyle name="Note 5 7 3 3" xfId="37925" xr:uid="{00000000-0005-0000-0000-00003E900000}"/>
    <cellStyle name="Note 5 7 4" xfId="37926" xr:uid="{00000000-0005-0000-0000-00003F900000}"/>
    <cellStyle name="Note 5 7 4 2" xfId="37927" xr:uid="{00000000-0005-0000-0000-000040900000}"/>
    <cellStyle name="Note 5 7 5" xfId="37928" xr:uid="{00000000-0005-0000-0000-000041900000}"/>
    <cellStyle name="Note 5 7 6" xfId="37929" xr:uid="{00000000-0005-0000-0000-000042900000}"/>
    <cellStyle name="Note 5 8" xfId="3077" xr:uid="{00000000-0005-0000-0000-000043900000}"/>
    <cellStyle name="Note 5 8 2" xfId="37930" xr:uid="{00000000-0005-0000-0000-000044900000}"/>
    <cellStyle name="Note 5 8 2 2" xfId="37931" xr:uid="{00000000-0005-0000-0000-000045900000}"/>
    <cellStyle name="Note 5 8 2 2 2" xfId="37932" xr:uid="{00000000-0005-0000-0000-000046900000}"/>
    <cellStyle name="Note 5 8 2 2 2 2" xfId="37933" xr:uid="{00000000-0005-0000-0000-000047900000}"/>
    <cellStyle name="Note 5 8 2 2 3" xfId="37934" xr:uid="{00000000-0005-0000-0000-000048900000}"/>
    <cellStyle name="Note 5 8 2 3" xfId="37935" xr:uid="{00000000-0005-0000-0000-000049900000}"/>
    <cellStyle name="Note 5 8 2 3 2" xfId="37936" xr:uid="{00000000-0005-0000-0000-00004A900000}"/>
    <cellStyle name="Note 5 8 2 4" xfId="37937" xr:uid="{00000000-0005-0000-0000-00004B900000}"/>
    <cellStyle name="Note 5 8 3" xfId="37938" xr:uid="{00000000-0005-0000-0000-00004C900000}"/>
    <cellStyle name="Note 5 8 3 2" xfId="37939" xr:uid="{00000000-0005-0000-0000-00004D900000}"/>
    <cellStyle name="Note 5 8 3 2 2" xfId="37940" xr:uid="{00000000-0005-0000-0000-00004E900000}"/>
    <cellStyle name="Note 5 8 3 3" xfId="37941" xr:uid="{00000000-0005-0000-0000-00004F900000}"/>
    <cellStyle name="Note 5 8 4" xfId="37942" xr:uid="{00000000-0005-0000-0000-000050900000}"/>
    <cellStyle name="Note 5 8 4 2" xfId="37943" xr:uid="{00000000-0005-0000-0000-000051900000}"/>
    <cellStyle name="Note 5 8 5" xfId="37944" xr:uid="{00000000-0005-0000-0000-000052900000}"/>
    <cellStyle name="Note 5 8 6" xfId="37945" xr:uid="{00000000-0005-0000-0000-000053900000}"/>
    <cellStyle name="Note 5 9" xfId="37946" xr:uid="{00000000-0005-0000-0000-000054900000}"/>
    <cellStyle name="Note 5 9 2" xfId="37947" xr:uid="{00000000-0005-0000-0000-000055900000}"/>
    <cellStyle name="Note 5 9 2 2" xfId="37948" xr:uid="{00000000-0005-0000-0000-000056900000}"/>
    <cellStyle name="Note 5 9 2 2 2" xfId="37949" xr:uid="{00000000-0005-0000-0000-000057900000}"/>
    <cellStyle name="Note 5 9 2 2 2 2" xfId="37950" xr:uid="{00000000-0005-0000-0000-000058900000}"/>
    <cellStyle name="Note 5 9 2 2 3" xfId="37951" xr:uid="{00000000-0005-0000-0000-000059900000}"/>
    <cellStyle name="Note 5 9 2 3" xfId="37952" xr:uid="{00000000-0005-0000-0000-00005A900000}"/>
    <cellStyle name="Note 5 9 2 3 2" xfId="37953" xr:uid="{00000000-0005-0000-0000-00005B900000}"/>
    <cellStyle name="Note 5 9 2 4" xfId="37954" xr:uid="{00000000-0005-0000-0000-00005C900000}"/>
    <cellStyle name="Note 5 9 3" xfId="37955" xr:uid="{00000000-0005-0000-0000-00005D900000}"/>
    <cellStyle name="Note 5 9 3 2" xfId="37956" xr:uid="{00000000-0005-0000-0000-00005E900000}"/>
    <cellStyle name="Note 5 9 3 2 2" xfId="37957" xr:uid="{00000000-0005-0000-0000-00005F900000}"/>
    <cellStyle name="Note 5 9 3 3" xfId="37958" xr:uid="{00000000-0005-0000-0000-000060900000}"/>
    <cellStyle name="Note 5 9 4" xfId="37959" xr:uid="{00000000-0005-0000-0000-000061900000}"/>
    <cellStyle name="Note 5 9 4 2" xfId="37960" xr:uid="{00000000-0005-0000-0000-000062900000}"/>
    <cellStyle name="Note 5 9 5" xfId="37961" xr:uid="{00000000-0005-0000-0000-000063900000}"/>
    <cellStyle name="Note 6" xfId="2029" xr:uid="{00000000-0005-0000-0000-000064900000}"/>
    <cellStyle name="Note 6 10" xfId="37962" xr:uid="{00000000-0005-0000-0000-000065900000}"/>
    <cellStyle name="Note 6 10 2" xfId="37963" xr:uid="{00000000-0005-0000-0000-000066900000}"/>
    <cellStyle name="Note 6 10 2 2" xfId="37964" xr:uid="{00000000-0005-0000-0000-000067900000}"/>
    <cellStyle name="Note 6 10 2 2 2" xfId="37965" xr:uid="{00000000-0005-0000-0000-000068900000}"/>
    <cellStyle name="Note 6 10 2 2 2 2" xfId="37966" xr:uid="{00000000-0005-0000-0000-000069900000}"/>
    <cellStyle name="Note 6 10 2 2 3" xfId="37967" xr:uid="{00000000-0005-0000-0000-00006A900000}"/>
    <cellStyle name="Note 6 10 2 3" xfId="37968" xr:uid="{00000000-0005-0000-0000-00006B900000}"/>
    <cellStyle name="Note 6 10 2 3 2" xfId="37969" xr:uid="{00000000-0005-0000-0000-00006C900000}"/>
    <cellStyle name="Note 6 10 2 4" xfId="37970" xr:uid="{00000000-0005-0000-0000-00006D900000}"/>
    <cellStyle name="Note 6 10 3" xfId="37971" xr:uid="{00000000-0005-0000-0000-00006E900000}"/>
    <cellStyle name="Note 6 10 3 2" xfId="37972" xr:uid="{00000000-0005-0000-0000-00006F900000}"/>
    <cellStyle name="Note 6 10 3 2 2" xfId="37973" xr:uid="{00000000-0005-0000-0000-000070900000}"/>
    <cellStyle name="Note 6 10 3 3" xfId="37974" xr:uid="{00000000-0005-0000-0000-000071900000}"/>
    <cellStyle name="Note 6 10 4" xfId="37975" xr:uid="{00000000-0005-0000-0000-000072900000}"/>
    <cellStyle name="Note 6 10 4 2" xfId="37976" xr:uid="{00000000-0005-0000-0000-000073900000}"/>
    <cellStyle name="Note 6 10 5" xfId="37977" xr:uid="{00000000-0005-0000-0000-000074900000}"/>
    <cellStyle name="Note 6 11" xfId="37978" xr:uid="{00000000-0005-0000-0000-000075900000}"/>
    <cellStyle name="Note 6 11 2" xfId="37979" xr:uid="{00000000-0005-0000-0000-000076900000}"/>
    <cellStyle name="Note 6 11 2 2" xfId="37980" xr:uid="{00000000-0005-0000-0000-000077900000}"/>
    <cellStyle name="Note 6 11 2 2 2" xfId="37981" xr:uid="{00000000-0005-0000-0000-000078900000}"/>
    <cellStyle name="Note 6 11 2 2 2 2" xfId="37982" xr:uid="{00000000-0005-0000-0000-000079900000}"/>
    <cellStyle name="Note 6 11 2 2 3" xfId="37983" xr:uid="{00000000-0005-0000-0000-00007A900000}"/>
    <cellStyle name="Note 6 11 2 3" xfId="37984" xr:uid="{00000000-0005-0000-0000-00007B900000}"/>
    <cellStyle name="Note 6 11 2 3 2" xfId="37985" xr:uid="{00000000-0005-0000-0000-00007C900000}"/>
    <cellStyle name="Note 6 11 2 4" xfId="37986" xr:uid="{00000000-0005-0000-0000-00007D900000}"/>
    <cellStyle name="Note 6 11 3" xfId="37987" xr:uid="{00000000-0005-0000-0000-00007E900000}"/>
    <cellStyle name="Note 6 11 3 2" xfId="37988" xr:uid="{00000000-0005-0000-0000-00007F900000}"/>
    <cellStyle name="Note 6 11 3 2 2" xfId="37989" xr:uid="{00000000-0005-0000-0000-000080900000}"/>
    <cellStyle name="Note 6 11 3 3" xfId="37990" xr:uid="{00000000-0005-0000-0000-000081900000}"/>
    <cellStyle name="Note 6 11 4" xfId="37991" xr:uid="{00000000-0005-0000-0000-000082900000}"/>
    <cellStyle name="Note 6 11 4 2" xfId="37992" xr:uid="{00000000-0005-0000-0000-000083900000}"/>
    <cellStyle name="Note 6 11 5" xfId="37993" xr:uid="{00000000-0005-0000-0000-000084900000}"/>
    <cellStyle name="Note 6 12" xfId="37994" xr:uid="{00000000-0005-0000-0000-000085900000}"/>
    <cellStyle name="Note 6 12 2" xfId="37995" xr:uid="{00000000-0005-0000-0000-000086900000}"/>
    <cellStyle name="Note 6 12 2 2" xfId="37996" xr:uid="{00000000-0005-0000-0000-000087900000}"/>
    <cellStyle name="Note 6 12 2 2 2" xfId="37997" xr:uid="{00000000-0005-0000-0000-000088900000}"/>
    <cellStyle name="Note 6 12 2 2 2 2" xfId="37998" xr:uid="{00000000-0005-0000-0000-000089900000}"/>
    <cellStyle name="Note 6 12 2 2 3" xfId="37999" xr:uid="{00000000-0005-0000-0000-00008A900000}"/>
    <cellStyle name="Note 6 12 2 3" xfId="38000" xr:uid="{00000000-0005-0000-0000-00008B900000}"/>
    <cellStyle name="Note 6 12 2 3 2" xfId="38001" xr:uid="{00000000-0005-0000-0000-00008C900000}"/>
    <cellStyle name="Note 6 12 2 4" xfId="38002" xr:uid="{00000000-0005-0000-0000-00008D900000}"/>
    <cellStyle name="Note 6 12 3" xfId="38003" xr:uid="{00000000-0005-0000-0000-00008E900000}"/>
    <cellStyle name="Note 6 12 3 2" xfId="38004" xr:uid="{00000000-0005-0000-0000-00008F900000}"/>
    <cellStyle name="Note 6 12 3 2 2" xfId="38005" xr:uid="{00000000-0005-0000-0000-000090900000}"/>
    <cellStyle name="Note 6 12 3 3" xfId="38006" xr:uid="{00000000-0005-0000-0000-000091900000}"/>
    <cellStyle name="Note 6 12 4" xfId="38007" xr:uid="{00000000-0005-0000-0000-000092900000}"/>
    <cellStyle name="Note 6 12 4 2" xfId="38008" xr:uid="{00000000-0005-0000-0000-000093900000}"/>
    <cellStyle name="Note 6 12 5" xfId="38009" xr:uid="{00000000-0005-0000-0000-000094900000}"/>
    <cellStyle name="Note 6 13" xfId="38010" xr:uid="{00000000-0005-0000-0000-000095900000}"/>
    <cellStyle name="Note 6 13 2" xfId="38011" xr:uid="{00000000-0005-0000-0000-000096900000}"/>
    <cellStyle name="Note 6 13 2 2" xfId="38012" xr:uid="{00000000-0005-0000-0000-000097900000}"/>
    <cellStyle name="Note 6 13 2 2 2" xfId="38013" xr:uid="{00000000-0005-0000-0000-000098900000}"/>
    <cellStyle name="Note 6 13 2 2 2 2" xfId="38014" xr:uid="{00000000-0005-0000-0000-000099900000}"/>
    <cellStyle name="Note 6 13 2 2 3" xfId="38015" xr:uid="{00000000-0005-0000-0000-00009A900000}"/>
    <cellStyle name="Note 6 13 2 3" xfId="38016" xr:uid="{00000000-0005-0000-0000-00009B900000}"/>
    <cellStyle name="Note 6 13 2 3 2" xfId="38017" xr:uid="{00000000-0005-0000-0000-00009C900000}"/>
    <cellStyle name="Note 6 13 2 4" xfId="38018" xr:uid="{00000000-0005-0000-0000-00009D900000}"/>
    <cellStyle name="Note 6 13 3" xfId="38019" xr:uid="{00000000-0005-0000-0000-00009E900000}"/>
    <cellStyle name="Note 6 13 3 2" xfId="38020" xr:uid="{00000000-0005-0000-0000-00009F900000}"/>
    <cellStyle name="Note 6 13 3 2 2" xfId="38021" xr:uid="{00000000-0005-0000-0000-0000A0900000}"/>
    <cellStyle name="Note 6 13 3 3" xfId="38022" xr:uid="{00000000-0005-0000-0000-0000A1900000}"/>
    <cellStyle name="Note 6 13 4" xfId="38023" xr:uid="{00000000-0005-0000-0000-0000A2900000}"/>
    <cellStyle name="Note 6 13 4 2" xfId="38024" xr:uid="{00000000-0005-0000-0000-0000A3900000}"/>
    <cellStyle name="Note 6 13 5" xfId="38025" xr:uid="{00000000-0005-0000-0000-0000A4900000}"/>
    <cellStyle name="Note 6 14" xfId="38026" xr:uid="{00000000-0005-0000-0000-0000A5900000}"/>
    <cellStyle name="Note 6 14 2" xfId="38027" xr:uid="{00000000-0005-0000-0000-0000A6900000}"/>
    <cellStyle name="Note 6 14 2 2" xfId="38028" xr:uid="{00000000-0005-0000-0000-0000A7900000}"/>
    <cellStyle name="Note 6 14 2 2 2" xfId="38029" xr:uid="{00000000-0005-0000-0000-0000A8900000}"/>
    <cellStyle name="Note 6 14 2 2 2 2" xfId="38030" xr:uid="{00000000-0005-0000-0000-0000A9900000}"/>
    <cellStyle name="Note 6 14 2 2 3" xfId="38031" xr:uid="{00000000-0005-0000-0000-0000AA900000}"/>
    <cellStyle name="Note 6 14 2 3" xfId="38032" xr:uid="{00000000-0005-0000-0000-0000AB900000}"/>
    <cellStyle name="Note 6 14 2 3 2" xfId="38033" xr:uid="{00000000-0005-0000-0000-0000AC900000}"/>
    <cellStyle name="Note 6 14 2 4" xfId="38034" xr:uid="{00000000-0005-0000-0000-0000AD900000}"/>
    <cellStyle name="Note 6 14 3" xfId="38035" xr:uid="{00000000-0005-0000-0000-0000AE900000}"/>
    <cellStyle name="Note 6 14 3 2" xfId="38036" xr:uid="{00000000-0005-0000-0000-0000AF900000}"/>
    <cellStyle name="Note 6 14 3 2 2" xfId="38037" xr:uid="{00000000-0005-0000-0000-0000B0900000}"/>
    <cellStyle name="Note 6 14 3 3" xfId="38038" xr:uid="{00000000-0005-0000-0000-0000B1900000}"/>
    <cellStyle name="Note 6 14 4" xfId="38039" xr:uid="{00000000-0005-0000-0000-0000B2900000}"/>
    <cellStyle name="Note 6 14 4 2" xfId="38040" xr:uid="{00000000-0005-0000-0000-0000B3900000}"/>
    <cellStyle name="Note 6 14 5" xfId="38041" xr:uid="{00000000-0005-0000-0000-0000B4900000}"/>
    <cellStyle name="Note 6 15" xfId="38042" xr:uid="{00000000-0005-0000-0000-0000B5900000}"/>
    <cellStyle name="Note 6 15 2" xfId="38043" xr:uid="{00000000-0005-0000-0000-0000B6900000}"/>
    <cellStyle name="Note 6 15 2 2" xfId="38044" xr:uid="{00000000-0005-0000-0000-0000B7900000}"/>
    <cellStyle name="Note 6 15 2 2 2" xfId="38045" xr:uid="{00000000-0005-0000-0000-0000B8900000}"/>
    <cellStyle name="Note 6 15 2 3" xfId="38046" xr:uid="{00000000-0005-0000-0000-0000B9900000}"/>
    <cellStyle name="Note 6 15 3" xfId="38047" xr:uid="{00000000-0005-0000-0000-0000BA900000}"/>
    <cellStyle name="Note 6 15 3 2" xfId="38048" xr:uid="{00000000-0005-0000-0000-0000BB900000}"/>
    <cellStyle name="Note 6 15 4" xfId="38049" xr:uid="{00000000-0005-0000-0000-0000BC900000}"/>
    <cellStyle name="Note 6 16" xfId="38050" xr:uid="{00000000-0005-0000-0000-0000BD900000}"/>
    <cellStyle name="Note 6 16 2" xfId="38051" xr:uid="{00000000-0005-0000-0000-0000BE900000}"/>
    <cellStyle name="Note 6 16 2 2" xfId="38052" xr:uid="{00000000-0005-0000-0000-0000BF900000}"/>
    <cellStyle name="Note 6 16 3" xfId="38053" xr:uid="{00000000-0005-0000-0000-0000C0900000}"/>
    <cellStyle name="Note 6 17" xfId="38054" xr:uid="{00000000-0005-0000-0000-0000C1900000}"/>
    <cellStyle name="Note 6 17 2" xfId="38055" xr:uid="{00000000-0005-0000-0000-0000C2900000}"/>
    <cellStyle name="Note 6 18" xfId="38056" xr:uid="{00000000-0005-0000-0000-0000C3900000}"/>
    <cellStyle name="Note 6 19" xfId="38057" xr:uid="{00000000-0005-0000-0000-0000C4900000}"/>
    <cellStyle name="Note 6 2" xfId="2030" xr:uid="{00000000-0005-0000-0000-0000C5900000}"/>
    <cellStyle name="Note 6 2 10" xfId="38058" xr:uid="{00000000-0005-0000-0000-0000C6900000}"/>
    <cellStyle name="Note 6 2 10 2" xfId="38059" xr:uid="{00000000-0005-0000-0000-0000C7900000}"/>
    <cellStyle name="Note 6 2 10 2 2" xfId="38060" xr:uid="{00000000-0005-0000-0000-0000C8900000}"/>
    <cellStyle name="Note 6 2 10 2 2 2" xfId="38061" xr:uid="{00000000-0005-0000-0000-0000C9900000}"/>
    <cellStyle name="Note 6 2 10 2 2 2 2" xfId="38062" xr:uid="{00000000-0005-0000-0000-0000CA900000}"/>
    <cellStyle name="Note 6 2 10 2 2 3" xfId="38063" xr:uid="{00000000-0005-0000-0000-0000CB900000}"/>
    <cellStyle name="Note 6 2 10 2 3" xfId="38064" xr:uid="{00000000-0005-0000-0000-0000CC900000}"/>
    <cellStyle name="Note 6 2 10 2 3 2" xfId="38065" xr:uid="{00000000-0005-0000-0000-0000CD900000}"/>
    <cellStyle name="Note 6 2 10 2 4" xfId="38066" xr:uid="{00000000-0005-0000-0000-0000CE900000}"/>
    <cellStyle name="Note 6 2 10 3" xfId="38067" xr:uid="{00000000-0005-0000-0000-0000CF900000}"/>
    <cellStyle name="Note 6 2 10 3 2" xfId="38068" xr:uid="{00000000-0005-0000-0000-0000D0900000}"/>
    <cellStyle name="Note 6 2 10 3 2 2" xfId="38069" xr:uid="{00000000-0005-0000-0000-0000D1900000}"/>
    <cellStyle name="Note 6 2 10 3 3" xfId="38070" xr:uid="{00000000-0005-0000-0000-0000D2900000}"/>
    <cellStyle name="Note 6 2 10 4" xfId="38071" xr:uid="{00000000-0005-0000-0000-0000D3900000}"/>
    <cellStyle name="Note 6 2 10 4 2" xfId="38072" xr:uid="{00000000-0005-0000-0000-0000D4900000}"/>
    <cellStyle name="Note 6 2 10 5" xfId="38073" xr:uid="{00000000-0005-0000-0000-0000D5900000}"/>
    <cellStyle name="Note 6 2 11" xfId="38074" xr:uid="{00000000-0005-0000-0000-0000D6900000}"/>
    <cellStyle name="Note 6 2 11 2" xfId="38075" xr:uid="{00000000-0005-0000-0000-0000D7900000}"/>
    <cellStyle name="Note 6 2 11 2 2" xfId="38076" xr:uid="{00000000-0005-0000-0000-0000D8900000}"/>
    <cellStyle name="Note 6 2 11 2 2 2" xfId="38077" xr:uid="{00000000-0005-0000-0000-0000D9900000}"/>
    <cellStyle name="Note 6 2 11 2 2 2 2" xfId="38078" xr:uid="{00000000-0005-0000-0000-0000DA900000}"/>
    <cellStyle name="Note 6 2 11 2 2 3" xfId="38079" xr:uid="{00000000-0005-0000-0000-0000DB900000}"/>
    <cellStyle name="Note 6 2 11 2 3" xfId="38080" xr:uid="{00000000-0005-0000-0000-0000DC900000}"/>
    <cellStyle name="Note 6 2 11 2 3 2" xfId="38081" xr:uid="{00000000-0005-0000-0000-0000DD900000}"/>
    <cellStyle name="Note 6 2 11 2 4" xfId="38082" xr:uid="{00000000-0005-0000-0000-0000DE900000}"/>
    <cellStyle name="Note 6 2 11 3" xfId="38083" xr:uid="{00000000-0005-0000-0000-0000DF900000}"/>
    <cellStyle name="Note 6 2 11 3 2" xfId="38084" xr:uid="{00000000-0005-0000-0000-0000E0900000}"/>
    <cellStyle name="Note 6 2 11 3 2 2" xfId="38085" xr:uid="{00000000-0005-0000-0000-0000E1900000}"/>
    <cellStyle name="Note 6 2 11 3 3" xfId="38086" xr:uid="{00000000-0005-0000-0000-0000E2900000}"/>
    <cellStyle name="Note 6 2 11 4" xfId="38087" xr:uid="{00000000-0005-0000-0000-0000E3900000}"/>
    <cellStyle name="Note 6 2 11 4 2" xfId="38088" xr:uid="{00000000-0005-0000-0000-0000E4900000}"/>
    <cellStyle name="Note 6 2 11 5" xfId="38089" xr:uid="{00000000-0005-0000-0000-0000E5900000}"/>
    <cellStyle name="Note 6 2 12" xfId="38090" xr:uid="{00000000-0005-0000-0000-0000E6900000}"/>
    <cellStyle name="Note 6 2 12 2" xfId="38091" xr:uid="{00000000-0005-0000-0000-0000E7900000}"/>
    <cellStyle name="Note 6 2 12 2 2" xfId="38092" xr:uid="{00000000-0005-0000-0000-0000E8900000}"/>
    <cellStyle name="Note 6 2 12 2 2 2" xfId="38093" xr:uid="{00000000-0005-0000-0000-0000E9900000}"/>
    <cellStyle name="Note 6 2 12 2 2 2 2" xfId="38094" xr:uid="{00000000-0005-0000-0000-0000EA900000}"/>
    <cellStyle name="Note 6 2 12 2 2 3" xfId="38095" xr:uid="{00000000-0005-0000-0000-0000EB900000}"/>
    <cellStyle name="Note 6 2 12 2 3" xfId="38096" xr:uid="{00000000-0005-0000-0000-0000EC900000}"/>
    <cellStyle name="Note 6 2 12 2 3 2" xfId="38097" xr:uid="{00000000-0005-0000-0000-0000ED900000}"/>
    <cellStyle name="Note 6 2 12 2 4" xfId="38098" xr:uid="{00000000-0005-0000-0000-0000EE900000}"/>
    <cellStyle name="Note 6 2 12 3" xfId="38099" xr:uid="{00000000-0005-0000-0000-0000EF900000}"/>
    <cellStyle name="Note 6 2 12 3 2" xfId="38100" xr:uid="{00000000-0005-0000-0000-0000F0900000}"/>
    <cellStyle name="Note 6 2 12 3 2 2" xfId="38101" xr:uid="{00000000-0005-0000-0000-0000F1900000}"/>
    <cellStyle name="Note 6 2 12 3 3" xfId="38102" xr:uid="{00000000-0005-0000-0000-0000F2900000}"/>
    <cellStyle name="Note 6 2 12 4" xfId="38103" xr:uid="{00000000-0005-0000-0000-0000F3900000}"/>
    <cellStyle name="Note 6 2 12 4 2" xfId="38104" xr:uid="{00000000-0005-0000-0000-0000F4900000}"/>
    <cellStyle name="Note 6 2 12 5" xfId="38105" xr:uid="{00000000-0005-0000-0000-0000F5900000}"/>
    <cellStyle name="Note 6 2 13" xfId="38106" xr:uid="{00000000-0005-0000-0000-0000F6900000}"/>
    <cellStyle name="Note 6 2 13 2" xfId="38107" xr:uid="{00000000-0005-0000-0000-0000F7900000}"/>
    <cellStyle name="Note 6 2 13 2 2" xfId="38108" xr:uid="{00000000-0005-0000-0000-0000F8900000}"/>
    <cellStyle name="Note 6 2 13 2 2 2" xfId="38109" xr:uid="{00000000-0005-0000-0000-0000F9900000}"/>
    <cellStyle name="Note 6 2 13 2 2 2 2" xfId="38110" xr:uid="{00000000-0005-0000-0000-0000FA900000}"/>
    <cellStyle name="Note 6 2 13 2 2 3" xfId="38111" xr:uid="{00000000-0005-0000-0000-0000FB900000}"/>
    <cellStyle name="Note 6 2 13 2 3" xfId="38112" xr:uid="{00000000-0005-0000-0000-0000FC900000}"/>
    <cellStyle name="Note 6 2 13 2 3 2" xfId="38113" xr:uid="{00000000-0005-0000-0000-0000FD900000}"/>
    <cellStyle name="Note 6 2 13 2 4" xfId="38114" xr:uid="{00000000-0005-0000-0000-0000FE900000}"/>
    <cellStyle name="Note 6 2 13 3" xfId="38115" xr:uid="{00000000-0005-0000-0000-0000FF900000}"/>
    <cellStyle name="Note 6 2 13 3 2" xfId="38116" xr:uid="{00000000-0005-0000-0000-000000910000}"/>
    <cellStyle name="Note 6 2 13 3 2 2" xfId="38117" xr:uid="{00000000-0005-0000-0000-000001910000}"/>
    <cellStyle name="Note 6 2 13 3 3" xfId="38118" xr:uid="{00000000-0005-0000-0000-000002910000}"/>
    <cellStyle name="Note 6 2 13 4" xfId="38119" xr:uid="{00000000-0005-0000-0000-000003910000}"/>
    <cellStyle name="Note 6 2 13 4 2" xfId="38120" xr:uid="{00000000-0005-0000-0000-000004910000}"/>
    <cellStyle name="Note 6 2 13 5" xfId="38121" xr:uid="{00000000-0005-0000-0000-000005910000}"/>
    <cellStyle name="Note 6 2 14" xfId="38122" xr:uid="{00000000-0005-0000-0000-000006910000}"/>
    <cellStyle name="Note 6 2 14 2" xfId="38123" xr:uid="{00000000-0005-0000-0000-000007910000}"/>
    <cellStyle name="Note 6 2 14 2 2" xfId="38124" xr:uid="{00000000-0005-0000-0000-000008910000}"/>
    <cellStyle name="Note 6 2 14 2 2 2" xfId="38125" xr:uid="{00000000-0005-0000-0000-000009910000}"/>
    <cellStyle name="Note 6 2 14 2 3" xfId="38126" xr:uid="{00000000-0005-0000-0000-00000A910000}"/>
    <cellStyle name="Note 6 2 14 3" xfId="38127" xr:uid="{00000000-0005-0000-0000-00000B910000}"/>
    <cellStyle name="Note 6 2 14 3 2" xfId="38128" xr:uid="{00000000-0005-0000-0000-00000C910000}"/>
    <cellStyle name="Note 6 2 14 4" xfId="38129" xr:uid="{00000000-0005-0000-0000-00000D910000}"/>
    <cellStyle name="Note 6 2 15" xfId="38130" xr:uid="{00000000-0005-0000-0000-00000E910000}"/>
    <cellStyle name="Note 6 2 15 2" xfId="38131" xr:uid="{00000000-0005-0000-0000-00000F910000}"/>
    <cellStyle name="Note 6 2 15 2 2" xfId="38132" xr:uid="{00000000-0005-0000-0000-000010910000}"/>
    <cellStyle name="Note 6 2 15 3" xfId="38133" xr:uid="{00000000-0005-0000-0000-000011910000}"/>
    <cellStyle name="Note 6 2 16" xfId="38134" xr:uid="{00000000-0005-0000-0000-000012910000}"/>
    <cellStyle name="Note 6 2 16 2" xfId="38135" xr:uid="{00000000-0005-0000-0000-000013910000}"/>
    <cellStyle name="Note 6 2 17" xfId="38136" xr:uid="{00000000-0005-0000-0000-000014910000}"/>
    <cellStyle name="Note 6 2 18" xfId="38137" xr:uid="{00000000-0005-0000-0000-000015910000}"/>
    <cellStyle name="Note 6 2 2" xfId="2031" xr:uid="{00000000-0005-0000-0000-000016910000}"/>
    <cellStyle name="Note 6 2 2 10" xfId="38138" xr:uid="{00000000-0005-0000-0000-000017910000}"/>
    <cellStyle name="Note 6 2 2 10 2" xfId="38139" xr:uid="{00000000-0005-0000-0000-000018910000}"/>
    <cellStyle name="Note 6 2 2 10 2 2" xfId="38140" xr:uid="{00000000-0005-0000-0000-000019910000}"/>
    <cellStyle name="Note 6 2 2 10 2 2 2" xfId="38141" xr:uid="{00000000-0005-0000-0000-00001A910000}"/>
    <cellStyle name="Note 6 2 2 10 2 2 2 2" xfId="38142" xr:uid="{00000000-0005-0000-0000-00001B910000}"/>
    <cellStyle name="Note 6 2 2 10 2 2 3" xfId="38143" xr:uid="{00000000-0005-0000-0000-00001C910000}"/>
    <cellStyle name="Note 6 2 2 10 2 3" xfId="38144" xr:uid="{00000000-0005-0000-0000-00001D910000}"/>
    <cellStyle name="Note 6 2 2 10 2 3 2" xfId="38145" xr:uid="{00000000-0005-0000-0000-00001E910000}"/>
    <cellStyle name="Note 6 2 2 10 2 4" xfId="38146" xr:uid="{00000000-0005-0000-0000-00001F910000}"/>
    <cellStyle name="Note 6 2 2 10 3" xfId="38147" xr:uid="{00000000-0005-0000-0000-000020910000}"/>
    <cellStyle name="Note 6 2 2 10 3 2" xfId="38148" xr:uid="{00000000-0005-0000-0000-000021910000}"/>
    <cellStyle name="Note 6 2 2 10 3 2 2" xfId="38149" xr:uid="{00000000-0005-0000-0000-000022910000}"/>
    <cellStyle name="Note 6 2 2 10 3 3" xfId="38150" xr:uid="{00000000-0005-0000-0000-000023910000}"/>
    <cellStyle name="Note 6 2 2 10 4" xfId="38151" xr:uid="{00000000-0005-0000-0000-000024910000}"/>
    <cellStyle name="Note 6 2 2 10 4 2" xfId="38152" xr:uid="{00000000-0005-0000-0000-000025910000}"/>
    <cellStyle name="Note 6 2 2 10 5" xfId="38153" xr:uid="{00000000-0005-0000-0000-000026910000}"/>
    <cellStyle name="Note 6 2 2 11" xfId="38154" xr:uid="{00000000-0005-0000-0000-000027910000}"/>
    <cellStyle name="Note 6 2 2 11 2" xfId="38155" xr:uid="{00000000-0005-0000-0000-000028910000}"/>
    <cellStyle name="Note 6 2 2 11 2 2" xfId="38156" xr:uid="{00000000-0005-0000-0000-000029910000}"/>
    <cellStyle name="Note 6 2 2 11 2 2 2" xfId="38157" xr:uid="{00000000-0005-0000-0000-00002A910000}"/>
    <cellStyle name="Note 6 2 2 11 2 3" xfId="38158" xr:uid="{00000000-0005-0000-0000-00002B910000}"/>
    <cellStyle name="Note 6 2 2 11 3" xfId="38159" xr:uid="{00000000-0005-0000-0000-00002C910000}"/>
    <cellStyle name="Note 6 2 2 11 3 2" xfId="38160" xr:uid="{00000000-0005-0000-0000-00002D910000}"/>
    <cellStyle name="Note 6 2 2 11 4" xfId="38161" xr:uid="{00000000-0005-0000-0000-00002E910000}"/>
    <cellStyle name="Note 6 2 2 12" xfId="38162" xr:uid="{00000000-0005-0000-0000-00002F910000}"/>
    <cellStyle name="Note 6 2 2 12 2" xfId="38163" xr:uid="{00000000-0005-0000-0000-000030910000}"/>
    <cellStyle name="Note 6 2 2 12 2 2" xfId="38164" xr:uid="{00000000-0005-0000-0000-000031910000}"/>
    <cellStyle name="Note 6 2 2 12 3" xfId="38165" xr:uid="{00000000-0005-0000-0000-000032910000}"/>
    <cellStyle name="Note 6 2 2 13" xfId="38166" xr:uid="{00000000-0005-0000-0000-000033910000}"/>
    <cellStyle name="Note 6 2 2 13 2" xfId="38167" xr:uid="{00000000-0005-0000-0000-000034910000}"/>
    <cellStyle name="Note 6 2 2 14" xfId="38168" xr:uid="{00000000-0005-0000-0000-000035910000}"/>
    <cellStyle name="Note 6 2 2 2" xfId="38169" xr:uid="{00000000-0005-0000-0000-000036910000}"/>
    <cellStyle name="Note 6 2 2 2 10" xfId="38170" xr:uid="{00000000-0005-0000-0000-000037910000}"/>
    <cellStyle name="Note 6 2 2 2 10 2" xfId="38171" xr:uid="{00000000-0005-0000-0000-000038910000}"/>
    <cellStyle name="Note 6 2 2 2 10 2 2" xfId="38172" xr:uid="{00000000-0005-0000-0000-000039910000}"/>
    <cellStyle name="Note 6 2 2 2 10 2 2 2" xfId="38173" xr:uid="{00000000-0005-0000-0000-00003A910000}"/>
    <cellStyle name="Note 6 2 2 2 10 2 3" xfId="38174" xr:uid="{00000000-0005-0000-0000-00003B910000}"/>
    <cellStyle name="Note 6 2 2 2 10 3" xfId="38175" xr:uid="{00000000-0005-0000-0000-00003C910000}"/>
    <cellStyle name="Note 6 2 2 2 10 3 2" xfId="38176" xr:uid="{00000000-0005-0000-0000-00003D910000}"/>
    <cellStyle name="Note 6 2 2 2 10 4" xfId="38177" xr:uid="{00000000-0005-0000-0000-00003E910000}"/>
    <cellStyle name="Note 6 2 2 2 11" xfId="38178" xr:uid="{00000000-0005-0000-0000-00003F910000}"/>
    <cellStyle name="Note 6 2 2 2 11 2" xfId="38179" xr:uid="{00000000-0005-0000-0000-000040910000}"/>
    <cellStyle name="Note 6 2 2 2 11 2 2" xfId="38180" xr:uid="{00000000-0005-0000-0000-000041910000}"/>
    <cellStyle name="Note 6 2 2 2 11 3" xfId="38181" xr:uid="{00000000-0005-0000-0000-000042910000}"/>
    <cellStyle name="Note 6 2 2 2 12" xfId="38182" xr:uid="{00000000-0005-0000-0000-000043910000}"/>
    <cellStyle name="Note 6 2 2 2 12 2" xfId="38183" xr:uid="{00000000-0005-0000-0000-000044910000}"/>
    <cellStyle name="Note 6 2 2 2 13" xfId="38184" xr:uid="{00000000-0005-0000-0000-000045910000}"/>
    <cellStyle name="Note 6 2 2 2 2" xfId="38185" xr:uid="{00000000-0005-0000-0000-000046910000}"/>
    <cellStyle name="Note 6 2 2 2 2 2" xfId="38186" xr:uid="{00000000-0005-0000-0000-000047910000}"/>
    <cellStyle name="Note 6 2 2 2 2 2 2" xfId="38187" xr:uid="{00000000-0005-0000-0000-000048910000}"/>
    <cellStyle name="Note 6 2 2 2 2 2 2 2" xfId="38188" xr:uid="{00000000-0005-0000-0000-000049910000}"/>
    <cellStyle name="Note 6 2 2 2 2 2 2 2 2" xfId="38189" xr:uid="{00000000-0005-0000-0000-00004A910000}"/>
    <cellStyle name="Note 6 2 2 2 2 2 2 3" xfId="38190" xr:uid="{00000000-0005-0000-0000-00004B910000}"/>
    <cellStyle name="Note 6 2 2 2 2 2 3" xfId="38191" xr:uid="{00000000-0005-0000-0000-00004C910000}"/>
    <cellStyle name="Note 6 2 2 2 2 2 3 2" xfId="38192" xr:uid="{00000000-0005-0000-0000-00004D910000}"/>
    <cellStyle name="Note 6 2 2 2 2 2 4" xfId="38193" xr:uid="{00000000-0005-0000-0000-00004E910000}"/>
    <cellStyle name="Note 6 2 2 2 2 3" xfId="38194" xr:uid="{00000000-0005-0000-0000-00004F910000}"/>
    <cellStyle name="Note 6 2 2 2 2 3 2" xfId="38195" xr:uid="{00000000-0005-0000-0000-000050910000}"/>
    <cellStyle name="Note 6 2 2 2 2 3 2 2" xfId="38196" xr:uid="{00000000-0005-0000-0000-000051910000}"/>
    <cellStyle name="Note 6 2 2 2 2 3 3" xfId="38197" xr:uid="{00000000-0005-0000-0000-000052910000}"/>
    <cellStyle name="Note 6 2 2 2 2 4" xfId="38198" xr:uid="{00000000-0005-0000-0000-000053910000}"/>
    <cellStyle name="Note 6 2 2 2 2 4 2" xfId="38199" xr:uid="{00000000-0005-0000-0000-000054910000}"/>
    <cellStyle name="Note 6 2 2 2 2 5" xfId="38200" xr:uid="{00000000-0005-0000-0000-000055910000}"/>
    <cellStyle name="Note 6 2 2 2 3" xfId="38201" xr:uid="{00000000-0005-0000-0000-000056910000}"/>
    <cellStyle name="Note 6 2 2 2 3 2" xfId="38202" xr:uid="{00000000-0005-0000-0000-000057910000}"/>
    <cellStyle name="Note 6 2 2 2 3 2 2" xfId="38203" xr:uid="{00000000-0005-0000-0000-000058910000}"/>
    <cellStyle name="Note 6 2 2 2 3 2 2 2" xfId="38204" xr:uid="{00000000-0005-0000-0000-000059910000}"/>
    <cellStyle name="Note 6 2 2 2 3 2 2 2 2" xfId="38205" xr:uid="{00000000-0005-0000-0000-00005A910000}"/>
    <cellStyle name="Note 6 2 2 2 3 2 2 3" xfId="38206" xr:uid="{00000000-0005-0000-0000-00005B910000}"/>
    <cellStyle name="Note 6 2 2 2 3 2 3" xfId="38207" xr:uid="{00000000-0005-0000-0000-00005C910000}"/>
    <cellStyle name="Note 6 2 2 2 3 2 3 2" xfId="38208" xr:uid="{00000000-0005-0000-0000-00005D910000}"/>
    <cellStyle name="Note 6 2 2 2 3 2 4" xfId="38209" xr:uid="{00000000-0005-0000-0000-00005E910000}"/>
    <cellStyle name="Note 6 2 2 2 3 3" xfId="38210" xr:uid="{00000000-0005-0000-0000-00005F910000}"/>
    <cellStyle name="Note 6 2 2 2 3 3 2" xfId="38211" xr:uid="{00000000-0005-0000-0000-000060910000}"/>
    <cellStyle name="Note 6 2 2 2 3 3 2 2" xfId="38212" xr:uid="{00000000-0005-0000-0000-000061910000}"/>
    <cellStyle name="Note 6 2 2 2 3 3 3" xfId="38213" xr:uid="{00000000-0005-0000-0000-000062910000}"/>
    <cellStyle name="Note 6 2 2 2 3 4" xfId="38214" xr:uid="{00000000-0005-0000-0000-000063910000}"/>
    <cellStyle name="Note 6 2 2 2 3 4 2" xfId="38215" xr:uid="{00000000-0005-0000-0000-000064910000}"/>
    <cellStyle name="Note 6 2 2 2 3 5" xfId="38216" xr:uid="{00000000-0005-0000-0000-000065910000}"/>
    <cellStyle name="Note 6 2 2 2 4" xfId="38217" xr:uid="{00000000-0005-0000-0000-000066910000}"/>
    <cellStyle name="Note 6 2 2 2 4 2" xfId="38218" xr:uid="{00000000-0005-0000-0000-000067910000}"/>
    <cellStyle name="Note 6 2 2 2 4 2 2" xfId="38219" xr:uid="{00000000-0005-0000-0000-000068910000}"/>
    <cellStyle name="Note 6 2 2 2 4 2 2 2" xfId="38220" xr:uid="{00000000-0005-0000-0000-000069910000}"/>
    <cellStyle name="Note 6 2 2 2 4 2 2 2 2" xfId="38221" xr:uid="{00000000-0005-0000-0000-00006A910000}"/>
    <cellStyle name="Note 6 2 2 2 4 2 2 3" xfId="38222" xr:uid="{00000000-0005-0000-0000-00006B910000}"/>
    <cellStyle name="Note 6 2 2 2 4 2 3" xfId="38223" xr:uid="{00000000-0005-0000-0000-00006C910000}"/>
    <cellStyle name="Note 6 2 2 2 4 2 3 2" xfId="38224" xr:uid="{00000000-0005-0000-0000-00006D910000}"/>
    <cellStyle name="Note 6 2 2 2 4 2 4" xfId="38225" xr:uid="{00000000-0005-0000-0000-00006E910000}"/>
    <cellStyle name="Note 6 2 2 2 4 3" xfId="38226" xr:uid="{00000000-0005-0000-0000-00006F910000}"/>
    <cellStyle name="Note 6 2 2 2 4 3 2" xfId="38227" xr:uid="{00000000-0005-0000-0000-000070910000}"/>
    <cellStyle name="Note 6 2 2 2 4 3 2 2" xfId="38228" xr:uid="{00000000-0005-0000-0000-000071910000}"/>
    <cellStyle name="Note 6 2 2 2 4 3 3" xfId="38229" xr:uid="{00000000-0005-0000-0000-000072910000}"/>
    <cellStyle name="Note 6 2 2 2 4 4" xfId="38230" xr:uid="{00000000-0005-0000-0000-000073910000}"/>
    <cellStyle name="Note 6 2 2 2 4 4 2" xfId="38231" xr:uid="{00000000-0005-0000-0000-000074910000}"/>
    <cellStyle name="Note 6 2 2 2 4 5" xfId="38232" xr:uid="{00000000-0005-0000-0000-000075910000}"/>
    <cellStyle name="Note 6 2 2 2 5" xfId="38233" xr:uid="{00000000-0005-0000-0000-000076910000}"/>
    <cellStyle name="Note 6 2 2 2 5 2" xfId="38234" xr:uid="{00000000-0005-0000-0000-000077910000}"/>
    <cellStyle name="Note 6 2 2 2 5 2 2" xfId="38235" xr:uid="{00000000-0005-0000-0000-000078910000}"/>
    <cellStyle name="Note 6 2 2 2 5 2 2 2" xfId="38236" xr:uid="{00000000-0005-0000-0000-000079910000}"/>
    <cellStyle name="Note 6 2 2 2 5 2 2 2 2" xfId="38237" xr:uid="{00000000-0005-0000-0000-00007A910000}"/>
    <cellStyle name="Note 6 2 2 2 5 2 2 3" xfId="38238" xr:uid="{00000000-0005-0000-0000-00007B910000}"/>
    <cellStyle name="Note 6 2 2 2 5 2 3" xfId="38239" xr:uid="{00000000-0005-0000-0000-00007C910000}"/>
    <cellStyle name="Note 6 2 2 2 5 2 3 2" xfId="38240" xr:uid="{00000000-0005-0000-0000-00007D910000}"/>
    <cellStyle name="Note 6 2 2 2 5 2 4" xfId="38241" xr:uid="{00000000-0005-0000-0000-00007E910000}"/>
    <cellStyle name="Note 6 2 2 2 5 3" xfId="38242" xr:uid="{00000000-0005-0000-0000-00007F910000}"/>
    <cellStyle name="Note 6 2 2 2 5 3 2" xfId="38243" xr:uid="{00000000-0005-0000-0000-000080910000}"/>
    <cellStyle name="Note 6 2 2 2 5 3 2 2" xfId="38244" xr:uid="{00000000-0005-0000-0000-000081910000}"/>
    <cellStyle name="Note 6 2 2 2 5 3 3" xfId="38245" xr:uid="{00000000-0005-0000-0000-000082910000}"/>
    <cellStyle name="Note 6 2 2 2 5 4" xfId="38246" xr:uid="{00000000-0005-0000-0000-000083910000}"/>
    <cellStyle name="Note 6 2 2 2 5 4 2" xfId="38247" xr:uid="{00000000-0005-0000-0000-000084910000}"/>
    <cellStyle name="Note 6 2 2 2 5 5" xfId="38248" xr:uid="{00000000-0005-0000-0000-000085910000}"/>
    <cellStyle name="Note 6 2 2 2 6" xfId="38249" xr:uid="{00000000-0005-0000-0000-000086910000}"/>
    <cellStyle name="Note 6 2 2 2 6 2" xfId="38250" xr:uid="{00000000-0005-0000-0000-000087910000}"/>
    <cellStyle name="Note 6 2 2 2 6 2 2" xfId="38251" xr:uid="{00000000-0005-0000-0000-000088910000}"/>
    <cellStyle name="Note 6 2 2 2 6 2 2 2" xfId="38252" xr:uid="{00000000-0005-0000-0000-000089910000}"/>
    <cellStyle name="Note 6 2 2 2 6 2 2 2 2" xfId="38253" xr:uid="{00000000-0005-0000-0000-00008A910000}"/>
    <cellStyle name="Note 6 2 2 2 6 2 2 3" xfId="38254" xr:uid="{00000000-0005-0000-0000-00008B910000}"/>
    <cellStyle name="Note 6 2 2 2 6 2 3" xfId="38255" xr:uid="{00000000-0005-0000-0000-00008C910000}"/>
    <cellStyle name="Note 6 2 2 2 6 2 3 2" xfId="38256" xr:uid="{00000000-0005-0000-0000-00008D910000}"/>
    <cellStyle name="Note 6 2 2 2 6 2 4" xfId="38257" xr:uid="{00000000-0005-0000-0000-00008E910000}"/>
    <cellStyle name="Note 6 2 2 2 6 3" xfId="38258" xr:uid="{00000000-0005-0000-0000-00008F910000}"/>
    <cellStyle name="Note 6 2 2 2 6 3 2" xfId="38259" xr:uid="{00000000-0005-0000-0000-000090910000}"/>
    <cellStyle name="Note 6 2 2 2 6 3 2 2" xfId="38260" xr:uid="{00000000-0005-0000-0000-000091910000}"/>
    <cellStyle name="Note 6 2 2 2 6 3 3" xfId="38261" xr:uid="{00000000-0005-0000-0000-000092910000}"/>
    <cellStyle name="Note 6 2 2 2 6 4" xfId="38262" xr:uid="{00000000-0005-0000-0000-000093910000}"/>
    <cellStyle name="Note 6 2 2 2 6 4 2" xfId="38263" xr:uid="{00000000-0005-0000-0000-000094910000}"/>
    <cellStyle name="Note 6 2 2 2 6 5" xfId="38264" xr:uid="{00000000-0005-0000-0000-000095910000}"/>
    <cellStyle name="Note 6 2 2 2 7" xfId="38265" xr:uid="{00000000-0005-0000-0000-000096910000}"/>
    <cellStyle name="Note 6 2 2 2 7 2" xfId="38266" xr:uid="{00000000-0005-0000-0000-000097910000}"/>
    <cellStyle name="Note 6 2 2 2 7 2 2" xfId="38267" xr:uid="{00000000-0005-0000-0000-000098910000}"/>
    <cellStyle name="Note 6 2 2 2 7 2 2 2" xfId="38268" xr:uid="{00000000-0005-0000-0000-000099910000}"/>
    <cellStyle name="Note 6 2 2 2 7 2 2 2 2" xfId="38269" xr:uid="{00000000-0005-0000-0000-00009A910000}"/>
    <cellStyle name="Note 6 2 2 2 7 2 2 3" xfId="38270" xr:uid="{00000000-0005-0000-0000-00009B910000}"/>
    <cellStyle name="Note 6 2 2 2 7 2 3" xfId="38271" xr:uid="{00000000-0005-0000-0000-00009C910000}"/>
    <cellStyle name="Note 6 2 2 2 7 2 3 2" xfId="38272" xr:uid="{00000000-0005-0000-0000-00009D910000}"/>
    <cellStyle name="Note 6 2 2 2 7 2 4" xfId="38273" xr:uid="{00000000-0005-0000-0000-00009E910000}"/>
    <cellStyle name="Note 6 2 2 2 7 3" xfId="38274" xr:uid="{00000000-0005-0000-0000-00009F910000}"/>
    <cellStyle name="Note 6 2 2 2 7 3 2" xfId="38275" xr:uid="{00000000-0005-0000-0000-0000A0910000}"/>
    <cellStyle name="Note 6 2 2 2 7 3 2 2" xfId="38276" xr:uid="{00000000-0005-0000-0000-0000A1910000}"/>
    <cellStyle name="Note 6 2 2 2 7 3 3" xfId="38277" xr:uid="{00000000-0005-0000-0000-0000A2910000}"/>
    <cellStyle name="Note 6 2 2 2 7 4" xfId="38278" xr:uid="{00000000-0005-0000-0000-0000A3910000}"/>
    <cellStyle name="Note 6 2 2 2 7 4 2" xfId="38279" xr:uid="{00000000-0005-0000-0000-0000A4910000}"/>
    <cellStyle name="Note 6 2 2 2 7 5" xfId="38280" xr:uid="{00000000-0005-0000-0000-0000A5910000}"/>
    <cellStyle name="Note 6 2 2 2 8" xfId="38281" xr:uid="{00000000-0005-0000-0000-0000A6910000}"/>
    <cellStyle name="Note 6 2 2 2 8 2" xfId="38282" xr:uid="{00000000-0005-0000-0000-0000A7910000}"/>
    <cellStyle name="Note 6 2 2 2 8 2 2" xfId="38283" xr:uid="{00000000-0005-0000-0000-0000A8910000}"/>
    <cellStyle name="Note 6 2 2 2 8 2 2 2" xfId="38284" xr:uid="{00000000-0005-0000-0000-0000A9910000}"/>
    <cellStyle name="Note 6 2 2 2 8 2 2 2 2" xfId="38285" xr:uid="{00000000-0005-0000-0000-0000AA910000}"/>
    <cellStyle name="Note 6 2 2 2 8 2 2 3" xfId="38286" xr:uid="{00000000-0005-0000-0000-0000AB910000}"/>
    <cellStyle name="Note 6 2 2 2 8 2 3" xfId="38287" xr:uid="{00000000-0005-0000-0000-0000AC910000}"/>
    <cellStyle name="Note 6 2 2 2 8 2 3 2" xfId="38288" xr:uid="{00000000-0005-0000-0000-0000AD910000}"/>
    <cellStyle name="Note 6 2 2 2 8 2 4" xfId="38289" xr:uid="{00000000-0005-0000-0000-0000AE910000}"/>
    <cellStyle name="Note 6 2 2 2 8 3" xfId="38290" xr:uid="{00000000-0005-0000-0000-0000AF910000}"/>
    <cellStyle name="Note 6 2 2 2 8 3 2" xfId="38291" xr:uid="{00000000-0005-0000-0000-0000B0910000}"/>
    <cellStyle name="Note 6 2 2 2 8 3 2 2" xfId="38292" xr:uid="{00000000-0005-0000-0000-0000B1910000}"/>
    <cellStyle name="Note 6 2 2 2 8 3 3" xfId="38293" xr:uid="{00000000-0005-0000-0000-0000B2910000}"/>
    <cellStyle name="Note 6 2 2 2 8 4" xfId="38294" xr:uid="{00000000-0005-0000-0000-0000B3910000}"/>
    <cellStyle name="Note 6 2 2 2 8 4 2" xfId="38295" xr:uid="{00000000-0005-0000-0000-0000B4910000}"/>
    <cellStyle name="Note 6 2 2 2 8 5" xfId="38296" xr:uid="{00000000-0005-0000-0000-0000B5910000}"/>
    <cellStyle name="Note 6 2 2 2 9" xfId="38297" xr:uid="{00000000-0005-0000-0000-0000B6910000}"/>
    <cellStyle name="Note 6 2 2 2 9 2" xfId="38298" xr:uid="{00000000-0005-0000-0000-0000B7910000}"/>
    <cellStyle name="Note 6 2 2 2 9 2 2" xfId="38299" xr:uid="{00000000-0005-0000-0000-0000B8910000}"/>
    <cellStyle name="Note 6 2 2 2 9 2 2 2" xfId="38300" xr:uid="{00000000-0005-0000-0000-0000B9910000}"/>
    <cellStyle name="Note 6 2 2 2 9 2 2 2 2" xfId="38301" xr:uid="{00000000-0005-0000-0000-0000BA910000}"/>
    <cellStyle name="Note 6 2 2 2 9 2 2 3" xfId="38302" xr:uid="{00000000-0005-0000-0000-0000BB910000}"/>
    <cellStyle name="Note 6 2 2 2 9 2 3" xfId="38303" xr:uid="{00000000-0005-0000-0000-0000BC910000}"/>
    <cellStyle name="Note 6 2 2 2 9 2 3 2" xfId="38304" xr:uid="{00000000-0005-0000-0000-0000BD910000}"/>
    <cellStyle name="Note 6 2 2 2 9 2 4" xfId="38305" xr:uid="{00000000-0005-0000-0000-0000BE910000}"/>
    <cellStyle name="Note 6 2 2 2 9 3" xfId="38306" xr:uid="{00000000-0005-0000-0000-0000BF910000}"/>
    <cellStyle name="Note 6 2 2 2 9 3 2" xfId="38307" xr:uid="{00000000-0005-0000-0000-0000C0910000}"/>
    <cellStyle name="Note 6 2 2 2 9 3 2 2" xfId="38308" xr:uid="{00000000-0005-0000-0000-0000C1910000}"/>
    <cellStyle name="Note 6 2 2 2 9 3 3" xfId="38309" xr:uid="{00000000-0005-0000-0000-0000C2910000}"/>
    <cellStyle name="Note 6 2 2 2 9 4" xfId="38310" xr:uid="{00000000-0005-0000-0000-0000C3910000}"/>
    <cellStyle name="Note 6 2 2 2 9 4 2" xfId="38311" xr:uid="{00000000-0005-0000-0000-0000C4910000}"/>
    <cellStyle name="Note 6 2 2 2 9 5" xfId="38312" xr:uid="{00000000-0005-0000-0000-0000C5910000}"/>
    <cellStyle name="Note 6 2 2 3" xfId="38313" xr:uid="{00000000-0005-0000-0000-0000C6910000}"/>
    <cellStyle name="Note 6 2 2 3 2" xfId="38314" xr:uid="{00000000-0005-0000-0000-0000C7910000}"/>
    <cellStyle name="Note 6 2 2 3 2 2" xfId="38315" xr:uid="{00000000-0005-0000-0000-0000C8910000}"/>
    <cellStyle name="Note 6 2 2 3 2 2 2" xfId="38316" xr:uid="{00000000-0005-0000-0000-0000C9910000}"/>
    <cellStyle name="Note 6 2 2 3 2 2 2 2" xfId="38317" xr:uid="{00000000-0005-0000-0000-0000CA910000}"/>
    <cellStyle name="Note 6 2 2 3 2 2 3" xfId="38318" xr:uid="{00000000-0005-0000-0000-0000CB910000}"/>
    <cellStyle name="Note 6 2 2 3 2 3" xfId="38319" xr:uid="{00000000-0005-0000-0000-0000CC910000}"/>
    <cellStyle name="Note 6 2 2 3 2 3 2" xfId="38320" xr:uid="{00000000-0005-0000-0000-0000CD910000}"/>
    <cellStyle name="Note 6 2 2 3 2 4" xfId="38321" xr:uid="{00000000-0005-0000-0000-0000CE910000}"/>
    <cellStyle name="Note 6 2 2 3 3" xfId="38322" xr:uid="{00000000-0005-0000-0000-0000CF910000}"/>
    <cellStyle name="Note 6 2 2 3 3 2" xfId="38323" xr:uid="{00000000-0005-0000-0000-0000D0910000}"/>
    <cellStyle name="Note 6 2 2 3 3 2 2" xfId="38324" xr:uid="{00000000-0005-0000-0000-0000D1910000}"/>
    <cellStyle name="Note 6 2 2 3 3 3" xfId="38325" xr:uid="{00000000-0005-0000-0000-0000D2910000}"/>
    <cellStyle name="Note 6 2 2 3 4" xfId="38326" xr:uid="{00000000-0005-0000-0000-0000D3910000}"/>
    <cellStyle name="Note 6 2 2 3 4 2" xfId="38327" xr:uid="{00000000-0005-0000-0000-0000D4910000}"/>
    <cellStyle name="Note 6 2 2 3 5" xfId="38328" xr:uid="{00000000-0005-0000-0000-0000D5910000}"/>
    <cellStyle name="Note 6 2 2 4" xfId="38329" xr:uid="{00000000-0005-0000-0000-0000D6910000}"/>
    <cellStyle name="Note 6 2 2 4 2" xfId="38330" xr:uid="{00000000-0005-0000-0000-0000D7910000}"/>
    <cellStyle name="Note 6 2 2 4 2 2" xfId="38331" xr:uid="{00000000-0005-0000-0000-0000D8910000}"/>
    <cellStyle name="Note 6 2 2 4 2 2 2" xfId="38332" xr:uid="{00000000-0005-0000-0000-0000D9910000}"/>
    <cellStyle name="Note 6 2 2 4 2 2 2 2" xfId="38333" xr:uid="{00000000-0005-0000-0000-0000DA910000}"/>
    <cellStyle name="Note 6 2 2 4 2 2 3" xfId="38334" xr:uid="{00000000-0005-0000-0000-0000DB910000}"/>
    <cellStyle name="Note 6 2 2 4 2 3" xfId="38335" xr:uid="{00000000-0005-0000-0000-0000DC910000}"/>
    <cellStyle name="Note 6 2 2 4 2 3 2" xfId="38336" xr:uid="{00000000-0005-0000-0000-0000DD910000}"/>
    <cellStyle name="Note 6 2 2 4 2 4" xfId="38337" xr:uid="{00000000-0005-0000-0000-0000DE910000}"/>
    <cellStyle name="Note 6 2 2 4 3" xfId="38338" xr:uid="{00000000-0005-0000-0000-0000DF910000}"/>
    <cellStyle name="Note 6 2 2 4 3 2" xfId="38339" xr:uid="{00000000-0005-0000-0000-0000E0910000}"/>
    <cellStyle name="Note 6 2 2 4 3 2 2" xfId="38340" xr:uid="{00000000-0005-0000-0000-0000E1910000}"/>
    <cellStyle name="Note 6 2 2 4 3 3" xfId="38341" xr:uid="{00000000-0005-0000-0000-0000E2910000}"/>
    <cellStyle name="Note 6 2 2 4 4" xfId="38342" xr:uid="{00000000-0005-0000-0000-0000E3910000}"/>
    <cellStyle name="Note 6 2 2 4 4 2" xfId="38343" xr:uid="{00000000-0005-0000-0000-0000E4910000}"/>
    <cellStyle name="Note 6 2 2 4 5" xfId="38344" xr:uid="{00000000-0005-0000-0000-0000E5910000}"/>
    <cellStyle name="Note 6 2 2 5" xfId="38345" xr:uid="{00000000-0005-0000-0000-0000E6910000}"/>
    <cellStyle name="Note 6 2 2 5 2" xfId="38346" xr:uid="{00000000-0005-0000-0000-0000E7910000}"/>
    <cellStyle name="Note 6 2 2 5 2 2" xfId="38347" xr:uid="{00000000-0005-0000-0000-0000E8910000}"/>
    <cellStyle name="Note 6 2 2 5 2 2 2" xfId="38348" xr:uid="{00000000-0005-0000-0000-0000E9910000}"/>
    <cellStyle name="Note 6 2 2 5 2 2 2 2" xfId="38349" xr:uid="{00000000-0005-0000-0000-0000EA910000}"/>
    <cellStyle name="Note 6 2 2 5 2 2 3" xfId="38350" xr:uid="{00000000-0005-0000-0000-0000EB910000}"/>
    <cellStyle name="Note 6 2 2 5 2 3" xfId="38351" xr:uid="{00000000-0005-0000-0000-0000EC910000}"/>
    <cellStyle name="Note 6 2 2 5 2 3 2" xfId="38352" xr:uid="{00000000-0005-0000-0000-0000ED910000}"/>
    <cellStyle name="Note 6 2 2 5 2 4" xfId="38353" xr:uid="{00000000-0005-0000-0000-0000EE910000}"/>
    <cellStyle name="Note 6 2 2 5 3" xfId="38354" xr:uid="{00000000-0005-0000-0000-0000EF910000}"/>
    <cellStyle name="Note 6 2 2 5 3 2" xfId="38355" xr:uid="{00000000-0005-0000-0000-0000F0910000}"/>
    <cellStyle name="Note 6 2 2 5 3 2 2" xfId="38356" xr:uid="{00000000-0005-0000-0000-0000F1910000}"/>
    <cellStyle name="Note 6 2 2 5 3 3" xfId="38357" xr:uid="{00000000-0005-0000-0000-0000F2910000}"/>
    <cellStyle name="Note 6 2 2 5 4" xfId="38358" xr:uid="{00000000-0005-0000-0000-0000F3910000}"/>
    <cellStyle name="Note 6 2 2 5 4 2" xfId="38359" xr:uid="{00000000-0005-0000-0000-0000F4910000}"/>
    <cellStyle name="Note 6 2 2 5 5" xfId="38360" xr:uid="{00000000-0005-0000-0000-0000F5910000}"/>
    <cellStyle name="Note 6 2 2 6" xfId="38361" xr:uid="{00000000-0005-0000-0000-0000F6910000}"/>
    <cellStyle name="Note 6 2 2 6 2" xfId="38362" xr:uid="{00000000-0005-0000-0000-0000F7910000}"/>
    <cellStyle name="Note 6 2 2 6 2 2" xfId="38363" xr:uid="{00000000-0005-0000-0000-0000F8910000}"/>
    <cellStyle name="Note 6 2 2 6 2 2 2" xfId="38364" xr:uid="{00000000-0005-0000-0000-0000F9910000}"/>
    <cellStyle name="Note 6 2 2 6 2 2 2 2" xfId="38365" xr:uid="{00000000-0005-0000-0000-0000FA910000}"/>
    <cellStyle name="Note 6 2 2 6 2 2 3" xfId="38366" xr:uid="{00000000-0005-0000-0000-0000FB910000}"/>
    <cellStyle name="Note 6 2 2 6 2 3" xfId="38367" xr:uid="{00000000-0005-0000-0000-0000FC910000}"/>
    <cellStyle name="Note 6 2 2 6 2 3 2" xfId="38368" xr:uid="{00000000-0005-0000-0000-0000FD910000}"/>
    <cellStyle name="Note 6 2 2 6 2 4" xfId="38369" xr:uid="{00000000-0005-0000-0000-0000FE910000}"/>
    <cellStyle name="Note 6 2 2 6 3" xfId="38370" xr:uid="{00000000-0005-0000-0000-0000FF910000}"/>
    <cellStyle name="Note 6 2 2 6 3 2" xfId="38371" xr:uid="{00000000-0005-0000-0000-000000920000}"/>
    <cellStyle name="Note 6 2 2 6 3 2 2" xfId="38372" xr:uid="{00000000-0005-0000-0000-000001920000}"/>
    <cellStyle name="Note 6 2 2 6 3 3" xfId="38373" xr:uid="{00000000-0005-0000-0000-000002920000}"/>
    <cellStyle name="Note 6 2 2 6 4" xfId="38374" xr:uid="{00000000-0005-0000-0000-000003920000}"/>
    <cellStyle name="Note 6 2 2 6 4 2" xfId="38375" xr:uid="{00000000-0005-0000-0000-000004920000}"/>
    <cellStyle name="Note 6 2 2 6 5" xfId="38376" xr:uid="{00000000-0005-0000-0000-000005920000}"/>
    <cellStyle name="Note 6 2 2 7" xfId="38377" xr:uid="{00000000-0005-0000-0000-000006920000}"/>
    <cellStyle name="Note 6 2 2 7 2" xfId="38378" xr:uid="{00000000-0005-0000-0000-000007920000}"/>
    <cellStyle name="Note 6 2 2 7 2 2" xfId="38379" xr:uid="{00000000-0005-0000-0000-000008920000}"/>
    <cellStyle name="Note 6 2 2 7 2 2 2" xfId="38380" xr:uid="{00000000-0005-0000-0000-000009920000}"/>
    <cellStyle name="Note 6 2 2 7 2 2 2 2" xfId="38381" xr:uid="{00000000-0005-0000-0000-00000A920000}"/>
    <cellStyle name="Note 6 2 2 7 2 2 3" xfId="38382" xr:uid="{00000000-0005-0000-0000-00000B920000}"/>
    <cellStyle name="Note 6 2 2 7 2 3" xfId="38383" xr:uid="{00000000-0005-0000-0000-00000C920000}"/>
    <cellStyle name="Note 6 2 2 7 2 3 2" xfId="38384" xr:uid="{00000000-0005-0000-0000-00000D920000}"/>
    <cellStyle name="Note 6 2 2 7 2 4" xfId="38385" xr:uid="{00000000-0005-0000-0000-00000E920000}"/>
    <cellStyle name="Note 6 2 2 7 3" xfId="38386" xr:uid="{00000000-0005-0000-0000-00000F920000}"/>
    <cellStyle name="Note 6 2 2 7 3 2" xfId="38387" xr:uid="{00000000-0005-0000-0000-000010920000}"/>
    <cellStyle name="Note 6 2 2 7 3 2 2" xfId="38388" xr:uid="{00000000-0005-0000-0000-000011920000}"/>
    <cellStyle name="Note 6 2 2 7 3 3" xfId="38389" xr:uid="{00000000-0005-0000-0000-000012920000}"/>
    <cellStyle name="Note 6 2 2 7 4" xfId="38390" xr:uid="{00000000-0005-0000-0000-000013920000}"/>
    <cellStyle name="Note 6 2 2 7 4 2" xfId="38391" xr:uid="{00000000-0005-0000-0000-000014920000}"/>
    <cellStyle name="Note 6 2 2 7 5" xfId="38392" xr:uid="{00000000-0005-0000-0000-000015920000}"/>
    <cellStyle name="Note 6 2 2 8" xfId="38393" xr:uid="{00000000-0005-0000-0000-000016920000}"/>
    <cellStyle name="Note 6 2 2 8 2" xfId="38394" xr:uid="{00000000-0005-0000-0000-000017920000}"/>
    <cellStyle name="Note 6 2 2 8 2 2" xfId="38395" xr:uid="{00000000-0005-0000-0000-000018920000}"/>
    <cellStyle name="Note 6 2 2 8 2 2 2" xfId="38396" xr:uid="{00000000-0005-0000-0000-000019920000}"/>
    <cellStyle name="Note 6 2 2 8 2 2 2 2" xfId="38397" xr:uid="{00000000-0005-0000-0000-00001A920000}"/>
    <cellStyle name="Note 6 2 2 8 2 2 3" xfId="38398" xr:uid="{00000000-0005-0000-0000-00001B920000}"/>
    <cellStyle name="Note 6 2 2 8 2 3" xfId="38399" xr:uid="{00000000-0005-0000-0000-00001C920000}"/>
    <cellStyle name="Note 6 2 2 8 2 3 2" xfId="38400" xr:uid="{00000000-0005-0000-0000-00001D920000}"/>
    <cellStyle name="Note 6 2 2 8 2 4" xfId="38401" xr:uid="{00000000-0005-0000-0000-00001E920000}"/>
    <cellStyle name="Note 6 2 2 8 3" xfId="38402" xr:uid="{00000000-0005-0000-0000-00001F920000}"/>
    <cellStyle name="Note 6 2 2 8 3 2" xfId="38403" xr:uid="{00000000-0005-0000-0000-000020920000}"/>
    <cellStyle name="Note 6 2 2 8 3 2 2" xfId="38404" xr:uid="{00000000-0005-0000-0000-000021920000}"/>
    <cellStyle name="Note 6 2 2 8 3 3" xfId="38405" xr:uid="{00000000-0005-0000-0000-000022920000}"/>
    <cellStyle name="Note 6 2 2 8 4" xfId="38406" xr:uid="{00000000-0005-0000-0000-000023920000}"/>
    <cellStyle name="Note 6 2 2 8 4 2" xfId="38407" xr:uid="{00000000-0005-0000-0000-000024920000}"/>
    <cellStyle name="Note 6 2 2 8 5" xfId="38408" xr:uid="{00000000-0005-0000-0000-000025920000}"/>
    <cellStyle name="Note 6 2 2 9" xfId="38409" xr:uid="{00000000-0005-0000-0000-000026920000}"/>
    <cellStyle name="Note 6 2 2 9 2" xfId="38410" xr:uid="{00000000-0005-0000-0000-000027920000}"/>
    <cellStyle name="Note 6 2 2 9 2 2" xfId="38411" xr:uid="{00000000-0005-0000-0000-000028920000}"/>
    <cellStyle name="Note 6 2 2 9 2 2 2" xfId="38412" xr:uid="{00000000-0005-0000-0000-000029920000}"/>
    <cellStyle name="Note 6 2 2 9 2 2 2 2" xfId="38413" xr:uid="{00000000-0005-0000-0000-00002A920000}"/>
    <cellStyle name="Note 6 2 2 9 2 2 3" xfId="38414" xr:uid="{00000000-0005-0000-0000-00002B920000}"/>
    <cellStyle name="Note 6 2 2 9 2 3" xfId="38415" xr:uid="{00000000-0005-0000-0000-00002C920000}"/>
    <cellStyle name="Note 6 2 2 9 2 3 2" xfId="38416" xr:uid="{00000000-0005-0000-0000-00002D920000}"/>
    <cellStyle name="Note 6 2 2 9 2 4" xfId="38417" xr:uid="{00000000-0005-0000-0000-00002E920000}"/>
    <cellStyle name="Note 6 2 2 9 3" xfId="38418" xr:uid="{00000000-0005-0000-0000-00002F920000}"/>
    <cellStyle name="Note 6 2 2 9 3 2" xfId="38419" xr:uid="{00000000-0005-0000-0000-000030920000}"/>
    <cellStyle name="Note 6 2 2 9 3 2 2" xfId="38420" xr:uid="{00000000-0005-0000-0000-000031920000}"/>
    <cellStyle name="Note 6 2 2 9 3 3" xfId="38421" xr:uid="{00000000-0005-0000-0000-000032920000}"/>
    <cellStyle name="Note 6 2 2 9 4" xfId="38422" xr:uid="{00000000-0005-0000-0000-000033920000}"/>
    <cellStyle name="Note 6 2 2 9 4 2" xfId="38423" xr:uid="{00000000-0005-0000-0000-000034920000}"/>
    <cellStyle name="Note 6 2 2 9 5" xfId="38424" xr:uid="{00000000-0005-0000-0000-000035920000}"/>
    <cellStyle name="Note 6 2 3" xfId="4126" xr:uid="{00000000-0005-0000-0000-000036920000}"/>
    <cellStyle name="Note 6 2 3 10" xfId="38426" xr:uid="{00000000-0005-0000-0000-000037920000}"/>
    <cellStyle name="Note 6 2 3 10 2" xfId="38427" xr:uid="{00000000-0005-0000-0000-000038920000}"/>
    <cellStyle name="Note 6 2 3 10 2 2" xfId="38428" xr:uid="{00000000-0005-0000-0000-000039920000}"/>
    <cellStyle name="Note 6 2 3 10 2 2 2" xfId="38429" xr:uid="{00000000-0005-0000-0000-00003A920000}"/>
    <cellStyle name="Note 6 2 3 10 2 3" xfId="38430" xr:uid="{00000000-0005-0000-0000-00003B920000}"/>
    <cellStyle name="Note 6 2 3 10 3" xfId="38431" xr:uid="{00000000-0005-0000-0000-00003C920000}"/>
    <cellStyle name="Note 6 2 3 10 3 2" xfId="38432" xr:uid="{00000000-0005-0000-0000-00003D920000}"/>
    <cellStyle name="Note 6 2 3 10 4" xfId="38433" xr:uid="{00000000-0005-0000-0000-00003E920000}"/>
    <cellStyle name="Note 6 2 3 11" xfId="38434" xr:uid="{00000000-0005-0000-0000-00003F920000}"/>
    <cellStyle name="Note 6 2 3 11 2" xfId="38435" xr:uid="{00000000-0005-0000-0000-000040920000}"/>
    <cellStyle name="Note 6 2 3 11 2 2" xfId="38436" xr:uid="{00000000-0005-0000-0000-000041920000}"/>
    <cellStyle name="Note 6 2 3 11 3" xfId="38437" xr:uid="{00000000-0005-0000-0000-000042920000}"/>
    <cellStyle name="Note 6 2 3 12" xfId="38438" xr:uid="{00000000-0005-0000-0000-000043920000}"/>
    <cellStyle name="Note 6 2 3 12 2" xfId="38439" xr:uid="{00000000-0005-0000-0000-000044920000}"/>
    <cellStyle name="Note 6 2 3 13" xfId="38440" xr:uid="{00000000-0005-0000-0000-000045920000}"/>
    <cellStyle name="Note 6 2 3 14" xfId="38425" xr:uid="{00000000-0005-0000-0000-000046920000}"/>
    <cellStyle name="Note 6 2 3 2" xfId="38441" xr:uid="{00000000-0005-0000-0000-000047920000}"/>
    <cellStyle name="Note 6 2 3 2 2" xfId="38442" xr:uid="{00000000-0005-0000-0000-000048920000}"/>
    <cellStyle name="Note 6 2 3 2 2 2" xfId="38443" xr:uid="{00000000-0005-0000-0000-000049920000}"/>
    <cellStyle name="Note 6 2 3 2 2 2 2" xfId="38444" xr:uid="{00000000-0005-0000-0000-00004A920000}"/>
    <cellStyle name="Note 6 2 3 2 2 2 2 2" xfId="38445" xr:uid="{00000000-0005-0000-0000-00004B920000}"/>
    <cellStyle name="Note 6 2 3 2 2 2 3" xfId="38446" xr:uid="{00000000-0005-0000-0000-00004C920000}"/>
    <cellStyle name="Note 6 2 3 2 2 3" xfId="38447" xr:uid="{00000000-0005-0000-0000-00004D920000}"/>
    <cellStyle name="Note 6 2 3 2 2 3 2" xfId="38448" xr:uid="{00000000-0005-0000-0000-00004E920000}"/>
    <cellStyle name="Note 6 2 3 2 2 4" xfId="38449" xr:uid="{00000000-0005-0000-0000-00004F920000}"/>
    <cellStyle name="Note 6 2 3 2 3" xfId="38450" xr:uid="{00000000-0005-0000-0000-000050920000}"/>
    <cellStyle name="Note 6 2 3 2 3 2" xfId="38451" xr:uid="{00000000-0005-0000-0000-000051920000}"/>
    <cellStyle name="Note 6 2 3 2 3 2 2" xfId="38452" xr:uid="{00000000-0005-0000-0000-000052920000}"/>
    <cellStyle name="Note 6 2 3 2 3 3" xfId="38453" xr:uid="{00000000-0005-0000-0000-000053920000}"/>
    <cellStyle name="Note 6 2 3 2 4" xfId="38454" xr:uid="{00000000-0005-0000-0000-000054920000}"/>
    <cellStyle name="Note 6 2 3 2 4 2" xfId="38455" xr:uid="{00000000-0005-0000-0000-000055920000}"/>
    <cellStyle name="Note 6 2 3 2 5" xfId="38456" xr:uid="{00000000-0005-0000-0000-000056920000}"/>
    <cellStyle name="Note 6 2 3 3" xfId="38457" xr:uid="{00000000-0005-0000-0000-000057920000}"/>
    <cellStyle name="Note 6 2 3 3 2" xfId="38458" xr:uid="{00000000-0005-0000-0000-000058920000}"/>
    <cellStyle name="Note 6 2 3 3 2 2" xfId="38459" xr:uid="{00000000-0005-0000-0000-000059920000}"/>
    <cellStyle name="Note 6 2 3 3 2 2 2" xfId="38460" xr:uid="{00000000-0005-0000-0000-00005A920000}"/>
    <cellStyle name="Note 6 2 3 3 2 2 2 2" xfId="38461" xr:uid="{00000000-0005-0000-0000-00005B920000}"/>
    <cellStyle name="Note 6 2 3 3 2 2 3" xfId="38462" xr:uid="{00000000-0005-0000-0000-00005C920000}"/>
    <cellStyle name="Note 6 2 3 3 2 3" xfId="38463" xr:uid="{00000000-0005-0000-0000-00005D920000}"/>
    <cellStyle name="Note 6 2 3 3 2 3 2" xfId="38464" xr:uid="{00000000-0005-0000-0000-00005E920000}"/>
    <cellStyle name="Note 6 2 3 3 2 4" xfId="38465" xr:uid="{00000000-0005-0000-0000-00005F920000}"/>
    <cellStyle name="Note 6 2 3 3 3" xfId="38466" xr:uid="{00000000-0005-0000-0000-000060920000}"/>
    <cellStyle name="Note 6 2 3 3 3 2" xfId="38467" xr:uid="{00000000-0005-0000-0000-000061920000}"/>
    <cellStyle name="Note 6 2 3 3 3 2 2" xfId="38468" xr:uid="{00000000-0005-0000-0000-000062920000}"/>
    <cellStyle name="Note 6 2 3 3 3 3" xfId="38469" xr:uid="{00000000-0005-0000-0000-000063920000}"/>
    <cellStyle name="Note 6 2 3 3 4" xfId="38470" xr:uid="{00000000-0005-0000-0000-000064920000}"/>
    <cellStyle name="Note 6 2 3 3 4 2" xfId="38471" xr:uid="{00000000-0005-0000-0000-000065920000}"/>
    <cellStyle name="Note 6 2 3 3 5" xfId="38472" xr:uid="{00000000-0005-0000-0000-000066920000}"/>
    <cellStyle name="Note 6 2 3 4" xfId="38473" xr:uid="{00000000-0005-0000-0000-000067920000}"/>
    <cellStyle name="Note 6 2 3 4 2" xfId="38474" xr:uid="{00000000-0005-0000-0000-000068920000}"/>
    <cellStyle name="Note 6 2 3 4 2 2" xfId="38475" xr:uid="{00000000-0005-0000-0000-000069920000}"/>
    <cellStyle name="Note 6 2 3 4 2 2 2" xfId="38476" xr:uid="{00000000-0005-0000-0000-00006A920000}"/>
    <cellStyle name="Note 6 2 3 4 2 2 2 2" xfId="38477" xr:uid="{00000000-0005-0000-0000-00006B920000}"/>
    <cellStyle name="Note 6 2 3 4 2 2 3" xfId="38478" xr:uid="{00000000-0005-0000-0000-00006C920000}"/>
    <cellStyle name="Note 6 2 3 4 2 3" xfId="38479" xr:uid="{00000000-0005-0000-0000-00006D920000}"/>
    <cellStyle name="Note 6 2 3 4 2 3 2" xfId="38480" xr:uid="{00000000-0005-0000-0000-00006E920000}"/>
    <cellStyle name="Note 6 2 3 4 2 4" xfId="38481" xr:uid="{00000000-0005-0000-0000-00006F920000}"/>
    <cellStyle name="Note 6 2 3 4 3" xfId="38482" xr:uid="{00000000-0005-0000-0000-000070920000}"/>
    <cellStyle name="Note 6 2 3 4 3 2" xfId="38483" xr:uid="{00000000-0005-0000-0000-000071920000}"/>
    <cellStyle name="Note 6 2 3 4 3 2 2" xfId="38484" xr:uid="{00000000-0005-0000-0000-000072920000}"/>
    <cellStyle name="Note 6 2 3 4 3 3" xfId="38485" xr:uid="{00000000-0005-0000-0000-000073920000}"/>
    <cellStyle name="Note 6 2 3 4 4" xfId="38486" xr:uid="{00000000-0005-0000-0000-000074920000}"/>
    <cellStyle name="Note 6 2 3 4 4 2" xfId="38487" xr:uid="{00000000-0005-0000-0000-000075920000}"/>
    <cellStyle name="Note 6 2 3 4 5" xfId="38488" xr:uid="{00000000-0005-0000-0000-000076920000}"/>
    <cellStyle name="Note 6 2 3 5" xfId="38489" xr:uid="{00000000-0005-0000-0000-000077920000}"/>
    <cellStyle name="Note 6 2 3 5 2" xfId="38490" xr:uid="{00000000-0005-0000-0000-000078920000}"/>
    <cellStyle name="Note 6 2 3 5 2 2" xfId="38491" xr:uid="{00000000-0005-0000-0000-000079920000}"/>
    <cellStyle name="Note 6 2 3 5 2 2 2" xfId="38492" xr:uid="{00000000-0005-0000-0000-00007A920000}"/>
    <cellStyle name="Note 6 2 3 5 2 2 2 2" xfId="38493" xr:uid="{00000000-0005-0000-0000-00007B920000}"/>
    <cellStyle name="Note 6 2 3 5 2 2 3" xfId="38494" xr:uid="{00000000-0005-0000-0000-00007C920000}"/>
    <cellStyle name="Note 6 2 3 5 2 3" xfId="38495" xr:uid="{00000000-0005-0000-0000-00007D920000}"/>
    <cellStyle name="Note 6 2 3 5 2 3 2" xfId="38496" xr:uid="{00000000-0005-0000-0000-00007E920000}"/>
    <cellStyle name="Note 6 2 3 5 2 4" xfId="38497" xr:uid="{00000000-0005-0000-0000-00007F920000}"/>
    <cellStyle name="Note 6 2 3 5 3" xfId="38498" xr:uid="{00000000-0005-0000-0000-000080920000}"/>
    <cellStyle name="Note 6 2 3 5 3 2" xfId="38499" xr:uid="{00000000-0005-0000-0000-000081920000}"/>
    <cellStyle name="Note 6 2 3 5 3 2 2" xfId="38500" xr:uid="{00000000-0005-0000-0000-000082920000}"/>
    <cellStyle name="Note 6 2 3 5 3 3" xfId="38501" xr:uid="{00000000-0005-0000-0000-000083920000}"/>
    <cellStyle name="Note 6 2 3 5 4" xfId="38502" xr:uid="{00000000-0005-0000-0000-000084920000}"/>
    <cellStyle name="Note 6 2 3 5 4 2" xfId="38503" xr:uid="{00000000-0005-0000-0000-000085920000}"/>
    <cellStyle name="Note 6 2 3 5 5" xfId="38504" xr:uid="{00000000-0005-0000-0000-000086920000}"/>
    <cellStyle name="Note 6 2 3 6" xfId="38505" xr:uid="{00000000-0005-0000-0000-000087920000}"/>
    <cellStyle name="Note 6 2 3 6 2" xfId="38506" xr:uid="{00000000-0005-0000-0000-000088920000}"/>
    <cellStyle name="Note 6 2 3 6 2 2" xfId="38507" xr:uid="{00000000-0005-0000-0000-000089920000}"/>
    <cellStyle name="Note 6 2 3 6 2 2 2" xfId="38508" xr:uid="{00000000-0005-0000-0000-00008A920000}"/>
    <cellStyle name="Note 6 2 3 6 2 2 2 2" xfId="38509" xr:uid="{00000000-0005-0000-0000-00008B920000}"/>
    <cellStyle name="Note 6 2 3 6 2 2 3" xfId="38510" xr:uid="{00000000-0005-0000-0000-00008C920000}"/>
    <cellStyle name="Note 6 2 3 6 2 3" xfId="38511" xr:uid="{00000000-0005-0000-0000-00008D920000}"/>
    <cellStyle name="Note 6 2 3 6 2 3 2" xfId="38512" xr:uid="{00000000-0005-0000-0000-00008E920000}"/>
    <cellStyle name="Note 6 2 3 6 2 4" xfId="38513" xr:uid="{00000000-0005-0000-0000-00008F920000}"/>
    <cellStyle name="Note 6 2 3 6 3" xfId="38514" xr:uid="{00000000-0005-0000-0000-000090920000}"/>
    <cellStyle name="Note 6 2 3 6 3 2" xfId="38515" xr:uid="{00000000-0005-0000-0000-000091920000}"/>
    <cellStyle name="Note 6 2 3 6 3 2 2" xfId="38516" xr:uid="{00000000-0005-0000-0000-000092920000}"/>
    <cellStyle name="Note 6 2 3 6 3 3" xfId="38517" xr:uid="{00000000-0005-0000-0000-000093920000}"/>
    <cellStyle name="Note 6 2 3 6 4" xfId="38518" xr:uid="{00000000-0005-0000-0000-000094920000}"/>
    <cellStyle name="Note 6 2 3 6 4 2" xfId="38519" xr:uid="{00000000-0005-0000-0000-000095920000}"/>
    <cellStyle name="Note 6 2 3 6 5" xfId="38520" xr:uid="{00000000-0005-0000-0000-000096920000}"/>
    <cellStyle name="Note 6 2 3 7" xfId="38521" xr:uid="{00000000-0005-0000-0000-000097920000}"/>
    <cellStyle name="Note 6 2 3 7 2" xfId="38522" xr:uid="{00000000-0005-0000-0000-000098920000}"/>
    <cellStyle name="Note 6 2 3 7 2 2" xfId="38523" xr:uid="{00000000-0005-0000-0000-000099920000}"/>
    <cellStyle name="Note 6 2 3 7 2 2 2" xfId="38524" xr:uid="{00000000-0005-0000-0000-00009A920000}"/>
    <cellStyle name="Note 6 2 3 7 2 2 2 2" xfId="38525" xr:uid="{00000000-0005-0000-0000-00009B920000}"/>
    <cellStyle name="Note 6 2 3 7 2 2 3" xfId="38526" xr:uid="{00000000-0005-0000-0000-00009C920000}"/>
    <cellStyle name="Note 6 2 3 7 2 3" xfId="38527" xr:uid="{00000000-0005-0000-0000-00009D920000}"/>
    <cellStyle name="Note 6 2 3 7 2 3 2" xfId="38528" xr:uid="{00000000-0005-0000-0000-00009E920000}"/>
    <cellStyle name="Note 6 2 3 7 2 4" xfId="38529" xr:uid="{00000000-0005-0000-0000-00009F920000}"/>
    <cellStyle name="Note 6 2 3 7 3" xfId="38530" xr:uid="{00000000-0005-0000-0000-0000A0920000}"/>
    <cellStyle name="Note 6 2 3 7 3 2" xfId="38531" xr:uid="{00000000-0005-0000-0000-0000A1920000}"/>
    <cellStyle name="Note 6 2 3 7 3 2 2" xfId="38532" xr:uid="{00000000-0005-0000-0000-0000A2920000}"/>
    <cellStyle name="Note 6 2 3 7 3 3" xfId="38533" xr:uid="{00000000-0005-0000-0000-0000A3920000}"/>
    <cellStyle name="Note 6 2 3 7 4" xfId="38534" xr:uid="{00000000-0005-0000-0000-0000A4920000}"/>
    <cellStyle name="Note 6 2 3 7 4 2" xfId="38535" xr:uid="{00000000-0005-0000-0000-0000A5920000}"/>
    <cellStyle name="Note 6 2 3 7 5" xfId="38536" xr:uid="{00000000-0005-0000-0000-0000A6920000}"/>
    <cellStyle name="Note 6 2 3 8" xfId="38537" xr:uid="{00000000-0005-0000-0000-0000A7920000}"/>
    <cellStyle name="Note 6 2 3 8 2" xfId="38538" xr:uid="{00000000-0005-0000-0000-0000A8920000}"/>
    <cellStyle name="Note 6 2 3 8 2 2" xfId="38539" xr:uid="{00000000-0005-0000-0000-0000A9920000}"/>
    <cellStyle name="Note 6 2 3 8 2 2 2" xfId="38540" xr:uid="{00000000-0005-0000-0000-0000AA920000}"/>
    <cellStyle name="Note 6 2 3 8 2 2 2 2" xfId="38541" xr:uid="{00000000-0005-0000-0000-0000AB920000}"/>
    <cellStyle name="Note 6 2 3 8 2 2 3" xfId="38542" xr:uid="{00000000-0005-0000-0000-0000AC920000}"/>
    <cellStyle name="Note 6 2 3 8 2 3" xfId="38543" xr:uid="{00000000-0005-0000-0000-0000AD920000}"/>
    <cellStyle name="Note 6 2 3 8 2 3 2" xfId="38544" xr:uid="{00000000-0005-0000-0000-0000AE920000}"/>
    <cellStyle name="Note 6 2 3 8 2 4" xfId="38545" xr:uid="{00000000-0005-0000-0000-0000AF920000}"/>
    <cellStyle name="Note 6 2 3 8 3" xfId="38546" xr:uid="{00000000-0005-0000-0000-0000B0920000}"/>
    <cellStyle name="Note 6 2 3 8 3 2" xfId="38547" xr:uid="{00000000-0005-0000-0000-0000B1920000}"/>
    <cellStyle name="Note 6 2 3 8 3 2 2" xfId="38548" xr:uid="{00000000-0005-0000-0000-0000B2920000}"/>
    <cellStyle name="Note 6 2 3 8 3 3" xfId="38549" xr:uid="{00000000-0005-0000-0000-0000B3920000}"/>
    <cellStyle name="Note 6 2 3 8 4" xfId="38550" xr:uid="{00000000-0005-0000-0000-0000B4920000}"/>
    <cellStyle name="Note 6 2 3 8 4 2" xfId="38551" xr:uid="{00000000-0005-0000-0000-0000B5920000}"/>
    <cellStyle name="Note 6 2 3 8 5" xfId="38552" xr:uid="{00000000-0005-0000-0000-0000B6920000}"/>
    <cellStyle name="Note 6 2 3 9" xfId="38553" xr:uid="{00000000-0005-0000-0000-0000B7920000}"/>
    <cellStyle name="Note 6 2 3 9 2" xfId="38554" xr:uid="{00000000-0005-0000-0000-0000B8920000}"/>
    <cellStyle name="Note 6 2 3 9 2 2" xfId="38555" xr:uid="{00000000-0005-0000-0000-0000B9920000}"/>
    <cellStyle name="Note 6 2 3 9 2 2 2" xfId="38556" xr:uid="{00000000-0005-0000-0000-0000BA920000}"/>
    <cellStyle name="Note 6 2 3 9 2 2 2 2" xfId="38557" xr:uid="{00000000-0005-0000-0000-0000BB920000}"/>
    <cellStyle name="Note 6 2 3 9 2 2 3" xfId="38558" xr:uid="{00000000-0005-0000-0000-0000BC920000}"/>
    <cellStyle name="Note 6 2 3 9 2 3" xfId="38559" xr:uid="{00000000-0005-0000-0000-0000BD920000}"/>
    <cellStyle name="Note 6 2 3 9 2 3 2" xfId="38560" xr:uid="{00000000-0005-0000-0000-0000BE920000}"/>
    <cellStyle name="Note 6 2 3 9 2 4" xfId="38561" xr:uid="{00000000-0005-0000-0000-0000BF920000}"/>
    <cellStyle name="Note 6 2 3 9 3" xfId="38562" xr:uid="{00000000-0005-0000-0000-0000C0920000}"/>
    <cellStyle name="Note 6 2 3 9 3 2" xfId="38563" xr:uid="{00000000-0005-0000-0000-0000C1920000}"/>
    <cellStyle name="Note 6 2 3 9 3 2 2" xfId="38564" xr:uid="{00000000-0005-0000-0000-0000C2920000}"/>
    <cellStyle name="Note 6 2 3 9 3 3" xfId="38565" xr:uid="{00000000-0005-0000-0000-0000C3920000}"/>
    <cellStyle name="Note 6 2 3 9 4" xfId="38566" xr:uid="{00000000-0005-0000-0000-0000C4920000}"/>
    <cellStyle name="Note 6 2 3 9 4 2" xfId="38567" xr:uid="{00000000-0005-0000-0000-0000C5920000}"/>
    <cellStyle name="Note 6 2 3 9 5" xfId="38568" xr:uid="{00000000-0005-0000-0000-0000C6920000}"/>
    <cellStyle name="Note 6 2 4" xfId="38569" xr:uid="{00000000-0005-0000-0000-0000C7920000}"/>
    <cellStyle name="Note 6 2 4 10" xfId="38570" xr:uid="{00000000-0005-0000-0000-0000C8920000}"/>
    <cellStyle name="Note 6 2 4 10 2" xfId="38571" xr:uid="{00000000-0005-0000-0000-0000C9920000}"/>
    <cellStyle name="Note 6 2 4 10 2 2" xfId="38572" xr:uid="{00000000-0005-0000-0000-0000CA920000}"/>
    <cellStyle name="Note 6 2 4 10 2 2 2" xfId="38573" xr:uid="{00000000-0005-0000-0000-0000CB920000}"/>
    <cellStyle name="Note 6 2 4 10 2 3" xfId="38574" xr:uid="{00000000-0005-0000-0000-0000CC920000}"/>
    <cellStyle name="Note 6 2 4 10 3" xfId="38575" xr:uid="{00000000-0005-0000-0000-0000CD920000}"/>
    <cellStyle name="Note 6 2 4 10 3 2" xfId="38576" xr:uid="{00000000-0005-0000-0000-0000CE920000}"/>
    <cellStyle name="Note 6 2 4 10 4" xfId="38577" xr:uid="{00000000-0005-0000-0000-0000CF920000}"/>
    <cellStyle name="Note 6 2 4 11" xfId="38578" xr:uid="{00000000-0005-0000-0000-0000D0920000}"/>
    <cellStyle name="Note 6 2 4 11 2" xfId="38579" xr:uid="{00000000-0005-0000-0000-0000D1920000}"/>
    <cellStyle name="Note 6 2 4 11 2 2" xfId="38580" xr:uid="{00000000-0005-0000-0000-0000D2920000}"/>
    <cellStyle name="Note 6 2 4 11 3" xfId="38581" xr:uid="{00000000-0005-0000-0000-0000D3920000}"/>
    <cellStyle name="Note 6 2 4 12" xfId="38582" xr:uid="{00000000-0005-0000-0000-0000D4920000}"/>
    <cellStyle name="Note 6 2 4 12 2" xfId="38583" xr:uid="{00000000-0005-0000-0000-0000D5920000}"/>
    <cellStyle name="Note 6 2 4 13" xfId="38584" xr:uid="{00000000-0005-0000-0000-0000D6920000}"/>
    <cellStyle name="Note 6 2 4 2" xfId="38585" xr:uid="{00000000-0005-0000-0000-0000D7920000}"/>
    <cellStyle name="Note 6 2 4 2 2" xfId="38586" xr:uid="{00000000-0005-0000-0000-0000D8920000}"/>
    <cellStyle name="Note 6 2 4 2 2 2" xfId="38587" xr:uid="{00000000-0005-0000-0000-0000D9920000}"/>
    <cellStyle name="Note 6 2 4 2 2 2 2" xfId="38588" xr:uid="{00000000-0005-0000-0000-0000DA920000}"/>
    <cellStyle name="Note 6 2 4 2 2 2 2 2" xfId="38589" xr:uid="{00000000-0005-0000-0000-0000DB920000}"/>
    <cellStyle name="Note 6 2 4 2 2 2 3" xfId="38590" xr:uid="{00000000-0005-0000-0000-0000DC920000}"/>
    <cellStyle name="Note 6 2 4 2 2 3" xfId="38591" xr:uid="{00000000-0005-0000-0000-0000DD920000}"/>
    <cellStyle name="Note 6 2 4 2 2 3 2" xfId="38592" xr:uid="{00000000-0005-0000-0000-0000DE920000}"/>
    <cellStyle name="Note 6 2 4 2 2 4" xfId="38593" xr:uid="{00000000-0005-0000-0000-0000DF920000}"/>
    <cellStyle name="Note 6 2 4 2 3" xfId="38594" xr:uid="{00000000-0005-0000-0000-0000E0920000}"/>
    <cellStyle name="Note 6 2 4 2 3 2" xfId="38595" xr:uid="{00000000-0005-0000-0000-0000E1920000}"/>
    <cellStyle name="Note 6 2 4 2 3 2 2" xfId="38596" xr:uid="{00000000-0005-0000-0000-0000E2920000}"/>
    <cellStyle name="Note 6 2 4 2 3 3" xfId="38597" xr:uid="{00000000-0005-0000-0000-0000E3920000}"/>
    <cellStyle name="Note 6 2 4 2 4" xfId="38598" xr:uid="{00000000-0005-0000-0000-0000E4920000}"/>
    <cellStyle name="Note 6 2 4 2 4 2" xfId="38599" xr:uid="{00000000-0005-0000-0000-0000E5920000}"/>
    <cellStyle name="Note 6 2 4 2 5" xfId="38600" xr:uid="{00000000-0005-0000-0000-0000E6920000}"/>
    <cellStyle name="Note 6 2 4 3" xfId="38601" xr:uid="{00000000-0005-0000-0000-0000E7920000}"/>
    <cellStyle name="Note 6 2 4 3 2" xfId="38602" xr:uid="{00000000-0005-0000-0000-0000E8920000}"/>
    <cellStyle name="Note 6 2 4 3 2 2" xfId="38603" xr:uid="{00000000-0005-0000-0000-0000E9920000}"/>
    <cellStyle name="Note 6 2 4 3 2 2 2" xfId="38604" xr:uid="{00000000-0005-0000-0000-0000EA920000}"/>
    <cellStyle name="Note 6 2 4 3 2 2 2 2" xfId="38605" xr:uid="{00000000-0005-0000-0000-0000EB920000}"/>
    <cellStyle name="Note 6 2 4 3 2 2 3" xfId="38606" xr:uid="{00000000-0005-0000-0000-0000EC920000}"/>
    <cellStyle name="Note 6 2 4 3 2 3" xfId="38607" xr:uid="{00000000-0005-0000-0000-0000ED920000}"/>
    <cellStyle name="Note 6 2 4 3 2 3 2" xfId="38608" xr:uid="{00000000-0005-0000-0000-0000EE920000}"/>
    <cellStyle name="Note 6 2 4 3 2 4" xfId="38609" xr:uid="{00000000-0005-0000-0000-0000EF920000}"/>
    <cellStyle name="Note 6 2 4 3 3" xfId="38610" xr:uid="{00000000-0005-0000-0000-0000F0920000}"/>
    <cellStyle name="Note 6 2 4 3 3 2" xfId="38611" xr:uid="{00000000-0005-0000-0000-0000F1920000}"/>
    <cellStyle name="Note 6 2 4 3 3 2 2" xfId="38612" xr:uid="{00000000-0005-0000-0000-0000F2920000}"/>
    <cellStyle name="Note 6 2 4 3 3 3" xfId="38613" xr:uid="{00000000-0005-0000-0000-0000F3920000}"/>
    <cellStyle name="Note 6 2 4 3 4" xfId="38614" xr:uid="{00000000-0005-0000-0000-0000F4920000}"/>
    <cellStyle name="Note 6 2 4 3 4 2" xfId="38615" xr:uid="{00000000-0005-0000-0000-0000F5920000}"/>
    <cellStyle name="Note 6 2 4 3 5" xfId="38616" xr:uid="{00000000-0005-0000-0000-0000F6920000}"/>
    <cellStyle name="Note 6 2 4 4" xfId="38617" xr:uid="{00000000-0005-0000-0000-0000F7920000}"/>
    <cellStyle name="Note 6 2 4 4 2" xfId="38618" xr:uid="{00000000-0005-0000-0000-0000F8920000}"/>
    <cellStyle name="Note 6 2 4 4 2 2" xfId="38619" xr:uid="{00000000-0005-0000-0000-0000F9920000}"/>
    <cellStyle name="Note 6 2 4 4 2 2 2" xfId="38620" xr:uid="{00000000-0005-0000-0000-0000FA920000}"/>
    <cellStyle name="Note 6 2 4 4 2 2 2 2" xfId="38621" xr:uid="{00000000-0005-0000-0000-0000FB920000}"/>
    <cellStyle name="Note 6 2 4 4 2 2 3" xfId="38622" xr:uid="{00000000-0005-0000-0000-0000FC920000}"/>
    <cellStyle name="Note 6 2 4 4 2 3" xfId="38623" xr:uid="{00000000-0005-0000-0000-0000FD920000}"/>
    <cellStyle name="Note 6 2 4 4 2 3 2" xfId="38624" xr:uid="{00000000-0005-0000-0000-0000FE920000}"/>
    <cellStyle name="Note 6 2 4 4 2 4" xfId="38625" xr:uid="{00000000-0005-0000-0000-0000FF920000}"/>
    <cellStyle name="Note 6 2 4 4 3" xfId="38626" xr:uid="{00000000-0005-0000-0000-000000930000}"/>
    <cellStyle name="Note 6 2 4 4 3 2" xfId="38627" xr:uid="{00000000-0005-0000-0000-000001930000}"/>
    <cellStyle name="Note 6 2 4 4 3 2 2" xfId="38628" xr:uid="{00000000-0005-0000-0000-000002930000}"/>
    <cellStyle name="Note 6 2 4 4 3 3" xfId="38629" xr:uid="{00000000-0005-0000-0000-000003930000}"/>
    <cellStyle name="Note 6 2 4 4 4" xfId="38630" xr:uid="{00000000-0005-0000-0000-000004930000}"/>
    <cellStyle name="Note 6 2 4 4 4 2" xfId="38631" xr:uid="{00000000-0005-0000-0000-000005930000}"/>
    <cellStyle name="Note 6 2 4 4 5" xfId="38632" xr:uid="{00000000-0005-0000-0000-000006930000}"/>
    <cellStyle name="Note 6 2 4 5" xfId="38633" xr:uid="{00000000-0005-0000-0000-000007930000}"/>
    <cellStyle name="Note 6 2 4 5 2" xfId="38634" xr:uid="{00000000-0005-0000-0000-000008930000}"/>
    <cellStyle name="Note 6 2 4 5 2 2" xfId="38635" xr:uid="{00000000-0005-0000-0000-000009930000}"/>
    <cellStyle name="Note 6 2 4 5 2 2 2" xfId="38636" xr:uid="{00000000-0005-0000-0000-00000A930000}"/>
    <cellStyle name="Note 6 2 4 5 2 2 2 2" xfId="38637" xr:uid="{00000000-0005-0000-0000-00000B930000}"/>
    <cellStyle name="Note 6 2 4 5 2 2 3" xfId="38638" xr:uid="{00000000-0005-0000-0000-00000C930000}"/>
    <cellStyle name="Note 6 2 4 5 2 3" xfId="38639" xr:uid="{00000000-0005-0000-0000-00000D930000}"/>
    <cellStyle name="Note 6 2 4 5 2 3 2" xfId="38640" xr:uid="{00000000-0005-0000-0000-00000E930000}"/>
    <cellStyle name="Note 6 2 4 5 2 4" xfId="38641" xr:uid="{00000000-0005-0000-0000-00000F930000}"/>
    <cellStyle name="Note 6 2 4 5 3" xfId="38642" xr:uid="{00000000-0005-0000-0000-000010930000}"/>
    <cellStyle name="Note 6 2 4 5 3 2" xfId="38643" xr:uid="{00000000-0005-0000-0000-000011930000}"/>
    <cellStyle name="Note 6 2 4 5 3 2 2" xfId="38644" xr:uid="{00000000-0005-0000-0000-000012930000}"/>
    <cellStyle name="Note 6 2 4 5 3 3" xfId="38645" xr:uid="{00000000-0005-0000-0000-000013930000}"/>
    <cellStyle name="Note 6 2 4 5 4" xfId="38646" xr:uid="{00000000-0005-0000-0000-000014930000}"/>
    <cellStyle name="Note 6 2 4 5 4 2" xfId="38647" xr:uid="{00000000-0005-0000-0000-000015930000}"/>
    <cellStyle name="Note 6 2 4 5 5" xfId="38648" xr:uid="{00000000-0005-0000-0000-000016930000}"/>
    <cellStyle name="Note 6 2 4 6" xfId="38649" xr:uid="{00000000-0005-0000-0000-000017930000}"/>
    <cellStyle name="Note 6 2 4 6 2" xfId="38650" xr:uid="{00000000-0005-0000-0000-000018930000}"/>
    <cellStyle name="Note 6 2 4 6 2 2" xfId="38651" xr:uid="{00000000-0005-0000-0000-000019930000}"/>
    <cellStyle name="Note 6 2 4 6 2 2 2" xfId="38652" xr:uid="{00000000-0005-0000-0000-00001A930000}"/>
    <cellStyle name="Note 6 2 4 6 2 2 2 2" xfId="38653" xr:uid="{00000000-0005-0000-0000-00001B930000}"/>
    <cellStyle name="Note 6 2 4 6 2 2 3" xfId="38654" xr:uid="{00000000-0005-0000-0000-00001C930000}"/>
    <cellStyle name="Note 6 2 4 6 2 3" xfId="38655" xr:uid="{00000000-0005-0000-0000-00001D930000}"/>
    <cellStyle name="Note 6 2 4 6 2 3 2" xfId="38656" xr:uid="{00000000-0005-0000-0000-00001E930000}"/>
    <cellStyle name="Note 6 2 4 6 2 4" xfId="38657" xr:uid="{00000000-0005-0000-0000-00001F930000}"/>
    <cellStyle name="Note 6 2 4 6 3" xfId="38658" xr:uid="{00000000-0005-0000-0000-000020930000}"/>
    <cellStyle name="Note 6 2 4 6 3 2" xfId="38659" xr:uid="{00000000-0005-0000-0000-000021930000}"/>
    <cellStyle name="Note 6 2 4 6 3 2 2" xfId="38660" xr:uid="{00000000-0005-0000-0000-000022930000}"/>
    <cellStyle name="Note 6 2 4 6 3 3" xfId="38661" xr:uid="{00000000-0005-0000-0000-000023930000}"/>
    <cellStyle name="Note 6 2 4 6 4" xfId="38662" xr:uid="{00000000-0005-0000-0000-000024930000}"/>
    <cellStyle name="Note 6 2 4 6 4 2" xfId="38663" xr:uid="{00000000-0005-0000-0000-000025930000}"/>
    <cellStyle name="Note 6 2 4 6 5" xfId="38664" xr:uid="{00000000-0005-0000-0000-000026930000}"/>
    <cellStyle name="Note 6 2 4 7" xfId="38665" xr:uid="{00000000-0005-0000-0000-000027930000}"/>
    <cellStyle name="Note 6 2 4 7 2" xfId="38666" xr:uid="{00000000-0005-0000-0000-000028930000}"/>
    <cellStyle name="Note 6 2 4 7 2 2" xfId="38667" xr:uid="{00000000-0005-0000-0000-000029930000}"/>
    <cellStyle name="Note 6 2 4 7 2 2 2" xfId="38668" xr:uid="{00000000-0005-0000-0000-00002A930000}"/>
    <cellStyle name="Note 6 2 4 7 2 2 2 2" xfId="38669" xr:uid="{00000000-0005-0000-0000-00002B930000}"/>
    <cellStyle name="Note 6 2 4 7 2 2 3" xfId="38670" xr:uid="{00000000-0005-0000-0000-00002C930000}"/>
    <cellStyle name="Note 6 2 4 7 2 3" xfId="38671" xr:uid="{00000000-0005-0000-0000-00002D930000}"/>
    <cellStyle name="Note 6 2 4 7 2 3 2" xfId="38672" xr:uid="{00000000-0005-0000-0000-00002E930000}"/>
    <cellStyle name="Note 6 2 4 7 2 4" xfId="38673" xr:uid="{00000000-0005-0000-0000-00002F930000}"/>
    <cellStyle name="Note 6 2 4 7 3" xfId="38674" xr:uid="{00000000-0005-0000-0000-000030930000}"/>
    <cellStyle name="Note 6 2 4 7 3 2" xfId="38675" xr:uid="{00000000-0005-0000-0000-000031930000}"/>
    <cellStyle name="Note 6 2 4 7 3 2 2" xfId="38676" xr:uid="{00000000-0005-0000-0000-000032930000}"/>
    <cellStyle name="Note 6 2 4 7 3 3" xfId="38677" xr:uid="{00000000-0005-0000-0000-000033930000}"/>
    <cellStyle name="Note 6 2 4 7 4" xfId="38678" xr:uid="{00000000-0005-0000-0000-000034930000}"/>
    <cellStyle name="Note 6 2 4 7 4 2" xfId="38679" xr:uid="{00000000-0005-0000-0000-000035930000}"/>
    <cellStyle name="Note 6 2 4 7 5" xfId="38680" xr:uid="{00000000-0005-0000-0000-000036930000}"/>
    <cellStyle name="Note 6 2 4 8" xfId="38681" xr:uid="{00000000-0005-0000-0000-000037930000}"/>
    <cellStyle name="Note 6 2 4 8 2" xfId="38682" xr:uid="{00000000-0005-0000-0000-000038930000}"/>
    <cellStyle name="Note 6 2 4 8 2 2" xfId="38683" xr:uid="{00000000-0005-0000-0000-000039930000}"/>
    <cellStyle name="Note 6 2 4 8 2 2 2" xfId="38684" xr:uid="{00000000-0005-0000-0000-00003A930000}"/>
    <cellStyle name="Note 6 2 4 8 2 2 2 2" xfId="38685" xr:uid="{00000000-0005-0000-0000-00003B930000}"/>
    <cellStyle name="Note 6 2 4 8 2 2 3" xfId="38686" xr:uid="{00000000-0005-0000-0000-00003C930000}"/>
    <cellStyle name="Note 6 2 4 8 2 3" xfId="38687" xr:uid="{00000000-0005-0000-0000-00003D930000}"/>
    <cellStyle name="Note 6 2 4 8 2 3 2" xfId="38688" xr:uid="{00000000-0005-0000-0000-00003E930000}"/>
    <cellStyle name="Note 6 2 4 8 2 4" xfId="38689" xr:uid="{00000000-0005-0000-0000-00003F930000}"/>
    <cellStyle name="Note 6 2 4 8 3" xfId="38690" xr:uid="{00000000-0005-0000-0000-000040930000}"/>
    <cellStyle name="Note 6 2 4 8 3 2" xfId="38691" xr:uid="{00000000-0005-0000-0000-000041930000}"/>
    <cellStyle name="Note 6 2 4 8 3 2 2" xfId="38692" xr:uid="{00000000-0005-0000-0000-000042930000}"/>
    <cellStyle name="Note 6 2 4 8 3 3" xfId="38693" xr:uid="{00000000-0005-0000-0000-000043930000}"/>
    <cellStyle name="Note 6 2 4 8 4" xfId="38694" xr:uid="{00000000-0005-0000-0000-000044930000}"/>
    <cellStyle name="Note 6 2 4 8 4 2" xfId="38695" xr:uid="{00000000-0005-0000-0000-000045930000}"/>
    <cellStyle name="Note 6 2 4 8 5" xfId="38696" xr:uid="{00000000-0005-0000-0000-000046930000}"/>
    <cellStyle name="Note 6 2 4 9" xfId="38697" xr:uid="{00000000-0005-0000-0000-000047930000}"/>
    <cellStyle name="Note 6 2 4 9 2" xfId="38698" xr:uid="{00000000-0005-0000-0000-000048930000}"/>
    <cellStyle name="Note 6 2 4 9 2 2" xfId="38699" xr:uid="{00000000-0005-0000-0000-000049930000}"/>
    <cellStyle name="Note 6 2 4 9 2 2 2" xfId="38700" xr:uid="{00000000-0005-0000-0000-00004A930000}"/>
    <cellStyle name="Note 6 2 4 9 2 2 2 2" xfId="38701" xr:uid="{00000000-0005-0000-0000-00004B930000}"/>
    <cellStyle name="Note 6 2 4 9 2 2 3" xfId="38702" xr:uid="{00000000-0005-0000-0000-00004C930000}"/>
    <cellStyle name="Note 6 2 4 9 2 3" xfId="38703" xr:uid="{00000000-0005-0000-0000-00004D930000}"/>
    <cellStyle name="Note 6 2 4 9 2 3 2" xfId="38704" xr:uid="{00000000-0005-0000-0000-00004E930000}"/>
    <cellStyle name="Note 6 2 4 9 2 4" xfId="38705" xr:uid="{00000000-0005-0000-0000-00004F930000}"/>
    <cellStyle name="Note 6 2 4 9 3" xfId="38706" xr:uid="{00000000-0005-0000-0000-000050930000}"/>
    <cellStyle name="Note 6 2 4 9 3 2" xfId="38707" xr:uid="{00000000-0005-0000-0000-000051930000}"/>
    <cellStyle name="Note 6 2 4 9 3 2 2" xfId="38708" xr:uid="{00000000-0005-0000-0000-000052930000}"/>
    <cellStyle name="Note 6 2 4 9 3 3" xfId="38709" xr:uid="{00000000-0005-0000-0000-000053930000}"/>
    <cellStyle name="Note 6 2 4 9 4" xfId="38710" xr:uid="{00000000-0005-0000-0000-000054930000}"/>
    <cellStyle name="Note 6 2 4 9 4 2" xfId="38711" xr:uid="{00000000-0005-0000-0000-000055930000}"/>
    <cellStyle name="Note 6 2 4 9 5" xfId="38712" xr:uid="{00000000-0005-0000-0000-000056930000}"/>
    <cellStyle name="Note 6 2 5" xfId="38713" xr:uid="{00000000-0005-0000-0000-000057930000}"/>
    <cellStyle name="Note 6 2 5 10" xfId="38714" xr:uid="{00000000-0005-0000-0000-000058930000}"/>
    <cellStyle name="Note 6 2 5 10 2" xfId="38715" xr:uid="{00000000-0005-0000-0000-000059930000}"/>
    <cellStyle name="Note 6 2 5 10 2 2" xfId="38716" xr:uid="{00000000-0005-0000-0000-00005A930000}"/>
    <cellStyle name="Note 6 2 5 10 2 2 2" xfId="38717" xr:uid="{00000000-0005-0000-0000-00005B930000}"/>
    <cellStyle name="Note 6 2 5 10 2 3" xfId="38718" xr:uid="{00000000-0005-0000-0000-00005C930000}"/>
    <cellStyle name="Note 6 2 5 10 3" xfId="38719" xr:uid="{00000000-0005-0000-0000-00005D930000}"/>
    <cellStyle name="Note 6 2 5 10 3 2" xfId="38720" xr:uid="{00000000-0005-0000-0000-00005E930000}"/>
    <cellStyle name="Note 6 2 5 10 4" xfId="38721" xr:uid="{00000000-0005-0000-0000-00005F930000}"/>
    <cellStyle name="Note 6 2 5 11" xfId="38722" xr:uid="{00000000-0005-0000-0000-000060930000}"/>
    <cellStyle name="Note 6 2 5 11 2" xfId="38723" xr:uid="{00000000-0005-0000-0000-000061930000}"/>
    <cellStyle name="Note 6 2 5 11 2 2" xfId="38724" xr:uid="{00000000-0005-0000-0000-000062930000}"/>
    <cellStyle name="Note 6 2 5 11 3" xfId="38725" xr:uid="{00000000-0005-0000-0000-000063930000}"/>
    <cellStyle name="Note 6 2 5 12" xfId="38726" xr:uid="{00000000-0005-0000-0000-000064930000}"/>
    <cellStyle name="Note 6 2 5 12 2" xfId="38727" xr:uid="{00000000-0005-0000-0000-000065930000}"/>
    <cellStyle name="Note 6 2 5 13" xfId="38728" xr:uid="{00000000-0005-0000-0000-000066930000}"/>
    <cellStyle name="Note 6 2 5 2" xfId="38729" xr:uid="{00000000-0005-0000-0000-000067930000}"/>
    <cellStyle name="Note 6 2 5 2 2" xfId="38730" xr:uid="{00000000-0005-0000-0000-000068930000}"/>
    <cellStyle name="Note 6 2 5 2 2 2" xfId="38731" xr:uid="{00000000-0005-0000-0000-000069930000}"/>
    <cellStyle name="Note 6 2 5 2 2 2 2" xfId="38732" xr:uid="{00000000-0005-0000-0000-00006A930000}"/>
    <cellStyle name="Note 6 2 5 2 2 2 2 2" xfId="38733" xr:uid="{00000000-0005-0000-0000-00006B930000}"/>
    <cellStyle name="Note 6 2 5 2 2 2 3" xfId="38734" xr:uid="{00000000-0005-0000-0000-00006C930000}"/>
    <cellStyle name="Note 6 2 5 2 2 3" xfId="38735" xr:uid="{00000000-0005-0000-0000-00006D930000}"/>
    <cellStyle name="Note 6 2 5 2 2 3 2" xfId="38736" xr:uid="{00000000-0005-0000-0000-00006E930000}"/>
    <cellStyle name="Note 6 2 5 2 2 4" xfId="38737" xr:uid="{00000000-0005-0000-0000-00006F930000}"/>
    <cellStyle name="Note 6 2 5 2 3" xfId="38738" xr:uid="{00000000-0005-0000-0000-000070930000}"/>
    <cellStyle name="Note 6 2 5 2 3 2" xfId="38739" xr:uid="{00000000-0005-0000-0000-000071930000}"/>
    <cellStyle name="Note 6 2 5 2 3 2 2" xfId="38740" xr:uid="{00000000-0005-0000-0000-000072930000}"/>
    <cellStyle name="Note 6 2 5 2 3 3" xfId="38741" xr:uid="{00000000-0005-0000-0000-000073930000}"/>
    <cellStyle name="Note 6 2 5 2 4" xfId="38742" xr:uid="{00000000-0005-0000-0000-000074930000}"/>
    <cellStyle name="Note 6 2 5 2 4 2" xfId="38743" xr:uid="{00000000-0005-0000-0000-000075930000}"/>
    <cellStyle name="Note 6 2 5 2 5" xfId="38744" xr:uid="{00000000-0005-0000-0000-000076930000}"/>
    <cellStyle name="Note 6 2 5 3" xfId="38745" xr:uid="{00000000-0005-0000-0000-000077930000}"/>
    <cellStyle name="Note 6 2 5 3 2" xfId="38746" xr:uid="{00000000-0005-0000-0000-000078930000}"/>
    <cellStyle name="Note 6 2 5 3 2 2" xfId="38747" xr:uid="{00000000-0005-0000-0000-000079930000}"/>
    <cellStyle name="Note 6 2 5 3 2 2 2" xfId="38748" xr:uid="{00000000-0005-0000-0000-00007A930000}"/>
    <cellStyle name="Note 6 2 5 3 2 2 2 2" xfId="38749" xr:uid="{00000000-0005-0000-0000-00007B930000}"/>
    <cellStyle name="Note 6 2 5 3 2 2 3" xfId="38750" xr:uid="{00000000-0005-0000-0000-00007C930000}"/>
    <cellStyle name="Note 6 2 5 3 2 3" xfId="38751" xr:uid="{00000000-0005-0000-0000-00007D930000}"/>
    <cellStyle name="Note 6 2 5 3 2 3 2" xfId="38752" xr:uid="{00000000-0005-0000-0000-00007E930000}"/>
    <cellStyle name="Note 6 2 5 3 2 4" xfId="38753" xr:uid="{00000000-0005-0000-0000-00007F930000}"/>
    <cellStyle name="Note 6 2 5 3 3" xfId="38754" xr:uid="{00000000-0005-0000-0000-000080930000}"/>
    <cellStyle name="Note 6 2 5 3 3 2" xfId="38755" xr:uid="{00000000-0005-0000-0000-000081930000}"/>
    <cellStyle name="Note 6 2 5 3 3 2 2" xfId="38756" xr:uid="{00000000-0005-0000-0000-000082930000}"/>
    <cellStyle name="Note 6 2 5 3 3 3" xfId="38757" xr:uid="{00000000-0005-0000-0000-000083930000}"/>
    <cellStyle name="Note 6 2 5 3 4" xfId="38758" xr:uid="{00000000-0005-0000-0000-000084930000}"/>
    <cellStyle name="Note 6 2 5 3 4 2" xfId="38759" xr:uid="{00000000-0005-0000-0000-000085930000}"/>
    <cellStyle name="Note 6 2 5 3 5" xfId="38760" xr:uid="{00000000-0005-0000-0000-000086930000}"/>
    <cellStyle name="Note 6 2 5 4" xfId="38761" xr:uid="{00000000-0005-0000-0000-000087930000}"/>
    <cellStyle name="Note 6 2 5 4 2" xfId="38762" xr:uid="{00000000-0005-0000-0000-000088930000}"/>
    <cellStyle name="Note 6 2 5 4 2 2" xfId="38763" xr:uid="{00000000-0005-0000-0000-000089930000}"/>
    <cellStyle name="Note 6 2 5 4 2 2 2" xfId="38764" xr:uid="{00000000-0005-0000-0000-00008A930000}"/>
    <cellStyle name="Note 6 2 5 4 2 2 2 2" xfId="38765" xr:uid="{00000000-0005-0000-0000-00008B930000}"/>
    <cellStyle name="Note 6 2 5 4 2 2 3" xfId="38766" xr:uid="{00000000-0005-0000-0000-00008C930000}"/>
    <cellStyle name="Note 6 2 5 4 2 3" xfId="38767" xr:uid="{00000000-0005-0000-0000-00008D930000}"/>
    <cellStyle name="Note 6 2 5 4 2 3 2" xfId="38768" xr:uid="{00000000-0005-0000-0000-00008E930000}"/>
    <cellStyle name="Note 6 2 5 4 2 4" xfId="38769" xr:uid="{00000000-0005-0000-0000-00008F930000}"/>
    <cellStyle name="Note 6 2 5 4 3" xfId="38770" xr:uid="{00000000-0005-0000-0000-000090930000}"/>
    <cellStyle name="Note 6 2 5 4 3 2" xfId="38771" xr:uid="{00000000-0005-0000-0000-000091930000}"/>
    <cellStyle name="Note 6 2 5 4 3 2 2" xfId="38772" xr:uid="{00000000-0005-0000-0000-000092930000}"/>
    <cellStyle name="Note 6 2 5 4 3 3" xfId="38773" xr:uid="{00000000-0005-0000-0000-000093930000}"/>
    <cellStyle name="Note 6 2 5 4 4" xfId="38774" xr:uid="{00000000-0005-0000-0000-000094930000}"/>
    <cellStyle name="Note 6 2 5 4 4 2" xfId="38775" xr:uid="{00000000-0005-0000-0000-000095930000}"/>
    <cellStyle name="Note 6 2 5 4 5" xfId="38776" xr:uid="{00000000-0005-0000-0000-000096930000}"/>
    <cellStyle name="Note 6 2 5 5" xfId="38777" xr:uid="{00000000-0005-0000-0000-000097930000}"/>
    <cellStyle name="Note 6 2 5 5 2" xfId="38778" xr:uid="{00000000-0005-0000-0000-000098930000}"/>
    <cellStyle name="Note 6 2 5 5 2 2" xfId="38779" xr:uid="{00000000-0005-0000-0000-000099930000}"/>
    <cellStyle name="Note 6 2 5 5 2 2 2" xfId="38780" xr:uid="{00000000-0005-0000-0000-00009A930000}"/>
    <cellStyle name="Note 6 2 5 5 2 2 2 2" xfId="38781" xr:uid="{00000000-0005-0000-0000-00009B930000}"/>
    <cellStyle name="Note 6 2 5 5 2 2 3" xfId="38782" xr:uid="{00000000-0005-0000-0000-00009C930000}"/>
    <cellStyle name="Note 6 2 5 5 2 3" xfId="38783" xr:uid="{00000000-0005-0000-0000-00009D930000}"/>
    <cellStyle name="Note 6 2 5 5 2 3 2" xfId="38784" xr:uid="{00000000-0005-0000-0000-00009E930000}"/>
    <cellStyle name="Note 6 2 5 5 2 4" xfId="38785" xr:uid="{00000000-0005-0000-0000-00009F930000}"/>
    <cellStyle name="Note 6 2 5 5 3" xfId="38786" xr:uid="{00000000-0005-0000-0000-0000A0930000}"/>
    <cellStyle name="Note 6 2 5 5 3 2" xfId="38787" xr:uid="{00000000-0005-0000-0000-0000A1930000}"/>
    <cellStyle name="Note 6 2 5 5 3 2 2" xfId="38788" xr:uid="{00000000-0005-0000-0000-0000A2930000}"/>
    <cellStyle name="Note 6 2 5 5 3 3" xfId="38789" xr:uid="{00000000-0005-0000-0000-0000A3930000}"/>
    <cellStyle name="Note 6 2 5 5 4" xfId="38790" xr:uid="{00000000-0005-0000-0000-0000A4930000}"/>
    <cellStyle name="Note 6 2 5 5 4 2" xfId="38791" xr:uid="{00000000-0005-0000-0000-0000A5930000}"/>
    <cellStyle name="Note 6 2 5 5 5" xfId="38792" xr:uid="{00000000-0005-0000-0000-0000A6930000}"/>
    <cellStyle name="Note 6 2 5 6" xfId="38793" xr:uid="{00000000-0005-0000-0000-0000A7930000}"/>
    <cellStyle name="Note 6 2 5 6 2" xfId="38794" xr:uid="{00000000-0005-0000-0000-0000A8930000}"/>
    <cellStyle name="Note 6 2 5 6 2 2" xfId="38795" xr:uid="{00000000-0005-0000-0000-0000A9930000}"/>
    <cellStyle name="Note 6 2 5 6 2 2 2" xfId="38796" xr:uid="{00000000-0005-0000-0000-0000AA930000}"/>
    <cellStyle name="Note 6 2 5 6 2 2 2 2" xfId="38797" xr:uid="{00000000-0005-0000-0000-0000AB930000}"/>
    <cellStyle name="Note 6 2 5 6 2 2 3" xfId="38798" xr:uid="{00000000-0005-0000-0000-0000AC930000}"/>
    <cellStyle name="Note 6 2 5 6 2 3" xfId="38799" xr:uid="{00000000-0005-0000-0000-0000AD930000}"/>
    <cellStyle name="Note 6 2 5 6 2 3 2" xfId="38800" xr:uid="{00000000-0005-0000-0000-0000AE930000}"/>
    <cellStyle name="Note 6 2 5 6 2 4" xfId="38801" xr:uid="{00000000-0005-0000-0000-0000AF930000}"/>
    <cellStyle name="Note 6 2 5 6 3" xfId="38802" xr:uid="{00000000-0005-0000-0000-0000B0930000}"/>
    <cellStyle name="Note 6 2 5 6 3 2" xfId="38803" xr:uid="{00000000-0005-0000-0000-0000B1930000}"/>
    <cellStyle name="Note 6 2 5 6 3 2 2" xfId="38804" xr:uid="{00000000-0005-0000-0000-0000B2930000}"/>
    <cellStyle name="Note 6 2 5 6 3 3" xfId="38805" xr:uid="{00000000-0005-0000-0000-0000B3930000}"/>
    <cellStyle name="Note 6 2 5 6 4" xfId="38806" xr:uid="{00000000-0005-0000-0000-0000B4930000}"/>
    <cellStyle name="Note 6 2 5 6 4 2" xfId="38807" xr:uid="{00000000-0005-0000-0000-0000B5930000}"/>
    <cellStyle name="Note 6 2 5 6 5" xfId="38808" xr:uid="{00000000-0005-0000-0000-0000B6930000}"/>
    <cellStyle name="Note 6 2 5 7" xfId="38809" xr:uid="{00000000-0005-0000-0000-0000B7930000}"/>
    <cellStyle name="Note 6 2 5 7 2" xfId="38810" xr:uid="{00000000-0005-0000-0000-0000B8930000}"/>
    <cellStyle name="Note 6 2 5 7 2 2" xfId="38811" xr:uid="{00000000-0005-0000-0000-0000B9930000}"/>
    <cellStyle name="Note 6 2 5 7 2 2 2" xfId="38812" xr:uid="{00000000-0005-0000-0000-0000BA930000}"/>
    <cellStyle name="Note 6 2 5 7 2 2 2 2" xfId="38813" xr:uid="{00000000-0005-0000-0000-0000BB930000}"/>
    <cellStyle name="Note 6 2 5 7 2 2 3" xfId="38814" xr:uid="{00000000-0005-0000-0000-0000BC930000}"/>
    <cellStyle name="Note 6 2 5 7 2 3" xfId="38815" xr:uid="{00000000-0005-0000-0000-0000BD930000}"/>
    <cellStyle name="Note 6 2 5 7 2 3 2" xfId="38816" xr:uid="{00000000-0005-0000-0000-0000BE930000}"/>
    <cellStyle name="Note 6 2 5 7 2 4" xfId="38817" xr:uid="{00000000-0005-0000-0000-0000BF930000}"/>
    <cellStyle name="Note 6 2 5 7 3" xfId="38818" xr:uid="{00000000-0005-0000-0000-0000C0930000}"/>
    <cellStyle name="Note 6 2 5 7 3 2" xfId="38819" xr:uid="{00000000-0005-0000-0000-0000C1930000}"/>
    <cellStyle name="Note 6 2 5 7 3 2 2" xfId="38820" xr:uid="{00000000-0005-0000-0000-0000C2930000}"/>
    <cellStyle name="Note 6 2 5 7 3 3" xfId="38821" xr:uid="{00000000-0005-0000-0000-0000C3930000}"/>
    <cellStyle name="Note 6 2 5 7 4" xfId="38822" xr:uid="{00000000-0005-0000-0000-0000C4930000}"/>
    <cellStyle name="Note 6 2 5 7 4 2" xfId="38823" xr:uid="{00000000-0005-0000-0000-0000C5930000}"/>
    <cellStyle name="Note 6 2 5 7 5" xfId="38824" xr:uid="{00000000-0005-0000-0000-0000C6930000}"/>
    <cellStyle name="Note 6 2 5 8" xfId="38825" xr:uid="{00000000-0005-0000-0000-0000C7930000}"/>
    <cellStyle name="Note 6 2 5 8 2" xfId="38826" xr:uid="{00000000-0005-0000-0000-0000C8930000}"/>
    <cellStyle name="Note 6 2 5 8 2 2" xfId="38827" xr:uid="{00000000-0005-0000-0000-0000C9930000}"/>
    <cellStyle name="Note 6 2 5 8 2 2 2" xfId="38828" xr:uid="{00000000-0005-0000-0000-0000CA930000}"/>
    <cellStyle name="Note 6 2 5 8 2 2 2 2" xfId="38829" xr:uid="{00000000-0005-0000-0000-0000CB930000}"/>
    <cellStyle name="Note 6 2 5 8 2 2 3" xfId="38830" xr:uid="{00000000-0005-0000-0000-0000CC930000}"/>
    <cellStyle name="Note 6 2 5 8 2 3" xfId="38831" xr:uid="{00000000-0005-0000-0000-0000CD930000}"/>
    <cellStyle name="Note 6 2 5 8 2 3 2" xfId="38832" xr:uid="{00000000-0005-0000-0000-0000CE930000}"/>
    <cellStyle name="Note 6 2 5 8 2 4" xfId="38833" xr:uid="{00000000-0005-0000-0000-0000CF930000}"/>
    <cellStyle name="Note 6 2 5 8 3" xfId="38834" xr:uid="{00000000-0005-0000-0000-0000D0930000}"/>
    <cellStyle name="Note 6 2 5 8 3 2" xfId="38835" xr:uid="{00000000-0005-0000-0000-0000D1930000}"/>
    <cellStyle name="Note 6 2 5 8 3 2 2" xfId="38836" xr:uid="{00000000-0005-0000-0000-0000D2930000}"/>
    <cellStyle name="Note 6 2 5 8 3 3" xfId="38837" xr:uid="{00000000-0005-0000-0000-0000D3930000}"/>
    <cellStyle name="Note 6 2 5 8 4" xfId="38838" xr:uid="{00000000-0005-0000-0000-0000D4930000}"/>
    <cellStyle name="Note 6 2 5 8 4 2" xfId="38839" xr:uid="{00000000-0005-0000-0000-0000D5930000}"/>
    <cellStyle name="Note 6 2 5 8 5" xfId="38840" xr:uid="{00000000-0005-0000-0000-0000D6930000}"/>
    <cellStyle name="Note 6 2 5 9" xfId="38841" xr:uid="{00000000-0005-0000-0000-0000D7930000}"/>
    <cellStyle name="Note 6 2 5 9 2" xfId="38842" xr:uid="{00000000-0005-0000-0000-0000D8930000}"/>
    <cellStyle name="Note 6 2 5 9 2 2" xfId="38843" xr:uid="{00000000-0005-0000-0000-0000D9930000}"/>
    <cellStyle name="Note 6 2 5 9 2 2 2" xfId="38844" xr:uid="{00000000-0005-0000-0000-0000DA930000}"/>
    <cellStyle name="Note 6 2 5 9 2 2 2 2" xfId="38845" xr:uid="{00000000-0005-0000-0000-0000DB930000}"/>
    <cellStyle name="Note 6 2 5 9 2 2 3" xfId="38846" xr:uid="{00000000-0005-0000-0000-0000DC930000}"/>
    <cellStyle name="Note 6 2 5 9 2 3" xfId="38847" xr:uid="{00000000-0005-0000-0000-0000DD930000}"/>
    <cellStyle name="Note 6 2 5 9 2 3 2" xfId="38848" xr:uid="{00000000-0005-0000-0000-0000DE930000}"/>
    <cellStyle name="Note 6 2 5 9 2 4" xfId="38849" xr:uid="{00000000-0005-0000-0000-0000DF930000}"/>
    <cellStyle name="Note 6 2 5 9 3" xfId="38850" xr:uid="{00000000-0005-0000-0000-0000E0930000}"/>
    <cellStyle name="Note 6 2 5 9 3 2" xfId="38851" xr:uid="{00000000-0005-0000-0000-0000E1930000}"/>
    <cellStyle name="Note 6 2 5 9 3 2 2" xfId="38852" xr:uid="{00000000-0005-0000-0000-0000E2930000}"/>
    <cellStyle name="Note 6 2 5 9 3 3" xfId="38853" xr:uid="{00000000-0005-0000-0000-0000E3930000}"/>
    <cellStyle name="Note 6 2 5 9 4" xfId="38854" xr:uid="{00000000-0005-0000-0000-0000E4930000}"/>
    <cellStyle name="Note 6 2 5 9 4 2" xfId="38855" xr:uid="{00000000-0005-0000-0000-0000E5930000}"/>
    <cellStyle name="Note 6 2 5 9 5" xfId="38856" xr:uid="{00000000-0005-0000-0000-0000E6930000}"/>
    <cellStyle name="Note 6 2 6" xfId="38857" xr:uid="{00000000-0005-0000-0000-0000E7930000}"/>
    <cellStyle name="Note 6 2 6 2" xfId="38858" xr:uid="{00000000-0005-0000-0000-0000E8930000}"/>
    <cellStyle name="Note 6 2 6 2 2" xfId="38859" xr:uid="{00000000-0005-0000-0000-0000E9930000}"/>
    <cellStyle name="Note 6 2 6 2 2 2" xfId="38860" xr:uid="{00000000-0005-0000-0000-0000EA930000}"/>
    <cellStyle name="Note 6 2 6 2 2 2 2" xfId="38861" xr:uid="{00000000-0005-0000-0000-0000EB930000}"/>
    <cellStyle name="Note 6 2 6 2 2 3" xfId="38862" xr:uid="{00000000-0005-0000-0000-0000EC930000}"/>
    <cellStyle name="Note 6 2 6 2 3" xfId="38863" xr:uid="{00000000-0005-0000-0000-0000ED930000}"/>
    <cellStyle name="Note 6 2 6 2 3 2" xfId="38864" xr:uid="{00000000-0005-0000-0000-0000EE930000}"/>
    <cellStyle name="Note 6 2 6 2 4" xfId="38865" xr:uid="{00000000-0005-0000-0000-0000EF930000}"/>
    <cellStyle name="Note 6 2 6 3" xfId="38866" xr:uid="{00000000-0005-0000-0000-0000F0930000}"/>
    <cellStyle name="Note 6 2 6 3 2" xfId="38867" xr:uid="{00000000-0005-0000-0000-0000F1930000}"/>
    <cellStyle name="Note 6 2 6 3 2 2" xfId="38868" xr:uid="{00000000-0005-0000-0000-0000F2930000}"/>
    <cellStyle name="Note 6 2 6 3 3" xfId="38869" xr:uid="{00000000-0005-0000-0000-0000F3930000}"/>
    <cellStyle name="Note 6 2 6 4" xfId="38870" xr:uid="{00000000-0005-0000-0000-0000F4930000}"/>
    <cellStyle name="Note 6 2 6 4 2" xfId="38871" xr:uid="{00000000-0005-0000-0000-0000F5930000}"/>
    <cellStyle name="Note 6 2 6 5" xfId="38872" xr:uid="{00000000-0005-0000-0000-0000F6930000}"/>
    <cellStyle name="Note 6 2 7" xfId="38873" xr:uid="{00000000-0005-0000-0000-0000F7930000}"/>
    <cellStyle name="Note 6 2 7 2" xfId="38874" xr:uid="{00000000-0005-0000-0000-0000F8930000}"/>
    <cellStyle name="Note 6 2 7 2 2" xfId="38875" xr:uid="{00000000-0005-0000-0000-0000F9930000}"/>
    <cellStyle name="Note 6 2 7 2 2 2" xfId="38876" xr:uid="{00000000-0005-0000-0000-0000FA930000}"/>
    <cellStyle name="Note 6 2 7 2 2 2 2" xfId="38877" xr:uid="{00000000-0005-0000-0000-0000FB930000}"/>
    <cellStyle name="Note 6 2 7 2 2 3" xfId="38878" xr:uid="{00000000-0005-0000-0000-0000FC930000}"/>
    <cellStyle name="Note 6 2 7 2 3" xfId="38879" xr:uid="{00000000-0005-0000-0000-0000FD930000}"/>
    <cellStyle name="Note 6 2 7 2 3 2" xfId="38880" xr:uid="{00000000-0005-0000-0000-0000FE930000}"/>
    <cellStyle name="Note 6 2 7 2 4" xfId="38881" xr:uid="{00000000-0005-0000-0000-0000FF930000}"/>
    <cellStyle name="Note 6 2 7 3" xfId="38882" xr:uid="{00000000-0005-0000-0000-000000940000}"/>
    <cellStyle name="Note 6 2 7 3 2" xfId="38883" xr:uid="{00000000-0005-0000-0000-000001940000}"/>
    <cellStyle name="Note 6 2 7 3 2 2" xfId="38884" xr:uid="{00000000-0005-0000-0000-000002940000}"/>
    <cellStyle name="Note 6 2 7 3 3" xfId="38885" xr:uid="{00000000-0005-0000-0000-000003940000}"/>
    <cellStyle name="Note 6 2 7 4" xfId="38886" xr:uid="{00000000-0005-0000-0000-000004940000}"/>
    <cellStyle name="Note 6 2 7 4 2" xfId="38887" xr:uid="{00000000-0005-0000-0000-000005940000}"/>
    <cellStyle name="Note 6 2 7 5" xfId="38888" xr:uid="{00000000-0005-0000-0000-000006940000}"/>
    <cellStyle name="Note 6 2 8" xfId="38889" xr:uid="{00000000-0005-0000-0000-000007940000}"/>
    <cellStyle name="Note 6 2 8 2" xfId="38890" xr:uid="{00000000-0005-0000-0000-000008940000}"/>
    <cellStyle name="Note 6 2 8 2 2" xfId="38891" xr:uid="{00000000-0005-0000-0000-000009940000}"/>
    <cellStyle name="Note 6 2 8 2 2 2" xfId="38892" xr:uid="{00000000-0005-0000-0000-00000A940000}"/>
    <cellStyle name="Note 6 2 8 2 2 2 2" xfId="38893" xr:uid="{00000000-0005-0000-0000-00000B940000}"/>
    <cellStyle name="Note 6 2 8 2 2 3" xfId="38894" xr:uid="{00000000-0005-0000-0000-00000C940000}"/>
    <cellStyle name="Note 6 2 8 2 3" xfId="38895" xr:uid="{00000000-0005-0000-0000-00000D940000}"/>
    <cellStyle name="Note 6 2 8 2 3 2" xfId="38896" xr:uid="{00000000-0005-0000-0000-00000E940000}"/>
    <cellStyle name="Note 6 2 8 2 4" xfId="38897" xr:uid="{00000000-0005-0000-0000-00000F940000}"/>
    <cellStyle name="Note 6 2 8 3" xfId="38898" xr:uid="{00000000-0005-0000-0000-000010940000}"/>
    <cellStyle name="Note 6 2 8 3 2" xfId="38899" xr:uid="{00000000-0005-0000-0000-000011940000}"/>
    <cellStyle name="Note 6 2 8 3 2 2" xfId="38900" xr:uid="{00000000-0005-0000-0000-000012940000}"/>
    <cellStyle name="Note 6 2 8 3 3" xfId="38901" xr:uid="{00000000-0005-0000-0000-000013940000}"/>
    <cellStyle name="Note 6 2 8 4" xfId="38902" xr:uid="{00000000-0005-0000-0000-000014940000}"/>
    <cellStyle name="Note 6 2 8 4 2" xfId="38903" xr:uid="{00000000-0005-0000-0000-000015940000}"/>
    <cellStyle name="Note 6 2 8 5" xfId="38904" xr:uid="{00000000-0005-0000-0000-000016940000}"/>
    <cellStyle name="Note 6 2 9" xfId="38905" xr:uid="{00000000-0005-0000-0000-000017940000}"/>
    <cellStyle name="Note 6 2 9 2" xfId="38906" xr:uid="{00000000-0005-0000-0000-000018940000}"/>
    <cellStyle name="Note 6 2 9 2 2" xfId="38907" xr:uid="{00000000-0005-0000-0000-000019940000}"/>
    <cellStyle name="Note 6 2 9 2 2 2" xfId="38908" xr:uid="{00000000-0005-0000-0000-00001A940000}"/>
    <cellStyle name="Note 6 2 9 2 2 2 2" xfId="38909" xr:uid="{00000000-0005-0000-0000-00001B940000}"/>
    <cellStyle name="Note 6 2 9 2 2 3" xfId="38910" xr:uid="{00000000-0005-0000-0000-00001C940000}"/>
    <cellStyle name="Note 6 2 9 2 3" xfId="38911" xr:uid="{00000000-0005-0000-0000-00001D940000}"/>
    <cellStyle name="Note 6 2 9 2 3 2" xfId="38912" xr:uid="{00000000-0005-0000-0000-00001E940000}"/>
    <cellStyle name="Note 6 2 9 2 4" xfId="38913" xr:uid="{00000000-0005-0000-0000-00001F940000}"/>
    <cellStyle name="Note 6 2 9 3" xfId="38914" xr:uid="{00000000-0005-0000-0000-000020940000}"/>
    <cellStyle name="Note 6 2 9 3 2" xfId="38915" xr:uid="{00000000-0005-0000-0000-000021940000}"/>
    <cellStyle name="Note 6 2 9 3 2 2" xfId="38916" xr:uid="{00000000-0005-0000-0000-000022940000}"/>
    <cellStyle name="Note 6 2 9 3 3" xfId="38917" xr:uid="{00000000-0005-0000-0000-000023940000}"/>
    <cellStyle name="Note 6 2 9 4" xfId="38918" xr:uid="{00000000-0005-0000-0000-000024940000}"/>
    <cellStyle name="Note 6 2 9 4 2" xfId="38919" xr:uid="{00000000-0005-0000-0000-000025940000}"/>
    <cellStyle name="Note 6 2 9 5" xfId="38920" xr:uid="{00000000-0005-0000-0000-000026940000}"/>
    <cellStyle name="Note 6 3" xfId="2032" xr:uid="{00000000-0005-0000-0000-000027940000}"/>
    <cellStyle name="Note 6 3 10" xfId="38921" xr:uid="{00000000-0005-0000-0000-000028940000}"/>
    <cellStyle name="Note 6 3 10 2" xfId="38922" xr:uid="{00000000-0005-0000-0000-000029940000}"/>
    <cellStyle name="Note 6 3 10 2 2" xfId="38923" xr:uid="{00000000-0005-0000-0000-00002A940000}"/>
    <cellStyle name="Note 6 3 10 2 2 2" xfId="38924" xr:uid="{00000000-0005-0000-0000-00002B940000}"/>
    <cellStyle name="Note 6 3 10 2 2 2 2" xfId="38925" xr:uid="{00000000-0005-0000-0000-00002C940000}"/>
    <cellStyle name="Note 6 3 10 2 2 3" xfId="38926" xr:uid="{00000000-0005-0000-0000-00002D940000}"/>
    <cellStyle name="Note 6 3 10 2 3" xfId="38927" xr:uid="{00000000-0005-0000-0000-00002E940000}"/>
    <cellStyle name="Note 6 3 10 2 3 2" xfId="38928" xr:uid="{00000000-0005-0000-0000-00002F940000}"/>
    <cellStyle name="Note 6 3 10 2 4" xfId="38929" xr:uid="{00000000-0005-0000-0000-000030940000}"/>
    <cellStyle name="Note 6 3 10 3" xfId="38930" xr:uid="{00000000-0005-0000-0000-000031940000}"/>
    <cellStyle name="Note 6 3 10 3 2" xfId="38931" xr:uid="{00000000-0005-0000-0000-000032940000}"/>
    <cellStyle name="Note 6 3 10 3 2 2" xfId="38932" xr:uid="{00000000-0005-0000-0000-000033940000}"/>
    <cellStyle name="Note 6 3 10 3 3" xfId="38933" xr:uid="{00000000-0005-0000-0000-000034940000}"/>
    <cellStyle name="Note 6 3 10 4" xfId="38934" xr:uid="{00000000-0005-0000-0000-000035940000}"/>
    <cellStyle name="Note 6 3 10 4 2" xfId="38935" xr:uid="{00000000-0005-0000-0000-000036940000}"/>
    <cellStyle name="Note 6 3 10 5" xfId="38936" xr:uid="{00000000-0005-0000-0000-000037940000}"/>
    <cellStyle name="Note 6 3 11" xfId="38937" xr:uid="{00000000-0005-0000-0000-000038940000}"/>
    <cellStyle name="Note 6 3 11 2" xfId="38938" xr:uid="{00000000-0005-0000-0000-000039940000}"/>
    <cellStyle name="Note 6 3 11 2 2" xfId="38939" xr:uid="{00000000-0005-0000-0000-00003A940000}"/>
    <cellStyle name="Note 6 3 11 2 2 2" xfId="38940" xr:uid="{00000000-0005-0000-0000-00003B940000}"/>
    <cellStyle name="Note 6 3 11 2 3" xfId="38941" xr:uid="{00000000-0005-0000-0000-00003C940000}"/>
    <cellStyle name="Note 6 3 11 3" xfId="38942" xr:uid="{00000000-0005-0000-0000-00003D940000}"/>
    <cellStyle name="Note 6 3 11 3 2" xfId="38943" xr:uid="{00000000-0005-0000-0000-00003E940000}"/>
    <cellStyle name="Note 6 3 11 4" xfId="38944" xr:uid="{00000000-0005-0000-0000-00003F940000}"/>
    <cellStyle name="Note 6 3 12" xfId="38945" xr:uid="{00000000-0005-0000-0000-000040940000}"/>
    <cellStyle name="Note 6 3 12 2" xfId="38946" xr:uid="{00000000-0005-0000-0000-000041940000}"/>
    <cellStyle name="Note 6 3 12 2 2" xfId="38947" xr:uid="{00000000-0005-0000-0000-000042940000}"/>
    <cellStyle name="Note 6 3 12 3" xfId="38948" xr:uid="{00000000-0005-0000-0000-000043940000}"/>
    <cellStyle name="Note 6 3 13" xfId="38949" xr:uid="{00000000-0005-0000-0000-000044940000}"/>
    <cellStyle name="Note 6 3 13 2" xfId="38950" xr:uid="{00000000-0005-0000-0000-000045940000}"/>
    <cellStyle name="Note 6 3 14" xfId="38951" xr:uid="{00000000-0005-0000-0000-000046940000}"/>
    <cellStyle name="Note 6 3 2" xfId="38952" xr:uid="{00000000-0005-0000-0000-000047940000}"/>
    <cellStyle name="Note 6 3 2 10" xfId="38953" xr:uid="{00000000-0005-0000-0000-000048940000}"/>
    <cellStyle name="Note 6 3 2 10 2" xfId="38954" xr:uid="{00000000-0005-0000-0000-000049940000}"/>
    <cellStyle name="Note 6 3 2 10 2 2" xfId="38955" xr:uid="{00000000-0005-0000-0000-00004A940000}"/>
    <cellStyle name="Note 6 3 2 10 2 2 2" xfId="38956" xr:uid="{00000000-0005-0000-0000-00004B940000}"/>
    <cellStyle name="Note 6 3 2 10 2 3" xfId="38957" xr:uid="{00000000-0005-0000-0000-00004C940000}"/>
    <cellStyle name="Note 6 3 2 10 3" xfId="38958" xr:uid="{00000000-0005-0000-0000-00004D940000}"/>
    <cellStyle name="Note 6 3 2 10 3 2" xfId="38959" xr:uid="{00000000-0005-0000-0000-00004E940000}"/>
    <cellStyle name="Note 6 3 2 10 4" xfId="38960" xr:uid="{00000000-0005-0000-0000-00004F940000}"/>
    <cellStyle name="Note 6 3 2 11" xfId="38961" xr:uid="{00000000-0005-0000-0000-000050940000}"/>
    <cellStyle name="Note 6 3 2 11 2" xfId="38962" xr:uid="{00000000-0005-0000-0000-000051940000}"/>
    <cellStyle name="Note 6 3 2 11 2 2" xfId="38963" xr:uid="{00000000-0005-0000-0000-000052940000}"/>
    <cellStyle name="Note 6 3 2 11 3" xfId="38964" xr:uid="{00000000-0005-0000-0000-000053940000}"/>
    <cellStyle name="Note 6 3 2 12" xfId="38965" xr:uid="{00000000-0005-0000-0000-000054940000}"/>
    <cellStyle name="Note 6 3 2 12 2" xfId="38966" xr:uid="{00000000-0005-0000-0000-000055940000}"/>
    <cellStyle name="Note 6 3 2 13" xfId="38967" xr:uid="{00000000-0005-0000-0000-000056940000}"/>
    <cellStyle name="Note 6 3 2 2" xfId="38968" xr:uid="{00000000-0005-0000-0000-000057940000}"/>
    <cellStyle name="Note 6 3 2 2 2" xfId="38969" xr:uid="{00000000-0005-0000-0000-000058940000}"/>
    <cellStyle name="Note 6 3 2 2 2 2" xfId="38970" xr:uid="{00000000-0005-0000-0000-000059940000}"/>
    <cellStyle name="Note 6 3 2 2 2 2 2" xfId="38971" xr:uid="{00000000-0005-0000-0000-00005A940000}"/>
    <cellStyle name="Note 6 3 2 2 2 2 2 2" xfId="38972" xr:uid="{00000000-0005-0000-0000-00005B940000}"/>
    <cellStyle name="Note 6 3 2 2 2 2 3" xfId="38973" xr:uid="{00000000-0005-0000-0000-00005C940000}"/>
    <cellStyle name="Note 6 3 2 2 2 3" xfId="38974" xr:uid="{00000000-0005-0000-0000-00005D940000}"/>
    <cellStyle name="Note 6 3 2 2 2 3 2" xfId="38975" xr:uid="{00000000-0005-0000-0000-00005E940000}"/>
    <cellStyle name="Note 6 3 2 2 2 4" xfId="38976" xr:uid="{00000000-0005-0000-0000-00005F940000}"/>
    <cellStyle name="Note 6 3 2 2 3" xfId="38977" xr:uid="{00000000-0005-0000-0000-000060940000}"/>
    <cellStyle name="Note 6 3 2 2 3 2" xfId="38978" xr:uid="{00000000-0005-0000-0000-000061940000}"/>
    <cellStyle name="Note 6 3 2 2 3 2 2" xfId="38979" xr:uid="{00000000-0005-0000-0000-000062940000}"/>
    <cellStyle name="Note 6 3 2 2 3 3" xfId="38980" xr:uid="{00000000-0005-0000-0000-000063940000}"/>
    <cellStyle name="Note 6 3 2 2 4" xfId="38981" xr:uid="{00000000-0005-0000-0000-000064940000}"/>
    <cellStyle name="Note 6 3 2 2 4 2" xfId="38982" xr:uid="{00000000-0005-0000-0000-000065940000}"/>
    <cellStyle name="Note 6 3 2 2 5" xfId="38983" xr:uid="{00000000-0005-0000-0000-000066940000}"/>
    <cellStyle name="Note 6 3 2 3" xfId="38984" xr:uid="{00000000-0005-0000-0000-000067940000}"/>
    <cellStyle name="Note 6 3 2 3 2" xfId="38985" xr:uid="{00000000-0005-0000-0000-000068940000}"/>
    <cellStyle name="Note 6 3 2 3 2 2" xfId="38986" xr:uid="{00000000-0005-0000-0000-000069940000}"/>
    <cellStyle name="Note 6 3 2 3 2 2 2" xfId="38987" xr:uid="{00000000-0005-0000-0000-00006A940000}"/>
    <cellStyle name="Note 6 3 2 3 2 2 2 2" xfId="38988" xr:uid="{00000000-0005-0000-0000-00006B940000}"/>
    <cellStyle name="Note 6 3 2 3 2 2 3" xfId="38989" xr:uid="{00000000-0005-0000-0000-00006C940000}"/>
    <cellStyle name="Note 6 3 2 3 2 3" xfId="38990" xr:uid="{00000000-0005-0000-0000-00006D940000}"/>
    <cellStyle name="Note 6 3 2 3 2 3 2" xfId="38991" xr:uid="{00000000-0005-0000-0000-00006E940000}"/>
    <cellStyle name="Note 6 3 2 3 2 4" xfId="38992" xr:uid="{00000000-0005-0000-0000-00006F940000}"/>
    <cellStyle name="Note 6 3 2 3 3" xfId="38993" xr:uid="{00000000-0005-0000-0000-000070940000}"/>
    <cellStyle name="Note 6 3 2 3 3 2" xfId="38994" xr:uid="{00000000-0005-0000-0000-000071940000}"/>
    <cellStyle name="Note 6 3 2 3 3 2 2" xfId="38995" xr:uid="{00000000-0005-0000-0000-000072940000}"/>
    <cellStyle name="Note 6 3 2 3 3 3" xfId="38996" xr:uid="{00000000-0005-0000-0000-000073940000}"/>
    <cellStyle name="Note 6 3 2 3 4" xfId="38997" xr:uid="{00000000-0005-0000-0000-000074940000}"/>
    <cellStyle name="Note 6 3 2 3 4 2" xfId="38998" xr:uid="{00000000-0005-0000-0000-000075940000}"/>
    <cellStyle name="Note 6 3 2 3 5" xfId="38999" xr:uid="{00000000-0005-0000-0000-000076940000}"/>
    <cellStyle name="Note 6 3 2 4" xfId="39000" xr:uid="{00000000-0005-0000-0000-000077940000}"/>
    <cellStyle name="Note 6 3 2 4 2" xfId="39001" xr:uid="{00000000-0005-0000-0000-000078940000}"/>
    <cellStyle name="Note 6 3 2 4 2 2" xfId="39002" xr:uid="{00000000-0005-0000-0000-000079940000}"/>
    <cellStyle name="Note 6 3 2 4 2 2 2" xfId="39003" xr:uid="{00000000-0005-0000-0000-00007A940000}"/>
    <cellStyle name="Note 6 3 2 4 2 2 2 2" xfId="39004" xr:uid="{00000000-0005-0000-0000-00007B940000}"/>
    <cellStyle name="Note 6 3 2 4 2 2 3" xfId="39005" xr:uid="{00000000-0005-0000-0000-00007C940000}"/>
    <cellStyle name="Note 6 3 2 4 2 3" xfId="39006" xr:uid="{00000000-0005-0000-0000-00007D940000}"/>
    <cellStyle name="Note 6 3 2 4 2 3 2" xfId="39007" xr:uid="{00000000-0005-0000-0000-00007E940000}"/>
    <cellStyle name="Note 6 3 2 4 2 4" xfId="39008" xr:uid="{00000000-0005-0000-0000-00007F940000}"/>
    <cellStyle name="Note 6 3 2 4 3" xfId="39009" xr:uid="{00000000-0005-0000-0000-000080940000}"/>
    <cellStyle name="Note 6 3 2 4 3 2" xfId="39010" xr:uid="{00000000-0005-0000-0000-000081940000}"/>
    <cellStyle name="Note 6 3 2 4 3 2 2" xfId="39011" xr:uid="{00000000-0005-0000-0000-000082940000}"/>
    <cellStyle name="Note 6 3 2 4 3 3" xfId="39012" xr:uid="{00000000-0005-0000-0000-000083940000}"/>
    <cellStyle name="Note 6 3 2 4 4" xfId="39013" xr:uid="{00000000-0005-0000-0000-000084940000}"/>
    <cellStyle name="Note 6 3 2 4 4 2" xfId="39014" xr:uid="{00000000-0005-0000-0000-000085940000}"/>
    <cellStyle name="Note 6 3 2 4 5" xfId="39015" xr:uid="{00000000-0005-0000-0000-000086940000}"/>
    <cellStyle name="Note 6 3 2 5" xfId="39016" xr:uid="{00000000-0005-0000-0000-000087940000}"/>
    <cellStyle name="Note 6 3 2 5 2" xfId="39017" xr:uid="{00000000-0005-0000-0000-000088940000}"/>
    <cellStyle name="Note 6 3 2 5 2 2" xfId="39018" xr:uid="{00000000-0005-0000-0000-000089940000}"/>
    <cellStyle name="Note 6 3 2 5 2 2 2" xfId="39019" xr:uid="{00000000-0005-0000-0000-00008A940000}"/>
    <cellStyle name="Note 6 3 2 5 2 2 2 2" xfId="39020" xr:uid="{00000000-0005-0000-0000-00008B940000}"/>
    <cellStyle name="Note 6 3 2 5 2 2 3" xfId="39021" xr:uid="{00000000-0005-0000-0000-00008C940000}"/>
    <cellStyle name="Note 6 3 2 5 2 3" xfId="39022" xr:uid="{00000000-0005-0000-0000-00008D940000}"/>
    <cellStyle name="Note 6 3 2 5 2 3 2" xfId="39023" xr:uid="{00000000-0005-0000-0000-00008E940000}"/>
    <cellStyle name="Note 6 3 2 5 2 4" xfId="39024" xr:uid="{00000000-0005-0000-0000-00008F940000}"/>
    <cellStyle name="Note 6 3 2 5 3" xfId="39025" xr:uid="{00000000-0005-0000-0000-000090940000}"/>
    <cellStyle name="Note 6 3 2 5 3 2" xfId="39026" xr:uid="{00000000-0005-0000-0000-000091940000}"/>
    <cellStyle name="Note 6 3 2 5 3 2 2" xfId="39027" xr:uid="{00000000-0005-0000-0000-000092940000}"/>
    <cellStyle name="Note 6 3 2 5 3 3" xfId="39028" xr:uid="{00000000-0005-0000-0000-000093940000}"/>
    <cellStyle name="Note 6 3 2 5 4" xfId="39029" xr:uid="{00000000-0005-0000-0000-000094940000}"/>
    <cellStyle name="Note 6 3 2 5 4 2" xfId="39030" xr:uid="{00000000-0005-0000-0000-000095940000}"/>
    <cellStyle name="Note 6 3 2 5 5" xfId="39031" xr:uid="{00000000-0005-0000-0000-000096940000}"/>
    <cellStyle name="Note 6 3 2 6" xfId="39032" xr:uid="{00000000-0005-0000-0000-000097940000}"/>
    <cellStyle name="Note 6 3 2 6 2" xfId="39033" xr:uid="{00000000-0005-0000-0000-000098940000}"/>
    <cellStyle name="Note 6 3 2 6 2 2" xfId="39034" xr:uid="{00000000-0005-0000-0000-000099940000}"/>
    <cellStyle name="Note 6 3 2 6 2 2 2" xfId="39035" xr:uid="{00000000-0005-0000-0000-00009A940000}"/>
    <cellStyle name="Note 6 3 2 6 2 2 2 2" xfId="39036" xr:uid="{00000000-0005-0000-0000-00009B940000}"/>
    <cellStyle name="Note 6 3 2 6 2 2 3" xfId="39037" xr:uid="{00000000-0005-0000-0000-00009C940000}"/>
    <cellStyle name="Note 6 3 2 6 2 3" xfId="39038" xr:uid="{00000000-0005-0000-0000-00009D940000}"/>
    <cellStyle name="Note 6 3 2 6 2 3 2" xfId="39039" xr:uid="{00000000-0005-0000-0000-00009E940000}"/>
    <cellStyle name="Note 6 3 2 6 2 4" xfId="39040" xr:uid="{00000000-0005-0000-0000-00009F940000}"/>
    <cellStyle name="Note 6 3 2 6 3" xfId="39041" xr:uid="{00000000-0005-0000-0000-0000A0940000}"/>
    <cellStyle name="Note 6 3 2 6 3 2" xfId="39042" xr:uid="{00000000-0005-0000-0000-0000A1940000}"/>
    <cellStyle name="Note 6 3 2 6 3 2 2" xfId="39043" xr:uid="{00000000-0005-0000-0000-0000A2940000}"/>
    <cellStyle name="Note 6 3 2 6 3 3" xfId="39044" xr:uid="{00000000-0005-0000-0000-0000A3940000}"/>
    <cellStyle name="Note 6 3 2 6 4" xfId="39045" xr:uid="{00000000-0005-0000-0000-0000A4940000}"/>
    <cellStyle name="Note 6 3 2 6 4 2" xfId="39046" xr:uid="{00000000-0005-0000-0000-0000A5940000}"/>
    <cellStyle name="Note 6 3 2 6 5" xfId="39047" xr:uid="{00000000-0005-0000-0000-0000A6940000}"/>
    <cellStyle name="Note 6 3 2 7" xfId="39048" xr:uid="{00000000-0005-0000-0000-0000A7940000}"/>
    <cellStyle name="Note 6 3 2 7 2" xfId="39049" xr:uid="{00000000-0005-0000-0000-0000A8940000}"/>
    <cellStyle name="Note 6 3 2 7 2 2" xfId="39050" xr:uid="{00000000-0005-0000-0000-0000A9940000}"/>
    <cellStyle name="Note 6 3 2 7 2 2 2" xfId="39051" xr:uid="{00000000-0005-0000-0000-0000AA940000}"/>
    <cellStyle name="Note 6 3 2 7 2 2 2 2" xfId="39052" xr:uid="{00000000-0005-0000-0000-0000AB940000}"/>
    <cellStyle name="Note 6 3 2 7 2 2 3" xfId="39053" xr:uid="{00000000-0005-0000-0000-0000AC940000}"/>
    <cellStyle name="Note 6 3 2 7 2 3" xfId="39054" xr:uid="{00000000-0005-0000-0000-0000AD940000}"/>
    <cellStyle name="Note 6 3 2 7 2 3 2" xfId="39055" xr:uid="{00000000-0005-0000-0000-0000AE940000}"/>
    <cellStyle name="Note 6 3 2 7 2 4" xfId="39056" xr:uid="{00000000-0005-0000-0000-0000AF940000}"/>
    <cellStyle name="Note 6 3 2 7 3" xfId="39057" xr:uid="{00000000-0005-0000-0000-0000B0940000}"/>
    <cellStyle name="Note 6 3 2 7 3 2" xfId="39058" xr:uid="{00000000-0005-0000-0000-0000B1940000}"/>
    <cellStyle name="Note 6 3 2 7 3 2 2" xfId="39059" xr:uid="{00000000-0005-0000-0000-0000B2940000}"/>
    <cellStyle name="Note 6 3 2 7 3 3" xfId="39060" xr:uid="{00000000-0005-0000-0000-0000B3940000}"/>
    <cellStyle name="Note 6 3 2 7 4" xfId="39061" xr:uid="{00000000-0005-0000-0000-0000B4940000}"/>
    <cellStyle name="Note 6 3 2 7 4 2" xfId="39062" xr:uid="{00000000-0005-0000-0000-0000B5940000}"/>
    <cellStyle name="Note 6 3 2 7 5" xfId="39063" xr:uid="{00000000-0005-0000-0000-0000B6940000}"/>
    <cellStyle name="Note 6 3 2 8" xfId="39064" xr:uid="{00000000-0005-0000-0000-0000B7940000}"/>
    <cellStyle name="Note 6 3 2 8 2" xfId="39065" xr:uid="{00000000-0005-0000-0000-0000B8940000}"/>
    <cellStyle name="Note 6 3 2 8 2 2" xfId="39066" xr:uid="{00000000-0005-0000-0000-0000B9940000}"/>
    <cellStyle name="Note 6 3 2 8 2 2 2" xfId="39067" xr:uid="{00000000-0005-0000-0000-0000BA940000}"/>
    <cellStyle name="Note 6 3 2 8 2 2 2 2" xfId="39068" xr:uid="{00000000-0005-0000-0000-0000BB940000}"/>
    <cellStyle name="Note 6 3 2 8 2 2 3" xfId="39069" xr:uid="{00000000-0005-0000-0000-0000BC940000}"/>
    <cellStyle name="Note 6 3 2 8 2 3" xfId="39070" xr:uid="{00000000-0005-0000-0000-0000BD940000}"/>
    <cellStyle name="Note 6 3 2 8 2 3 2" xfId="39071" xr:uid="{00000000-0005-0000-0000-0000BE940000}"/>
    <cellStyle name="Note 6 3 2 8 2 4" xfId="39072" xr:uid="{00000000-0005-0000-0000-0000BF940000}"/>
    <cellStyle name="Note 6 3 2 8 3" xfId="39073" xr:uid="{00000000-0005-0000-0000-0000C0940000}"/>
    <cellStyle name="Note 6 3 2 8 3 2" xfId="39074" xr:uid="{00000000-0005-0000-0000-0000C1940000}"/>
    <cellStyle name="Note 6 3 2 8 3 2 2" xfId="39075" xr:uid="{00000000-0005-0000-0000-0000C2940000}"/>
    <cellStyle name="Note 6 3 2 8 3 3" xfId="39076" xr:uid="{00000000-0005-0000-0000-0000C3940000}"/>
    <cellStyle name="Note 6 3 2 8 4" xfId="39077" xr:uid="{00000000-0005-0000-0000-0000C4940000}"/>
    <cellStyle name="Note 6 3 2 8 4 2" xfId="39078" xr:uid="{00000000-0005-0000-0000-0000C5940000}"/>
    <cellStyle name="Note 6 3 2 8 5" xfId="39079" xr:uid="{00000000-0005-0000-0000-0000C6940000}"/>
    <cellStyle name="Note 6 3 2 9" xfId="39080" xr:uid="{00000000-0005-0000-0000-0000C7940000}"/>
    <cellStyle name="Note 6 3 2 9 2" xfId="39081" xr:uid="{00000000-0005-0000-0000-0000C8940000}"/>
    <cellStyle name="Note 6 3 2 9 2 2" xfId="39082" xr:uid="{00000000-0005-0000-0000-0000C9940000}"/>
    <cellStyle name="Note 6 3 2 9 2 2 2" xfId="39083" xr:uid="{00000000-0005-0000-0000-0000CA940000}"/>
    <cellStyle name="Note 6 3 2 9 2 2 2 2" xfId="39084" xr:uid="{00000000-0005-0000-0000-0000CB940000}"/>
    <cellStyle name="Note 6 3 2 9 2 2 3" xfId="39085" xr:uid="{00000000-0005-0000-0000-0000CC940000}"/>
    <cellStyle name="Note 6 3 2 9 2 3" xfId="39086" xr:uid="{00000000-0005-0000-0000-0000CD940000}"/>
    <cellStyle name="Note 6 3 2 9 2 3 2" xfId="39087" xr:uid="{00000000-0005-0000-0000-0000CE940000}"/>
    <cellStyle name="Note 6 3 2 9 2 4" xfId="39088" xr:uid="{00000000-0005-0000-0000-0000CF940000}"/>
    <cellStyle name="Note 6 3 2 9 3" xfId="39089" xr:uid="{00000000-0005-0000-0000-0000D0940000}"/>
    <cellStyle name="Note 6 3 2 9 3 2" xfId="39090" xr:uid="{00000000-0005-0000-0000-0000D1940000}"/>
    <cellStyle name="Note 6 3 2 9 3 2 2" xfId="39091" xr:uid="{00000000-0005-0000-0000-0000D2940000}"/>
    <cellStyle name="Note 6 3 2 9 3 3" xfId="39092" xr:uid="{00000000-0005-0000-0000-0000D3940000}"/>
    <cellStyle name="Note 6 3 2 9 4" xfId="39093" xr:uid="{00000000-0005-0000-0000-0000D4940000}"/>
    <cellStyle name="Note 6 3 2 9 4 2" xfId="39094" xr:uid="{00000000-0005-0000-0000-0000D5940000}"/>
    <cellStyle name="Note 6 3 2 9 5" xfId="39095" xr:uid="{00000000-0005-0000-0000-0000D6940000}"/>
    <cellStyle name="Note 6 3 3" xfId="39096" xr:uid="{00000000-0005-0000-0000-0000D7940000}"/>
    <cellStyle name="Note 6 3 3 2" xfId="39097" xr:uid="{00000000-0005-0000-0000-0000D8940000}"/>
    <cellStyle name="Note 6 3 3 2 2" xfId="39098" xr:uid="{00000000-0005-0000-0000-0000D9940000}"/>
    <cellStyle name="Note 6 3 3 2 2 2" xfId="39099" xr:uid="{00000000-0005-0000-0000-0000DA940000}"/>
    <cellStyle name="Note 6 3 3 2 2 2 2" xfId="39100" xr:uid="{00000000-0005-0000-0000-0000DB940000}"/>
    <cellStyle name="Note 6 3 3 2 2 3" xfId="39101" xr:uid="{00000000-0005-0000-0000-0000DC940000}"/>
    <cellStyle name="Note 6 3 3 2 3" xfId="39102" xr:uid="{00000000-0005-0000-0000-0000DD940000}"/>
    <cellStyle name="Note 6 3 3 2 3 2" xfId="39103" xr:uid="{00000000-0005-0000-0000-0000DE940000}"/>
    <cellStyle name="Note 6 3 3 2 4" xfId="39104" xr:uid="{00000000-0005-0000-0000-0000DF940000}"/>
    <cellStyle name="Note 6 3 3 3" xfId="39105" xr:uid="{00000000-0005-0000-0000-0000E0940000}"/>
    <cellStyle name="Note 6 3 3 3 2" xfId="39106" xr:uid="{00000000-0005-0000-0000-0000E1940000}"/>
    <cellStyle name="Note 6 3 3 3 2 2" xfId="39107" xr:uid="{00000000-0005-0000-0000-0000E2940000}"/>
    <cellStyle name="Note 6 3 3 3 3" xfId="39108" xr:uid="{00000000-0005-0000-0000-0000E3940000}"/>
    <cellStyle name="Note 6 3 3 4" xfId="39109" xr:uid="{00000000-0005-0000-0000-0000E4940000}"/>
    <cellStyle name="Note 6 3 3 4 2" xfId="39110" xr:uid="{00000000-0005-0000-0000-0000E5940000}"/>
    <cellStyle name="Note 6 3 3 5" xfId="39111" xr:uid="{00000000-0005-0000-0000-0000E6940000}"/>
    <cellStyle name="Note 6 3 4" xfId="39112" xr:uid="{00000000-0005-0000-0000-0000E7940000}"/>
    <cellStyle name="Note 6 3 4 2" xfId="39113" xr:uid="{00000000-0005-0000-0000-0000E8940000}"/>
    <cellStyle name="Note 6 3 4 2 2" xfId="39114" xr:uid="{00000000-0005-0000-0000-0000E9940000}"/>
    <cellStyle name="Note 6 3 4 2 2 2" xfId="39115" xr:uid="{00000000-0005-0000-0000-0000EA940000}"/>
    <cellStyle name="Note 6 3 4 2 2 2 2" xfId="39116" xr:uid="{00000000-0005-0000-0000-0000EB940000}"/>
    <cellStyle name="Note 6 3 4 2 2 3" xfId="39117" xr:uid="{00000000-0005-0000-0000-0000EC940000}"/>
    <cellStyle name="Note 6 3 4 2 3" xfId="39118" xr:uid="{00000000-0005-0000-0000-0000ED940000}"/>
    <cellStyle name="Note 6 3 4 2 3 2" xfId="39119" xr:uid="{00000000-0005-0000-0000-0000EE940000}"/>
    <cellStyle name="Note 6 3 4 2 4" xfId="39120" xr:uid="{00000000-0005-0000-0000-0000EF940000}"/>
    <cellStyle name="Note 6 3 4 3" xfId="39121" xr:uid="{00000000-0005-0000-0000-0000F0940000}"/>
    <cellStyle name="Note 6 3 4 3 2" xfId="39122" xr:uid="{00000000-0005-0000-0000-0000F1940000}"/>
    <cellStyle name="Note 6 3 4 3 2 2" xfId="39123" xr:uid="{00000000-0005-0000-0000-0000F2940000}"/>
    <cellStyle name="Note 6 3 4 3 3" xfId="39124" xr:uid="{00000000-0005-0000-0000-0000F3940000}"/>
    <cellStyle name="Note 6 3 4 4" xfId="39125" xr:uid="{00000000-0005-0000-0000-0000F4940000}"/>
    <cellStyle name="Note 6 3 4 4 2" xfId="39126" xr:uid="{00000000-0005-0000-0000-0000F5940000}"/>
    <cellStyle name="Note 6 3 4 5" xfId="39127" xr:uid="{00000000-0005-0000-0000-0000F6940000}"/>
    <cellStyle name="Note 6 3 5" xfId="39128" xr:uid="{00000000-0005-0000-0000-0000F7940000}"/>
    <cellStyle name="Note 6 3 5 2" xfId="39129" xr:uid="{00000000-0005-0000-0000-0000F8940000}"/>
    <cellStyle name="Note 6 3 5 2 2" xfId="39130" xr:uid="{00000000-0005-0000-0000-0000F9940000}"/>
    <cellStyle name="Note 6 3 5 2 2 2" xfId="39131" xr:uid="{00000000-0005-0000-0000-0000FA940000}"/>
    <cellStyle name="Note 6 3 5 2 2 2 2" xfId="39132" xr:uid="{00000000-0005-0000-0000-0000FB940000}"/>
    <cellStyle name="Note 6 3 5 2 2 3" xfId="39133" xr:uid="{00000000-0005-0000-0000-0000FC940000}"/>
    <cellStyle name="Note 6 3 5 2 3" xfId="39134" xr:uid="{00000000-0005-0000-0000-0000FD940000}"/>
    <cellStyle name="Note 6 3 5 2 3 2" xfId="39135" xr:uid="{00000000-0005-0000-0000-0000FE940000}"/>
    <cellStyle name="Note 6 3 5 2 4" xfId="39136" xr:uid="{00000000-0005-0000-0000-0000FF940000}"/>
    <cellStyle name="Note 6 3 5 3" xfId="39137" xr:uid="{00000000-0005-0000-0000-000000950000}"/>
    <cellStyle name="Note 6 3 5 3 2" xfId="39138" xr:uid="{00000000-0005-0000-0000-000001950000}"/>
    <cellStyle name="Note 6 3 5 3 2 2" xfId="39139" xr:uid="{00000000-0005-0000-0000-000002950000}"/>
    <cellStyle name="Note 6 3 5 3 3" xfId="39140" xr:uid="{00000000-0005-0000-0000-000003950000}"/>
    <cellStyle name="Note 6 3 5 4" xfId="39141" xr:uid="{00000000-0005-0000-0000-000004950000}"/>
    <cellStyle name="Note 6 3 5 4 2" xfId="39142" xr:uid="{00000000-0005-0000-0000-000005950000}"/>
    <cellStyle name="Note 6 3 5 5" xfId="39143" xr:uid="{00000000-0005-0000-0000-000006950000}"/>
    <cellStyle name="Note 6 3 6" xfId="39144" xr:uid="{00000000-0005-0000-0000-000007950000}"/>
    <cellStyle name="Note 6 3 6 2" xfId="39145" xr:uid="{00000000-0005-0000-0000-000008950000}"/>
    <cellStyle name="Note 6 3 6 2 2" xfId="39146" xr:uid="{00000000-0005-0000-0000-000009950000}"/>
    <cellStyle name="Note 6 3 6 2 2 2" xfId="39147" xr:uid="{00000000-0005-0000-0000-00000A950000}"/>
    <cellStyle name="Note 6 3 6 2 2 2 2" xfId="39148" xr:uid="{00000000-0005-0000-0000-00000B950000}"/>
    <cellStyle name="Note 6 3 6 2 2 3" xfId="39149" xr:uid="{00000000-0005-0000-0000-00000C950000}"/>
    <cellStyle name="Note 6 3 6 2 3" xfId="39150" xr:uid="{00000000-0005-0000-0000-00000D950000}"/>
    <cellStyle name="Note 6 3 6 2 3 2" xfId="39151" xr:uid="{00000000-0005-0000-0000-00000E950000}"/>
    <cellStyle name="Note 6 3 6 2 4" xfId="39152" xr:uid="{00000000-0005-0000-0000-00000F950000}"/>
    <cellStyle name="Note 6 3 6 3" xfId="39153" xr:uid="{00000000-0005-0000-0000-000010950000}"/>
    <cellStyle name="Note 6 3 6 3 2" xfId="39154" xr:uid="{00000000-0005-0000-0000-000011950000}"/>
    <cellStyle name="Note 6 3 6 3 2 2" xfId="39155" xr:uid="{00000000-0005-0000-0000-000012950000}"/>
    <cellStyle name="Note 6 3 6 3 3" xfId="39156" xr:uid="{00000000-0005-0000-0000-000013950000}"/>
    <cellStyle name="Note 6 3 6 4" xfId="39157" xr:uid="{00000000-0005-0000-0000-000014950000}"/>
    <cellStyle name="Note 6 3 6 4 2" xfId="39158" xr:uid="{00000000-0005-0000-0000-000015950000}"/>
    <cellStyle name="Note 6 3 6 5" xfId="39159" xr:uid="{00000000-0005-0000-0000-000016950000}"/>
    <cellStyle name="Note 6 3 7" xfId="39160" xr:uid="{00000000-0005-0000-0000-000017950000}"/>
    <cellStyle name="Note 6 3 7 2" xfId="39161" xr:uid="{00000000-0005-0000-0000-000018950000}"/>
    <cellStyle name="Note 6 3 7 2 2" xfId="39162" xr:uid="{00000000-0005-0000-0000-000019950000}"/>
    <cellStyle name="Note 6 3 7 2 2 2" xfId="39163" xr:uid="{00000000-0005-0000-0000-00001A950000}"/>
    <cellStyle name="Note 6 3 7 2 2 2 2" xfId="39164" xr:uid="{00000000-0005-0000-0000-00001B950000}"/>
    <cellStyle name="Note 6 3 7 2 2 3" xfId="39165" xr:uid="{00000000-0005-0000-0000-00001C950000}"/>
    <cellStyle name="Note 6 3 7 2 3" xfId="39166" xr:uid="{00000000-0005-0000-0000-00001D950000}"/>
    <cellStyle name="Note 6 3 7 2 3 2" xfId="39167" xr:uid="{00000000-0005-0000-0000-00001E950000}"/>
    <cellStyle name="Note 6 3 7 2 4" xfId="39168" xr:uid="{00000000-0005-0000-0000-00001F950000}"/>
    <cellStyle name="Note 6 3 7 3" xfId="39169" xr:uid="{00000000-0005-0000-0000-000020950000}"/>
    <cellStyle name="Note 6 3 7 3 2" xfId="39170" xr:uid="{00000000-0005-0000-0000-000021950000}"/>
    <cellStyle name="Note 6 3 7 3 2 2" xfId="39171" xr:uid="{00000000-0005-0000-0000-000022950000}"/>
    <cellStyle name="Note 6 3 7 3 3" xfId="39172" xr:uid="{00000000-0005-0000-0000-000023950000}"/>
    <cellStyle name="Note 6 3 7 4" xfId="39173" xr:uid="{00000000-0005-0000-0000-000024950000}"/>
    <cellStyle name="Note 6 3 7 4 2" xfId="39174" xr:uid="{00000000-0005-0000-0000-000025950000}"/>
    <cellStyle name="Note 6 3 7 5" xfId="39175" xr:uid="{00000000-0005-0000-0000-000026950000}"/>
    <cellStyle name="Note 6 3 8" xfId="39176" xr:uid="{00000000-0005-0000-0000-000027950000}"/>
    <cellStyle name="Note 6 3 8 2" xfId="39177" xr:uid="{00000000-0005-0000-0000-000028950000}"/>
    <cellStyle name="Note 6 3 8 2 2" xfId="39178" xr:uid="{00000000-0005-0000-0000-000029950000}"/>
    <cellStyle name="Note 6 3 8 2 2 2" xfId="39179" xr:uid="{00000000-0005-0000-0000-00002A950000}"/>
    <cellStyle name="Note 6 3 8 2 2 2 2" xfId="39180" xr:uid="{00000000-0005-0000-0000-00002B950000}"/>
    <cellStyle name="Note 6 3 8 2 2 3" xfId="39181" xr:uid="{00000000-0005-0000-0000-00002C950000}"/>
    <cellStyle name="Note 6 3 8 2 3" xfId="39182" xr:uid="{00000000-0005-0000-0000-00002D950000}"/>
    <cellStyle name="Note 6 3 8 2 3 2" xfId="39183" xr:uid="{00000000-0005-0000-0000-00002E950000}"/>
    <cellStyle name="Note 6 3 8 2 4" xfId="39184" xr:uid="{00000000-0005-0000-0000-00002F950000}"/>
    <cellStyle name="Note 6 3 8 3" xfId="39185" xr:uid="{00000000-0005-0000-0000-000030950000}"/>
    <cellStyle name="Note 6 3 8 3 2" xfId="39186" xr:uid="{00000000-0005-0000-0000-000031950000}"/>
    <cellStyle name="Note 6 3 8 3 2 2" xfId="39187" xr:uid="{00000000-0005-0000-0000-000032950000}"/>
    <cellStyle name="Note 6 3 8 3 3" xfId="39188" xr:uid="{00000000-0005-0000-0000-000033950000}"/>
    <cellStyle name="Note 6 3 8 4" xfId="39189" xr:uid="{00000000-0005-0000-0000-000034950000}"/>
    <cellStyle name="Note 6 3 8 4 2" xfId="39190" xr:uid="{00000000-0005-0000-0000-000035950000}"/>
    <cellStyle name="Note 6 3 8 5" xfId="39191" xr:uid="{00000000-0005-0000-0000-000036950000}"/>
    <cellStyle name="Note 6 3 9" xfId="39192" xr:uid="{00000000-0005-0000-0000-000037950000}"/>
    <cellStyle name="Note 6 3 9 2" xfId="39193" xr:uid="{00000000-0005-0000-0000-000038950000}"/>
    <cellStyle name="Note 6 3 9 2 2" xfId="39194" xr:uid="{00000000-0005-0000-0000-000039950000}"/>
    <cellStyle name="Note 6 3 9 2 2 2" xfId="39195" xr:uid="{00000000-0005-0000-0000-00003A950000}"/>
    <cellStyle name="Note 6 3 9 2 2 2 2" xfId="39196" xr:uid="{00000000-0005-0000-0000-00003B950000}"/>
    <cellStyle name="Note 6 3 9 2 2 3" xfId="39197" xr:uid="{00000000-0005-0000-0000-00003C950000}"/>
    <cellStyle name="Note 6 3 9 2 3" xfId="39198" xr:uid="{00000000-0005-0000-0000-00003D950000}"/>
    <cellStyle name="Note 6 3 9 2 3 2" xfId="39199" xr:uid="{00000000-0005-0000-0000-00003E950000}"/>
    <cellStyle name="Note 6 3 9 2 4" xfId="39200" xr:uid="{00000000-0005-0000-0000-00003F950000}"/>
    <cellStyle name="Note 6 3 9 3" xfId="39201" xr:uid="{00000000-0005-0000-0000-000040950000}"/>
    <cellStyle name="Note 6 3 9 3 2" xfId="39202" xr:uid="{00000000-0005-0000-0000-000041950000}"/>
    <cellStyle name="Note 6 3 9 3 2 2" xfId="39203" xr:uid="{00000000-0005-0000-0000-000042950000}"/>
    <cellStyle name="Note 6 3 9 3 3" xfId="39204" xr:uid="{00000000-0005-0000-0000-000043950000}"/>
    <cellStyle name="Note 6 3 9 4" xfId="39205" xr:uid="{00000000-0005-0000-0000-000044950000}"/>
    <cellStyle name="Note 6 3 9 4 2" xfId="39206" xr:uid="{00000000-0005-0000-0000-000045950000}"/>
    <cellStyle name="Note 6 3 9 5" xfId="39207" xr:uid="{00000000-0005-0000-0000-000046950000}"/>
    <cellStyle name="Note 6 4" xfId="2033" xr:uid="{00000000-0005-0000-0000-000047950000}"/>
    <cellStyle name="Note 6 4 10" xfId="39208" xr:uid="{00000000-0005-0000-0000-000048950000}"/>
    <cellStyle name="Note 6 4 10 2" xfId="39209" xr:uid="{00000000-0005-0000-0000-000049950000}"/>
    <cellStyle name="Note 6 4 10 2 2" xfId="39210" xr:uid="{00000000-0005-0000-0000-00004A950000}"/>
    <cellStyle name="Note 6 4 10 2 2 2" xfId="39211" xr:uid="{00000000-0005-0000-0000-00004B950000}"/>
    <cellStyle name="Note 6 4 10 2 3" xfId="39212" xr:uid="{00000000-0005-0000-0000-00004C950000}"/>
    <cellStyle name="Note 6 4 10 3" xfId="39213" xr:uid="{00000000-0005-0000-0000-00004D950000}"/>
    <cellStyle name="Note 6 4 10 3 2" xfId="39214" xr:uid="{00000000-0005-0000-0000-00004E950000}"/>
    <cellStyle name="Note 6 4 10 4" xfId="39215" xr:uid="{00000000-0005-0000-0000-00004F950000}"/>
    <cellStyle name="Note 6 4 11" xfId="39216" xr:uid="{00000000-0005-0000-0000-000050950000}"/>
    <cellStyle name="Note 6 4 11 2" xfId="39217" xr:uid="{00000000-0005-0000-0000-000051950000}"/>
    <cellStyle name="Note 6 4 11 2 2" xfId="39218" xr:uid="{00000000-0005-0000-0000-000052950000}"/>
    <cellStyle name="Note 6 4 11 3" xfId="39219" xr:uid="{00000000-0005-0000-0000-000053950000}"/>
    <cellStyle name="Note 6 4 12" xfId="39220" xr:uid="{00000000-0005-0000-0000-000054950000}"/>
    <cellStyle name="Note 6 4 12 2" xfId="39221" xr:uid="{00000000-0005-0000-0000-000055950000}"/>
    <cellStyle name="Note 6 4 13" xfId="39222" xr:uid="{00000000-0005-0000-0000-000056950000}"/>
    <cellStyle name="Note 6 4 2" xfId="39223" xr:uid="{00000000-0005-0000-0000-000057950000}"/>
    <cellStyle name="Note 6 4 2 2" xfId="39224" xr:uid="{00000000-0005-0000-0000-000058950000}"/>
    <cellStyle name="Note 6 4 2 2 2" xfId="39225" xr:uid="{00000000-0005-0000-0000-000059950000}"/>
    <cellStyle name="Note 6 4 2 2 2 2" xfId="39226" xr:uid="{00000000-0005-0000-0000-00005A950000}"/>
    <cellStyle name="Note 6 4 2 2 2 2 2" xfId="39227" xr:uid="{00000000-0005-0000-0000-00005B950000}"/>
    <cellStyle name="Note 6 4 2 2 2 3" xfId="39228" xr:uid="{00000000-0005-0000-0000-00005C950000}"/>
    <cellStyle name="Note 6 4 2 2 3" xfId="39229" xr:uid="{00000000-0005-0000-0000-00005D950000}"/>
    <cellStyle name="Note 6 4 2 2 3 2" xfId="39230" xr:uid="{00000000-0005-0000-0000-00005E950000}"/>
    <cellStyle name="Note 6 4 2 2 4" xfId="39231" xr:uid="{00000000-0005-0000-0000-00005F950000}"/>
    <cellStyle name="Note 6 4 2 3" xfId="39232" xr:uid="{00000000-0005-0000-0000-000060950000}"/>
    <cellStyle name="Note 6 4 2 3 2" xfId="39233" xr:uid="{00000000-0005-0000-0000-000061950000}"/>
    <cellStyle name="Note 6 4 2 3 2 2" xfId="39234" xr:uid="{00000000-0005-0000-0000-000062950000}"/>
    <cellStyle name="Note 6 4 2 3 3" xfId="39235" xr:uid="{00000000-0005-0000-0000-000063950000}"/>
    <cellStyle name="Note 6 4 2 4" xfId="39236" xr:uid="{00000000-0005-0000-0000-000064950000}"/>
    <cellStyle name="Note 6 4 2 4 2" xfId="39237" xr:uid="{00000000-0005-0000-0000-000065950000}"/>
    <cellStyle name="Note 6 4 2 5" xfId="39238" xr:uid="{00000000-0005-0000-0000-000066950000}"/>
    <cellStyle name="Note 6 4 3" xfId="39239" xr:uid="{00000000-0005-0000-0000-000067950000}"/>
    <cellStyle name="Note 6 4 3 2" xfId="39240" xr:uid="{00000000-0005-0000-0000-000068950000}"/>
    <cellStyle name="Note 6 4 3 2 2" xfId="39241" xr:uid="{00000000-0005-0000-0000-000069950000}"/>
    <cellStyle name="Note 6 4 3 2 2 2" xfId="39242" xr:uid="{00000000-0005-0000-0000-00006A950000}"/>
    <cellStyle name="Note 6 4 3 2 2 2 2" xfId="39243" xr:uid="{00000000-0005-0000-0000-00006B950000}"/>
    <cellStyle name="Note 6 4 3 2 2 3" xfId="39244" xr:uid="{00000000-0005-0000-0000-00006C950000}"/>
    <cellStyle name="Note 6 4 3 2 3" xfId="39245" xr:uid="{00000000-0005-0000-0000-00006D950000}"/>
    <cellStyle name="Note 6 4 3 2 3 2" xfId="39246" xr:uid="{00000000-0005-0000-0000-00006E950000}"/>
    <cellStyle name="Note 6 4 3 2 4" xfId="39247" xr:uid="{00000000-0005-0000-0000-00006F950000}"/>
    <cellStyle name="Note 6 4 3 3" xfId="39248" xr:uid="{00000000-0005-0000-0000-000070950000}"/>
    <cellStyle name="Note 6 4 3 3 2" xfId="39249" xr:uid="{00000000-0005-0000-0000-000071950000}"/>
    <cellStyle name="Note 6 4 3 3 2 2" xfId="39250" xr:uid="{00000000-0005-0000-0000-000072950000}"/>
    <cellStyle name="Note 6 4 3 3 3" xfId="39251" xr:uid="{00000000-0005-0000-0000-000073950000}"/>
    <cellStyle name="Note 6 4 3 4" xfId="39252" xr:uid="{00000000-0005-0000-0000-000074950000}"/>
    <cellStyle name="Note 6 4 3 4 2" xfId="39253" xr:uid="{00000000-0005-0000-0000-000075950000}"/>
    <cellStyle name="Note 6 4 3 5" xfId="39254" xr:uid="{00000000-0005-0000-0000-000076950000}"/>
    <cellStyle name="Note 6 4 4" xfId="39255" xr:uid="{00000000-0005-0000-0000-000077950000}"/>
    <cellStyle name="Note 6 4 4 2" xfId="39256" xr:uid="{00000000-0005-0000-0000-000078950000}"/>
    <cellStyle name="Note 6 4 4 2 2" xfId="39257" xr:uid="{00000000-0005-0000-0000-000079950000}"/>
    <cellStyle name="Note 6 4 4 2 2 2" xfId="39258" xr:uid="{00000000-0005-0000-0000-00007A950000}"/>
    <cellStyle name="Note 6 4 4 2 2 2 2" xfId="39259" xr:uid="{00000000-0005-0000-0000-00007B950000}"/>
    <cellStyle name="Note 6 4 4 2 2 3" xfId="39260" xr:uid="{00000000-0005-0000-0000-00007C950000}"/>
    <cellStyle name="Note 6 4 4 2 3" xfId="39261" xr:uid="{00000000-0005-0000-0000-00007D950000}"/>
    <cellStyle name="Note 6 4 4 2 3 2" xfId="39262" xr:uid="{00000000-0005-0000-0000-00007E950000}"/>
    <cellStyle name="Note 6 4 4 2 4" xfId="39263" xr:uid="{00000000-0005-0000-0000-00007F950000}"/>
    <cellStyle name="Note 6 4 4 3" xfId="39264" xr:uid="{00000000-0005-0000-0000-000080950000}"/>
    <cellStyle name="Note 6 4 4 3 2" xfId="39265" xr:uid="{00000000-0005-0000-0000-000081950000}"/>
    <cellStyle name="Note 6 4 4 3 2 2" xfId="39266" xr:uid="{00000000-0005-0000-0000-000082950000}"/>
    <cellStyle name="Note 6 4 4 3 3" xfId="39267" xr:uid="{00000000-0005-0000-0000-000083950000}"/>
    <cellStyle name="Note 6 4 4 4" xfId="39268" xr:uid="{00000000-0005-0000-0000-000084950000}"/>
    <cellStyle name="Note 6 4 4 4 2" xfId="39269" xr:uid="{00000000-0005-0000-0000-000085950000}"/>
    <cellStyle name="Note 6 4 4 5" xfId="39270" xr:uid="{00000000-0005-0000-0000-000086950000}"/>
    <cellStyle name="Note 6 4 5" xfId="39271" xr:uid="{00000000-0005-0000-0000-000087950000}"/>
    <cellStyle name="Note 6 4 5 2" xfId="39272" xr:uid="{00000000-0005-0000-0000-000088950000}"/>
    <cellStyle name="Note 6 4 5 2 2" xfId="39273" xr:uid="{00000000-0005-0000-0000-000089950000}"/>
    <cellStyle name="Note 6 4 5 2 2 2" xfId="39274" xr:uid="{00000000-0005-0000-0000-00008A950000}"/>
    <cellStyle name="Note 6 4 5 2 2 2 2" xfId="39275" xr:uid="{00000000-0005-0000-0000-00008B950000}"/>
    <cellStyle name="Note 6 4 5 2 2 3" xfId="39276" xr:uid="{00000000-0005-0000-0000-00008C950000}"/>
    <cellStyle name="Note 6 4 5 2 3" xfId="39277" xr:uid="{00000000-0005-0000-0000-00008D950000}"/>
    <cellStyle name="Note 6 4 5 2 3 2" xfId="39278" xr:uid="{00000000-0005-0000-0000-00008E950000}"/>
    <cellStyle name="Note 6 4 5 2 4" xfId="39279" xr:uid="{00000000-0005-0000-0000-00008F950000}"/>
    <cellStyle name="Note 6 4 5 3" xfId="39280" xr:uid="{00000000-0005-0000-0000-000090950000}"/>
    <cellStyle name="Note 6 4 5 3 2" xfId="39281" xr:uid="{00000000-0005-0000-0000-000091950000}"/>
    <cellStyle name="Note 6 4 5 3 2 2" xfId="39282" xr:uid="{00000000-0005-0000-0000-000092950000}"/>
    <cellStyle name="Note 6 4 5 3 3" xfId="39283" xr:uid="{00000000-0005-0000-0000-000093950000}"/>
    <cellStyle name="Note 6 4 5 4" xfId="39284" xr:uid="{00000000-0005-0000-0000-000094950000}"/>
    <cellStyle name="Note 6 4 5 4 2" xfId="39285" xr:uid="{00000000-0005-0000-0000-000095950000}"/>
    <cellStyle name="Note 6 4 5 5" xfId="39286" xr:uid="{00000000-0005-0000-0000-000096950000}"/>
    <cellStyle name="Note 6 4 6" xfId="39287" xr:uid="{00000000-0005-0000-0000-000097950000}"/>
    <cellStyle name="Note 6 4 6 2" xfId="39288" xr:uid="{00000000-0005-0000-0000-000098950000}"/>
    <cellStyle name="Note 6 4 6 2 2" xfId="39289" xr:uid="{00000000-0005-0000-0000-000099950000}"/>
    <cellStyle name="Note 6 4 6 2 2 2" xfId="39290" xr:uid="{00000000-0005-0000-0000-00009A950000}"/>
    <cellStyle name="Note 6 4 6 2 2 2 2" xfId="39291" xr:uid="{00000000-0005-0000-0000-00009B950000}"/>
    <cellStyle name="Note 6 4 6 2 2 3" xfId="39292" xr:uid="{00000000-0005-0000-0000-00009C950000}"/>
    <cellStyle name="Note 6 4 6 2 3" xfId="39293" xr:uid="{00000000-0005-0000-0000-00009D950000}"/>
    <cellStyle name="Note 6 4 6 2 3 2" xfId="39294" xr:uid="{00000000-0005-0000-0000-00009E950000}"/>
    <cellStyle name="Note 6 4 6 2 4" xfId="39295" xr:uid="{00000000-0005-0000-0000-00009F950000}"/>
    <cellStyle name="Note 6 4 6 3" xfId="39296" xr:uid="{00000000-0005-0000-0000-0000A0950000}"/>
    <cellStyle name="Note 6 4 6 3 2" xfId="39297" xr:uid="{00000000-0005-0000-0000-0000A1950000}"/>
    <cellStyle name="Note 6 4 6 3 2 2" xfId="39298" xr:uid="{00000000-0005-0000-0000-0000A2950000}"/>
    <cellStyle name="Note 6 4 6 3 3" xfId="39299" xr:uid="{00000000-0005-0000-0000-0000A3950000}"/>
    <cellStyle name="Note 6 4 6 4" xfId="39300" xr:uid="{00000000-0005-0000-0000-0000A4950000}"/>
    <cellStyle name="Note 6 4 6 4 2" xfId="39301" xr:uid="{00000000-0005-0000-0000-0000A5950000}"/>
    <cellStyle name="Note 6 4 6 5" xfId="39302" xr:uid="{00000000-0005-0000-0000-0000A6950000}"/>
    <cellStyle name="Note 6 4 7" xfId="39303" xr:uid="{00000000-0005-0000-0000-0000A7950000}"/>
    <cellStyle name="Note 6 4 7 2" xfId="39304" xr:uid="{00000000-0005-0000-0000-0000A8950000}"/>
    <cellStyle name="Note 6 4 7 2 2" xfId="39305" xr:uid="{00000000-0005-0000-0000-0000A9950000}"/>
    <cellStyle name="Note 6 4 7 2 2 2" xfId="39306" xr:uid="{00000000-0005-0000-0000-0000AA950000}"/>
    <cellStyle name="Note 6 4 7 2 2 2 2" xfId="39307" xr:uid="{00000000-0005-0000-0000-0000AB950000}"/>
    <cellStyle name="Note 6 4 7 2 2 3" xfId="39308" xr:uid="{00000000-0005-0000-0000-0000AC950000}"/>
    <cellStyle name="Note 6 4 7 2 3" xfId="39309" xr:uid="{00000000-0005-0000-0000-0000AD950000}"/>
    <cellStyle name="Note 6 4 7 2 3 2" xfId="39310" xr:uid="{00000000-0005-0000-0000-0000AE950000}"/>
    <cellStyle name="Note 6 4 7 2 4" xfId="39311" xr:uid="{00000000-0005-0000-0000-0000AF950000}"/>
    <cellStyle name="Note 6 4 7 3" xfId="39312" xr:uid="{00000000-0005-0000-0000-0000B0950000}"/>
    <cellStyle name="Note 6 4 7 3 2" xfId="39313" xr:uid="{00000000-0005-0000-0000-0000B1950000}"/>
    <cellStyle name="Note 6 4 7 3 2 2" xfId="39314" xr:uid="{00000000-0005-0000-0000-0000B2950000}"/>
    <cellStyle name="Note 6 4 7 3 3" xfId="39315" xr:uid="{00000000-0005-0000-0000-0000B3950000}"/>
    <cellStyle name="Note 6 4 7 4" xfId="39316" xr:uid="{00000000-0005-0000-0000-0000B4950000}"/>
    <cellStyle name="Note 6 4 7 4 2" xfId="39317" xr:uid="{00000000-0005-0000-0000-0000B5950000}"/>
    <cellStyle name="Note 6 4 7 5" xfId="39318" xr:uid="{00000000-0005-0000-0000-0000B6950000}"/>
    <cellStyle name="Note 6 4 8" xfId="39319" xr:uid="{00000000-0005-0000-0000-0000B7950000}"/>
    <cellStyle name="Note 6 4 8 2" xfId="39320" xr:uid="{00000000-0005-0000-0000-0000B8950000}"/>
    <cellStyle name="Note 6 4 8 2 2" xfId="39321" xr:uid="{00000000-0005-0000-0000-0000B9950000}"/>
    <cellStyle name="Note 6 4 8 2 2 2" xfId="39322" xr:uid="{00000000-0005-0000-0000-0000BA950000}"/>
    <cellStyle name="Note 6 4 8 2 2 2 2" xfId="39323" xr:uid="{00000000-0005-0000-0000-0000BB950000}"/>
    <cellStyle name="Note 6 4 8 2 2 3" xfId="39324" xr:uid="{00000000-0005-0000-0000-0000BC950000}"/>
    <cellStyle name="Note 6 4 8 2 3" xfId="39325" xr:uid="{00000000-0005-0000-0000-0000BD950000}"/>
    <cellStyle name="Note 6 4 8 2 3 2" xfId="39326" xr:uid="{00000000-0005-0000-0000-0000BE950000}"/>
    <cellStyle name="Note 6 4 8 2 4" xfId="39327" xr:uid="{00000000-0005-0000-0000-0000BF950000}"/>
    <cellStyle name="Note 6 4 8 3" xfId="39328" xr:uid="{00000000-0005-0000-0000-0000C0950000}"/>
    <cellStyle name="Note 6 4 8 3 2" xfId="39329" xr:uid="{00000000-0005-0000-0000-0000C1950000}"/>
    <cellStyle name="Note 6 4 8 3 2 2" xfId="39330" xr:uid="{00000000-0005-0000-0000-0000C2950000}"/>
    <cellStyle name="Note 6 4 8 3 3" xfId="39331" xr:uid="{00000000-0005-0000-0000-0000C3950000}"/>
    <cellStyle name="Note 6 4 8 4" xfId="39332" xr:uid="{00000000-0005-0000-0000-0000C4950000}"/>
    <cellStyle name="Note 6 4 8 4 2" xfId="39333" xr:uid="{00000000-0005-0000-0000-0000C5950000}"/>
    <cellStyle name="Note 6 4 8 5" xfId="39334" xr:uid="{00000000-0005-0000-0000-0000C6950000}"/>
    <cellStyle name="Note 6 4 9" xfId="39335" xr:uid="{00000000-0005-0000-0000-0000C7950000}"/>
    <cellStyle name="Note 6 4 9 2" xfId="39336" xr:uid="{00000000-0005-0000-0000-0000C8950000}"/>
    <cellStyle name="Note 6 4 9 2 2" xfId="39337" xr:uid="{00000000-0005-0000-0000-0000C9950000}"/>
    <cellStyle name="Note 6 4 9 2 2 2" xfId="39338" xr:uid="{00000000-0005-0000-0000-0000CA950000}"/>
    <cellStyle name="Note 6 4 9 2 2 2 2" xfId="39339" xr:uid="{00000000-0005-0000-0000-0000CB950000}"/>
    <cellStyle name="Note 6 4 9 2 2 3" xfId="39340" xr:uid="{00000000-0005-0000-0000-0000CC950000}"/>
    <cellStyle name="Note 6 4 9 2 3" xfId="39341" xr:uid="{00000000-0005-0000-0000-0000CD950000}"/>
    <cellStyle name="Note 6 4 9 2 3 2" xfId="39342" xr:uid="{00000000-0005-0000-0000-0000CE950000}"/>
    <cellStyle name="Note 6 4 9 2 4" xfId="39343" xr:uid="{00000000-0005-0000-0000-0000CF950000}"/>
    <cellStyle name="Note 6 4 9 3" xfId="39344" xr:uid="{00000000-0005-0000-0000-0000D0950000}"/>
    <cellStyle name="Note 6 4 9 3 2" xfId="39345" xr:uid="{00000000-0005-0000-0000-0000D1950000}"/>
    <cellStyle name="Note 6 4 9 3 2 2" xfId="39346" xr:uid="{00000000-0005-0000-0000-0000D2950000}"/>
    <cellStyle name="Note 6 4 9 3 3" xfId="39347" xr:uid="{00000000-0005-0000-0000-0000D3950000}"/>
    <cellStyle name="Note 6 4 9 4" xfId="39348" xr:uid="{00000000-0005-0000-0000-0000D4950000}"/>
    <cellStyle name="Note 6 4 9 4 2" xfId="39349" xr:uid="{00000000-0005-0000-0000-0000D5950000}"/>
    <cellStyle name="Note 6 4 9 5" xfId="39350" xr:uid="{00000000-0005-0000-0000-0000D6950000}"/>
    <cellStyle name="Note 6 5" xfId="3078" xr:uid="{00000000-0005-0000-0000-0000D7950000}"/>
    <cellStyle name="Note 6 5 10" xfId="39352" xr:uid="{00000000-0005-0000-0000-0000D8950000}"/>
    <cellStyle name="Note 6 5 10 2" xfId="39353" xr:uid="{00000000-0005-0000-0000-0000D9950000}"/>
    <cellStyle name="Note 6 5 10 2 2" xfId="39354" xr:uid="{00000000-0005-0000-0000-0000DA950000}"/>
    <cellStyle name="Note 6 5 10 2 2 2" xfId="39355" xr:uid="{00000000-0005-0000-0000-0000DB950000}"/>
    <cellStyle name="Note 6 5 10 2 3" xfId="39356" xr:uid="{00000000-0005-0000-0000-0000DC950000}"/>
    <cellStyle name="Note 6 5 10 3" xfId="39357" xr:uid="{00000000-0005-0000-0000-0000DD950000}"/>
    <cellStyle name="Note 6 5 10 3 2" xfId="39358" xr:uid="{00000000-0005-0000-0000-0000DE950000}"/>
    <cellStyle name="Note 6 5 10 4" xfId="39359" xr:uid="{00000000-0005-0000-0000-0000DF950000}"/>
    <cellStyle name="Note 6 5 11" xfId="39360" xr:uid="{00000000-0005-0000-0000-0000E0950000}"/>
    <cellStyle name="Note 6 5 11 2" xfId="39361" xr:uid="{00000000-0005-0000-0000-0000E1950000}"/>
    <cellStyle name="Note 6 5 11 2 2" xfId="39362" xr:uid="{00000000-0005-0000-0000-0000E2950000}"/>
    <cellStyle name="Note 6 5 11 3" xfId="39363" xr:uid="{00000000-0005-0000-0000-0000E3950000}"/>
    <cellStyle name="Note 6 5 12" xfId="39364" xr:uid="{00000000-0005-0000-0000-0000E4950000}"/>
    <cellStyle name="Note 6 5 12 2" xfId="39365" xr:uid="{00000000-0005-0000-0000-0000E5950000}"/>
    <cellStyle name="Note 6 5 13" xfId="39366" xr:uid="{00000000-0005-0000-0000-0000E6950000}"/>
    <cellStyle name="Note 6 5 14" xfId="39351" xr:uid="{00000000-0005-0000-0000-0000E7950000}"/>
    <cellStyle name="Note 6 5 2" xfId="39367" xr:uid="{00000000-0005-0000-0000-0000E8950000}"/>
    <cellStyle name="Note 6 5 2 2" xfId="39368" xr:uid="{00000000-0005-0000-0000-0000E9950000}"/>
    <cellStyle name="Note 6 5 2 2 2" xfId="39369" xr:uid="{00000000-0005-0000-0000-0000EA950000}"/>
    <cellStyle name="Note 6 5 2 2 2 2" xfId="39370" xr:uid="{00000000-0005-0000-0000-0000EB950000}"/>
    <cellStyle name="Note 6 5 2 2 2 2 2" xfId="39371" xr:uid="{00000000-0005-0000-0000-0000EC950000}"/>
    <cellStyle name="Note 6 5 2 2 2 3" xfId="39372" xr:uid="{00000000-0005-0000-0000-0000ED950000}"/>
    <cellStyle name="Note 6 5 2 2 3" xfId="39373" xr:uid="{00000000-0005-0000-0000-0000EE950000}"/>
    <cellStyle name="Note 6 5 2 2 3 2" xfId="39374" xr:uid="{00000000-0005-0000-0000-0000EF950000}"/>
    <cellStyle name="Note 6 5 2 2 4" xfId="39375" xr:uid="{00000000-0005-0000-0000-0000F0950000}"/>
    <cellStyle name="Note 6 5 2 3" xfId="39376" xr:uid="{00000000-0005-0000-0000-0000F1950000}"/>
    <cellStyle name="Note 6 5 2 3 2" xfId="39377" xr:uid="{00000000-0005-0000-0000-0000F2950000}"/>
    <cellStyle name="Note 6 5 2 3 2 2" xfId="39378" xr:uid="{00000000-0005-0000-0000-0000F3950000}"/>
    <cellStyle name="Note 6 5 2 3 3" xfId="39379" xr:uid="{00000000-0005-0000-0000-0000F4950000}"/>
    <cellStyle name="Note 6 5 2 4" xfId="39380" xr:uid="{00000000-0005-0000-0000-0000F5950000}"/>
    <cellStyle name="Note 6 5 2 4 2" xfId="39381" xr:uid="{00000000-0005-0000-0000-0000F6950000}"/>
    <cellStyle name="Note 6 5 2 5" xfId="39382" xr:uid="{00000000-0005-0000-0000-0000F7950000}"/>
    <cellStyle name="Note 6 5 3" xfId="39383" xr:uid="{00000000-0005-0000-0000-0000F8950000}"/>
    <cellStyle name="Note 6 5 3 2" xfId="39384" xr:uid="{00000000-0005-0000-0000-0000F9950000}"/>
    <cellStyle name="Note 6 5 3 2 2" xfId="39385" xr:uid="{00000000-0005-0000-0000-0000FA950000}"/>
    <cellStyle name="Note 6 5 3 2 2 2" xfId="39386" xr:uid="{00000000-0005-0000-0000-0000FB950000}"/>
    <cellStyle name="Note 6 5 3 2 2 2 2" xfId="39387" xr:uid="{00000000-0005-0000-0000-0000FC950000}"/>
    <cellStyle name="Note 6 5 3 2 2 3" xfId="39388" xr:uid="{00000000-0005-0000-0000-0000FD950000}"/>
    <cellStyle name="Note 6 5 3 2 3" xfId="39389" xr:uid="{00000000-0005-0000-0000-0000FE950000}"/>
    <cellStyle name="Note 6 5 3 2 3 2" xfId="39390" xr:uid="{00000000-0005-0000-0000-0000FF950000}"/>
    <cellStyle name="Note 6 5 3 2 4" xfId="39391" xr:uid="{00000000-0005-0000-0000-000000960000}"/>
    <cellStyle name="Note 6 5 3 3" xfId="39392" xr:uid="{00000000-0005-0000-0000-000001960000}"/>
    <cellStyle name="Note 6 5 3 3 2" xfId="39393" xr:uid="{00000000-0005-0000-0000-000002960000}"/>
    <cellStyle name="Note 6 5 3 3 2 2" xfId="39394" xr:uid="{00000000-0005-0000-0000-000003960000}"/>
    <cellStyle name="Note 6 5 3 3 3" xfId="39395" xr:uid="{00000000-0005-0000-0000-000004960000}"/>
    <cellStyle name="Note 6 5 3 4" xfId="39396" xr:uid="{00000000-0005-0000-0000-000005960000}"/>
    <cellStyle name="Note 6 5 3 4 2" xfId="39397" xr:uid="{00000000-0005-0000-0000-000006960000}"/>
    <cellStyle name="Note 6 5 3 5" xfId="39398" xr:uid="{00000000-0005-0000-0000-000007960000}"/>
    <cellStyle name="Note 6 5 4" xfId="39399" xr:uid="{00000000-0005-0000-0000-000008960000}"/>
    <cellStyle name="Note 6 5 4 2" xfId="39400" xr:uid="{00000000-0005-0000-0000-000009960000}"/>
    <cellStyle name="Note 6 5 4 2 2" xfId="39401" xr:uid="{00000000-0005-0000-0000-00000A960000}"/>
    <cellStyle name="Note 6 5 4 2 2 2" xfId="39402" xr:uid="{00000000-0005-0000-0000-00000B960000}"/>
    <cellStyle name="Note 6 5 4 2 2 2 2" xfId="39403" xr:uid="{00000000-0005-0000-0000-00000C960000}"/>
    <cellStyle name="Note 6 5 4 2 2 3" xfId="39404" xr:uid="{00000000-0005-0000-0000-00000D960000}"/>
    <cellStyle name="Note 6 5 4 2 3" xfId="39405" xr:uid="{00000000-0005-0000-0000-00000E960000}"/>
    <cellStyle name="Note 6 5 4 2 3 2" xfId="39406" xr:uid="{00000000-0005-0000-0000-00000F960000}"/>
    <cellStyle name="Note 6 5 4 2 4" xfId="39407" xr:uid="{00000000-0005-0000-0000-000010960000}"/>
    <cellStyle name="Note 6 5 4 3" xfId="39408" xr:uid="{00000000-0005-0000-0000-000011960000}"/>
    <cellStyle name="Note 6 5 4 3 2" xfId="39409" xr:uid="{00000000-0005-0000-0000-000012960000}"/>
    <cellStyle name="Note 6 5 4 3 2 2" xfId="39410" xr:uid="{00000000-0005-0000-0000-000013960000}"/>
    <cellStyle name="Note 6 5 4 3 3" xfId="39411" xr:uid="{00000000-0005-0000-0000-000014960000}"/>
    <cellStyle name="Note 6 5 4 4" xfId="39412" xr:uid="{00000000-0005-0000-0000-000015960000}"/>
    <cellStyle name="Note 6 5 4 4 2" xfId="39413" xr:uid="{00000000-0005-0000-0000-000016960000}"/>
    <cellStyle name="Note 6 5 4 5" xfId="39414" xr:uid="{00000000-0005-0000-0000-000017960000}"/>
    <cellStyle name="Note 6 5 5" xfId="39415" xr:uid="{00000000-0005-0000-0000-000018960000}"/>
    <cellStyle name="Note 6 5 5 2" xfId="39416" xr:uid="{00000000-0005-0000-0000-000019960000}"/>
    <cellStyle name="Note 6 5 5 2 2" xfId="39417" xr:uid="{00000000-0005-0000-0000-00001A960000}"/>
    <cellStyle name="Note 6 5 5 2 2 2" xfId="39418" xr:uid="{00000000-0005-0000-0000-00001B960000}"/>
    <cellStyle name="Note 6 5 5 2 2 2 2" xfId="39419" xr:uid="{00000000-0005-0000-0000-00001C960000}"/>
    <cellStyle name="Note 6 5 5 2 2 3" xfId="39420" xr:uid="{00000000-0005-0000-0000-00001D960000}"/>
    <cellStyle name="Note 6 5 5 2 3" xfId="39421" xr:uid="{00000000-0005-0000-0000-00001E960000}"/>
    <cellStyle name="Note 6 5 5 2 3 2" xfId="39422" xr:uid="{00000000-0005-0000-0000-00001F960000}"/>
    <cellStyle name="Note 6 5 5 2 4" xfId="39423" xr:uid="{00000000-0005-0000-0000-000020960000}"/>
    <cellStyle name="Note 6 5 5 3" xfId="39424" xr:uid="{00000000-0005-0000-0000-000021960000}"/>
    <cellStyle name="Note 6 5 5 3 2" xfId="39425" xr:uid="{00000000-0005-0000-0000-000022960000}"/>
    <cellStyle name="Note 6 5 5 3 2 2" xfId="39426" xr:uid="{00000000-0005-0000-0000-000023960000}"/>
    <cellStyle name="Note 6 5 5 3 3" xfId="39427" xr:uid="{00000000-0005-0000-0000-000024960000}"/>
    <cellStyle name="Note 6 5 5 4" xfId="39428" xr:uid="{00000000-0005-0000-0000-000025960000}"/>
    <cellStyle name="Note 6 5 5 4 2" xfId="39429" xr:uid="{00000000-0005-0000-0000-000026960000}"/>
    <cellStyle name="Note 6 5 5 5" xfId="39430" xr:uid="{00000000-0005-0000-0000-000027960000}"/>
    <cellStyle name="Note 6 5 6" xfId="39431" xr:uid="{00000000-0005-0000-0000-000028960000}"/>
    <cellStyle name="Note 6 5 6 2" xfId="39432" xr:uid="{00000000-0005-0000-0000-000029960000}"/>
    <cellStyle name="Note 6 5 6 2 2" xfId="39433" xr:uid="{00000000-0005-0000-0000-00002A960000}"/>
    <cellStyle name="Note 6 5 6 2 2 2" xfId="39434" xr:uid="{00000000-0005-0000-0000-00002B960000}"/>
    <cellStyle name="Note 6 5 6 2 2 2 2" xfId="39435" xr:uid="{00000000-0005-0000-0000-00002C960000}"/>
    <cellStyle name="Note 6 5 6 2 2 3" xfId="39436" xr:uid="{00000000-0005-0000-0000-00002D960000}"/>
    <cellStyle name="Note 6 5 6 2 3" xfId="39437" xr:uid="{00000000-0005-0000-0000-00002E960000}"/>
    <cellStyle name="Note 6 5 6 2 3 2" xfId="39438" xr:uid="{00000000-0005-0000-0000-00002F960000}"/>
    <cellStyle name="Note 6 5 6 2 4" xfId="39439" xr:uid="{00000000-0005-0000-0000-000030960000}"/>
    <cellStyle name="Note 6 5 6 3" xfId="39440" xr:uid="{00000000-0005-0000-0000-000031960000}"/>
    <cellStyle name="Note 6 5 6 3 2" xfId="39441" xr:uid="{00000000-0005-0000-0000-000032960000}"/>
    <cellStyle name="Note 6 5 6 3 2 2" xfId="39442" xr:uid="{00000000-0005-0000-0000-000033960000}"/>
    <cellStyle name="Note 6 5 6 3 3" xfId="39443" xr:uid="{00000000-0005-0000-0000-000034960000}"/>
    <cellStyle name="Note 6 5 6 4" xfId="39444" xr:uid="{00000000-0005-0000-0000-000035960000}"/>
    <cellStyle name="Note 6 5 6 4 2" xfId="39445" xr:uid="{00000000-0005-0000-0000-000036960000}"/>
    <cellStyle name="Note 6 5 6 5" xfId="39446" xr:uid="{00000000-0005-0000-0000-000037960000}"/>
    <cellStyle name="Note 6 5 7" xfId="39447" xr:uid="{00000000-0005-0000-0000-000038960000}"/>
    <cellStyle name="Note 6 5 7 2" xfId="39448" xr:uid="{00000000-0005-0000-0000-000039960000}"/>
    <cellStyle name="Note 6 5 7 2 2" xfId="39449" xr:uid="{00000000-0005-0000-0000-00003A960000}"/>
    <cellStyle name="Note 6 5 7 2 2 2" xfId="39450" xr:uid="{00000000-0005-0000-0000-00003B960000}"/>
    <cellStyle name="Note 6 5 7 2 2 2 2" xfId="39451" xr:uid="{00000000-0005-0000-0000-00003C960000}"/>
    <cellStyle name="Note 6 5 7 2 2 3" xfId="39452" xr:uid="{00000000-0005-0000-0000-00003D960000}"/>
    <cellStyle name="Note 6 5 7 2 3" xfId="39453" xr:uid="{00000000-0005-0000-0000-00003E960000}"/>
    <cellStyle name="Note 6 5 7 2 3 2" xfId="39454" xr:uid="{00000000-0005-0000-0000-00003F960000}"/>
    <cellStyle name="Note 6 5 7 2 4" xfId="39455" xr:uid="{00000000-0005-0000-0000-000040960000}"/>
    <cellStyle name="Note 6 5 7 3" xfId="39456" xr:uid="{00000000-0005-0000-0000-000041960000}"/>
    <cellStyle name="Note 6 5 7 3 2" xfId="39457" xr:uid="{00000000-0005-0000-0000-000042960000}"/>
    <cellStyle name="Note 6 5 7 3 2 2" xfId="39458" xr:uid="{00000000-0005-0000-0000-000043960000}"/>
    <cellStyle name="Note 6 5 7 3 3" xfId="39459" xr:uid="{00000000-0005-0000-0000-000044960000}"/>
    <cellStyle name="Note 6 5 7 4" xfId="39460" xr:uid="{00000000-0005-0000-0000-000045960000}"/>
    <cellStyle name="Note 6 5 7 4 2" xfId="39461" xr:uid="{00000000-0005-0000-0000-000046960000}"/>
    <cellStyle name="Note 6 5 7 5" xfId="39462" xr:uid="{00000000-0005-0000-0000-000047960000}"/>
    <cellStyle name="Note 6 5 8" xfId="39463" xr:uid="{00000000-0005-0000-0000-000048960000}"/>
    <cellStyle name="Note 6 5 8 2" xfId="39464" xr:uid="{00000000-0005-0000-0000-000049960000}"/>
    <cellStyle name="Note 6 5 8 2 2" xfId="39465" xr:uid="{00000000-0005-0000-0000-00004A960000}"/>
    <cellStyle name="Note 6 5 8 2 2 2" xfId="39466" xr:uid="{00000000-0005-0000-0000-00004B960000}"/>
    <cellStyle name="Note 6 5 8 2 2 2 2" xfId="39467" xr:uid="{00000000-0005-0000-0000-00004C960000}"/>
    <cellStyle name="Note 6 5 8 2 2 3" xfId="39468" xr:uid="{00000000-0005-0000-0000-00004D960000}"/>
    <cellStyle name="Note 6 5 8 2 3" xfId="39469" xr:uid="{00000000-0005-0000-0000-00004E960000}"/>
    <cellStyle name="Note 6 5 8 2 3 2" xfId="39470" xr:uid="{00000000-0005-0000-0000-00004F960000}"/>
    <cellStyle name="Note 6 5 8 2 4" xfId="39471" xr:uid="{00000000-0005-0000-0000-000050960000}"/>
    <cellStyle name="Note 6 5 8 3" xfId="39472" xr:uid="{00000000-0005-0000-0000-000051960000}"/>
    <cellStyle name="Note 6 5 8 3 2" xfId="39473" xr:uid="{00000000-0005-0000-0000-000052960000}"/>
    <cellStyle name="Note 6 5 8 3 2 2" xfId="39474" xr:uid="{00000000-0005-0000-0000-000053960000}"/>
    <cellStyle name="Note 6 5 8 3 3" xfId="39475" xr:uid="{00000000-0005-0000-0000-000054960000}"/>
    <cellStyle name="Note 6 5 8 4" xfId="39476" xr:uid="{00000000-0005-0000-0000-000055960000}"/>
    <cellStyle name="Note 6 5 8 4 2" xfId="39477" xr:uid="{00000000-0005-0000-0000-000056960000}"/>
    <cellStyle name="Note 6 5 8 5" xfId="39478" xr:uid="{00000000-0005-0000-0000-000057960000}"/>
    <cellStyle name="Note 6 5 9" xfId="39479" xr:uid="{00000000-0005-0000-0000-000058960000}"/>
    <cellStyle name="Note 6 5 9 2" xfId="39480" xr:uid="{00000000-0005-0000-0000-000059960000}"/>
    <cellStyle name="Note 6 5 9 2 2" xfId="39481" xr:uid="{00000000-0005-0000-0000-00005A960000}"/>
    <cellStyle name="Note 6 5 9 2 2 2" xfId="39482" xr:uid="{00000000-0005-0000-0000-00005B960000}"/>
    <cellStyle name="Note 6 5 9 2 2 2 2" xfId="39483" xr:uid="{00000000-0005-0000-0000-00005C960000}"/>
    <cellStyle name="Note 6 5 9 2 2 3" xfId="39484" xr:uid="{00000000-0005-0000-0000-00005D960000}"/>
    <cellStyle name="Note 6 5 9 2 3" xfId="39485" xr:uid="{00000000-0005-0000-0000-00005E960000}"/>
    <cellStyle name="Note 6 5 9 2 3 2" xfId="39486" xr:uid="{00000000-0005-0000-0000-00005F960000}"/>
    <cellStyle name="Note 6 5 9 2 4" xfId="39487" xr:uid="{00000000-0005-0000-0000-000060960000}"/>
    <cellStyle name="Note 6 5 9 3" xfId="39488" xr:uid="{00000000-0005-0000-0000-000061960000}"/>
    <cellStyle name="Note 6 5 9 3 2" xfId="39489" xr:uid="{00000000-0005-0000-0000-000062960000}"/>
    <cellStyle name="Note 6 5 9 3 2 2" xfId="39490" xr:uid="{00000000-0005-0000-0000-000063960000}"/>
    <cellStyle name="Note 6 5 9 3 3" xfId="39491" xr:uid="{00000000-0005-0000-0000-000064960000}"/>
    <cellStyle name="Note 6 5 9 4" xfId="39492" xr:uid="{00000000-0005-0000-0000-000065960000}"/>
    <cellStyle name="Note 6 5 9 4 2" xfId="39493" xr:uid="{00000000-0005-0000-0000-000066960000}"/>
    <cellStyle name="Note 6 5 9 5" xfId="39494" xr:uid="{00000000-0005-0000-0000-000067960000}"/>
    <cellStyle name="Note 6 6" xfId="39495" xr:uid="{00000000-0005-0000-0000-000068960000}"/>
    <cellStyle name="Note 6 6 10" xfId="39496" xr:uid="{00000000-0005-0000-0000-000069960000}"/>
    <cellStyle name="Note 6 6 10 2" xfId="39497" xr:uid="{00000000-0005-0000-0000-00006A960000}"/>
    <cellStyle name="Note 6 6 10 2 2" xfId="39498" xr:uid="{00000000-0005-0000-0000-00006B960000}"/>
    <cellStyle name="Note 6 6 10 2 2 2" xfId="39499" xr:uid="{00000000-0005-0000-0000-00006C960000}"/>
    <cellStyle name="Note 6 6 10 2 3" xfId="39500" xr:uid="{00000000-0005-0000-0000-00006D960000}"/>
    <cellStyle name="Note 6 6 10 3" xfId="39501" xr:uid="{00000000-0005-0000-0000-00006E960000}"/>
    <cellStyle name="Note 6 6 10 3 2" xfId="39502" xr:uid="{00000000-0005-0000-0000-00006F960000}"/>
    <cellStyle name="Note 6 6 10 4" xfId="39503" xr:uid="{00000000-0005-0000-0000-000070960000}"/>
    <cellStyle name="Note 6 6 11" xfId="39504" xr:uid="{00000000-0005-0000-0000-000071960000}"/>
    <cellStyle name="Note 6 6 11 2" xfId="39505" xr:uid="{00000000-0005-0000-0000-000072960000}"/>
    <cellStyle name="Note 6 6 11 2 2" xfId="39506" xr:uid="{00000000-0005-0000-0000-000073960000}"/>
    <cellStyle name="Note 6 6 11 3" xfId="39507" xr:uid="{00000000-0005-0000-0000-000074960000}"/>
    <cellStyle name="Note 6 6 12" xfId="39508" xr:uid="{00000000-0005-0000-0000-000075960000}"/>
    <cellStyle name="Note 6 6 12 2" xfId="39509" xr:uid="{00000000-0005-0000-0000-000076960000}"/>
    <cellStyle name="Note 6 6 13" xfId="39510" xr:uid="{00000000-0005-0000-0000-000077960000}"/>
    <cellStyle name="Note 6 6 2" xfId="39511" xr:uid="{00000000-0005-0000-0000-000078960000}"/>
    <cellStyle name="Note 6 6 2 2" xfId="39512" xr:uid="{00000000-0005-0000-0000-000079960000}"/>
    <cellStyle name="Note 6 6 2 2 2" xfId="39513" xr:uid="{00000000-0005-0000-0000-00007A960000}"/>
    <cellStyle name="Note 6 6 2 2 2 2" xfId="39514" xr:uid="{00000000-0005-0000-0000-00007B960000}"/>
    <cellStyle name="Note 6 6 2 2 2 2 2" xfId="39515" xr:uid="{00000000-0005-0000-0000-00007C960000}"/>
    <cellStyle name="Note 6 6 2 2 2 3" xfId="39516" xr:uid="{00000000-0005-0000-0000-00007D960000}"/>
    <cellStyle name="Note 6 6 2 2 3" xfId="39517" xr:uid="{00000000-0005-0000-0000-00007E960000}"/>
    <cellStyle name="Note 6 6 2 2 3 2" xfId="39518" xr:uid="{00000000-0005-0000-0000-00007F960000}"/>
    <cellStyle name="Note 6 6 2 2 4" xfId="39519" xr:uid="{00000000-0005-0000-0000-000080960000}"/>
    <cellStyle name="Note 6 6 2 3" xfId="39520" xr:uid="{00000000-0005-0000-0000-000081960000}"/>
    <cellStyle name="Note 6 6 2 3 2" xfId="39521" xr:uid="{00000000-0005-0000-0000-000082960000}"/>
    <cellStyle name="Note 6 6 2 3 2 2" xfId="39522" xr:uid="{00000000-0005-0000-0000-000083960000}"/>
    <cellStyle name="Note 6 6 2 3 3" xfId="39523" xr:uid="{00000000-0005-0000-0000-000084960000}"/>
    <cellStyle name="Note 6 6 2 4" xfId="39524" xr:uid="{00000000-0005-0000-0000-000085960000}"/>
    <cellStyle name="Note 6 6 2 4 2" xfId="39525" xr:uid="{00000000-0005-0000-0000-000086960000}"/>
    <cellStyle name="Note 6 6 2 5" xfId="39526" xr:uid="{00000000-0005-0000-0000-000087960000}"/>
    <cellStyle name="Note 6 6 3" xfId="39527" xr:uid="{00000000-0005-0000-0000-000088960000}"/>
    <cellStyle name="Note 6 6 3 2" xfId="39528" xr:uid="{00000000-0005-0000-0000-000089960000}"/>
    <cellStyle name="Note 6 6 3 2 2" xfId="39529" xr:uid="{00000000-0005-0000-0000-00008A960000}"/>
    <cellStyle name="Note 6 6 3 2 2 2" xfId="39530" xr:uid="{00000000-0005-0000-0000-00008B960000}"/>
    <cellStyle name="Note 6 6 3 2 2 2 2" xfId="39531" xr:uid="{00000000-0005-0000-0000-00008C960000}"/>
    <cellStyle name="Note 6 6 3 2 2 3" xfId="39532" xr:uid="{00000000-0005-0000-0000-00008D960000}"/>
    <cellStyle name="Note 6 6 3 2 3" xfId="39533" xr:uid="{00000000-0005-0000-0000-00008E960000}"/>
    <cellStyle name="Note 6 6 3 2 3 2" xfId="39534" xr:uid="{00000000-0005-0000-0000-00008F960000}"/>
    <cellStyle name="Note 6 6 3 2 4" xfId="39535" xr:uid="{00000000-0005-0000-0000-000090960000}"/>
    <cellStyle name="Note 6 6 3 3" xfId="39536" xr:uid="{00000000-0005-0000-0000-000091960000}"/>
    <cellStyle name="Note 6 6 3 3 2" xfId="39537" xr:uid="{00000000-0005-0000-0000-000092960000}"/>
    <cellStyle name="Note 6 6 3 3 2 2" xfId="39538" xr:uid="{00000000-0005-0000-0000-000093960000}"/>
    <cellStyle name="Note 6 6 3 3 3" xfId="39539" xr:uid="{00000000-0005-0000-0000-000094960000}"/>
    <cellStyle name="Note 6 6 3 4" xfId="39540" xr:uid="{00000000-0005-0000-0000-000095960000}"/>
    <cellStyle name="Note 6 6 3 4 2" xfId="39541" xr:uid="{00000000-0005-0000-0000-000096960000}"/>
    <cellStyle name="Note 6 6 3 5" xfId="39542" xr:uid="{00000000-0005-0000-0000-000097960000}"/>
    <cellStyle name="Note 6 6 4" xfId="39543" xr:uid="{00000000-0005-0000-0000-000098960000}"/>
    <cellStyle name="Note 6 6 4 2" xfId="39544" xr:uid="{00000000-0005-0000-0000-000099960000}"/>
    <cellStyle name="Note 6 6 4 2 2" xfId="39545" xr:uid="{00000000-0005-0000-0000-00009A960000}"/>
    <cellStyle name="Note 6 6 4 2 2 2" xfId="39546" xr:uid="{00000000-0005-0000-0000-00009B960000}"/>
    <cellStyle name="Note 6 6 4 2 2 2 2" xfId="39547" xr:uid="{00000000-0005-0000-0000-00009C960000}"/>
    <cellStyle name="Note 6 6 4 2 2 3" xfId="39548" xr:uid="{00000000-0005-0000-0000-00009D960000}"/>
    <cellStyle name="Note 6 6 4 2 3" xfId="39549" xr:uid="{00000000-0005-0000-0000-00009E960000}"/>
    <cellStyle name="Note 6 6 4 2 3 2" xfId="39550" xr:uid="{00000000-0005-0000-0000-00009F960000}"/>
    <cellStyle name="Note 6 6 4 2 4" xfId="39551" xr:uid="{00000000-0005-0000-0000-0000A0960000}"/>
    <cellStyle name="Note 6 6 4 3" xfId="39552" xr:uid="{00000000-0005-0000-0000-0000A1960000}"/>
    <cellStyle name="Note 6 6 4 3 2" xfId="39553" xr:uid="{00000000-0005-0000-0000-0000A2960000}"/>
    <cellStyle name="Note 6 6 4 3 2 2" xfId="39554" xr:uid="{00000000-0005-0000-0000-0000A3960000}"/>
    <cellStyle name="Note 6 6 4 3 3" xfId="39555" xr:uid="{00000000-0005-0000-0000-0000A4960000}"/>
    <cellStyle name="Note 6 6 4 4" xfId="39556" xr:uid="{00000000-0005-0000-0000-0000A5960000}"/>
    <cellStyle name="Note 6 6 4 4 2" xfId="39557" xr:uid="{00000000-0005-0000-0000-0000A6960000}"/>
    <cellStyle name="Note 6 6 4 5" xfId="39558" xr:uid="{00000000-0005-0000-0000-0000A7960000}"/>
    <cellStyle name="Note 6 6 5" xfId="39559" xr:uid="{00000000-0005-0000-0000-0000A8960000}"/>
    <cellStyle name="Note 6 6 5 2" xfId="39560" xr:uid="{00000000-0005-0000-0000-0000A9960000}"/>
    <cellStyle name="Note 6 6 5 2 2" xfId="39561" xr:uid="{00000000-0005-0000-0000-0000AA960000}"/>
    <cellStyle name="Note 6 6 5 2 2 2" xfId="39562" xr:uid="{00000000-0005-0000-0000-0000AB960000}"/>
    <cellStyle name="Note 6 6 5 2 2 2 2" xfId="39563" xr:uid="{00000000-0005-0000-0000-0000AC960000}"/>
    <cellStyle name="Note 6 6 5 2 2 3" xfId="39564" xr:uid="{00000000-0005-0000-0000-0000AD960000}"/>
    <cellStyle name="Note 6 6 5 2 3" xfId="39565" xr:uid="{00000000-0005-0000-0000-0000AE960000}"/>
    <cellStyle name="Note 6 6 5 2 3 2" xfId="39566" xr:uid="{00000000-0005-0000-0000-0000AF960000}"/>
    <cellStyle name="Note 6 6 5 2 4" xfId="39567" xr:uid="{00000000-0005-0000-0000-0000B0960000}"/>
    <cellStyle name="Note 6 6 5 3" xfId="39568" xr:uid="{00000000-0005-0000-0000-0000B1960000}"/>
    <cellStyle name="Note 6 6 5 3 2" xfId="39569" xr:uid="{00000000-0005-0000-0000-0000B2960000}"/>
    <cellStyle name="Note 6 6 5 3 2 2" xfId="39570" xr:uid="{00000000-0005-0000-0000-0000B3960000}"/>
    <cellStyle name="Note 6 6 5 3 3" xfId="39571" xr:uid="{00000000-0005-0000-0000-0000B4960000}"/>
    <cellStyle name="Note 6 6 5 4" xfId="39572" xr:uid="{00000000-0005-0000-0000-0000B5960000}"/>
    <cellStyle name="Note 6 6 5 4 2" xfId="39573" xr:uid="{00000000-0005-0000-0000-0000B6960000}"/>
    <cellStyle name="Note 6 6 5 5" xfId="39574" xr:uid="{00000000-0005-0000-0000-0000B7960000}"/>
    <cellStyle name="Note 6 6 6" xfId="39575" xr:uid="{00000000-0005-0000-0000-0000B8960000}"/>
    <cellStyle name="Note 6 6 6 2" xfId="39576" xr:uid="{00000000-0005-0000-0000-0000B9960000}"/>
    <cellStyle name="Note 6 6 6 2 2" xfId="39577" xr:uid="{00000000-0005-0000-0000-0000BA960000}"/>
    <cellStyle name="Note 6 6 6 2 2 2" xfId="39578" xr:uid="{00000000-0005-0000-0000-0000BB960000}"/>
    <cellStyle name="Note 6 6 6 2 2 2 2" xfId="39579" xr:uid="{00000000-0005-0000-0000-0000BC960000}"/>
    <cellStyle name="Note 6 6 6 2 2 3" xfId="39580" xr:uid="{00000000-0005-0000-0000-0000BD960000}"/>
    <cellStyle name="Note 6 6 6 2 3" xfId="39581" xr:uid="{00000000-0005-0000-0000-0000BE960000}"/>
    <cellStyle name="Note 6 6 6 2 3 2" xfId="39582" xr:uid="{00000000-0005-0000-0000-0000BF960000}"/>
    <cellStyle name="Note 6 6 6 2 4" xfId="39583" xr:uid="{00000000-0005-0000-0000-0000C0960000}"/>
    <cellStyle name="Note 6 6 6 3" xfId="39584" xr:uid="{00000000-0005-0000-0000-0000C1960000}"/>
    <cellStyle name="Note 6 6 6 3 2" xfId="39585" xr:uid="{00000000-0005-0000-0000-0000C2960000}"/>
    <cellStyle name="Note 6 6 6 3 2 2" xfId="39586" xr:uid="{00000000-0005-0000-0000-0000C3960000}"/>
    <cellStyle name="Note 6 6 6 3 3" xfId="39587" xr:uid="{00000000-0005-0000-0000-0000C4960000}"/>
    <cellStyle name="Note 6 6 6 4" xfId="39588" xr:uid="{00000000-0005-0000-0000-0000C5960000}"/>
    <cellStyle name="Note 6 6 6 4 2" xfId="39589" xr:uid="{00000000-0005-0000-0000-0000C6960000}"/>
    <cellStyle name="Note 6 6 6 5" xfId="39590" xr:uid="{00000000-0005-0000-0000-0000C7960000}"/>
    <cellStyle name="Note 6 6 7" xfId="39591" xr:uid="{00000000-0005-0000-0000-0000C8960000}"/>
    <cellStyle name="Note 6 6 7 2" xfId="39592" xr:uid="{00000000-0005-0000-0000-0000C9960000}"/>
    <cellStyle name="Note 6 6 7 2 2" xfId="39593" xr:uid="{00000000-0005-0000-0000-0000CA960000}"/>
    <cellStyle name="Note 6 6 7 2 2 2" xfId="39594" xr:uid="{00000000-0005-0000-0000-0000CB960000}"/>
    <cellStyle name="Note 6 6 7 2 2 2 2" xfId="39595" xr:uid="{00000000-0005-0000-0000-0000CC960000}"/>
    <cellStyle name="Note 6 6 7 2 2 3" xfId="39596" xr:uid="{00000000-0005-0000-0000-0000CD960000}"/>
    <cellStyle name="Note 6 6 7 2 3" xfId="39597" xr:uid="{00000000-0005-0000-0000-0000CE960000}"/>
    <cellStyle name="Note 6 6 7 2 3 2" xfId="39598" xr:uid="{00000000-0005-0000-0000-0000CF960000}"/>
    <cellStyle name="Note 6 6 7 2 4" xfId="39599" xr:uid="{00000000-0005-0000-0000-0000D0960000}"/>
    <cellStyle name="Note 6 6 7 3" xfId="39600" xr:uid="{00000000-0005-0000-0000-0000D1960000}"/>
    <cellStyle name="Note 6 6 7 3 2" xfId="39601" xr:uid="{00000000-0005-0000-0000-0000D2960000}"/>
    <cellStyle name="Note 6 6 7 3 2 2" xfId="39602" xr:uid="{00000000-0005-0000-0000-0000D3960000}"/>
    <cellStyle name="Note 6 6 7 3 3" xfId="39603" xr:uid="{00000000-0005-0000-0000-0000D4960000}"/>
    <cellStyle name="Note 6 6 7 4" xfId="39604" xr:uid="{00000000-0005-0000-0000-0000D5960000}"/>
    <cellStyle name="Note 6 6 7 4 2" xfId="39605" xr:uid="{00000000-0005-0000-0000-0000D6960000}"/>
    <cellStyle name="Note 6 6 7 5" xfId="39606" xr:uid="{00000000-0005-0000-0000-0000D7960000}"/>
    <cellStyle name="Note 6 6 8" xfId="39607" xr:uid="{00000000-0005-0000-0000-0000D8960000}"/>
    <cellStyle name="Note 6 6 8 2" xfId="39608" xr:uid="{00000000-0005-0000-0000-0000D9960000}"/>
    <cellStyle name="Note 6 6 8 2 2" xfId="39609" xr:uid="{00000000-0005-0000-0000-0000DA960000}"/>
    <cellStyle name="Note 6 6 8 2 2 2" xfId="39610" xr:uid="{00000000-0005-0000-0000-0000DB960000}"/>
    <cellStyle name="Note 6 6 8 2 2 2 2" xfId="39611" xr:uid="{00000000-0005-0000-0000-0000DC960000}"/>
    <cellStyle name="Note 6 6 8 2 2 3" xfId="39612" xr:uid="{00000000-0005-0000-0000-0000DD960000}"/>
    <cellStyle name="Note 6 6 8 2 3" xfId="39613" xr:uid="{00000000-0005-0000-0000-0000DE960000}"/>
    <cellStyle name="Note 6 6 8 2 3 2" xfId="39614" xr:uid="{00000000-0005-0000-0000-0000DF960000}"/>
    <cellStyle name="Note 6 6 8 2 4" xfId="39615" xr:uid="{00000000-0005-0000-0000-0000E0960000}"/>
    <cellStyle name="Note 6 6 8 3" xfId="39616" xr:uid="{00000000-0005-0000-0000-0000E1960000}"/>
    <cellStyle name="Note 6 6 8 3 2" xfId="39617" xr:uid="{00000000-0005-0000-0000-0000E2960000}"/>
    <cellStyle name="Note 6 6 8 3 2 2" xfId="39618" xr:uid="{00000000-0005-0000-0000-0000E3960000}"/>
    <cellStyle name="Note 6 6 8 3 3" xfId="39619" xr:uid="{00000000-0005-0000-0000-0000E4960000}"/>
    <cellStyle name="Note 6 6 8 4" xfId="39620" xr:uid="{00000000-0005-0000-0000-0000E5960000}"/>
    <cellStyle name="Note 6 6 8 4 2" xfId="39621" xr:uid="{00000000-0005-0000-0000-0000E6960000}"/>
    <cellStyle name="Note 6 6 8 5" xfId="39622" xr:uid="{00000000-0005-0000-0000-0000E7960000}"/>
    <cellStyle name="Note 6 6 9" xfId="39623" xr:uid="{00000000-0005-0000-0000-0000E8960000}"/>
    <cellStyle name="Note 6 6 9 2" xfId="39624" xr:uid="{00000000-0005-0000-0000-0000E9960000}"/>
    <cellStyle name="Note 6 6 9 2 2" xfId="39625" xr:uid="{00000000-0005-0000-0000-0000EA960000}"/>
    <cellStyle name="Note 6 6 9 2 2 2" xfId="39626" xr:uid="{00000000-0005-0000-0000-0000EB960000}"/>
    <cellStyle name="Note 6 6 9 2 2 2 2" xfId="39627" xr:uid="{00000000-0005-0000-0000-0000EC960000}"/>
    <cellStyle name="Note 6 6 9 2 2 3" xfId="39628" xr:uid="{00000000-0005-0000-0000-0000ED960000}"/>
    <cellStyle name="Note 6 6 9 2 3" xfId="39629" xr:uid="{00000000-0005-0000-0000-0000EE960000}"/>
    <cellStyle name="Note 6 6 9 2 3 2" xfId="39630" xr:uid="{00000000-0005-0000-0000-0000EF960000}"/>
    <cellStyle name="Note 6 6 9 2 4" xfId="39631" xr:uid="{00000000-0005-0000-0000-0000F0960000}"/>
    <cellStyle name="Note 6 6 9 3" xfId="39632" xr:uid="{00000000-0005-0000-0000-0000F1960000}"/>
    <cellStyle name="Note 6 6 9 3 2" xfId="39633" xr:uid="{00000000-0005-0000-0000-0000F2960000}"/>
    <cellStyle name="Note 6 6 9 3 2 2" xfId="39634" xr:uid="{00000000-0005-0000-0000-0000F3960000}"/>
    <cellStyle name="Note 6 6 9 3 3" xfId="39635" xr:uid="{00000000-0005-0000-0000-0000F4960000}"/>
    <cellStyle name="Note 6 6 9 4" xfId="39636" xr:uid="{00000000-0005-0000-0000-0000F5960000}"/>
    <cellStyle name="Note 6 6 9 4 2" xfId="39637" xr:uid="{00000000-0005-0000-0000-0000F6960000}"/>
    <cellStyle name="Note 6 6 9 5" xfId="39638" xr:uid="{00000000-0005-0000-0000-0000F7960000}"/>
    <cellStyle name="Note 6 7" xfId="39639" xr:uid="{00000000-0005-0000-0000-0000F8960000}"/>
    <cellStyle name="Note 6 7 2" xfId="39640" xr:uid="{00000000-0005-0000-0000-0000F9960000}"/>
    <cellStyle name="Note 6 7 2 2" xfId="39641" xr:uid="{00000000-0005-0000-0000-0000FA960000}"/>
    <cellStyle name="Note 6 7 2 2 2" xfId="39642" xr:uid="{00000000-0005-0000-0000-0000FB960000}"/>
    <cellStyle name="Note 6 7 2 2 2 2" xfId="39643" xr:uid="{00000000-0005-0000-0000-0000FC960000}"/>
    <cellStyle name="Note 6 7 2 2 3" xfId="39644" xr:uid="{00000000-0005-0000-0000-0000FD960000}"/>
    <cellStyle name="Note 6 7 2 3" xfId="39645" xr:uid="{00000000-0005-0000-0000-0000FE960000}"/>
    <cellStyle name="Note 6 7 2 3 2" xfId="39646" xr:uid="{00000000-0005-0000-0000-0000FF960000}"/>
    <cellStyle name="Note 6 7 2 4" xfId="39647" xr:uid="{00000000-0005-0000-0000-000000970000}"/>
    <cellStyle name="Note 6 7 3" xfId="39648" xr:uid="{00000000-0005-0000-0000-000001970000}"/>
    <cellStyle name="Note 6 7 3 2" xfId="39649" xr:uid="{00000000-0005-0000-0000-000002970000}"/>
    <cellStyle name="Note 6 7 3 2 2" xfId="39650" xr:uid="{00000000-0005-0000-0000-000003970000}"/>
    <cellStyle name="Note 6 7 3 3" xfId="39651" xr:uid="{00000000-0005-0000-0000-000004970000}"/>
    <cellStyle name="Note 6 7 4" xfId="39652" xr:uid="{00000000-0005-0000-0000-000005970000}"/>
    <cellStyle name="Note 6 7 4 2" xfId="39653" xr:uid="{00000000-0005-0000-0000-000006970000}"/>
    <cellStyle name="Note 6 7 5" xfId="39654" xr:uid="{00000000-0005-0000-0000-000007970000}"/>
    <cellStyle name="Note 6 8" xfId="39655" xr:uid="{00000000-0005-0000-0000-000008970000}"/>
    <cellStyle name="Note 6 8 2" xfId="39656" xr:uid="{00000000-0005-0000-0000-000009970000}"/>
    <cellStyle name="Note 6 8 2 2" xfId="39657" xr:uid="{00000000-0005-0000-0000-00000A970000}"/>
    <cellStyle name="Note 6 8 2 2 2" xfId="39658" xr:uid="{00000000-0005-0000-0000-00000B970000}"/>
    <cellStyle name="Note 6 8 2 2 2 2" xfId="39659" xr:uid="{00000000-0005-0000-0000-00000C970000}"/>
    <cellStyle name="Note 6 8 2 2 3" xfId="39660" xr:uid="{00000000-0005-0000-0000-00000D970000}"/>
    <cellStyle name="Note 6 8 2 3" xfId="39661" xr:uid="{00000000-0005-0000-0000-00000E970000}"/>
    <cellStyle name="Note 6 8 2 3 2" xfId="39662" xr:uid="{00000000-0005-0000-0000-00000F970000}"/>
    <cellStyle name="Note 6 8 2 4" xfId="39663" xr:uid="{00000000-0005-0000-0000-000010970000}"/>
    <cellStyle name="Note 6 8 3" xfId="39664" xr:uid="{00000000-0005-0000-0000-000011970000}"/>
    <cellStyle name="Note 6 8 3 2" xfId="39665" xr:uid="{00000000-0005-0000-0000-000012970000}"/>
    <cellStyle name="Note 6 8 3 2 2" xfId="39666" xr:uid="{00000000-0005-0000-0000-000013970000}"/>
    <cellStyle name="Note 6 8 3 3" xfId="39667" xr:uid="{00000000-0005-0000-0000-000014970000}"/>
    <cellStyle name="Note 6 8 4" xfId="39668" xr:uid="{00000000-0005-0000-0000-000015970000}"/>
    <cellStyle name="Note 6 8 4 2" xfId="39669" xr:uid="{00000000-0005-0000-0000-000016970000}"/>
    <cellStyle name="Note 6 8 5" xfId="39670" xr:uid="{00000000-0005-0000-0000-000017970000}"/>
    <cellStyle name="Note 6 9" xfId="39671" xr:uid="{00000000-0005-0000-0000-000018970000}"/>
    <cellStyle name="Note 6 9 2" xfId="39672" xr:uid="{00000000-0005-0000-0000-000019970000}"/>
    <cellStyle name="Note 6 9 2 2" xfId="39673" xr:uid="{00000000-0005-0000-0000-00001A970000}"/>
    <cellStyle name="Note 6 9 2 2 2" xfId="39674" xr:uid="{00000000-0005-0000-0000-00001B970000}"/>
    <cellStyle name="Note 6 9 2 2 2 2" xfId="39675" xr:uid="{00000000-0005-0000-0000-00001C970000}"/>
    <cellStyle name="Note 6 9 2 2 3" xfId="39676" xr:uid="{00000000-0005-0000-0000-00001D970000}"/>
    <cellStyle name="Note 6 9 2 3" xfId="39677" xr:uid="{00000000-0005-0000-0000-00001E970000}"/>
    <cellStyle name="Note 6 9 2 3 2" xfId="39678" xr:uid="{00000000-0005-0000-0000-00001F970000}"/>
    <cellStyle name="Note 6 9 2 4" xfId="39679" xr:uid="{00000000-0005-0000-0000-000020970000}"/>
    <cellStyle name="Note 6 9 3" xfId="39680" xr:uid="{00000000-0005-0000-0000-000021970000}"/>
    <cellStyle name="Note 6 9 3 2" xfId="39681" xr:uid="{00000000-0005-0000-0000-000022970000}"/>
    <cellStyle name="Note 6 9 3 2 2" xfId="39682" xr:uid="{00000000-0005-0000-0000-000023970000}"/>
    <cellStyle name="Note 6 9 3 3" xfId="39683" xr:uid="{00000000-0005-0000-0000-000024970000}"/>
    <cellStyle name="Note 6 9 4" xfId="39684" xr:uid="{00000000-0005-0000-0000-000025970000}"/>
    <cellStyle name="Note 6 9 4 2" xfId="39685" xr:uid="{00000000-0005-0000-0000-000026970000}"/>
    <cellStyle name="Note 6 9 5" xfId="39686" xr:uid="{00000000-0005-0000-0000-000027970000}"/>
    <cellStyle name="Note 7" xfId="2034" xr:uid="{00000000-0005-0000-0000-000028970000}"/>
    <cellStyle name="Note 7 10" xfId="39687" xr:uid="{00000000-0005-0000-0000-000029970000}"/>
    <cellStyle name="Note 7 10 2" xfId="39688" xr:uid="{00000000-0005-0000-0000-00002A970000}"/>
    <cellStyle name="Note 7 10 2 2" xfId="39689" xr:uid="{00000000-0005-0000-0000-00002B970000}"/>
    <cellStyle name="Note 7 10 2 2 2" xfId="39690" xr:uid="{00000000-0005-0000-0000-00002C970000}"/>
    <cellStyle name="Note 7 10 2 2 2 2" xfId="39691" xr:uid="{00000000-0005-0000-0000-00002D970000}"/>
    <cellStyle name="Note 7 10 2 2 3" xfId="39692" xr:uid="{00000000-0005-0000-0000-00002E970000}"/>
    <cellStyle name="Note 7 10 2 3" xfId="39693" xr:uid="{00000000-0005-0000-0000-00002F970000}"/>
    <cellStyle name="Note 7 10 2 3 2" xfId="39694" xr:uid="{00000000-0005-0000-0000-000030970000}"/>
    <cellStyle name="Note 7 10 2 4" xfId="39695" xr:uid="{00000000-0005-0000-0000-000031970000}"/>
    <cellStyle name="Note 7 10 3" xfId="39696" xr:uid="{00000000-0005-0000-0000-000032970000}"/>
    <cellStyle name="Note 7 10 3 2" xfId="39697" xr:uid="{00000000-0005-0000-0000-000033970000}"/>
    <cellStyle name="Note 7 10 3 2 2" xfId="39698" xr:uid="{00000000-0005-0000-0000-000034970000}"/>
    <cellStyle name="Note 7 10 3 3" xfId="39699" xr:uid="{00000000-0005-0000-0000-000035970000}"/>
    <cellStyle name="Note 7 10 4" xfId="39700" xr:uid="{00000000-0005-0000-0000-000036970000}"/>
    <cellStyle name="Note 7 10 4 2" xfId="39701" xr:uid="{00000000-0005-0000-0000-000037970000}"/>
    <cellStyle name="Note 7 10 5" xfId="39702" xr:uid="{00000000-0005-0000-0000-000038970000}"/>
    <cellStyle name="Note 7 11" xfId="39703" xr:uid="{00000000-0005-0000-0000-000039970000}"/>
    <cellStyle name="Note 7 11 2" xfId="39704" xr:uid="{00000000-0005-0000-0000-00003A970000}"/>
    <cellStyle name="Note 7 11 2 2" xfId="39705" xr:uid="{00000000-0005-0000-0000-00003B970000}"/>
    <cellStyle name="Note 7 11 2 2 2" xfId="39706" xr:uid="{00000000-0005-0000-0000-00003C970000}"/>
    <cellStyle name="Note 7 11 2 2 2 2" xfId="39707" xr:uid="{00000000-0005-0000-0000-00003D970000}"/>
    <cellStyle name="Note 7 11 2 2 3" xfId="39708" xr:uid="{00000000-0005-0000-0000-00003E970000}"/>
    <cellStyle name="Note 7 11 2 3" xfId="39709" xr:uid="{00000000-0005-0000-0000-00003F970000}"/>
    <cellStyle name="Note 7 11 2 3 2" xfId="39710" xr:uid="{00000000-0005-0000-0000-000040970000}"/>
    <cellStyle name="Note 7 11 2 4" xfId="39711" xr:uid="{00000000-0005-0000-0000-000041970000}"/>
    <cellStyle name="Note 7 11 3" xfId="39712" xr:uid="{00000000-0005-0000-0000-000042970000}"/>
    <cellStyle name="Note 7 11 3 2" xfId="39713" xr:uid="{00000000-0005-0000-0000-000043970000}"/>
    <cellStyle name="Note 7 11 3 2 2" xfId="39714" xr:uid="{00000000-0005-0000-0000-000044970000}"/>
    <cellStyle name="Note 7 11 3 3" xfId="39715" xr:uid="{00000000-0005-0000-0000-000045970000}"/>
    <cellStyle name="Note 7 11 4" xfId="39716" xr:uid="{00000000-0005-0000-0000-000046970000}"/>
    <cellStyle name="Note 7 11 4 2" xfId="39717" xr:uid="{00000000-0005-0000-0000-000047970000}"/>
    <cellStyle name="Note 7 11 5" xfId="39718" xr:uid="{00000000-0005-0000-0000-000048970000}"/>
    <cellStyle name="Note 7 12" xfId="39719" xr:uid="{00000000-0005-0000-0000-000049970000}"/>
    <cellStyle name="Note 7 12 2" xfId="39720" xr:uid="{00000000-0005-0000-0000-00004A970000}"/>
    <cellStyle name="Note 7 12 2 2" xfId="39721" xr:uid="{00000000-0005-0000-0000-00004B970000}"/>
    <cellStyle name="Note 7 12 2 2 2" xfId="39722" xr:uid="{00000000-0005-0000-0000-00004C970000}"/>
    <cellStyle name="Note 7 12 2 2 2 2" xfId="39723" xr:uid="{00000000-0005-0000-0000-00004D970000}"/>
    <cellStyle name="Note 7 12 2 2 3" xfId="39724" xr:uid="{00000000-0005-0000-0000-00004E970000}"/>
    <cellStyle name="Note 7 12 2 3" xfId="39725" xr:uid="{00000000-0005-0000-0000-00004F970000}"/>
    <cellStyle name="Note 7 12 2 3 2" xfId="39726" xr:uid="{00000000-0005-0000-0000-000050970000}"/>
    <cellStyle name="Note 7 12 2 4" xfId="39727" xr:uid="{00000000-0005-0000-0000-000051970000}"/>
    <cellStyle name="Note 7 12 3" xfId="39728" xr:uid="{00000000-0005-0000-0000-000052970000}"/>
    <cellStyle name="Note 7 12 3 2" xfId="39729" xr:uid="{00000000-0005-0000-0000-000053970000}"/>
    <cellStyle name="Note 7 12 3 2 2" xfId="39730" xr:uid="{00000000-0005-0000-0000-000054970000}"/>
    <cellStyle name="Note 7 12 3 3" xfId="39731" xr:uid="{00000000-0005-0000-0000-000055970000}"/>
    <cellStyle name="Note 7 12 4" xfId="39732" xr:uid="{00000000-0005-0000-0000-000056970000}"/>
    <cellStyle name="Note 7 12 4 2" xfId="39733" xr:uid="{00000000-0005-0000-0000-000057970000}"/>
    <cellStyle name="Note 7 12 5" xfId="39734" xr:uid="{00000000-0005-0000-0000-000058970000}"/>
    <cellStyle name="Note 7 13" xfId="39735" xr:uid="{00000000-0005-0000-0000-000059970000}"/>
    <cellStyle name="Note 7 13 2" xfId="39736" xr:uid="{00000000-0005-0000-0000-00005A970000}"/>
    <cellStyle name="Note 7 13 2 2" xfId="39737" xr:uid="{00000000-0005-0000-0000-00005B970000}"/>
    <cellStyle name="Note 7 13 2 2 2" xfId="39738" xr:uid="{00000000-0005-0000-0000-00005C970000}"/>
    <cellStyle name="Note 7 13 2 2 2 2" xfId="39739" xr:uid="{00000000-0005-0000-0000-00005D970000}"/>
    <cellStyle name="Note 7 13 2 2 3" xfId="39740" xr:uid="{00000000-0005-0000-0000-00005E970000}"/>
    <cellStyle name="Note 7 13 2 3" xfId="39741" xr:uid="{00000000-0005-0000-0000-00005F970000}"/>
    <cellStyle name="Note 7 13 2 3 2" xfId="39742" xr:uid="{00000000-0005-0000-0000-000060970000}"/>
    <cellStyle name="Note 7 13 2 4" xfId="39743" xr:uid="{00000000-0005-0000-0000-000061970000}"/>
    <cellStyle name="Note 7 13 3" xfId="39744" xr:uid="{00000000-0005-0000-0000-000062970000}"/>
    <cellStyle name="Note 7 13 3 2" xfId="39745" xr:uid="{00000000-0005-0000-0000-000063970000}"/>
    <cellStyle name="Note 7 13 3 2 2" xfId="39746" xr:uid="{00000000-0005-0000-0000-000064970000}"/>
    <cellStyle name="Note 7 13 3 3" xfId="39747" xr:uid="{00000000-0005-0000-0000-000065970000}"/>
    <cellStyle name="Note 7 13 4" xfId="39748" xr:uid="{00000000-0005-0000-0000-000066970000}"/>
    <cellStyle name="Note 7 13 4 2" xfId="39749" xr:uid="{00000000-0005-0000-0000-000067970000}"/>
    <cellStyle name="Note 7 13 5" xfId="39750" xr:uid="{00000000-0005-0000-0000-000068970000}"/>
    <cellStyle name="Note 7 14" xfId="39751" xr:uid="{00000000-0005-0000-0000-000069970000}"/>
    <cellStyle name="Note 7 14 2" xfId="39752" xr:uid="{00000000-0005-0000-0000-00006A970000}"/>
    <cellStyle name="Note 7 14 2 2" xfId="39753" xr:uid="{00000000-0005-0000-0000-00006B970000}"/>
    <cellStyle name="Note 7 14 2 2 2" xfId="39754" xr:uid="{00000000-0005-0000-0000-00006C970000}"/>
    <cellStyle name="Note 7 14 2 3" xfId="39755" xr:uid="{00000000-0005-0000-0000-00006D970000}"/>
    <cellStyle name="Note 7 14 3" xfId="39756" xr:uid="{00000000-0005-0000-0000-00006E970000}"/>
    <cellStyle name="Note 7 14 3 2" xfId="39757" xr:uid="{00000000-0005-0000-0000-00006F970000}"/>
    <cellStyle name="Note 7 14 4" xfId="39758" xr:uid="{00000000-0005-0000-0000-000070970000}"/>
    <cellStyle name="Note 7 15" xfId="39759" xr:uid="{00000000-0005-0000-0000-000071970000}"/>
    <cellStyle name="Note 7 15 2" xfId="39760" xr:uid="{00000000-0005-0000-0000-000072970000}"/>
    <cellStyle name="Note 7 15 2 2" xfId="39761" xr:uid="{00000000-0005-0000-0000-000073970000}"/>
    <cellStyle name="Note 7 15 3" xfId="39762" xr:uid="{00000000-0005-0000-0000-000074970000}"/>
    <cellStyle name="Note 7 16" xfId="39763" xr:uid="{00000000-0005-0000-0000-000075970000}"/>
    <cellStyle name="Note 7 16 2" xfId="39764" xr:uid="{00000000-0005-0000-0000-000076970000}"/>
    <cellStyle name="Note 7 17" xfId="39765" xr:uid="{00000000-0005-0000-0000-000077970000}"/>
    <cellStyle name="Note 7 2" xfId="2035" xr:uid="{00000000-0005-0000-0000-000078970000}"/>
    <cellStyle name="Note 7 2 10" xfId="39766" xr:uid="{00000000-0005-0000-0000-000079970000}"/>
    <cellStyle name="Note 7 2 10 2" xfId="39767" xr:uid="{00000000-0005-0000-0000-00007A970000}"/>
    <cellStyle name="Note 7 2 10 2 2" xfId="39768" xr:uid="{00000000-0005-0000-0000-00007B970000}"/>
    <cellStyle name="Note 7 2 10 2 2 2" xfId="39769" xr:uid="{00000000-0005-0000-0000-00007C970000}"/>
    <cellStyle name="Note 7 2 10 2 2 2 2" xfId="39770" xr:uid="{00000000-0005-0000-0000-00007D970000}"/>
    <cellStyle name="Note 7 2 10 2 2 3" xfId="39771" xr:uid="{00000000-0005-0000-0000-00007E970000}"/>
    <cellStyle name="Note 7 2 10 2 3" xfId="39772" xr:uid="{00000000-0005-0000-0000-00007F970000}"/>
    <cellStyle name="Note 7 2 10 2 3 2" xfId="39773" xr:uid="{00000000-0005-0000-0000-000080970000}"/>
    <cellStyle name="Note 7 2 10 2 4" xfId="39774" xr:uid="{00000000-0005-0000-0000-000081970000}"/>
    <cellStyle name="Note 7 2 10 3" xfId="39775" xr:uid="{00000000-0005-0000-0000-000082970000}"/>
    <cellStyle name="Note 7 2 10 3 2" xfId="39776" xr:uid="{00000000-0005-0000-0000-000083970000}"/>
    <cellStyle name="Note 7 2 10 3 2 2" xfId="39777" xr:uid="{00000000-0005-0000-0000-000084970000}"/>
    <cellStyle name="Note 7 2 10 3 3" xfId="39778" xr:uid="{00000000-0005-0000-0000-000085970000}"/>
    <cellStyle name="Note 7 2 10 4" xfId="39779" xr:uid="{00000000-0005-0000-0000-000086970000}"/>
    <cellStyle name="Note 7 2 10 4 2" xfId="39780" xr:uid="{00000000-0005-0000-0000-000087970000}"/>
    <cellStyle name="Note 7 2 10 5" xfId="39781" xr:uid="{00000000-0005-0000-0000-000088970000}"/>
    <cellStyle name="Note 7 2 11" xfId="39782" xr:uid="{00000000-0005-0000-0000-000089970000}"/>
    <cellStyle name="Note 7 2 11 2" xfId="39783" xr:uid="{00000000-0005-0000-0000-00008A970000}"/>
    <cellStyle name="Note 7 2 11 2 2" xfId="39784" xr:uid="{00000000-0005-0000-0000-00008B970000}"/>
    <cellStyle name="Note 7 2 11 2 2 2" xfId="39785" xr:uid="{00000000-0005-0000-0000-00008C970000}"/>
    <cellStyle name="Note 7 2 11 2 3" xfId="39786" xr:uid="{00000000-0005-0000-0000-00008D970000}"/>
    <cellStyle name="Note 7 2 11 3" xfId="39787" xr:uid="{00000000-0005-0000-0000-00008E970000}"/>
    <cellStyle name="Note 7 2 11 3 2" xfId="39788" xr:uid="{00000000-0005-0000-0000-00008F970000}"/>
    <cellStyle name="Note 7 2 11 4" xfId="39789" xr:uid="{00000000-0005-0000-0000-000090970000}"/>
    <cellStyle name="Note 7 2 12" xfId="39790" xr:uid="{00000000-0005-0000-0000-000091970000}"/>
    <cellStyle name="Note 7 2 12 2" xfId="39791" xr:uid="{00000000-0005-0000-0000-000092970000}"/>
    <cellStyle name="Note 7 2 12 2 2" xfId="39792" xr:uid="{00000000-0005-0000-0000-000093970000}"/>
    <cellStyle name="Note 7 2 12 3" xfId="39793" xr:uid="{00000000-0005-0000-0000-000094970000}"/>
    <cellStyle name="Note 7 2 13" xfId="39794" xr:uid="{00000000-0005-0000-0000-000095970000}"/>
    <cellStyle name="Note 7 2 13 2" xfId="39795" xr:uid="{00000000-0005-0000-0000-000096970000}"/>
    <cellStyle name="Note 7 2 14" xfId="39796" xr:uid="{00000000-0005-0000-0000-000097970000}"/>
    <cellStyle name="Note 7 2 2" xfId="39797" xr:uid="{00000000-0005-0000-0000-000098970000}"/>
    <cellStyle name="Note 7 2 2 10" xfId="39798" xr:uid="{00000000-0005-0000-0000-000099970000}"/>
    <cellStyle name="Note 7 2 2 10 2" xfId="39799" xr:uid="{00000000-0005-0000-0000-00009A970000}"/>
    <cellStyle name="Note 7 2 2 10 2 2" xfId="39800" xr:uid="{00000000-0005-0000-0000-00009B970000}"/>
    <cellStyle name="Note 7 2 2 10 2 2 2" xfId="39801" xr:uid="{00000000-0005-0000-0000-00009C970000}"/>
    <cellStyle name="Note 7 2 2 10 2 3" xfId="39802" xr:uid="{00000000-0005-0000-0000-00009D970000}"/>
    <cellStyle name="Note 7 2 2 10 3" xfId="39803" xr:uid="{00000000-0005-0000-0000-00009E970000}"/>
    <cellStyle name="Note 7 2 2 10 3 2" xfId="39804" xr:uid="{00000000-0005-0000-0000-00009F970000}"/>
    <cellStyle name="Note 7 2 2 10 4" xfId="39805" xr:uid="{00000000-0005-0000-0000-0000A0970000}"/>
    <cellStyle name="Note 7 2 2 11" xfId="39806" xr:uid="{00000000-0005-0000-0000-0000A1970000}"/>
    <cellStyle name="Note 7 2 2 11 2" xfId="39807" xr:uid="{00000000-0005-0000-0000-0000A2970000}"/>
    <cellStyle name="Note 7 2 2 11 2 2" xfId="39808" xr:uid="{00000000-0005-0000-0000-0000A3970000}"/>
    <cellStyle name="Note 7 2 2 11 3" xfId="39809" xr:uid="{00000000-0005-0000-0000-0000A4970000}"/>
    <cellStyle name="Note 7 2 2 12" xfId="39810" xr:uid="{00000000-0005-0000-0000-0000A5970000}"/>
    <cellStyle name="Note 7 2 2 12 2" xfId="39811" xr:uid="{00000000-0005-0000-0000-0000A6970000}"/>
    <cellStyle name="Note 7 2 2 13" xfId="39812" xr:uid="{00000000-0005-0000-0000-0000A7970000}"/>
    <cellStyle name="Note 7 2 2 2" xfId="39813" xr:uid="{00000000-0005-0000-0000-0000A8970000}"/>
    <cellStyle name="Note 7 2 2 2 2" xfId="39814" xr:uid="{00000000-0005-0000-0000-0000A9970000}"/>
    <cellStyle name="Note 7 2 2 2 2 2" xfId="39815" xr:uid="{00000000-0005-0000-0000-0000AA970000}"/>
    <cellStyle name="Note 7 2 2 2 2 2 2" xfId="39816" xr:uid="{00000000-0005-0000-0000-0000AB970000}"/>
    <cellStyle name="Note 7 2 2 2 2 2 2 2" xfId="39817" xr:uid="{00000000-0005-0000-0000-0000AC970000}"/>
    <cellStyle name="Note 7 2 2 2 2 2 3" xfId="39818" xr:uid="{00000000-0005-0000-0000-0000AD970000}"/>
    <cellStyle name="Note 7 2 2 2 2 3" xfId="39819" xr:uid="{00000000-0005-0000-0000-0000AE970000}"/>
    <cellStyle name="Note 7 2 2 2 2 3 2" xfId="39820" xr:uid="{00000000-0005-0000-0000-0000AF970000}"/>
    <cellStyle name="Note 7 2 2 2 2 4" xfId="39821" xr:uid="{00000000-0005-0000-0000-0000B0970000}"/>
    <cellStyle name="Note 7 2 2 2 3" xfId="39822" xr:uid="{00000000-0005-0000-0000-0000B1970000}"/>
    <cellStyle name="Note 7 2 2 2 3 2" xfId="39823" xr:uid="{00000000-0005-0000-0000-0000B2970000}"/>
    <cellStyle name="Note 7 2 2 2 3 2 2" xfId="39824" xr:uid="{00000000-0005-0000-0000-0000B3970000}"/>
    <cellStyle name="Note 7 2 2 2 3 3" xfId="39825" xr:uid="{00000000-0005-0000-0000-0000B4970000}"/>
    <cellStyle name="Note 7 2 2 2 4" xfId="39826" xr:uid="{00000000-0005-0000-0000-0000B5970000}"/>
    <cellStyle name="Note 7 2 2 2 4 2" xfId="39827" xr:uid="{00000000-0005-0000-0000-0000B6970000}"/>
    <cellStyle name="Note 7 2 2 2 5" xfId="39828" xr:uid="{00000000-0005-0000-0000-0000B7970000}"/>
    <cellStyle name="Note 7 2 2 3" xfId="39829" xr:uid="{00000000-0005-0000-0000-0000B8970000}"/>
    <cellStyle name="Note 7 2 2 3 2" xfId="39830" xr:uid="{00000000-0005-0000-0000-0000B9970000}"/>
    <cellStyle name="Note 7 2 2 3 2 2" xfId="39831" xr:uid="{00000000-0005-0000-0000-0000BA970000}"/>
    <cellStyle name="Note 7 2 2 3 2 2 2" xfId="39832" xr:uid="{00000000-0005-0000-0000-0000BB970000}"/>
    <cellStyle name="Note 7 2 2 3 2 2 2 2" xfId="39833" xr:uid="{00000000-0005-0000-0000-0000BC970000}"/>
    <cellStyle name="Note 7 2 2 3 2 2 3" xfId="39834" xr:uid="{00000000-0005-0000-0000-0000BD970000}"/>
    <cellStyle name="Note 7 2 2 3 2 3" xfId="39835" xr:uid="{00000000-0005-0000-0000-0000BE970000}"/>
    <cellStyle name="Note 7 2 2 3 2 3 2" xfId="39836" xr:uid="{00000000-0005-0000-0000-0000BF970000}"/>
    <cellStyle name="Note 7 2 2 3 2 4" xfId="39837" xr:uid="{00000000-0005-0000-0000-0000C0970000}"/>
    <cellStyle name="Note 7 2 2 3 3" xfId="39838" xr:uid="{00000000-0005-0000-0000-0000C1970000}"/>
    <cellStyle name="Note 7 2 2 3 3 2" xfId="39839" xr:uid="{00000000-0005-0000-0000-0000C2970000}"/>
    <cellStyle name="Note 7 2 2 3 3 2 2" xfId="39840" xr:uid="{00000000-0005-0000-0000-0000C3970000}"/>
    <cellStyle name="Note 7 2 2 3 3 3" xfId="39841" xr:uid="{00000000-0005-0000-0000-0000C4970000}"/>
    <cellStyle name="Note 7 2 2 3 4" xfId="39842" xr:uid="{00000000-0005-0000-0000-0000C5970000}"/>
    <cellStyle name="Note 7 2 2 3 4 2" xfId="39843" xr:uid="{00000000-0005-0000-0000-0000C6970000}"/>
    <cellStyle name="Note 7 2 2 3 5" xfId="39844" xr:uid="{00000000-0005-0000-0000-0000C7970000}"/>
    <cellStyle name="Note 7 2 2 4" xfId="39845" xr:uid="{00000000-0005-0000-0000-0000C8970000}"/>
    <cellStyle name="Note 7 2 2 4 2" xfId="39846" xr:uid="{00000000-0005-0000-0000-0000C9970000}"/>
    <cellStyle name="Note 7 2 2 4 2 2" xfId="39847" xr:uid="{00000000-0005-0000-0000-0000CA970000}"/>
    <cellStyle name="Note 7 2 2 4 2 2 2" xfId="39848" xr:uid="{00000000-0005-0000-0000-0000CB970000}"/>
    <cellStyle name="Note 7 2 2 4 2 2 2 2" xfId="39849" xr:uid="{00000000-0005-0000-0000-0000CC970000}"/>
    <cellStyle name="Note 7 2 2 4 2 2 3" xfId="39850" xr:uid="{00000000-0005-0000-0000-0000CD970000}"/>
    <cellStyle name="Note 7 2 2 4 2 3" xfId="39851" xr:uid="{00000000-0005-0000-0000-0000CE970000}"/>
    <cellStyle name="Note 7 2 2 4 2 3 2" xfId="39852" xr:uid="{00000000-0005-0000-0000-0000CF970000}"/>
    <cellStyle name="Note 7 2 2 4 2 4" xfId="39853" xr:uid="{00000000-0005-0000-0000-0000D0970000}"/>
    <cellStyle name="Note 7 2 2 4 3" xfId="39854" xr:uid="{00000000-0005-0000-0000-0000D1970000}"/>
    <cellStyle name="Note 7 2 2 4 3 2" xfId="39855" xr:uid="{00000000-0005-0000-0000-0000D2970000}"/>
    <cellStyle name="Note 7 2 2 4 3 2 2" xfId="39856" xr:uid="{00000000-0005-0000-0000-0000D3970000}"/>
    <cellStyle name="Note 7 2 2 4 3 3" xfId="39857" xr:uid="{00000000-0005-0000-0000-0000D4970000}"/>
    <cellStyle name="Note 7 2 2 4 4" xfId="39858" xr:uid="{00000000-0005-0000-0000-0000D5970000}"/>
    <cellStyle name="Note 7 2 2 4 4 2" xfId="39859" xr:uid="{00000000-0005-0000-0000-0000D6970000}"/>
    <cellStyle name="Note 7 2 2 4 5" xfId="39860" xr:uid="{00000000-0005-0000-0000-0000D7970000}"/>
    <cellStyle name="Note 7 2 2 5" xfId="39861" xr:uid="{00000000-0005-0000-0000-0000D8970000}"/>
    <cellStyle name="Note 7 2 2 5 2" xfId="39862" xr:uid="{00000000-0005-0000-0000-0000D9970000}"/>
    <cellStyle name="Note 7 2 2 5 2 2" xfId="39863" xr:uid="{00000000-0005-0000-0000-0000DA970000}"/>
    <cellStyle name="Note 7 2 2 5 2 2 2" xfId="39864" xr:uid="{00000000-0005-0000-0000-0000DB970000}"/>
    <cellStyle name="Note 7 2 2 5 2 2 2 2" xfId="39865" xr:uid="{00000000-0005-0000-0000-0000DC970000}"/>
    <cellStyle name="Note 7 2 2 5 2 2 3" xfId="39866" xr:uid="{00000000-0005-0000-0000-0000DD970000}"/>
    <cellStyle name="Note 7 2 2 5 2 3" xfId="39867" xr:uid="{00000000-0005-0000-0000-0000DE970000}"/>
    <cellStyle name="Note 7 2 2 5 2 3 2" xfId="39868" xr:uid="{00000000-0005-0000-0000-0000DF970000}"/>
    <cellStyle name="Note 7 2 2 5 2 4" xfId="39869" xr:uid="{00000000-0005-0000-0000-0000E0970000}"/>
    <cellStyle name="Note 7 2 2 5 3" xfId="39870" xr:uid="{00000000-0005-0000-0000-0000E1970000}"/>
    <cellStyle name="Note 7 2 2 5 3 2" xfId="39871" xr:uid="{00000000-0005-0000-0000-0000E2970000}"/>
    <cellStyle name="Note 7 2 2 5 3 2 2" xfId="39872" xr:uid="{00000000-0005-0000-0000-0000E3970000}"/>
    <cellStyle name="Note 7 2 2 5 3 3" xfId="39873" xr:uid="{00000000-0005-0000-0000-0000E4970000}"/>
    <cellStyle name="Note 7 2 2 5 4" xfId="39874" xr:uid="{00000000-0005-0000-0000-0000E5970000}"/>
    <cellStyle name="Note 7 2 2 5 4 2" xfId="39875" xr:uid="{00000000-0005-0000-0000-0000E6970000}"/>
    <cellStyle name="Note 7 2 2 5 5" xfId="39876" xr:uid="{00000000-0005-0000-0000-0000E7970000}"/>
    <cellStyle name="Note 7 2 2 6" xfId="39877" xr:uid="{00000000-0005-0000-0000-0000E8970000}"/>
    <cellStyle name="Note 7 2 2 6 2" xfId="39878" xr:uid="{00000000-0005-0000-0000-0000E9970000}"/>
    <cellStyle name="Note 7 2 2 6 2 2" xfId="39879" xr:uid="{00000000-0005-0000-0000-0000EA970000}"/>
    <cellStyle name="Note 7 2 2 6 2 2 2" xfId="39880" xr:uid="{00000000-0005-0000-0000-0000EB970000}"/>
    <cellStyle name="Note 7 2 2 6 2 2 2 2" xfId="39881" xr:uid="{00000000-0005-0000-0000-0000EC970000}"/>
    <cellStyle name="Note 7 2 2 6 2 2 3" xfId="39882" xr:uid="{00000000-0005-0000-0000-0000ED970000}"/>
    <cellStyle name="Note 7 2 2 6 2 3" xfId="39883" xr:uid="{00000000-0005-0000-0000-0000EE970000}"/>
    <cellStyle name="Note 7 2 2 6 2 3 2" xfId="39884" xr:uid="{00000000-0005-0000-0000-0000EF970000}"/>
    <cellStyle name="Note 7 2 2 6 2 4" xfId="39885" xr:uid="{00000000-0005-0000-0000-0000F0970000}"/>
    <cellStyle name="Note 7 2 2 6 3" xfId="39886" xr:uid="{00000000-0005-0000-0000-0000F1970000}"/>
    <cellStyle name="Note 7 2 2 6 3 2" xfId="39887" xr:uid="{00000000-0005-0000-0000-0000F2970000}"/>
    <cellStyle name="Note 7 2 2 6 3 2 2" xfId="39888" xr:uid="{00000000-0005-0000-0000-0000F3970000}"/>
    <cellStyle name="Note 7 2 2 6 3 3" xfId="39889" xr:uid="{00000000-0005-0000-0000-0000F4970000}"/>
    <cellStyle name="Note 7 2 2 6 4" xfId="39890" xr:uid="{00000000-0005-0000-0000-0000F5970000}"/>
    <cellStyle name="Note 7 2 2 6 4 2" xfId="39891" xr:uid="{00000000-0005-0000-0000-0000F6970000}"/>
    <cellStyle name="Note 7 2 2 6 5" xfId="39892" xr:uid="{00000000-0005-0000-0000-0000F7970000}"/>
    <cellStyle name="Note 7 2 2 7" xfId="39893" xr:uid="{00000000-0005-0000-0000-0000F8970000}"/>
    <cellStyle name="Note 7 2 2 7 2" xfId="39894" xr:uid="{00000000-0005-0000-0000-0000F9970000}"/>
    <cellStyle name="Note 7 2 2 7 2 2" xfId="39895" xr:uid="{00000000-0005-0000-0000-0000FA970000}"/>
    <cellStyle name="Note 7 2 2 7 2 2 2" xfId="39896" xr:uid="{00000000-0005-0000-0000-0000FB970000}"/>
    <cellStyle name="Note 7 2 2 7 2 2 2 2" xfId="39897" xr:uid="{00000000-0005-0000-0000-0000FC970000}"/>
    <cellStyle name="Note 7 2 2 7 2 2 3" xfId="39898" xr:uid="{00000000-0005-0000-0000-0000FD970000}"/>
    <cellStyle name="Note 7 2 2 7 2 3" xfId="39899" xr:uid="{00000000-0005-0000-0000-0000FE970000}"/>
    <cellStyle name="Note 7 2 2 7 2 3 2" xfId="39900" xr:uid="{00000000-0005-0000-0000-0000FF970000}"/>
    <cellStyle name="Note 7 2 2 7 2 4" xfId="39901" xr:uid="{00000000-0005-0000-0000-000000980000}"/>
    <cellStyle name="Note 7 2 2 7 3" xfId="39902" xr:uid="{00000000-0005-0000-0000-000001980000}"/>
    <cellStyle name="Note 7 2 2 7 3 2" xfId="39903" xr:uid="{00000000-0005-0000-0000-000002980000}"/>
    <cellStyle name="Note 7 2 2 7 3 2 2" xfId="39904" xr:uid="{00000000-0005-0000-0000-000003980000}"/>
    <cellStyle name="Note 7 2 2 7 3 3" xfId="39905" xr:uid="{00000000-0005-0000-0000-000004980000}"/>
    <cellStyle name="Note 7 2 2 7 4" xfId="39906" xr:uid="{00000000-0005-0000-0000-000005980000}"/>
    <cellStyle name="Note 7 2 2 7 4 2" xfId="39907" xr:uid="{00000000-0005-0000-0000-000006980000}"/>
    <cellStyle name="Note 7 2 2 7 5" xfId="39908" xr:uid="{00000000-0005-0000-0000-000007980000}"/>
    <cellStyle name="Note 7 2 2 8" xfId="39909" xr:uid="{00000000-0005-0000-0000-000008980000}"/>
    <cellStyle name="Note 7 2 2 8 2" xfId="39910" xr:uid="{00000000-0005-0000-0000-000009980000}"/>
    <cellStyle name="Note 7 2 2 8 2 2" xfId="39911" xr:uid="{00000000-0005-0000-0000-00000A980000}"/>
    <cellStyle name="Note 7 2 2 8 2 2 2" xfId="39912" xr:uid="{00000000-0005-0000-0000-00000B980000}"/>
    <cellStyle name="Note 7 2 2 8 2 2 2 2" xfId="39913" xr:uid="{00000000-0005-0000-0000-00000C980000}"/>
    <cellStyle name="Note 7 2 2 8 2 2 3" xfId="39914" xr:uid="{00000000-0005-0000-0000-00000D980000}"/>
    <cellStyle name="Note 7 2 2 8 2 3" xfId="39915" xr:uid="{00000000-0005-0000-0000-00000E980000}"/>
    <cellStyle name="Note 7 2 2 8 2 3 2" xfId="39916" xr:uid="{00000000-0005-0000-0000-00000F980000}"/>
    <cellStyle name="Note 7 2 2 8 2 4" xfId="39917" xr:uid="{00000000-0005-0000-0000-000010980000}"/>
    <cellStyle name="Note 7 2 2 8 3" xfId="39918" xr:uid="{00000000-0005-0000-0000-000011980000}"/>
    <cellStyle name="Note 7 2 2 8 3 2" xfId="39919" xr:uid="{00000000-0005-0000-0000-000012980000}"/>
    <cellStyle name="Note 7 2 2 8 3 2 2" xfId="39920" xr:uid="{00000000-0005-0000-0000-000013980000}"/>
    <cellStyle name="Note 7 2 2 8 3 3" xfId="39921" xr:uid="{00000000-0005-0000-0000-000014980000}"/>
    <cellStyle name="Note 7 2 2 8 4" xfId="39922" xr:uid="{00000000-0005-0000-0000-000015980000}"/>
    <cellStyle name="Note 7 2 2 8 4 2" xfId="39923" xr:uid="{00000000-0005-0000-0000-000016980000}"/>
    <cellStyle name="Note 7 2 2 8 5" xfId="39924" xr:uid="{00000000-0005-0000-0000-000017980000}"/>
    <cellStyle name="Note 7 2 2 9" xfId="39925" xr:uid="{00000000-0005-0000-0000-000018980000}"/>
    <cellStyle name="Note 7 2 2 9 2" xfId="39926" xr:uid="{00000000-0005-0000-0000-000019980000}"/>
    <cellStyle name="Note 7 2 2 9 2 2" xfId="39927" xr:uid="{00000000-0005-0000-0000-00001A980000}"/>
    <cellStyle name="Note 7 2 2 9 2 2 2" xfId="39928" xr:uid="{00000000-0005-0000-0000-00001B980000}"/>
    <cellStyle name="Note 7 2 2 9 2 2 2 2" xfId="39929" xr:uid="{00000000-0005-0000-0000-00001C980000}"/>
    <cellStyle name="Note 7 2 2 9 2 2 3" xfId="39930" xr:uid="{00000000-0005-0000-0000-00001D980000}"/>
    <cellStyle name="Note 7 2 2 9 2 3" xfId="39931" xr:uid="{00000000-0005-0000-0000-00001E980000}"/>
    <cellStyle name="Note 7 2 2 9 2 3 2" xfId="39932" xr:uid="{00000000-0005-0000-0000-00001F980000}"/>
    <cellStyle name="Note 7 2 2 9 2 4" xfId="39933" xr:uid="{00000000-0005-0000-0000-000020980000}"/>
    <cellStyle name="Note 7 2 2 9 3" xfId="39934" xr:uid="{00000000-0005-0000-0000-000021980000}"/>
    <cellStyle name="Note 7 2 2 9 3 2" xfId="39935" xr:uid="{00000000-0005-0000-0000-000022980000}"/>
    <cellStyle name="Note 7 2 2 9 3 2 2" xfId="39936" xr:uid="{00000000-0005-0000-0000-000023980000}"/>
    <cellStyle name="Note 7 2 2 9 3 3" xfId="39937" xr:uid="{00000000-0005-0000-0000-000024980000}"/>
    <cellStyle name="Note 7 2 2 9 4" xfId="39938" xr:uid="{00000000-0005-0000-0000-000025980000}"/>
    <cellStyle name="Note 7 2 2 9 4 2" xfId="39939" xr:uid="{00000000-0005-0000-0000-000026980000}"/>
    <cellStyle name="Note 7 2 2 9 5" xfId="39940" xr:uid="{00000000-0005-0000-0000-000027980000}"/>
    <cellStyle name="Note 7 2 3" xfId="39941" xr:uid="{00000000-0005-0000-0000-000028980000}"/>
    <cellStyle name="Note 7 2 3 2" xfId="39942" xr:uid="{00000000-0005-0000-0000-000029980000}"/>
    <cellStyle name="Note 7 2 3 2 2" xfId="39943" xr:uid="{00000000-0005-0000-0000-00002A980000}"/>
    <cellStyle name="Note 7 2 3 2 2 2" xfId="39944" xr:uid="{00000000-0005-0000-0000-00002B980000}"/>
    <cellStyle name="Note 7 2 3 2 2 2 2" xfId="39945" xr:uid="{00000000-0005-0000-0000-00002C980000}"/>
    <cellStyle name="Note 7 2 3 2 2 3" xfId="39946" xr:uid="{00000000-0005-0000-0000-00002D980000}"/>
    <cellStyle name="Note 7 2 3 2 3" xfId="39947" xr:uid="{00000000-0005-0000-0000-00002E980000}"/>
    <cellStyle name="Note 7 2 3 2 3 2" xfId="39948" xr:uid="{00000000-0005-0000-0000-00002F980000}"/>
    <cellStyle name="Note 7 2 3 2 4" xfId="39949" xr:uid="{00000000-0005-0000-0000-000030980000}"/>
    <cellStyle name="Note 7 2 3 3" xfId="39950" xr:uid="{00000000-0005-0000-0000-000031980000}"/>
    <cellStyle name="Note 7 2 3 3 2" xfId="39951" xr:uid="{00000000-0005-0000-0000-000032980000}"/>
    <cellStyle name="Note 7 2 3 3 2 2" xfId="39952" xr:uid="{00000000-0005-0000-0000-000033980000}"/>
    <cellStyle name="Note 7 2 3 3 3" xfId="39953" xr:uid="{00000000-0005-0000-0000-000034980000}"/>
    <cellStyle name="Note 7 2 3 4" xfId="39954" xr:uid="{00000000-0005-0000-0000-000035980000}"/>
    <cellStyle name="Note 7 2 3 4 2" xfId="39955" xr:uid="{00000000-0005-0000-0000-000036980000}"/>
    <cellStyle name="Note 7 2 3 5" xfId="39956" xr:uid="{00000000-0005-0000-0000-000037980000}"/>
    <cellStyle name="Note 7 2 4" xfId="39957" xr:uid="{00000000-0005-0000-0000-000038980000}"/>
    <cellStyle name="Note 7 2 4 2" xfId="39958" xr:uid="{00000000-0005-0000-0000-000039980000}"/>
    <cellStyle name="Note 7 2 4 2 2" xfId="39959" xr:uid="{00000000-0005-0000-0000-00003A980000}"/>
    <cellStyle name="Note 7 2 4 2 2 2" xfId="39960" xr:uid="{00000000-0005-0000-0000-00003B980000}"/>
    <cellStyle name="Note 7 2 4 2 2 2 2" xfId="39961" xr:uid="{00000000-0005-0000-0000-00003C980000}"/>
    <cellStyle name="Note 7 2 4 2 2 3" xfId="39962" xr:uid="{00000000-0005-0000-0000-00003D980000}"/>
    <cellStyle name="Note 7 2 4 2 3" xfId="39963" xr:uid="{00000000-0005-0000-0000-00003E980000}"/>
    <cellStyle name="Note 7 2 4 2 3 2" xfId="39964" xr:uid="{00000000-0005-0000-0000-00003F980000}"/>
    <cellStyle name="Note 7 2 4 2 4" xfId="39965" xr:uid="{00000000-0005-0000-0000-000040980000}"/>
    <cellStyle name="Note 7 2 4 3" xfId="39966" xr:uid="{00000000-0005-0000-0000-000041980000}"/>
    <cellStyle name="Note 7 2 4 3 2" xfId="39967" xr:uid="{00000000-0005-0000-0000-000042980000}"/>
    <cellStyle name="Note 7 2 4 3 2 2" xfId="39968" xr:uid="{00000000-0005-0000-0000-000043980000}"/>
    <cellStyle name="Note 7 2 4 3 3" xfId="39969" xr:uid="{00000000-0005-0000-0000-000044980000}"/>
    <cellStyle name="Note 7 2 4 4" xfId="39970" xr:uid="{00000000-0005-0000-0000-000045980000}"/>
    <cellStyle name="Note 7 2 4 4 2" xfId="39971" xr:uid="{00000000-0005-0000-0000-000046980000}"/>
    <cellStyle name="Note 7 2 4 5" xfId="39972" xr:uid="{00000000-0005-0000-0000-000047980000}"/>
    <cellStyle name="Note 7 2 5" xfId="39973" xr:uid="{00000000-0005-0000-0000-000048980000}"/>
    <cellStyle name="Note 7 2 5 2" xfId="39974" xr:uid="{00000000-0005-0000-0000-000049980000}"/>
    <cellStyle name="Note 7 2 5 2 2" xfId="39975" xr:uid="{00000000-0005-0000-0000-00004A980000}"/>
    <cellStyle name="Note 7 2 5 2 2 2" xfId="39976" xr:uid="{00000000-0005-0000-0000-00004B980000}"/>
    <cellStyle name="Note 7 2 5 2 2 2 2" xfId="39977" xr:uid="{00000000-0005-0000-0000-00004C980000}"/>
    <cellStyle name="Note 7 2 5 2 2 3" xfId="39978" xr:uid="{00000000-0005-0000-0000-00004D980000}"/>
    <cellStyle name="Note 7 2 5 2 3" xfId="39979" xr:uid="{00000000-0005-0000-0000-00004E980000}"/>
    <cellStyle name="Note 7 2 5 2 3 2" xfId="39980" xr:uid="{00000000-0005-0000-0000-00004F980000}"/>
    <cellStyle name="Note 7 2 5 2 4" xfId="39981" xr:uid="{00000000-0005-0000-0000-000050980000}"/>
    <cellStyle name="Note 7 2 5 3" xfId="39982" xr:uid="{00000000-0005-0000-0000-000051980000}"/>
    <cellStyle name="Note 7 2 5 3 2" xfId="39983" xr:uid="{00000000-0005-0000-0000-000052980000}"/>
    <cellStyle name="Note 7 2 5 3 2 2" xfId="39984" xr:uid="{00000000-0005-0000-0000-000053980000}"/>
    <cellStyle name="Note 7 2 5 3 3" xfId="39985" xr:uid="{00000000-0005-0000-0000-000054980000}"/>
    <cellStyle name="Note 7 2 5 4" xfId="39986" xr:uid="{00000000-0005-0000-0000-000055980000}"/>
    <cellStyle name="Note 7 2 5 4 2" xfId="39987" xr:uid="{00000000-0005-0000-0000-000056980000}"/>
    <cellStyle name="Note 7 2 5 5" xfId="39988" xr:uid="{00000000-0005-0000-0000-000057980000}"/>
    <cellStyle name="Note 7 2 6" xfId="39989" xr:uid="{00000000-0005-0000-0000-000058980000}"/>
    <cellStyle name="Note 7 2 6 2" xfId="39990" xr:uid="{00000000-0005-0000-0000-000059980000}"/>
    <cellStyle name="Note 7 2 6 2 2" xfId="39991" xr:uid="{00000000-0005-0000-0000-00005A980000}"/>
    <cellStyle name="Note 7 2 6 2 2 2" xfId="39992" xr:uid="{00000000-0005-0000-0000-00005B980000}"/>
    <cellStyle name="Note 7 2 6 2 2 2 2" xfId="39993" xr:uid="{00000000-0005-0000-0000-00005C980000}"/>
    <cellStyle name="Note 7 2 6 2 2 3" xfId="39994" xr:uid="{00000000-0005-0000-0000-00005D980000}"/>
    <cellStyle name="Note 7 2 6 2 3" xfId="39995" xr:uid="{00000000-0005-0000-0000-00005E980000}"/>
    <cellStyle name="Note 7 2 6 2 3 2" xfId="39996" xr:uid="{00000000-0005-0000-0000-00005F980000}"/>
    <cellStyle name="Note 7 2 6 2 4" xfId="39997" xr:uid="{00000000-0005-0000-0000-000060980000}"/>
    <cellStyle name="Note 7 2 6 3" xfId="39998" xr:uid="{00000000-0005-0000-0000-000061980000}"/>
    <cellStyle name="Note 7 2 6 3 2" xfId="39999" xr:uid="{00000000-0005-0000-0000-000062980000}"/>
    <cellStyle name="Note 7 2 6 3 2 2" xfId="40000" xr:uid="{00000000-0005-0000-0000-000063980000}"/>
    <cellStyle name="Note 7 2 6 3 3" xfId="40001" xr:uid="{00000000-0005-0000-0000-000064980000}"/>
    <cellStyle name="Note 7 2 6 4" xfId="40002" xr:uid="{00000000-0005-0000-0000-000065980000}"/>
    <cellStyle name="Note 7 2 6 4 2" xfId="40003" xr:uid="{00000000-0005-0000-0000-000066980000}"/>
    <cellStyle name="Note 7 2 6 5" xfId="40004" xr:uid="{00000000-0005-0000-0000-000067980000}"/>
    <cellStyle name="Note 7 2 7" xfId="40005" xr:uid="{00000000-0005-0000-0000-000068980000}"/>
    <cellStyle name="Note 7 2 7 2" xfId="40006" xr:uid="{00000000-0005-0000-0000-000069980000}"/>
    <cellStyle name="Note 7 2 7 2 2" xfId="40007" xr:uid="{00000000-0005-0000-0000-00006A980000}"/>
    <cellStyle name="Note 7 2 7 2 2 2" xfId="40008" xr:uid="{00000000-0005-0000-0000-00006B980000}"/>
    <cellStyle name="Note 7 2 7 2 2 2 2" xfId="40009" xr:uid="{00000000-0005-0000-0000-00006C980000}"/>
    <cellStyle name="Note 7 2 7 2 2 3" xfId="40010" xr:uid="{00000000-0005-0000-0000-00006D980000}"/>
    <cellStyle name="Note 7 2 7 2 3" xfId="40011" xr:uid="{00000000-0005-0000-0000-00006E980000}"/>
    <cellStyle name="Note 7 2 7 2 3 2" xfId="40012" xr:uid="{00000000-0005-0000-0000-00006F980000}"/>
    <cellStyle name="Note 7 2 7 2 4" xfId="40013" xr:uid="{00000000-0005-0000-0000-000070980000}"/>
    <cellStyle name="Note 7 2 7 3" xfId="40014" xr:uid="{00000000-0005-0000-0000-000071980000}"/>
    <cellStyle name="Note 7 2 7 3 2" xfId="40015" xr:uid="{00000000-0005-0000-0000-000072980000}"/>
    <cellStyle name="Note 7 2 7 3 2 2" xfId="40016" xr:uid="{00000000-0005-0000-0000-000073980000}"/>
    <cellStyle name="Note 7 2 7 3 3" xfId="40017" xr:uid="{00000000-0005-0000-0000-000074980000}"/>
    <cellStyle name="Note 7 2 7 4" xfId="40018" xr:uid="{00000000-0005-0000-0000-000075980000}"/>
    <cellStyle name="Note 7 2 7 4 2" xfId="40019" xr:uid="{00000000-0005-0000-0000-000076980000}"/>
    <cellStyle name="Note 7 2 7 5" xfId="40020" xr:uid="{00000000-0005-0000-0000-000077980000}"/>
    <cellStyle name="Note 7 2 8" xfId="40021" xr:uid="{00000000-0005-0000-0000-000078980000}"/>
    <cellStyle name="Note 7 2 8 2" xfId="40022" xr:uid="{00000000-0005-0000-0000-000079980000}"/>
    <cellStyle name="Note 7 2 8 2 2" xfId="40023" xr:uid="{00000000-0005-0000-0000-00007A980000}"/>
    <cellStyle name="Note 7 2 8 2 2 2" xfId="40024" xr:uid="{00000000-0005-0000-0000-00007B980000}"/>
    <cellStyle name="Note 7 2 8 2 2 2 2" xfId="40025" xr:uid="{00000000-0005-0000-0000-00007C980000}"/>
    <cellStyle name="Note 7 2 8 2 2 3" xfId="40026" xr:uid="{00000000-0005-0000-0000-00007D980000}"/>
    <cellStyle name="Note 7 2 8 2 3" xfId="40027" xr:uid="{00000000-0005-0000-0000-00007E980000}"/>
    <cellStyle name="Note 7 2 8 2 3 2" xfId="40028" xr:uid="{00000000-0005-0000-0000-00007F980000}"/>
    <cellStyle name="Note 7 2 8 2 4" xfId="40029" xr:uid="{00000000-0005-0000-0000-000080980000}"/>
    <cellStyle name="Note 7 2 8 3" xfId="40030" xr:uid="{00000000-0005-0000-0000-000081980000}"/>
    <cellStyle name="Note 7 2 8 3 2" xfId="40031" xr:uid="{00000000-0005-0000-0000-000082980000}"/>
    <cellStyle name="Note 7 2 8 3 2 2" xfId="40032" xr:uid="{00000000-0005-0000-0000-000083980000}"/>
    <cellStyle name="Note 7 2 8 3 3" xfId="40033" xr:uid="{00000000-0005-0000-0000-000084980000}"/>
    <cellStyle name="Note 7 2 8 4" xfId="40034" xr:uid="{00000000-0005-0000-0000-000085980000}"/>
    <cellStyle name="Note 7 2 8 4 2" xfId="40035" xr:uid="{00000000-0005-0000-0000-000086980000}"/>
    <cellStyle name="Note 7 2 8 5" xfId="40036" xr:uid="{00000000-0005-0000-0000-000087980000}"/>
    <cellStyle name="Note 7 2 9" xfId="40037" xr:uid="{00000000-0005-0000-0000-000088980000}"/>
    <cellStyle name="Note 7 2 9 2" xfId="40038" xr:uid="{00000000-0005-0000-0000-000089980000}"/>
    <cellStyle name="Note 7 2 9 2 2" xfId="40039" xr:uid="{00000000-0005-0000-0000-00008A980000}"/>
    <cellStyle name="Note 7 2 9 2 2 2" xfId="40040" xr:uid="{00000000-0005-0000-0000-00008B980000}"/>
    <cellStyle name="Note 7 2 9 2 2 2 2" xfId="40041" xr:uid="{00000000-0005-0000-0000-00008C980000}"/>
    <cellStyle name="Note 7 2 9 2 2 3" xfId="40042" xr:uid="{00000000-0005-0000-0000-00008D980000}"/>
    <cellStyle name="Note 7 2 9 2 3" xfId="40043" xr:uid="{00000000-0005-0000-0000-00008E980000}"/>
    <cellStyle name="Note 7 2 9 2 3 2" xfId="40044" xr:uid="{00000000-0005-0000-0000-00008F980000}"/>
    <cellStyle name="Note 7 2 9 2 4" xfId="40045" xr:uid="{00000000-0005-0000-0000-000090980000}"/>
    <cellStyle name="Note 7 2 9 3" xfId="40046" xr:uid="{00000000-0005-0000-0000-000091980000}"/>
    <cellStyle name="Note 7 2 9 3 2" xfId="40047" xr:uid="{00000000-0005-0000-0000-000092980000}"/>
    <cellStyle name="Note 7 2 9 3 2 2" xfId="40048" xr:uid="{00000000-0005-0000-0000-000093980000}"/>
    <cellStyle name="Note 7 2 9 3 3" xfId="40049" xr:uid="{00000000-0005-0000-0000-000094980000}"/>
    <cellStyle name="Note 7 2 9 4" xfId="40050" xr:uid="{00000000-0005-0000-0000-000095980000}"/>
    <cellStyle name="Note 7 2 9 4 2" xfId="40051" xr:uid="{00000000-0005-0000-0000-000096980000}"/>
    <cellStyle name="Note 7 2 9 5" xfId="40052" xr:uid="{00000000-0005-0000-0000-000097980000}"/>
    <cellStyle name="Note 7 3" xfId="40053" xr:uid="{00000000-0005-0000-0000-000098980000}"/>
    <cellStyle name="Note 7 3 10" xfId="40054" xr:uid="{00000000-0005-0000-0000-000099980000}"/>
    <cellStyle name="Note 7 3 10 2" xfId="40055" xr:uid="{00000000-0005-0000-0000-00009A980000}"/>
    <cellStyle name="Note 7 3 10 2 2" xfId="40056" xr:uid="{00000000-0005-0000-0000-00009B980000}"/>
    <cellStyle name="Note 7 3 10 2 2 2" xfId="40057" xr:uid="{00000000-0005-0000-0000-00009C980000}"/>
    <cellStyle name="Note 7 3 10 2 3" xfId="40058" xr:uid="{00000000-0005-0000-0000-00009D980000}"/>
    <cellStyle name="Note 7 3 10 3" xfId="40059" xr:uid="{00000000-0005-0000-0000-00009E980000}"/>
    <cellStyle name="Note 7 3 10 3 2" xfId="40060" xr:uid="{00000000-0005-0000-0000-00009F980000}"/>
    <cellStyle name="Note 7 3 10 4" xfId="40061" xr:uid="{00000000-0005-0000-0000-0000A0980000}"/>
    <cellStyle name="Note 7 3 11" xfId="40062" xr:uid="{00000000-0005-0000-0000-0000A1980000}"/>
    <cellStyle name="Note 7 3 11 2" xfId="40063" xr:uid="{00000000-0005-0000-0000-0000A2980000}"/>
    <cellStyle name="Note 7 3 11 2 2" xfId="40064" xr:uid="{00000000-0005-0000-0000-0000A3980000}"/>
    <cellStyle name="Note 7 3 11 3" xfId="40065" xr:uid="{00000000-0005-0000-0000-0000A4980000}"/>
    <cellStyle name="Note 7 3 12" xfId="40066" xr:uid="{00000000-0005-0000-0000-0000A5980000}"/>
    <cellStyle name="Note 7 3 12 2" xfId="40067" xr:uid="{00000000-0005-0000-0000-0000A6980000}"/>
    <cellStyle name="Note 7 3 13" xfId="40068" xr:uid="{00000000-0005-0000-0000-0000A7980000}"/>
    <cellStyle name="Note 7 3 2" xfId="40069" xr:uid="{00000000-0005-0000-0000-0000A8980000}"/>
    <cellStyle name="Note 7 3 2 2" xfId="40070" xr:uid="{00000000-0005-0000-0000-0000A9980000}"/>
    <cellStyle name="Note 7 3 2 2 2" xfId="40071" xr:uid="{00000000-0005-0000-0000-0000AA980000}"/>
    <cellStyle name="Note 7 3 2 2 2 2" xfId="40072" xr:uid="{00000000-0005-0000-0000-0000AB980000}"/>
    <cellStyle name="Note 7 3 2 2 2 2 2" xfId="40073" xr:uid="{00000000-0005-0000-0000-0000AC980000}"/>
    <cellStyle name="Note 7 3 2 2 2 3" xfId="40074" xr:uid="{00000000-0005-0000-0000-0000AD980000}"/>
    <cellStyle name="Note 7 3 2 2 3" xfId="40075" xr:uid="{00000000-0005-0000-0000-0000AE980000}"/>
    <cellStyle name="Note 7 3 2 2 3 2" xfId="40076" xr:uid="{00000000-0005-0000-0000-0000AF980000}"/>
    <cellStyle name="Note 7 3 2 2 4" xfId="40077" xr:uid="{00000000-0005-0000-0000-0000B0980000}"/>
    <cellStyle name="Note 7 3 2 3" xfId="40078" xr:uid="{00000000-0005-0000-0000-0000B1980000}"/>
    <cellStyle name="Note 7 3 2 3 2" xfId="40079" xr:uid="{00000000-0005-0000-0000-0000B2980000}"/>
    <cellStyle name="Note 7 3 2 3 2 2" xfId="40080" xr:uid="{00000000-0005-0000-0000-0000B3980000}"/>
    <cellStyle name="Note 7 3 2 3 3" xfId="40081" xr:uid="{00000000-0005-0000-0000-0000B4980000}"/>
    <cellStyle name="Note 7 3 2 4" xfId="40082" xr:uid="{00000000-0005-0000-0000-0000B5980000}"/>
    <cellStyle name="Note 7 3 2 4 2" xfId="40083" xr:uid="{00000000-0005-0000-0000-0000B6980000}"/>
    <cellStyle name="Note 7 3 2 5" xfId="40084" xr:uid="{00000000-0005-0000-0000-0000B7980000}"/>
    <cellStyle name="Note 7 3 3" xfId="40085" xr:uid="{00000000-0005-0000-0000-0000B8980000}"/>
    <cellStyle name="Note 7 3 3 2" xfId="40086" xr:uid="{00000000-0005-0000-0000-0000B9980000}"/>
    <cellStyle name="Note 7 3 3 2 2" xfId="40087" xr:uid="{00000000-0005-0000-0000-0000BA980000}"/>
    <cellStyle name="Note 7 3 3 2 2 2" xfId="40088" xr:uid="{00000000-0005-0000-0000-0000BB980000}"/>
    <cellStyle name="Note 7 3 3 2 2 2 2" xfId="40089" xr:uid="{00000000-0005-0000-0000-0000BC980000}"/>
    <cellStyle name="Note 7 3 3 2 2 3" xfId="40090" xr:uid="{00000000-0005-0000-0000-0000BD980000}"/>
    <cellStyle name="Note 7 3 3 2 3" xfId="40091" xr:uid="{00000000-0005-0000-0000-0000BE980000}"/>
    <cellStyle name="Note 7 3 3 2 3 2" xfId="40092" xr:uid="{00000000-0005-0000-0000-0000BF980000}"/>
    <cellStyle name="Note 7 3 3 2 4" xfId="40093" xr:uid="{00000000-0005-0000-0000-0000C0980000}"/>
    <cellStyle name="Note 7 3 3 3" xfId="40094" xr:uid="{00000000-0005-0000-0000-0000C1980000}"/>
    <cellStyle name="Note 7 3 3 3 2" xfId="40095" xr:uid="{00000000-0005-0000-0000-0000C2980000}"/>
    <cellStyle name="Note 7 3 3 3 2 2" xfId="40096" xr:uid="{00000000-0005-0000-0000-0000C3980000}"/>
    <cellStyle name="Note 7 3 3 3 3" xfId="40097" xr:uid="{00000000-0005-0000-0000-0000C4980000}"/>
    <cellStyle name="Note 7 3 3 4" xfId="40098" xr:uid="{00000000-0005-0000-0000-0000C5980000}"/>
    <cellStyle name="Note 7 3 3 4 2" xfId="40099" xr:uid="{00000000-0005-0000-0000-0000C6980000}"/>
    <cellStyle name="Note 7 3 3 5" xfId="40100" xr:uid="{00000000-0005-0000-0000-0000C7980000}"/>
    <cellStyle name="Note 7 3 4" xfId="40101" xr:uid="{00000000-0005-0000-0000-0000C8980000}"/>
    <cellStyle name="Note 7 3 4 2" xfId="40102" xr:uid="{00000000-0005-0000-0000-0000C9980000}"/>
    <cellStyle name="Note 7 3 4 2 2" xfId="40103" xr:uid="{00000000-0005-0000-0000-0000CA980000}"/>
    <cellStyle name="Note 7 3 4 2 2 2" xfId="40104" xr:uid="{00000000-0005-0000-0000-0000CB980000}"/>
    <cellStyle name="Note 7 3 4 2 2 2 2" xfId="40105" xr:uid="{00000000-0005-0000-0000-0000CC980000}"/>
    <cellStyle name="Note 7 3 4 2 2 3" xfId="40106" xr:uid="{00000000-0005-0000-0000-0000CD980000}"/>
    <cellStyle name="Note 7 3 4 2 3" xfId="40107" xr:uid="{00000000-0005-0000-0000-0000CE980000}"/>
    <cellStyle name="Note 7 3 4 2 3 2" xfId="40108" xr:uid="{00000000-0005-0000-0000-0000CF980000}"/>
    <cellStyle name="Note 7 3 4 2 4" xfId="40109" xr:uid="{00000000-0005-0000-0000-0000D0980000}"/>
    <cellStyle name="Note 7 3 4 3" xfId="40110" xr:uid="{00000000-0005-0000-0000-0000D1980000}"/>
    <cellStyle name="Note 7 3 4 3 2" xfId="40111" xr:uid="{00000000-0005-0000-0000-0000D2980000}"/>
    <cellStyle name="Note 7 3 4 3 2 2" xfId="40112" xr:uid="{00000000-0005-0000-0000-0000D3980000}"/>
    <cellStyle name="Note 7 3 4 3 3" xfId="40113" xr:uid="{00000000-0005-0000-0000-0000D4980000}"/>
    <cellStyle name="Note 7 3 4 4" xfId="40114" xr:uid="{00000000-0005-0000-0000-0000D5980000}"/>
    <cellStyle name="Note 7 3 4 4 2" xfId="40115" xr:uid="{00000000-0005-0000-0000-0000D6980000}"/>
    <cellStyle name="Note 7 3 4 5" xfId="40116" xr:uid="{00000000-0005-0000-0000-0000D7980000}"/>
    <cellStyle name="Note 7 3 5" xfId="40117" xr:uid="{00000000-0005-0000-0000-0000D8980000}"/>
    <cellStyle name="Note 7 3 5 2" xfId="40118" xr:uid="{00000000-0005-0000-0000-0000D9980000}"/>
    <cellStyle name="Note 7 3 5 2 2" xfId="40119" xr:uid="{00000000-0005-0000-0000-0000DA980000}"/>
    <cellStyle name="Note 7 3 5 2 2 2" xfId="40120" xr:uid="{00000000-0005-0000-0000-0000DB980000}"/>
    <cellStyle name="Note 7 3 5 2 2 2 2" xfId="40121" xr:uid="{00000000-0005-0000-0000-0000DC980000}"/>
    <cellStyle name="Note 7 3 5 2 2 3" xfId="40122" xr:uid="{00000000-0005-0000-0000-0000DD980000}"/>
    <cellStyle name="Note 7 3 5 2 3" xfId="40123" xr:uid="{00000000-0005-0000-0000-0000DE980000}"/>
    <cellStyle name="Note 7 3 5 2 3 2" xfId="40124" xr:uid="{00000000-0005-0000-0000-0000DF980000}"/>
    <cellStyle name="Note 7 3 5 2 4" xfId="40125" xr:uid="{00000000-0005-0000-0000-0000E0980000}"/>
    <cellStyle name="Note 7 3 5 3" xfId="40126" xr:uid="{00000000-0005-0000-0000-0000E1980000}"/>
    <cellStyle name="Note 7 3 5 3 2" xfId="40127" xr:uid="{00000000-0005-0000-0000-0000E2980000}"/>
    <cellStyle name="Note 7 3 5 3 2 2" xfId="40128" xr:uid="{00000000-0005-0000-0000-0000E3980000}"/>
    <cellStyle name="Note 7 3 5 3 3" xfId="40129" xr:uid="{00000000-0005-0000-0000-0000E4980000}"/>
    <cellStyle name="Note 7 3 5 4" xfId="40130" xr:uid="{00000000-0005-0000-0000-0000E5980000}"/>
    <cellStyle name="Note 7 3 5 4 2" xfId="40131" xr:uid="{00000000-0005-0000-0000-0000E6980000}"/>
    <cellStyle name="Note 7 3 5 5" xfId="40132" xr:uid="{00000000-0005-0000-0000-0000E7980000}"/>
    <cellStyle name="Note 7 3 6" xfId="40133" xr:uid="{00000000-0005-0000-0000-0000E8980000}"/>
    <cellStyle name="Note 7 3 6 2" xfId="40134" xr:uid="{00000000-0005-0000-0000-0000E9980000}"/>
    <cellStyle name="Note 7 3 6 2 2" xfId="40135" xr:uid="{00000000-0005-0000-0000-0000EA980000}"/>
    <cellStyle name="Note 7 3 6 2 2 2" xfId="40136" xr:uid="{00000000-0005-0000-0000-0000EB980000}"/>
    <cellStyle name="Note 7 3 6 2 2 2 2" xfId="40137" xr:uid="{00000000-0005-0000-0000-0000EC980000}"/>
    <cellStyle name="Note 7 3 6 2 2 3" xfId="40138" xr:uid="{00000000-0005-0000-0000-0000ED980000}"/>
    <cellStyle name="Note 7 3 6 2 3" xfId="40139" xr:uid="{00000000-0005-0000-0000-0000EE980000}"/>
    <cellStyle name="Note 7 3 6 2 3 2" xfId="40140" xr:uid="{00000000-0005-0000-0000-0000EF980000}"/>
    <cellStyle name="Note 7 3 6 2 4" xfId="40141" xr:uid="{00000000-0005-0000-0000-0000F0980000}"/>
    <cellStyle name="Note 7 3 6 3" xfId="40142" xr:uid="{00000000-0005-0000-0000-0000F1980000}"/>
    <cellStyle name="Note 7 3 6 3 2" xfId="40143" xr:uid="{00000000-0005-0000-0000-0000F2980000}"/>
    <cellStyle name="Note 7 3 6 3 2 2" xfId="40144" xr:uid="{00000000-0005-0000-0000-0000F3980000}"/>
    <cellStyle name="Note 7 3 6 3 3" xfId="40145" xr:uid="{00000000-0005-0000-0000-0000F4980000}"/>
    <cellStyle name="Note 7 3 6 4" xfId="40146" xr:uid="{00000000-0005-0000-0000-0000F5980000}"/>
    <cellStyle name="Note 7 3 6 4 2" xfId="40147" xr:uid="{00000000-0005-0000-0000-0000F6980000}"/>
    <cellStyle name="Note 7 3 6 5" xfId="40148" xr:uid="{00000000-0005-0000-0000-0000F7980000}"/>
    <cellStyle name="Note 7 3 7" xfId="40149" xr:uid="{00000000-0005-0000-0000-0000F8980000}"/>
    <cellStyle name="Note 7 3 7 2" xfId="40150" xr:uid="{00000000-0005-0000-0000-0000F9980000}"/>
    <cellStyle name="Note 7 3 7 2 2" xfId="40151" xr:uid="{00000000-0005-0000-0000-0000FA980000}"/>
    <cellStyle name="Note 7 3 7 2 2 2" xfId="40152" xr:uid="{00000000-0005-0000-0000-0000FB980000}"/>
    <cellStyle name="Note 7 3 7 2 2 2 2" xfId="40153" xr:uid="{00000000-0005-0000-0000-0000FC980000}"/>
    <cellStyle name="Note 7 3 7 2 2 3" xfId="40154" xr:uid="{00000000-0005-0000-0000-0000FD980000}"/>
    <cellStyle name="Note 7 3 7 2 3" xfId="40155" xr:uid="{00000000-0005-0000-0000-0000FE980000}"/>
    <cellStyle name="Note 7 3 7 2 3 2" xfId="40156" xr:uid="{00000000-0005-0000-0000-0000FF980000}"/>
    <cellStyle name="Note 7 3 7 2 4" xfId="40157" xr:uid="{00000000-0005-0000-0000-000000990000}"/>
    <cellStyle name="Note 7 3 7 3" xfId="40158" xr:uid="{00000000-0005-0000-0000-000001990000}"/>
    <cellStyle name="Note 7 3 7 3 2" xfId="40159" xr:uid="{00000000-0005-0000-0000-000002990000}"/>
    <cellStyle name="Note 7 3 7 3 2 2" xfId="40160" xr:uid="{00000000-0005-0000-0000-000003990000}"/>
    <cellStyle name="Note 7 3 7 3 3" xfId="40161" xr:uid="{00000000-0005-0000-0000-000004990000}"/>
    <cellStyle name="Note 7 3 7 4" xfId="40162" xr:uid="{00000000-0005-0000-0000-000005990000}"/>
    <cellStyle name="Note 7 3 7 4 2" xfId="40163" xr:uid="{00000000-0005-0000-0000-000006990000}"/>
    <cellStyle name="Note 7 3 7 5" xfId="40164" xr:uid="{00000000-0005-0000-0000-000007990000}"/>
    <cellStyle name="Note 7 3 8" xfId="40165" xr:uid="{00000000-0005-0000-0000-000008990000}"/>
    <cellStyle name="Note 7 3 8 2" xfId="40166" xr:uid="{00000000-0005-0000-0000-000009990000}"/>
    <cellStyle name="Note 7 3 8 2 2" xfId="40167" xr:uid="{00000000-0005-0000-0000-00000A990000}"/>
    <cellStyle name="Note 7 3 8 2 2 2" xfId="40168" xr:uid="{00000000-0005-0000-0000-00000B990000}"/>
    <cellStyle name="Note 7 3 8 2 2 2 2" xfId="40169" xr:uid="{00000000-0005-0000-0000-00000C990000}"/>
    <cellStyle name="Note 7 3 8 2 2 3" xfId="40170" xr:uid="{00000000-0005-0000-0000-00000D990000}"/>
    <cellStyle name="Note 7 3 8 2 3" xfId="40171" xr:uid="{00000000-0005-0000-0000-00000E990000}"/>
    <cellStyle name="Note 7 3 8 2 3 2" xfId="40172" xr:uid="{00000000-0005-0000-0000-00000F990000}"/>
    <cellStyle name="Note 7 3 8 2 4" xfId="40173" xr:uid="{00000000-0005-0000-0000-000010990000}"/>
    <cellStyle name="Note 7 3 8 3" xfId="40174" xr:uid="{00000000-0005-0000-0000-000011990000}"/>
    <cellStyle name="Note 7 3 8 3 2" xfId="40175" xr:uid="{00000000-0005-0000-0000-000012990000}"/>
    <cellStyle name="Note 7 3 8 3 2 2" xfId="40176" xr:uid="{00000000-0005-0000-0000-000013990000}"/>
    <cellStyle name="Note 7 3 8 3 3" xfId="40177" xr:uid="{00000000-0005-0000-0000-000014990000}"/>
    <cellStyle name="Note 7 3 8 4" xfId="40178" xr:uid="{00000000-0005-0000-0000-000015990000}"/>
    <cellStyle name="Note 7 3 8 4 2" xfId="40179" xr:uid="{00000000-0005-0000-0000-000016990000}"/>
    <cellStyle name="Note 7 3 8 5" xfId="40180" xr:uid="{00000000-0005-0000-0000-000017990000}"/>
    <cellStyle name="Note 7 3 9" xfId="40181" xr:uid="{00000000-0005-0000-0000-000018990000}"/>
    <cellStyle name="Note 7 3 9 2" xfId="40182" xr:uid="{00000000-0005-0000-0000-000019990000}"/>
    <cellStyle name="Note 7 3 9 2 2" xfId="40183" xr:uid="{00000000-0005-0000-0000-00001A990000}"/>
    <cellStyle name="Note 7 3 9 2 2 2" xfId="40184" xr:uid="{00000000-0005-0000-0000-00001B990000}"/>
    <cellStyle name="Note 7 3 9 2 2 2 2" xfId="40185" xr:uid="{00000000-0005-0000-0000-00001C990000}"/>
    <cellStyle name="Note 7 3 9 2 2 3" xfId="40186" xr:uid="{00000000-0005-0000-0000-00001D990000}"/>
    <cellStyle name="Note 7 3 9 2 3" xfId="40187" xr:uid="{00000000-0005-0000-0000-00001E990000}"/>
    <cellStyle name="Note 7 3 9 2 3 2" xfId="40188" xr:uid="{00000000-0005-0000-0000-00001F990000}"/>
    <cellStyle name="Note 7 3 9 2 4" xfId="40189" xr:uid="{00000000-0005-0000-0000-000020990000}"/>
    <cellStyle name="Note 7 3 9 3" xfId="40190" xr:uid="{00000000-0005-0000-0000-000021990000}"/>
    <cellStyle name="Note 7 3 9 3 2" xfId="40191" xr:uid="{00000000-0005-0000-0000-000022990000}"/>
    <cellStyle name="Note 7 3 9 3 2 2" xfId="40192" xr:uid="{00000000-0005-0000-0000-000023990000}"/>
    <cellStyle name="Note 7 3 9 3 3" xfId="40193" xr:uid="{00000000-0005-0000-0000-000024990000}"/>
    <cellStyle name="Note 7 3 9 4" xfId="40194" xr:uid="{00000000-0005-0000-0000-000025990000}"/>
    <cellStyle name="Note 7 3 9 4 2" xfId="40195" xr:uid="{00000000-0005-0000-0000-000026990000}"/>
    <cellStyle name="Note 7 3 9 5" xfId="40196" xr:uid="{00000000-0005-0000-0000-000027990000}"/>
    <cellStyle name="Note 7 4" xfId="40197" xr:uid="{00000000-0005-0000-0000-000028990000}"/>
    <cellStyle name="Note 7 4 10" xfId="40198" xr:uid="{00000000-0005-0000-0000-000029990000}"/>
    <cellStyle name="Note 7 4 10 2" xfId="40199" xr:uid="{00000000-0005-0000-0000-00002A990000}"/>
    <cellStyle name="Note 7 4 10 2 2" xfId="40200" xr:uid="{00000000-0005-0000-0000-00002B990000}"/>
    <cellStyle name="Note 7 4 10 2 2 2" xfId="40201" xr:uid="{00000000-0005-0000-0000-00002C990000}"/>
    <cellStyle name="Note 7 4 10 2 3" xfId="40202" xr:uid="{00000000-0005-0000-0000-00002D990000}"/>
    <cellStyle name="Note 7 4 10 3" xfId="40203" xr:uid="{00000000-0005-0000-0000-00002E990000}"/>
    <cellStyle name="Note 7 4 10 3 2" xfId="40204" xr:uid="{00000000-0005-0000-0000-00002F990000}"/>
    <cellStyle name="Note 7 4 10 4" xfId="40205" xr:uid="{00000000-0005-0000-0000-000030990000}"/>
    <cellStyle name="Note 7 4 11" xfId="40206" xr:uid="{00000000-0005-0000-0000-000031990000}"/>
    <cellStyle name="Note 7 4 11 2" xfId="40207" xr:uid="{00000000-0005-0000-0000-000032990000}"/>
    <cellStyle name="Note 7 4 11 2 2" xfId="40208" xr:uid="{00000000-0005-0000-0000-000033990000}"/>
    <cellStyle name="Note 7 4 11 3" xfId="40209" xr:uid="{00000000-0005-0000-0000-000034990000}"/>
    <cellStyle name="Note 7 4 12" xfId="40210" xr:uid="{00000000-0005-0000-0000-000035990000}"/>
    <cellStyle name="Note 7 4 12 2" xfId="40211" xr:uid="{00000000-0005-0000-0000-000036990000}"/>
    <cellStyle name="Note 7 4 13" xfId="40212" xr:uid="{00000000-0005-0000-0000-000037990000}"/>
    <cellStyle name="Note 7 4 2" xfId="40213" xr:uid="{00000000-0005-0000-0000-000038990000}"/>
    <cellStyle name="Note 7 4 2 2" xfId="40214" xr:uid="{00000000-0005-0000-0000-000039990000}"/>
    <cellStyle name="Note 7 4 2 2 2" xfId="40215" xr:uid="{00000000-0005-0000-0000-00003A990000}"/>
    <cellStyle name="Note 7 4 2 2 2 2" xfId="40216" xr:uid="{00000000-0005-0000-0000-00003B990000}"/>
    <cellStyle name="Note 7 4 2 2 2 2 2" xfId="40217" xr:uid="{00000000-0005-0000-0000-00003C990000}"/>
    <cellStyle name="Note 7 4 2 2 2 3" xfId="40218" xr:uid="{00000000-0005-0000-0000-00003D990000}"/>
    <cellStyle name="Note 7 4 2 2 3" xfId="40219" xr:uid="{00000000-0005-0000-0000-00003E990000}"/>
    <cellStyle name="Note 7 4 2 2 3 2" xfId="40220" xr:uid="{00000000-0005-0000-0000-00003F990000}"/>
    <cellStyle name="Note 7 4 2 2 4" xfId="40221" xr:uid="{00000000-0005-0000-0000-000040990000}"/>
    <cellStyle name="Note 7 4 2 3" xfId="40222" xr:uid="{00000000-0005-0000-0000-000041990000}"/>
    <cellStyle name="Note 7 4 2 3 2" xfId="40223" xr:uid="{00000000-0005-0000-0000-000042990000}"/>
    <cellStyle name="Note 7 4 2 3 2 2" xfId="40224" xr:uid="{00000000-0005-0000-0000-000043990000}"/>
    <cellStyle name="Note 7 4 2 3 3" xfId="40225" xr:uid="{00000000-0005-0000-0000-000044990000}"/>
    <cellStyle name="Note 7 4 2 4" xfId="40226" xr:uid="{00000000-0005-0000-0000-000045990000}"/>
    <cellStyle name="Note 7 4 2 4 2" xfId="40227" xr:uid="{00000000-0005-0000-0000-000046990000}"/>
    <cellStyle name="Note 7 4 2 5" xfId="40228" xr:uid="{00000000-0005-0000-0000-000047990000}"/>
    <cellStyle name="Note 7 4 3" xfId="40229" xr:uid="{00000000-0005-0000-0000-000048990000}"/>
    <cellStyle name="Note 7 4 3 2" xfId="40230" xr:uid="{00000000-0005-0000-0000-000049990000}"/>
    <cellStyle name="Note 7 4 3 2 2" xfId="40231" xr:uid="{00000000-0005-0000-0000-00004A990000}"/>
    <cellStyle name="Note 7 4 3 2 2 2" xfId="40232" xr:uid="{00000000-0005-0000-0000-00004B990000}"/>
    <cellStyle name="Note 7 4 3 2 2 2 2" xfId="40233" xr:uid="{00000000-0005-0000-0000-00004C990000}"/>
    <cellStyle name="Note 7 4 3 2 2 3" xfId="40234" xr:uid="{00000000-0005-0000-0000-00004D990000}"/>
    <cellStyle name="Note 7 4 3 2 3" xfId="40235" xr:uid="{00000000-0005-0000-0000-00004E990000}"/>
    <cellStyle name="Note 7 4 3 2 3 2" xfId="40236" xr:uid="{00000000-0005-0000-0000-00004F990000}"/>
    <cellStyle name="Note 7 4 3 2 4" xfId="40237" xr:uid="{00000000-0005-0000-0000-000050990000}"/>
    <cellStyle name="Note 7 4 3 3" xfId="40238" xr:uid="{00000000-0005-0000-0000-000051990000}"/>
    <cellStyle name="Note 7 4 3 3 2" xfId="40239" xr:uid="{00000000-0005-0000-0000-000052990000}"/>
    <cellStyle name="Note 7 4 3 3 2 2" xfId="40240" xr:uid="{00000000-0005-0000-0000-000053990000}"/>
    <cellStyle name="Note 7 4 3 3 3" xfId="40241" xr:uid="{00000000-0005-0000-0000-000054990000}"/>
    <cellStyle name="Note 7 4 3 4" xfId="40242" xr:uid="{00000000-0005-0000-0000-000055990000}"/>
    <cellStyle name="Note 7 4 3 4 2" xfId="40243" xr:uid="{00000000-0005-0000-0000-000056990000}"/>
    <cellStyle name="Note 7 4 3 5" xfId="40244" xr:uid="{00000000-0005-0000-0000-000057990000}"/>
    <cellStyle name="Note 7 4 4" xfId="40245" xr:uid="{00000000-0005-0000-0000-000058990000}"/>
    <cellStyle name="Note 7 4 4 2" xfId="40246" xr:uid="{00000000-0005-0000-0000-000059990000}"/>
    <cellStyle name="Note 7 4 4 2 2" xfId="40247" xr:uid="{00000000-0005-0000-0000-00005A990000}"/>
    <cellStyle name="Note 7 4 4 2 2 2" xfId="40248" xr:uid="{00000000-0005-0000-0000-00005B990000}"/>
    <cellStyle name="Note 7 4 4 2 2 2 2" xfId="40249" xr:uid="{00000000-0005-0000-0000-00005C990000}"/>
    <cellStyle name="Note 7 4 4 2 2 3" xfId="40250" xr:uid="{00000000-0005-0000-0000-00005D990000}"/>
    <cellStyle name="Note 7 4 4 2 3" xfId="40251" xr:uid="{00000000-0005-0000-0000-00005E990000}"/>
    <cellStyle name="Note 7 4 4 2 3 2" xfId="40252" xr:uid="{00000000-0005-0000-0000-00005F990000}"/>
    <cellStyle name="Note 7 4 4 2 4" xfId="40253" xr:uid="{00000000-0005-0000-0000-000060990000}"/>
    <cellStyle name="Note 7 4 4 3" xfId="40254" xr:uid="{00000000-0005-0000-0000-000061990000}"/>
    <cellStyle name="Note 7 4 4 3 2" xfId="40255" xr:uid="{00000000-0005-0000-0000-000062990000}"/>
    <cellStyle name="Note 7 4 4 3 2 2" xfId="40256" xr:uid="{00000000-0005-0000-0000-000063990000}"/>
    <cellStyle name="Note 7 4 4 3 3" xfId="40257" xr:uid="{00000000-0005-0000-0000-000064990000}"/>
    <cellStyle name="Note 7 4 4 4" xfId="40258" xr:uid="{00000000-0005-0000-0000-000065990000}"/>
    <cellStyle name="Note 7 4 4 4 2" xfId="40259" xr:uid="{00000000-0005-0000-0000-000066990000}"/>
    <cellStyle name="Note 7 4 4 5" xfId="40260" xr:uid="{00000000-0005-0000-0000-000067990000}"/>
    <cellStyle name="Note 7 4 5" xfId="40261" xr:uid="{00000000-0005-0000-0000-000068990000}"/>
    <cellStyle name="Note 7 4 5 2" xfId="40262" xr:uid="{00000000-0005-0000-0000-000069990000}"/>
    <cellStyle name="Note 7 4 5 2 2" xfId="40263" xr:uid="{00000000-0005-0000-0000-00006A990000}"/>
    <cellStyle name="Note 7 4 5 2 2 2" xfId="40264" xr:uid="{00000000-0005-0000-0000-00006B990000}"/>
    <cellStyle name="Note 7 4 5 2 2 2 2" xfId="40265" xr:uid="{00000000-0005-0000-0000-00006C990000}"/>
    <cellStyle name="Note 7 4 5 2 2 3" xfId="40266" xr:uid="{00000000-0005-0000-0000-00006D990000}"/>
    <cellStyle name="Note 7 4 5 2 3" xfId="40267" xr:uid="{00000000-0005-0000-0000-00006E990000}"/>
    <cellStyle name="Note 7 4 5 2 3 2" xfId="40268" xr:uid="{00000000-0005-0000-0000-00006F990000}"/>
    <cellStyle name="Note 7 4 5 2 4" xfId="40269" xr:uid="{00000000-0005-0000-0000-000070990000}"/>
    <cellStyle name="Note 7 4 5 3" xfId="40270" xr:uid="{00000000-0005-0000-0000-000071990000}"/>
    <cellStyle name="Note 7 4 5 3 2" xfId="40271" xr:uid="{00000000-0005-0000-0000-000072990000}"/>
    <cellStyle name="Note 7 4 5 3 2 2" xfId="40272" xr:uid="{00000000-0005-0000-0000-000073990000}"/>
    <cellStyle name="Note 7 4 5 3 3" xfId="40273" xr:uid="{00000000-0005-0000-0000-000074990000}"/>
    <cellStyle name="Note 7 4 5 4" xfId="40274" xr:uid="{00000000-0005-0000-0000-000075990000}"/>
    <cellStyle name="Note 7 4 5 4 2" xfId="40275" xr:uid="{00000000-0005-0000-0000-000076990000}"/>
    <cellStyle name="Note 7 4 5 5" xfId="40276" xr:uid="{00000000-0005-0000-0000-000077990000}"/>
    <cellStyle name="Note 7 4 6" xfId="40277" xr:uid="{00000000-0005-0000-0000-000078990000}"/>
    <cellStyle name="Note 7 4 6 2" xfId="40278" xr:uid="{00000000-0005-0000-0000-000079990000}"/>
    <cellStyle name="Note 7 4 6 2 2" xfId="40279" xr:uid="{00000000-0005-0000-0000-00007A990000}"/>
    <cellStyle name="Note 7 4 6 2 2 2" xfId="40280" xr:uid="{00000000-0005-0000-0000-00007B990000}"/>
    <cellStyle name="Note 7 4 6 2 2 2 2" xfId="40281" xr:uid="{00000000-0005-0000-0000-00007C990000}"/>
    <cellStyle name="Note 7 4 6 2 2 3" xfId="40282" xr:uid="{00000000-0005-0000-0000-00007D990000}"/>
    <cellStyle name="Note 7 4 6 2 3" xfId="40283" xr:uid="{00000000-0005-0000-0000-00007E990000}"/>
    <cellStyle name="Note 7 4 6 2 3 2" xfId="40284" xr:uid="{00000000-0005-0000-0000-00007F990000}"/>
    <cellStyle name="Note 7 4 6 2 4" xfId="40285" xr:uid="{00000000-0005-0000-0000-000080990000}"/>
    <cellStyle name="Note 7 4 6 3" xfId="40286" xr:uid="{00000000-0005-0000-0000-000081990000}"/>
    <cellStyle name="Note 7 4 6 3 2" xfId="40287" xr:uid="{00000000-0005-0000-0000-000082990000}"/>
    <cellStyle name="Note 7 4 6 3 2 2" xfId="40288" xr:uid="{00000000-0005-0000-0000-000083990000}"/>
    <cellStyle name="Note 7 4 6 3 3" xfId="40289" xr:uid="{00000000-0005-0000-0000-000084990000}"/>
    <cellStyle name="Note 7 4 6 4" xfId="40290" xr:uid="{00000000-0005-0000-0000-000085990000}"/>
    <cellStyle name="Note 7 4 6 4 2" xfId="40291" xr:uid="{00000000-0005-0000-0000-000086990000}"/>
    <cellStyle name="Note 7 4 6 5" xfId="40292" xr:uid="{00000000-0005-0000-0000-000087990000}"/>
    <cellStyle name="Note 7 4 7" xfId="40293" xr:uid="{00000000-0005-0000-0000-000088990000}"/>
    <cellStyle name="Note 7 4 7 2" xfId="40294" xr:uid="{00000000-0005-0000-0000-000089990000}"/>
    <cellStyle name="Note 7 4 7 2 2" xfId="40295" xr:uid="{00000000-0005-0000-0000-00008A990000}"/>
    <cellStyle name="Note 7 4 7 2 2 2" xfId="40296" xr:uid="{00000000-0005-0000-0000-00008B990000}"/>
    <cellStyle name="Note 7 4 7 2 2 2 2" xfId="40297" xr:uid="{00000000-0005-0000-0000-00008C990000}"/>
    <cellStyle name="Note 7 4 7 2 2 3" xfId="40298" xr:uid="{00000000-0005-0000-0000-00008D990000}"/>
    <cellStyle name="Note 7 4 7 2 3" xfId="40299" xr:uid="{00000000-0005-0000-0000-00008E990000}"/>
    <cellStyle name="Note 7 4 7 2 3 2" xfId="40300" xr:uid="{00000000-0005-0000-0000-00008F990000}"/>
    <cellStyle name="Note 7 4 7 2 4" xfId="40301" xr:uid="{00000000-0005-0000-0000-000090990000}"/>
    <cellStyle name="Note 7 4 7 3" xfId="40302" xr:uid="{00000000-0005-0000-0000-000091990000}"/>
    <cellStyle name="Note 7 4 7 3 2" xfId="40303" xr:uid="{00000000-0005-0000-0000-000092990000}"/>
    <cellStyle name="Note 7 4 7 3 2 2" xfId="40304" xr:uid="{00000000-0005-0000-0000-000093990000}"/>
    <cellStyle name="Note 7 4 7 3 3" xfId="40305" xr:uid="{00000000-0005-0000-0000-000094990000}"/>
    <cellStyle name="Note 7 4 7 4" xfId="40306" xr:uid="{00000000-0005-0000-0000-000095990000}"/>
    <cellStyle name="Note 7 4 7 4 2" xfId="40307" xr:uid="{00000000-0005-0000-0000-000096990000}"/>
    <cellStyle name="Note 7 4 7 5" xfId="40308" xr:uid="{00000000-0005-0000-0000-000097990000}"/>
    <cellStyle name="Note 7 4 8" xfId="40309" xr:uid="{00000000-0005-0000-0000-000098990000}"/>
    <cellStyle name="Note 7 4 8 2" xfId="40310" xr:uid="{00000000-0005-0000-0000-000099990000}"/>
    <cellStyle name="Note 7 4 8 2 2" xfId="40311" xr:uid="{00000000-0005-0000-0000-00009A990000}"/>
    <cellStyle name="Note 7 4 8 2 2 2" xfId="40312" xr:uid="{00000000-0005-0000-0000-00009B990000}"/>
    <cellStyle name="Note 7 4 8 2 2 2 2" xfId="40313" xr:uid="{00000000-0005-0000-0000-00009C990000}"/>
    <cellStyle name="Note 7 4 8 2 2 3" xfId="40314" xr:uid="{00000000-0005-0000-0000-00009D990000}"/>
    <cellStyle name="Note 7 4 8 2 3" xfId="40315" xr:uid="{00000000-0005-0000-0000-00009E990000}"/>
    <cellStyle name="Note 7 4 8 2 3 2" xfId="40316" xr:uid="{00000000-0005-0000-0000-00009F990000}"/>
    <cellStyle name="Note 7 4 8 2 4" xfId="40317" xr:uid="{00000000-0005-0000-0000-0000A0990000}"/>
    <cellStyle name="Note 7 4 8 3" xfId="40318" xr:uid="{00000000-0005-0000-0000-0000A1990000}"/>
    <cellStyle name="Note 7 4 8 3 2" xfId="40319" xr:uid="{00000000-0005-0000-0000-0000A2990000}"/>
    <cellStyle name="Note 7 4 8 3 2 2" xfId="40320" xr:uid="{00000000-0005-0000-0000-0000A3990000}"/>
    <cellStyle name="Note 7 4 8 3 3" xfId="40321" xr:uid="{00000000-0005-0000-0000-0000A4990000}"/>
    <cellStyle name="Note 7 4 8 4" xfId="40322" xr:uid="{00000000-0005-0000-0000-0000A5990000}"/>
    <cellStyle name="Note 7 4 8 4 2" xfId="40323" xr:uid="{00000000-0005-0000-0000-0000A6990000}"/>
    <cellStyle name="Note 7 4 8 5" xfId="40324" xr:uid="{00000000-0005-0000-0000-0000A7990000}"/>
    <cellStyle name="Note 7 4 9" xfId="40325" xr:uid="{00000000-0005-0000-0000-0000A8990000}"/>
    <cellStyle name="Note 7 4 9 2" xfId="40326" xr:uid="{00000000-0005-0000-0000-0000A9990000}"/>
    <cellStyle name="Note 7 4 9 2 2" xfId="40327" xr:uid="{00000000-0005-0000-0000-0000AA990000}"/>
    <cellStyle name="Note 7 4 9 2 2 2" xfId="40328" xr:uid="{00000000-0005-0000-0000-0000AB990000}"/>
    <cellStyle name="Note 7 4 9 2 2 2 2" xfId="40329" xr:uid="{00000000-0005-0000-0000-0000AC990000}"/>
    <cellStyle name="Note 7 4 9 2 2 3" xfId="40330" xr:uid="{00000000-0005-0000-0000-0000AD990000}"/>
    <cellStyle name="Note 7 4 9 2 3" xfId="40331" xr:uid="{00000000-0005-0000-0000-0000AE990000}"/>
    <cellStyle name="Note 7 4 9 2 3 2" xfId="40332" xr:uid="{00000000-0005-0000-0000-0000AF990000}"/>
    <cellStyle name="Note 7 4 9 2 4" xfId="40333" xr:uid="{00000000-0005-0000-0000-0000B0990000}"/>
    <cellStyle name="Note 7 4 9 3" xfId="40334" xr:uid="{00000000-0005-0000-0000-0000B1990000}"/>
    <cellStyle name="Note 7 4 9 3 2" xfId="40335" xr:uid="{00000000-0005-0000-0000-0000B2990000}"/>
    <cellStyle name="Note 7 4 9 3 2 2" xfId="40336" xr:uid="{00000000-0005-0000-0000-0000B3990000}"/>
    <cellStyle name="Note 7 4 9 3 3" xfId="40337" xr:uid="{00000000-0005-0000-0000-0000B4990000}"/>
    <cellStyle name="Note 7 4 9 4" xfId="40338" xr:uid="{00000000-0005-0000-0000-0000B5990000}"/>
    <cellStyle name="Note 7 4 9 4 2" xfId="40339" xr:uid="{00000000-0005-0000-0000-0000B6990000}"/>
    <cellStyle name="Note 7 4 9 5" xfId="40340" xr:uid="{00000000-0005-0000-0000-0000B7990000}"/>
    <cellStyle name="Note 7 5" xfId="40341" xr:uid="{00000000-0005-0000-0000-0000B8990000}"/>
    <cellStyle name="Note 7 5 10" xfId="40342" xr:uid="{00000000-0005-0000-0000-0000B9990000}"/>
    <cellStyle name="Note 7 5 10 2" xfId="40343" xr:uid="{00000000-0005-0000-0000-0000BA990000}"/>
    <cellStyle name="Note 7 5 10 2 2" xfId="40344" xr:uid="{00000000-0005-0000-0000-0000BB990000}"/>
    <cellStyle name="Note 7 5 10 2 2 2" xfId="40345" xr:uid="{00000000-0005-0000-0000-0000BC990000}"/>
    <cellStyle name="Note 7 5 10 2 3" xfId="40346" xr:uid="{00000000-0005-0000-0000-0000BD990000}"/>
    <cellStyle name="Note 7 5 10 3" xfId="40347" xr:uid="{00000000-0005-0000-0000-0000BE990000}"/>
    <cellStyle name="Note 7 5 10 3 2" xfId="40348" xr:uid="{00000000-0005-0000-0000-0000BF990000}"/>
    <cellStyle name="Note 7 5 10 4" xfId="40349" xr:uid="{00000000-0005-0000-0000-0000C0990000}"/>
    <cellStyle name="Note 7 5 11" xfId="40350" xr:uid="{00000000-0005-0000-0000-0000C1990000}"/>
    <cellStyle name="Note 7 5 11 2" xfId="40351" xr:uid="{00000000-0005-0000-0000-0000C2990000}"/>
    <cellStyle name="Note 7 5 11 2 2" xfId="40352" xr:uid="{00000000-0005-0000-0000-0000C3990000}"/>
    <cellStyle name="Note 7 5 11 3" xfId="40353" xr:uid="{00000000-0005-0000-0000-0000C4990000}"/>
    <cellStyle name="Note 7 5 12" xfId="40354" xr:uid="{00000000-0005-0000-0000-0000C5990000}"/>
    <cellStyle name="Note 7 5 12 2" xfId="40355" xr:uid="{00000000-0005-0000-0000-0000C6990000}"/>
    <cellStyle name="Note 7 5 13" xfId="40356" xr:uid="{00000000-0005-0000-0000-0000C7990000}"/>
    <cellStyle name="Note 7 5 2" xfId="40357" xr:uid="{00000000-0005-0000-0000-0000C8990000}"/>
    <cellStyle name="Note 7 5 2 2" xfId="40358" xr:uid="{00000000-0005-0000-0000-0000C9990000}"/>
    <cellStyle name="Note 7 5 2 2 2" xfId="40359" xr:uid="{00000000-0005-0000-0000-0000CA990000}"/>
    <cellStyle name="Note 7 5 2 2 2 2" xfId="40360" xr:uid="{00000000-0005-0000-0000-0000CB990000}"/>
    <cellStyle name="Note 7 5 2 2 2 2 2" xfId="40361" xr:uid="{00000000-0005-0000-0000-0000CC990000}"/>
    <cellStyle name="Note 7 5 2 2 2 3" xfId="40362" xr:uid="{00000000-0005-0000-0000-0000CD990000}"/>
    <cellStyle name="Note 7 5 2 2 3" xfId="40363" xr:uid="{00000000-0005-0000-0000-0000CE990000}"/>
    <cellStyle name="Note 7 5 2 2 3 2" xfId="40364" xr:uid="{00000000-0005-0000-0000-0000CF990000}"/>
    <cellStyle name="Note 7 5 2 2 4" xfId="40365" xr:uid="{00000000-0005-0000-0000-0000D0990000}"/>
    <cellStyle name="Note 7 5 2 3" xfId="40366" xr:uid="{00000000-0005-0000-0000-0000D1990000}"/>
    <cellStyle name="Note 7 5 2 3 2" xfId="40367" xr:uid="{00000000-0005-0000-0000-0000D2990000}"/>
    <cellStyle name="Note 7 5 2 3 2 2" xfId="40368" xr:uid="{00000000-0005-0000-0000-0000D3990000}"/>
    <cellStyle name="Note 7 5 2 3 3" xfId="40369" xr:uid="{00000000-0005-0000-0000-0000D4990000}"/>
    <cellStyle name="Note 7 5 2 4" xfId="40370" xr:uid="{00000000-0005-0000-0000-0000D5990000}"/>
    <cellStyle name="Note 7 5 2 4 2" xfId="40371" xr:uid="{00000000-0005-0000-0000-0000D6990000}"/>
    <cellStyle name="Note 7 5 2 5" xfId="40372" xr:uid="{00000000-0005-0000-0000-0000D7990000}"/>
    <cellStyle name="Note 7 5 3" xfId="40373" xr:uid="{00000000-0005-0000-0000-0000D8990000}"/>
    <cellStyle name="Note 7 5 3 2" xfId="40374" xr:uid="{00000000-0005-0000-0000-0000D9990000}"/>
    <cellStyle name="Note 7 5 3 2 2" xfId="40375" xr:uid="{00000000-0005-0000-0000-0000DA990000}"/>
    <cellStyle name="Note 7 5 3 2 2 2" xfId="40376" xr:uid="{00000000-0005-0000-0000-0000DB990000}"/>
    <cellStyle name="Note 7 5 3 2 2 2 2" xfId="40377" xr:uid="{00000000-0005-0000-0000-0000DC990000}"/>
    <cellStyle name="Note 7 5 3 2 2 3" xfId="40378" xr:uid="{00000000-0005-0000-0000-0000DD990000}"/>
    <cellStyle name="Note 7 5 3 2 3" xfId="40379" xr:uid="{00000000-0005-0000-0000-0000DE990000}"/>
    <cellStyle name="Note 7 5 3 2 3 2" xfId="40380" xr:uid="{00000000-0005-0000-0000-0000DF990000}"/>
    <cellStyle name="Note 7 5 3 2 4" xfId="40381" xr:uid="{00000000-0005-0000-0000-0000E0990000}"/>
    <cellStyle name="Note 7 5 3 3" xfId="40382" xr:uid="{00000000-0005-0000-0000-0000E1990000}"/>
    <cellStyle name="Note 7 5 3 3 2" xfId="40383" xr:uid="{00000000-0005-0000-0000-0000E2990000}"/>
    <cellStyle name="Note 7 5 3 3 2 2" xfId="40384" xr:uid="{00000000-0005-0000-0000-0000E3990000}"/>
    <cellStyle name="Note 7 5 3 3 3" xfId="40385" xr:uid="{00000000-0005-0000-0000-0000E4990000}"/>
    <cellStyle name="Note 7 5 3 4" xfId="40386" xr:uid="{00000000-0005-0000-0000-0000E5990000}"/>
    <cellStyle name="Note 7 5 3 4 2" xfId="40387" xr:uid="{00000000-0005-0000-0000-0000E6990000}"/>
    <cellStyle name="Note 7 5 3 5" xfId="40388" xr:uid="{00000000-0005-0000-0000-0000E7990000}"/>
    <cellStyle name="Note 7 5 4" xfId="40389" xr:uid="{00000000-0005-0000-0000-0000E8990000}"/>
    <cellStyle name="Note 7 5 4 2" xfId="40390" xr:uid="{00000000-0005-0000-0000-0000E9990000}"/>
    <cellStyle name="Note 7 5 4 2 2" xfId="40391" xr:uid="{00000000-0005-0000-0000-0000EA990000}"/>
    <cellStyle name="Note 7 5 4 2 2 2" xfId="40392" xr:uid="{00000000-0005-0000-0000-0000EB990000}"/>
    <cellStyle name="Note 7 5 4 2 2 2 2" xfId="40393" xr:uid="{00000000-0005-0000-0000-0000EC990000}"/>
    <cellStyle name="Note 7 5 4 2 2 3" xfId="40394" xr:uid="{00000000-0005-0000-0000-0000ED990000}"/>
    <cellStyle name="Note 7 5 4 2 3" xfId="40395" xr:uid="{00000000-0005-0000-0000-0000EE990000}"/>
    <cellStyle name="Note 7 5 4 2 3 2" xfId="40396" xr:uid="{00000000-0005-0000-0000-0000EF990000}"/>
    <cellStyle name="Note 7 5 4 2 4" xfId="40397" xr:uid="{00000000-0005-0000-0000-0000F0990000}"/>
    <cellStyle name="Note 7 5 4 3" xfId="40398" xr:uid="{00000000-0005-0000-0000-0000F1990000}"/>
    <cellStyle name="Note 7 5 4 3 2" xfId="40399" xr:uid="{00000000-0005-0000-0000-0000F2990000}"/>
    <cellStyle name="Note 7 5 4 3 2 2" xfId="40400" xr:uid="{00000000-0005-0000-0000-0000F3990000}"/>
    <cellStyle name="Note 7 5 4 3 3" xfId="40401" xr:uid="{00000000-0005-0000-0000-0000F4990000}"/>
    <cellStyle name="Note 7 5 4 4" xfId="40402" xr:uid="{00000000-0005-0000-0000-0000F5990000}"/>
    <cellStyle name="Note 7 5 4 4 2" xfId="40403" xr:uid="{00000000-0005-0000-0000-0000F6990000}"/>
    <cellStyle name="Note 7 5 4 5" xfId="40404" xr:uid="{00000000-0005-0000-0000-0000F7990000}"/>
    <cellStyle name="Note 7 5 5" xfId="40405" xr:uid="{00000000-0005-0000-0000-0000F8990000}"/>
    <cellStyle name="Note 7 5 5 2" xfId="40406" xr:uid="{00000000-0005-0000-0000-0000F9990000}"/>
    <cellStyle name="Note 7 5 5 2 2" xfId="40407" xr:uid="{00000000-0005-0000-0000-0000FA990000}"/>
    <cellStyle name="Note 7 5 5 2 2 2" xfId="40408" xr:uid="{00000000-0005-0000-0000-0000FB990000}"/>
    <cellStyle name="Note 7 5 5 2 2 2 2" xfId="40409" xr:uid="{00000000-0005-0000-0000-0000FC990000}"/>
    <cellStyle name="Note 7 5 5 2 2 3" xfId="40410" xr:uid="{00000000-0005-0000-0000-0000FD990000}"/>
    <cellStyle name="Note 7 5 5 2 3" xfId="40411" xr:uid="{00000000-0005-0000-0000-0000FE990000}"/>
    <cellStyle name="Note 7 5 5 2 3 2" xfId="40412" xr:uid="{00000000-0005-0000-0000-0000FF990000}"/>
    <cellStyle name="Note 7 5 5 2 4" xfId="40413" xr:uid="{00000000-0005-0000-0000-0000009A0000}"/>
    <cellStyle name="Note 7 5 5 3" xfId="40414" xr:uid="{00000000-0005-0000-0000-0000019A0000}"/>
    <cellStyle name="Note 7 5 5 3 2" xfId="40415" xr:uid="{00000000-0005-0000-0000-0000029A0000}"/>
    <cellStyle name="Note 7 5 5 3 2 2" xfId="40416" xr:uid="{00000000-0005-0000-0000-0000039A0000}"/>
    <cellStyle name="Note 7 5 5 3 3" xfId="40417" xr:uid="{00000000-0005-0000-0000-0000049A0000}"/>
    <cellStyle name="Note 7 5 5 4" xfId="40418" xr:uid="{00000000-0005-0000-0000-0000059A0000}"/>
    <cellStyle name="Note 7 5 5 4 2" xfId="40419" xr:uid="{00000000-0005-0000-0000-0000069A0000}"/>
    <cellStyle name="Note 7 5 5 5" xfId="40420" xr:uid="{00000000-0005-0000-0000-0000079A0000}"/>
    <cellStyle name="Note 7 5 6" xfId="40421" xr:uid="{00000000-0005-0000-0000-0000089A0000}"/>
    <cellStyle name="Note 7 5 6 2" xfId="40422" xr:uid="{00000000-0005-0000-0000-0000099A0000}"/>
    <cellStyle name="Note 7 5 6 2 2" xfId="40423" xr:uid="{00000000-0005-0000-0000-00000A9A0000}"/>
    <cellStyle name="Note 7 5 6 2 2 2" xfId="40424" xr:uid="{00000000-0005-0000-0000-00000B9A0000}"/>
    <cellStyle name="Note 7 5 6 2 2 2 2" xfId="40425" xr:uid="{00000000-0005-0000-0000-00000C9A0000}"/>
    <cellStyle name="Note 7 5 6 2 2 3" xfId="40426" xr:uid="{00000000-0005-0000-0000-00000D9A0000}"/>
    <cellStyle name="Note 7 5 6 2 3" xfId="40427" xr:uid="{00000000-0005-0000-0000-00000E9A0000}"/>
    <cellStyle name="Note 7 5 6 2 3 2" xfId="40428" xr:uid="{00000000-0005-0000-0000-00000F9A0000}"/>
    <cellStyle name="Note 7 5 6 2 4" xfId="40429" xr:uid="{00000000-0005-0000-0000-0000109A0000}"/>
    <cellStyle name="Note 7 5 6 3" xfId="40430" xr:uid="{00000000-0005-0000-0000-0000119A0000}"/>
    <cellStyle name="Note 7 5 6 3 2" xfId="40431" xr:uid="{00000000-0005-0000-0000-0000129A0000}"/>
    <cellStyle name="Note 7 5 6 3 2 2" xfId="40432" xr:uid="{00000000-0005-0000-0000-0000139A0000}"/>
    <cellStyle name="Note 7 5 6 3 3" xfId="40433" xr:uid="{00000000-0005-0000-0000-0000149A0000}"/>
    <cellStyle name="Note 7 5 6 4" xfId="40434" xr:uid="{00000000-0005-0000-0000-0000159A0000}"/>
    <cellStyle name="Note 7 5 6 4 2" xfId="40435" xr:uid="{00000000-0005-0000-0000-0000169A0000}"/>
    <cellStyle name="Note 7 5 6 5" xfId="40436" xr:uid="{00000000-0005-0000-0000-0000179A0000}"/>
    <cellStyle name="Note 7 5 7" xfId="40437" xr:uid="{00000000-0005-0000-0000-0000189A0000}"/>
    <cellStyle name="Note 7 5 7 2" xfId="40438" xr:uid="{00000000-0005-0000-0000-0000199A0000}"/>
    <cellStyle name="Note 7 5 7 2 2" xfId="40439" xr:uid="{00000000-0005-0000-0000-00001A9A0000}"/>
    <cellStyle name="Note 7 5 7 2 2 2" xfId="40440" xr:uid="{00000000-0005-0000-0000-00001B9A0000}"/>
    <cellStyle name="Note 7 5 7 2 2 2 2" xfId="40441" xr:uid="{00000000-0005-0000-0000-00001C9A0000}"/>
    <cellStyle name="Note 7 5 7 2 2 3" xfId="40442" xr:uid="{00000000-0005-0000-0000-00001D9A0000}"/>
    <cellStyle name="Note 7 5 7 2 3" xfId="40443" xr:uid="{00000000-0005-0000-0000-00001E9A0000}"/>
    <cellStyle name="Note 7 5 7 2 3 2" xfId="40444" xr:uid="{00000000-0005-0000-0000-00001F9A0000}"/>
    <cellStyle name="Note 7 5 7 2 4" xfId="40445" xr:uid="{00000000-0005-0000-0000-0000209A0000}"/>
    <cellStyle name="Note 7 5 7 3" xfId="40446" xr:uid="{00000000-0005-0000-0000-0000219A0000}"/>
    <cellStyle name="Note 7 5 7 3 2" xfId="40447" xr:uid="{00000000-0005-0000-0000-0000229A0000}"/>
    <cellStyle name="Note 7 5 7 3 2 2" xfId="40448" xr:uid="{00000000-0005-0000-0000-0000239A0000}"/>
    <cellStyle name="Note 7 5 7 3 3" xfId="40449" xr:uid="{00000000-0005-0000-0000-0000249A0000}"/>
    <cellStyle name="Note 7 5 7 4" xfId="40450" xr:uid="{00000000-0005-0000-0000-0000259A0000}"/>
    <cellStyle name="Note 7 5 7 4 2" xfId="40451" xr:uid="{00000000-0005-0000-0000-0000269A0000}"/>
    <cellStyle name="Note 7 5 7 5" xfId="40452" xr:uid="{00000000-0005-0000-0000-0000279A0000}"/>
    <cellStyle name="Note 7 5 8" xfId="40453" xr:uid="{00000000-0005-0000-0000-0000289A0000}"/>
    <cellStyle name="Note 7 5 8 2" xfId="40454" xr:uid="{00000000-0005-0000-0000-0000299A0000}"/>
    <cellStyle name="Note 7 5 8 2 2" xfId="40455" xr:uid="{00000000-0005-0000-0000-00002A9A0000}"/>
    <cellStyle name="Note 7 5 8 2 2 2" xfId="40456" xr:uid="{00000000-0005-0000-0000-00002B9A0000}"/>
    <cellStyle name="Note 7 5 8 2 2 2 2" xfId="40457" xr:uid="{00000000-0005-0000-0000-00002C9A0000}"/>
    <cellStyle name="Note 7 5 8 2 2 3" xfId="40458" xr:uid="{00000000-0005-0000-0000-00002D9A0000}"/>
    <cellStyle name="Note 7 5 8 2 3" xfId="40459" xr:uid="{00000000-0005-0000-0000-00002E9A0000}"/>
    <cellStyle name="Note 7 5 8 2 3 2" xfId="40460" xr:uid="{00000000-0005-0000-0000-00002F9A0000}"/>
    <cellStyle name="Note 7 5 8 2 4" xfId="40461" xr:uid="{00000000-0005-0000-0000-0000309A0000}"/>
    <cellStyle name="Note 7 5 8 3" xfId="40462" xr:uid="{00000000-0005-0000-0000-0000319A0000}"/>
    <cellStyle name="Note 7 5 8 3 2" xfId="40463" xr:uid="{00000000-0005-0000-0000-0000329A0000}"/>
    <cellStyle name="Note 7 5 8 3 2 2" xfId="40464" xr:uid="{00000000-0005-0000-0000-0000339A0000}"/>
    <cellStyle name="Note 7 5 8 3 3" xfId="40465" xr:uid="{00000000-0005-0000-0000-0000349A0000}"/>
    <cellStyle name="Note 7 5 8 4" xfId="40466" xr:uid="{00000000-0005-0000-0000-0000359A0000}"/>
    <cellStyle name="Note 7 5 8 4 2" xfId="40467" xr:uid="{00000000-0005-0000-0000-0000369A0000}"/>
    <cellStyle name="Note 7 5 8 5" xfId="40468" xr:uid="{00000000-0005-0000-0000-0000379A0000}"/>
    <cellStyle name="Note 7 5 9" xfId="40469" xr:uid="{00000000-0005-0000-0000-0000389A0000}"/>
    <cellStyle name="Note 7 5 9 2" xfId="40470" xr:uid="{00000000-0005-0000-0000-0000399A0000}"/>
    <cellStyle name="Note 7 5 9 2 2" xfId="40471" xr:uid="{00000000-0005-0000-0000-00003A9A0000}"/>
    <cellStyle name="Note 7 5 9 2 2 2" xfId="40472" xr:uid="{00000000-0005-0000-0000-00003B9A0000}"/>
    <cellStyle name="Note 7 5 9 2 2 2 2" xfId="40473" xr:uid="{00000000-0005-0000-0000-00003C9A0000}"/>
    <cellStyle name="Note 7 5 9 2 2 3" xfId="40474" xr:uid="{00000000-0005-0000-0000-00003D9A0000}"/>
    <cellStyle name="Note 7 5 9 2 3" xfId="40475" xr:uid="{00000000-0005-0000-0000-00003E9A0000}"/>
    <cellStyle name="Note 7 5 9 2 3 2" xfId="40476" xr:uid="{00000000-0005-0000-0000-00003F9A0000}"/>
    <cellStyle name="Note 7 5 9 2 4" xfId="40477" xr:uid="{00000000-0005-0000-0000-0000409A0000}"/>
    <cellStyle name="Note 7 5 9 3" xfId="40478" xr:uid="{00000000-0005-0000-0000-0000419A0000}"/>
    <cellStyle name="Note 7 5 9 3 2" xfId="40479" xr:uid="{00000000-0005-0000-0000-0000429A0000}"/>
    <cellStyle name="Note 7 5 9 3 2 2" xfId="40480" xr:uid="{00000000-0005-0000-0000-0000439A0000}"/>
    <cellStyle name="Note 7 5 9 3 3" xfId="40481" xr:uid="{00000000-0005-0000-0000-0000449A0000}"/>
    <cellStyle name="Note 7 5 9 4" xfId="40482" xr:uid="{00000000-0005-0000-0000-0000459A0000}"/>
    <cellStyle name="Note 7 5 9 4 2" xfId="40483" xr:uid="{00000000-0005-0000-0000-0000469A0000}"/>
    <cellStyle name="Note 7 5 9 5" xfId="40484" xr:uid="{00000000-0005-0000-0000-0000479A0000}"/>
    <cellStyle name="Note 7 6" xfId="40485" xr:uid="{00000000-0005-0000-0000-0000489A0000}"/>
    <cellStyle name="Note 7 6 2" xfId="40486" xr:uid="{00000000-0005-0000-0000-0000499A0000}"/>
    <cellStyle name="Note 7 6 2 2" xfId="40487" xr:uid="{00000000-0005-0000-0000-00004A9A0000}"/>
    <cellStyle name="Note 7 6 2 2 2" xfId="40488" xr:uid="{00000000-0005-0000-0000-00004B9A0000}"/>
    <cellStyle name="Note 7 6 2 2 2 2" xfId="40489" xr:uid="{00000000-0005-0000-0000-00004C9A0000}"/>
    <cellStyle name="Note 7 6 2 2 3" xfId="40490" xr:uid="{00000000-0005-0000-0000-00004D9A0000}"/>
    <cellStyle name="Note 7 6 2 3" xfId="40491" xr:uid="{00000000-0005-0000-0000-00004E9A0000}"/>
    <cellStyle name="Note 7 6 2 3 2" xfId="40492" xr:uid="{00000000-0005-0000-0000-00004F9A0000}"/>
    <cellStyle name="Note 7 6 2 4" xfId="40493" xr:uid="{00000000-0005-0000-0000-0000509A0000}"/>
    <cellStyle name="Note 7 6 3" xfId="40494" xr:uid="{00000000-0005-0000-0000-0000519A0000}"/>
    <cellStyle name="Note 7 6 3 2" xfId="40495" xr:uid="{00000000-0005-0000-0000-0000529A0000}"/>
    <cellStyle name="Note 7 6 3 2 2" xfId="40496" xr:uid="{00000000-0005-0000-0000-0000539A0000}"/>
    <cellStyle name="Note 7 6 3 3" xfId="40497" xr:uid="{00000000-0005-0000-0000-0000549A0000}"/>
    <cellStyle name="Note 7 6 4" xfId="40498" xr:uid="{00000000-0005-0000-0000-0000559A0000}"/>
    <cellStyle name="Note 7 6 4 2" xfId="40499" xr:uid="{00000000-0005-0000-0000-0000569A0000}"/>
    <cellStyle name="Note 7 6 5" xfId="40500" xr:uid="{00000000-0005-0000-0000-0000579A0000}"/>
    <cellStyle name="Note 7 7" xfId="40501" xr:uid="{00000000-0005-0000-0000-0000589A0000}"/>
    <cellStyle name="Note 7 7 2" xfId="40502" xr:uid="{00000000-0005-0000-0000-0000599A0000}"/>
    <cellStyle name="Note 7 7 2 2" xfId="40503" xr:uid="{00000000-0005-0000-0000-00005A9A0000}"/>
    <cellStyle name="Note 7 7 2 2 2" xfId="40504" xr:uid="{00000000-0005-0000-0000-00005B9A0000}"/>
    <cellStyle name="Note 7 7 2 2 2 2" xfId="40505" xr:uid="{00000000-0005-0000-0000-00005C9A0000}"/>
    <cellStyle name="Note 7 7 2 2 3" xfId="40506" xr:uid="{00000000-0005-0000-0000-00005D9A0000}"/>
    <cellStyle name="Note 7 7 2 3" xfId="40507" xr:uid="{00000000-0005-0000-0000-00005E9A0000}"/>
    <cellStyle name="Note 7 7 2 3 2" xfId="40508" xr:uid="{00000000-0005-0000-0000-00005F9A0000}"/>
    <cellStyle name="Note 7 7 2 4" xfId="40509" xr:uid="{00000000-0005-0000-0000-0000609A0000}"/>
    <cellStyle name="Note 7 7 3" xfId="40510" xr:uid="{00000000-0005-0000-0000-0000619A0000}"/>
    <cellStyle name="Note 7 7 3 2" xfId="40511" xr:uid="{00000000-0005-0000-0000-0000629A0000}"/>
    <cellStyle name="Note 7 7 3 2 2" xfId="40512" xr:uid="{00000000-0005-0000-0000-0000639A0000}"/>
    <cellStyle name="Note 7 7 3 3" xfId="40513" xr:uid="{00000000-0005-0000-0000-0000649A0000}"/>
    <cellStyle name="Note 7 7 4" xfId="40514" xr:uid="{00000000-0005-0000-0000-0000659A0000}"/>
    <cellStyle name="Note 7 7 4 2" xfId="40515" xr:uid="{00000000-0005-0000-0000-0000669A0000}"/>
    <cellStyle name="Note 7 7 5" xfId="40516" xr:uid="{00000000-0005-0000-0000-0000679A0000}"/>
    <cellStyle name="Note 7 8" xfId="40517" xr:uid="{00000000-0005-0000-0000-0000689A0000}"/>
    <cellStyle name="Note 7 8 2" xfId="40518" xr:uid="{00000000-0005-0000-0000-0000699A0000}"/>
    <cellStyle name="Note 7 8 2 2" xfId="40519" xr:uid="{00000000-0005-0000-0000-00006A9A0000}"/>
    <cellStyle name="Note 7 8 2 2 2" xfId="40520" xr:uid="{00000000-0005-0000-0000-00006B9A0000}"/>
    <cellStyle name="Note 7 8 2 2 2 2" xfId="40521" xr:uid="{00000000-0005-0000-0000-00006C9A0000}"/>
    <cellStyle name="Note 7 8 2 2 3" xfId="40522" xr:uid="{00000000-0005-0000-0000-00006D9A0000}"/>
    <cellStyle name="Note 7 8 2 3" xfId="40523" xr:uid="{00000000-0005-0000-0000-00006E9A0000}"/>
    <cellStyle name="Note 7 8 2 3 2" xfId="40524" xr:uid="{00000000-0005-0000-0000-00006F9A0000}"/>
    <cellStyle name="Note 7 8 2 4" xfId="40525" xr:uid="{00000000-0005-0000-0000-0000709A0000}"/>
    <cellStyle name="Note 7 8 3" xfId="40526" xr:uid="{00000000-0005-0000-0000-0000719A0000}"/>
    <cellStyle name="Note 7 8 3 2" xfId="40527" xr:uid="{00000000-0005-0000-0000-0000729A0000}"/>
    <cellStyle name="Note 7 8 3 2 2" xfId="40528" xr:uid="{00000000-0005-0000-0000-0000739A0000}"/>
    <cellStyle name="Note 7 8 3 3" xfId="40529" xr:uid="{00000000-0005-0000-0000-0000749A0000}"/>
    <cellStyle name="Note 7 8 4" xfId="40530" xr:uid="{00000000-0005-0000-0000-0000759A0000}"/>
    <cellStyle name="Note 7 8 4 2" xfId="40531" xr:uid="{00000000-0005-0000-0000-0000769A0000}"/>
    <cellStyle name="Note 7 8 5" xfId="40532" xr:uid="{00000000-0005-0000-0000-0000779A0000}"/>
    <cellStyle name="Note 7 9" xfId="40533" xr:uid="{00000000-0005-0000-0000-0000789A0000}"/>
    <cellStyle name="Note 7 9 2" xfId="40534" xr:uid="{00000000-0005-0000-0000-0000799A0000}"/>
    <cellStyle name="Note 7 9 2 2" xfId="40535" xr:uid="{00000000-0005-0000-0000-00007A9A0000}"/>
    <cellStyle name="Note 7 9 2 2 2" xfId="40536" xr:uid="{00000000-0005-0000-0000-00007B9A0000}"/>
    <cellStyle name="Note 7 9 2 2 2 2" xfId="40537" xr:uid="{00000000-0005-0000-0000-00007C9A0000}"/>
    <cellStyle name="Note 7 9 2 2 3" xfId="40538" xr:uid="{00000000-0005-0000-0000-00007D9A0000}"/>
    <cellStyle name="Note 7 9 2 3" xfId="40539" xr:uid="{00000000-0005-0000-0000-00007E9A0000}"/>
    <cellStyle name="Note 7 9 2 3 2" xfId="40540" xr:uid="{00000000-0005-0000-0000-00007F9A0000}"/>
    <cellStyle name="Note 7 9 2 4" xfId="40541" xr:uid="{00000000-0005-0000-0000-0000809A0000}"/>
    <cellStyle name="Note 7 9 3" xfId="40542" xr:uid="{00000000-0005-0000-0000-0000819A0000}"/>
    <cellStyle name="Note 7 9 3 2" xfId="40543" xr:uid="{00000000-0005-0000-0000-0000829A0000}"/>
    <cellStyle name="Note 7 9 3 2 2" xfId="40544" xr:uid="{00000000-0005-0000-0000-0000839A0000}"/>
    <cellStyle name="Note 7 9 3 3" xfId="40545" xr:uid="{00000000-0005-0000-0000-0000849A0000}"/>
    <cellStyle name="Note 7 9 4" xfId="40546" xr:uid="{00000000-0005-0000-0000-0000859A0000}"/>
    <cellStyle name="Note 7 9 4 2" xfId="40547" xr:uid="{00000000-0005-0000-0000-0000869A0000}"/>
    <cellStyle name="Note 7 9 5" xfId="40548" xr:uid="{00000000-0005-0000-0000-0000879A0000}"/>
    <cellStyle name="Note 8" xfId="2036" xr:uid="{00000000-0005-0000-0000-0000889A0000}"/>
    <cellStyle name="Note 8 10" xfId="40549" xr:uid="{00000000-0005-0000-0000-0000899A0000}"/>
    <cellStyle name="Note 8 10 2" xfId="40550" xr:uid="{00000000-0005-0000-0000-00008A9A0000}"/>
    <cellStyle name="Note 8 10 2 2" xfId="40551" xr:uid="{00000000-0005-0000-0000-00008B9A0000}"/>
    <cellStyle name="Note 8 10 2 2 2" xfId="40552" xr:uid="{00000000-0005-0000-0000-00008C9A0000}"/>
    <cellStyle name="Note 8 10 2 2 2 2" xfId="40553" xr:uid="{00000000-0005-0000-0000-00008D9A0000}"/>
    <cellStyle name="Note 8 10 2 2 3" xfId="40554" xr:uid="{00000000-0005-0000-0000-00008E9A0000}"/>
    <cellStyle name="Note 8 10 2 3" xfId="40555" xr:uid="{00000000-0005-0000-0000-00008F9A0000}"/>
    <cellStyle name="Note 8 10 2 3 2" xfId="40556" xr:uid="{00000000-0005-0000-0000-0000909A0000}"/>
    <cellStyle name="Note 8 10 2 4" xfId="40557" xr:uid="{00000000-0005-0000-0000-0000919A0000}"/>
    <cellStyle name="Note 8 10 3" xfId="40558" xr:uid="{00000000-0005-0000-0000-0000929A0000}"/>
    <cellStyle name="Note 8 10 3 2" xfId="40559" xr:uid="{00000000-0005-0000-0000-0000939A0000}"/>
    <cellStyle name="Note 8 10 3 2 2" xfId="40560" xr:uid="{00000000-0005-0000-0000-0000949A0000}"/>
    <cellStyle name="Note 8 10 3 3" xfId="40561" xr:uid="{00000000-0005-0000-0000-0000959A0000}"/>
    <cellStyle name="Note 8 10 4" xfId="40562" xr:uid="{00000000-0005-0000-0000-0000969A0000}"/>
    <cellStyle name="Note 8 10 4 2" xfId="40563" xr:uid="{00000000-0005-0000-0000-0000979A0000}"/>
    <cellStyle name="Note 8 10 5" xfId="40564" xr:uid="{00000000-0005-0000-0000-0000989A0000}"/>
    <cellStyle name="Note 8 11" xfId="40565" xr:uid="{00000000-0005-0000-0000-0000999A0000}"/>
    <cellStyle name="Note 8 11 2" xfId="40566" xr:uid="{00000000-0005-0000-0000-00009A9A0000}"/>
    <cellStyle name="Note 8 11 2 2" xfId="40567" xr:uid="{00000000-0005-0000-0000-00009B9A0000}"/>
    <cellStyle name="Note 8 11 2 2 2" xfId="40568" xr:uid="{00000000-0005-0000-0000-00009C9A0000}"/>
    <cellStyle name="Note 8 11 2 3" xfId="40569" xr:uid="{00000000-0005-0000-0000-00009D9A0000}"/>
    <cellStyle name="Note 8 11 3" xfId="40570" xr:uid="{00000000-0005-0000-0000-00009E9A0000}"/>
    <cellStyle name="Note 8 11 3 2" xfId="40571" xr:uid="{00000000-0005-0000-0000-00009F9A0000}"/>
    <cellStyle name="Note 8 11 4" xfId="40572" xr:uid="{00000000-0005-0000-0000-0000A09A0000}"/>
    <cellStyle name="Note 8 12" xfId="40573" xr:uid="{00000000-0005-0000-0000-0000A19A0000}"/>
    <cellStyle name="Note 8 12 2" xfId="40574" xr:uid="{00000000-0005-0000-0000-0000A29A0000}"/>
    <cellStyle name="Note 8 12 2 2" xfId="40575" xr:uid="{00000000-0005-0000-0000-0000A39A0000}"/>
    <cellStyle name="Note 8 12 3" xfId="40576" xr:uid="{00000000-0005-0000-0000-0000A49A0000}"/>
    <cellStyle name="Note 8 13" xfId="40577" xr:uid="{00000000-0005-0000-0000-0000A59A0000}"/>
    <cellStyle name="Note 8 13 2" xfId="40578" xr:uid="{00000000-0005-0000-0000-0000A69A0000}"/>
    <cellStyle name="Note 8 14" xfId="40579" xr:uid="{00000000-0005-0000-0000-0000A79A0000}"/>
    <cellStyle name="Note 8 2" xfId="40580" xr:uid="{00000000-0005-0000-0000-0000A89A0000}"/>
    <cellStyle name="Note 8 2 10" xfId="40581" xr:uid="{00000000-0005-0000-0000-0000A99A0000}"/>
    <cellStyle name="Note 8 2 10 2" xfId="40582" xr:uid="{00000000-0005-0000-0000-0000AA9A0000}"/>
    <cellStyle name="Note 8 2 10 2 2" xfId="40583" xr:uid="{00000000-0005-0000-0000-0000AB9A0000}"/>
    <cellStyle name="Note 8 2 10 2 2 2" xfId="40584" xr:uid="{00000000-0005-0000-0000-0000AC9A0000}"/>
    <cellStyle name="Note 8 2 10 2 3" xfId="40585" xr:uid="{00000000-0005-0000-0000-0000AD9A0000}"/>
    <cellStyle name="Note 8 2 10 3" xfId="40586" xr:uid="{00000000-0005-0000-0000-0000AE9A0000}"/>
    <cellStyle name="Note 8 2 10 3 2" xfId="40587" xr:uid="{00000000-0005-0000-0000-0000AF9A0000}"/>
    <cellStyle name="Note 8 2 10 4" xfId="40588" xr:uid="{00000000-0005-0000-0000-0000B09A0000}"/>
    <cellStyle name="Note 8 2 11" xfId="40589" xr:uid="{00000000-0005-0000-0000-0000B19A0000}"/>
    <cellStyle name="Note 8 2 11 2" xfId="40590" xr:uid="{00000000-0005-0000-0000-0000B29A0000}"/>
    <cellStyle name="Note 8 2 11 2 2" xfId="40591" xr:uid="{00000000-0005-0000-0000-0000B39A0000}"/>
    <cellStyle name="Note 8 2 11 3" xfId="40592" xr:uid="{00000000-0005-0000-0000-0000B49A0000}"/>
    <cellStyle name="Note 8 2 12" xfId="40593" xr:uid="{00000000-0005-0000-0000-0000B59A0000}"/>
    <cellStyle name="Note 8 2 12 2" xfId="40594" xr:uid="{00000000-0005-0000-0000-0000B69A0000}"/>
    <cellStyle name="Note 8 2 13" xfId="40595" xr:uid="{00000000-0005-0000-0000-0000B79A0000}"/>
    <cellStyle name="Note 8 2 2" xfId="40596" xr:uid="{00000000-0005-0000-0000-0000B89A0000}"/>
    <cellStyle name="Note 8 2 2 2" xfId="40597" xr:uid="{00000000-0005-0000-0000-0000B99A0000}"/>
    <cellStyle name="Note 8 2 2 2 2" xfId="40598" xr:uid="{00000000-0005-0000-0000-0000BA9A0000}"/>
    <cellStyle name="Note 8 2 2 2 2 2" xfId="40599" xr:uid="{00000000-0005-0000-0000-0000BB9A0000}"/>
    <cellStyle name="Note 8 2 2 2 2 2 2" xfId="40600" xr:uid="{00000000-0005-0000-0000-0000BC9A0000}"/>
    <cellStyle name="Note 8 2 2 2 2 3" xfId="40601" xr:uid="{00000000-0005-0000-0000-0000BD9A0000}"/>
    <cellStyle name="Note 8 2 2 2 3" xfId="40602" xr:uid="{00000000-0005-0000-0000-0000BE9A0000}"/>
    <cellStyle name="Note 8 2 2 2 3 2" xfId="40603" xr:uid="{00000000-0005-0000-0000-0000BF9A0000}"/>
    <cellStyle name="Note 8 2 2 2 4" xfId="40604" xr:uid="{00000000-0005-0000-0000-0000C09A0000}"/>
    <cellStyle name="Note 8 2 2 3" xfId="40605" xr:uid="{00000000-0005-0000-0000-0000C19A0000}"/>
    <cellStyle name="Note 8 2 2 3 2" xfId="40606" xr:uid="{00000000-0005-0000-0000-0000C29A0000}"/>
    <cellStyle name="Note 8 2 2 3 2 2" xfId="40607" xr:uid="{00000000-0005-0000-0000-0000C39A0000}"/>
    <cellStyle name="Note 8 2 2 3 3" xfId="40608" xr:uid="{00000000-0005-0000-0000-0000C49A0000}"/>
    <cellStyle name="Note 8 2 2 4" xfId="40609" xr:uid="{00000000-0005-0000-0000-0000C59A0000}"/>
    <cellStyle name="Note 8 2 2 4 2" xfId="40610" xr:uid="{00000000-0005-0000-0000-0000C69A0000}"/>
    <cellStyle name="Note 8 2 2 5" xfId="40611" xr:uid="{00000000-0005-0000-0000-0000C79A0000}"/>
    <cellStyle name="Note 8 2 3" xfId="40612" xr:uid="{00000000-0005-0000-0000-0000C89A0000}"/>
    <cellStyle name="Note 8 2 3 2" xfId="40613" xr:uid="{00000000-0005-0000-0000-0000C99A0000}"/>
    <cellStyle name="Note 8 2 3 2 2" xfId="40614" xr:uid="{00000000-0005-0000-0000-0000CA9A0000}"/>
    <cellStyle name="Note 8 2 3 2 2 2" xfId="40615" xr:uid="{00000000-0005-0000-0000-0000CB9A0000}"/>
    <cellStyle name="Note 8 2 3 2 2 2 2" xfId="40616" xr:uid="{00000000-0005-0000-0000-0000CC9A0000}"/>
    <cellStyle name="Note 8 2 3 2 2 3" xfId="40617" xr:uid="{00000000-0005-0000-0000-0000CD9A0000}"/>
    <cellStyle name="Note 8 2 3 2 3" xfId="40618" xr:uid="{00000000-0005-0000-0000-0000CE9A0000}"/>
    <cellStyle name="Note 8 2 3 2 3 2" xfId="40619" xr:uid="{00000000-0005-0000-0000-0000CF9A0000}"/>
    <cellStyle name="Note 8 2 3 2 4" xfId="40620" xr:uid="{00000000-0005-0000-0000-0000D09A0000}"/>
    <cellStyle name="Note 8 2 3 3" xfId="40621" xr:uid="{00000000-0005-0000-0000-0000D19A0000}"/>
    <cellStyle name="Note 8 2 3 3 2" xfId="40622" xr:uid="{00000000-0005-0000-0000-0000D29A0000}"/>
    <cellStyle name="Note 8 2 3 3 2 2" xfId="40623" xr:uid="{00000000-0005-0000-0000-0000D39A0000}"/>
    <cellStyle name="Note 8 2 3 3 3" xfId="40624" xr:uid="{00000000-0005-0000-0000-0000D49A0000}"/>
    <cellStyle name="Note 8 2 3 4" xfId="40625" xr:uid="{00000000-0005-0000-0000-0000D59A0000}"/>
    <cellStyle name="Note 8 2 3 4 2" xfId="40626" xr:uid="{00000000-0005-0000-0000-0000D69A0000}"/>
    <cellStyle name="Note 8 2 3 5" xfId="40627" xr:uid="{00000000-0005-0000-0000-0000D79A0000}"/>
    <cellStyle name="Note 8 2 4" xfId="40628" xr:uid="{00000000-0005-0000-0000-0000D89A0000}"/>
    <cellStyle name="Note 8 2 4 2" xfId="40629" xr:uid="{00000000-0005-0000-0000-0000D99A0000}"/>
    <cellStyle name="Note 8 2 4 2 2" xfId="40630" xr:uid="{00000000-0005-0000-0000-0000DA9A0000}"/>
    <cellStyle name="Note 8 2 4 2 2 2" xfId="40631" xr:uid="{00000000-0005-0000-0000-0000DB9A0000}"/>
    <cellStyle name="Note 8 2 4 2 2 2 2" xfId="40632" xr:uid="{00000000-0005-0000-0000-0000DC9A0000}"/>
    <cellStyle name="Note 8 2 4 2 2 3" xfId="40633" xr:uid="{00000000-0005-0000-0000-0000DD9A0000}"/>
    <cellStyle name="Note 8 2 4 2 3" xfId="40634" xr:uid="{00000000-0005-0000-0000-0000DE9A0000}"/>
    <cellStyle name="Note 8 2 4 2 3 2" xfId="40635" xr:uid="{00000000-0005-0000-0000-0000DF9A0000}"/>
    <cellStyle name="Note 8 2 4 2 4" xfId="40636" xr:uid="{00000000-0005-0000-0000-0000E09A0000}"/>
    <cellStyle name="Note 8 2 4 3" xfId="40637" xr:uid="{00000000-0005-0000-0000-0000E19A0000}"/>
    <cellStyle name="Note 8 2 4 3 2" xfId="40638" xr:uid="{00000000-0005-0000-0000-0000E29A0000}"/>
    <cellStyle name="Note 8 2 4 3 2 2" xfId="40639" xr:uid="{00000000-0005-0000-0000-0000E39A0000}"/>
    <cellStyle name="Note 8 2 4 3 3" xfId="40640" xr:uid="{00000000-0005-0000-0000-0000E49A0000}"/>
    <cellStyle name="Note 8 2 4 4" xfId="40641" xr:uid="{00000000-0005-0000-0000-0000E59A0000}"/>
    <cellStyle name="Note 8 2 4 4 2" xfId="40642" xr:uid="{00000000-0005-0000-0000-0000E69A0000}"/>
    <cellStyle name="Note 8 2 4 5" xfId="40643" xr:uid="{00000000-0005-0000-0000-0000E79A0000}"/>
    <cellStyle name="Note 8 2 5" xfId="40644" xr:uid="{00000000-0005-0000-0000-0000E89A0000}"/>
    <cellStyle name="Note 8 2 5 2" xfId="40645" xr:uid="{00000000-0005-0000-0000-0000E99A0000}"/>
    <cellStyle name="Note 8 2 5 2 2" xfId="40646" xr:uid="{00000000-0005-0000-0000-0000EA9A0000}"/>
    <cellStyle name="Note 8 2 5 2 2 2" xfId="40647" xr:uid="{00000000-0005-0000-0000-0000EB9A0000}"/>
    <cellStyle name="Note 8 2 5 2 2 2 2" xfId="40648" xr:uid="{00000000-0005-0000-0000-0000EC9A0000}"/>
    <cellStyle name="Note 8 2 5 2 2 3" xfId="40649" xr:uid="{00000000-0005-0000-0000-0000ED9A0000}"/>
    <cellStyle name="Note 8 2 5 2 3" xfId="40650" xr:uid="{00000000-0005-0000-0000-0000EE9A0000}"/>
    <cellStyle name="Note 8 2 5 2 3 2" xfId="40651" xr:uid="{00000000-0005-0000-0000-0000EF9A0000}"/>
    <cellStyle name="Note 8 2 5 2 4" xfId="40652" xr:uid="{00000000-0005-0000-0000-0000F09A0000}"/>
    <cellStyle name="Note 8 2 5 3" xfId="40653" xr:uid="{00000000-0005-0000-0000-0000F19A0000}"/>
    <cellStyle name="Note 8 2 5 3 2" xfId="40654" xr:uid="{00000000-0005-0000-0000-0000F29A0000}"/>
    <cellStyle name="Note 8 2 5 3 2 2" xfId="40655" xr:uid="{00000000-0005-0000-0000-0000F39A0000}"/>
    <cellStyle name="Note 8 2 5 3 3" xfId="40656" xr:uid="{00000000-0005-0000-0000-0000F49A0000}"/>
    <cellStyle name="Note 8 2 5 4" xfId="40657" xr:uid="{00000000-0005-0000-0000-0000F59A0000}"/>
    <cellStyle name="Note 8 2 5 4 2" xfId="40658" xr:uid="{00000000-0005-0000-0000-0000F69A0000}"/>
    <cellStyle name="Note 8 2 5 5" xfId="40659" xr:uid="{00000000-0005-0000-0000-0000F79A0000}"/>
    <cellStyle name="Note 8 2 6" xfId="40660" xr:uid="{00000000-0005-0000-0000-0000F89A0000}"/>
    <cellStyle name="Note 8 2 6 2" xfId="40661" xr:uid="{00000000-0005-0000-0000-0000F99A0000}"/>
    <cellStyle name="Note 8 2 6 2 2" xfId="40662" xr:uid="{00000000-0005-0000-0000-0000FA9A0000}"/>
    <cellStyle name="Note 8 2 6 2 2 2" xfId="40663" xr:uid="{00000000-0005-0000-0000-0000FB9A0000}"/>
    <cellStyle name="Note 8 2 6 2 2 2 2" xfId="40664" xr:uid="{00000000-0005-0000-0000-0000FC9A0000}"/>
    <cellStyle name="Note 8 2 6 2 2 3" xfId="40665" xr:uid="{00000000-0005-0000-0000-0000FD9A0000}"/>
    <cellStyle name="Note 8 2 6 2 3" xfId="40666" xr:uid="{00000000-0005-0000-0000-0000FE9A0000}"/>
    <cellStyle name="Note 8 2 6 2 3 2" xfId="40667" xr:uid="{00000000-0005-0000-0000-0000FF9A0000}"/>
    <cellStyle name="Note 8 2 6 2 4" xfId="40668" xr:uid="{00000000-0005-0000-0000-0000009B0000}"/>
    <cellStyle name="Note 8 2 6 3" xfId="40669" xr:uid="{00000000-0005-0000-0000-0000019B0000}"/>
    <cellStyle name="Note 8 2 6 3 2" xfId="40670" xr:uid="{00000000-0005-0000-0000-0000029B0000}"/>
    <cellStyle name="Note 8 2 6 3 2 2" xfId="40671" xr:uid="{00000000-0005-0000-0000-0000039B0000}"/>
    <cellStyle name="Note 8 2 6 3 3" xfId="40672" xr:uid="{00000000-0005-0000-0000-0000049B0000}"/>
    <cellStyle name="Note 8 2 6 4" xfId="40673" xr:uid="{00000000-0005-0000-0000-0000059B0000}"/>
    <cellStyle name="Note 8 2 6 4 2" xfId="40674" xr:uid="{00000000-0005-0000-0000-0000069B0000}"/>
    <cellStyle name="Note 8 2 6 5" xfId="40675" xr:uid="{00000000-0005-0000-0000-0000079B0000}"/>
    <cellStyle name="Note 8 2 7" xfId="40676" xr:uid="{00000000-0005-0000-0000-0000089B0000}"/>
    <cellStyle name="Note 8 2 7 2" xfId="40677" xr:uid="{00000000-0005-0000-0000-0000099B0000}"/>
    <cellStyle name="Note 8 2 7 2 2" xfId="40678" xr:uid="{00000000-0005-0000-0000-00000A9B0000}"/>
    <cellStyle name="Note 8 2 7 2 2 2" xfId="40679" xr:uid="{00000000-0005-0000-0000-00000B9B0000}"/>
    <cellStyle name="Note 8 2 7 2 2 2 2" xfId="40680" xr:uid="{00000000-0005-0000-0000-00000C9B0000}"/>
    <cellStyle name="Note 8 2 7 2 2 3" xfId="40681" xr:uid="{00000000-0005-0000-0000-00000D9B0000}"/>
    <cellStyle name="Note 8 2 7 2 3" xfId="40682" xr:uid="{00000000-0005-0000-0000-00000E9B0000}"/>
    <cellStyle name="Note 8 2 7 2 3 2" xfId="40683" xr:uid="{00000000-0005-0000-0000-00000F9B0000}"/>
    <cellStyle name="Note 8 2 7 2 4" xfId="40684" xr:uid="{00000000-0005-0000-0000-0000109B0000}"/>
    <cellStyle name="Note 8 2 7 3" xfId="40685" xr:uid="{00000000-0005-0000-0000-0000119B0000}"/>
    <cellStyle name="Note 8 2 7 3 2" xfId="40686" xr:uid="{00000000-0005-0000-0000-0000129B0000}"/>
    <cellStyle name="Note 8 2 7 3 2 2" xfId="40687" xr:uid="{00000000-0005-0000-0000-0000139B0000}"/>
    <cellStyle name="Note 8 2 7 3 3" xfId="40688" xr:uid="{00000000-0005-0000-0000-0000149B0000}"/>
    <cellStyle name="Note 8 2 7 4" xfId="40689" xr:uid="{00000000-0005-0000-0000-0000159B0000}"/>
    <cellStyle name="Note 8 2 7 4 2" xfId="40690" xr:uid="{00000000-0005-0000-0000-0000169B0000}"/>
    <cellStyle name="Note 8 2 7 5" xfId="40691" xr:uid="{00000000-0005-0000-0000-0000179B0000}"/>
    <cellStyle name="Note 8 2 8" xfId="40692" xr:uid="{00000000-0005-0000-0000-0000189B0000}"/>
    <cellStyle name="Note 8 2 8 2" xfId="40693" xr:uid="{00000000-0005-0000-0000-0000199B0000}"/>
    <cellStyle name="Note 8 2 8 2 2" xfId="40694" xr:uid="{00000000-0005-0000-0000-00001A9B0000}"/>
    <cellStyle name="Note 8 2 8 2 2 2" xfId="40695" xr:uid="{00000000-0005-0000-0000-00001B9B0000}"/>
    <cellStyle name="Note 8 2 8 2 2 2 2" xfId="40696" xr:uid="{00000000-0005-0000-0000-00001C9B0000}"/>
    <cellStyle name="Note 8 2 8 2 2 3" xfId="40697" xr:uid="{00000000-0005-0000-0000-00001D9B0000}"/>
    <cellStyle name="Note 8 2 8 2 3" xfId="40698" xr:uid="{00000000-0005-0000-0000-00001E9B0000}"/>
    <cellStyle name="Note 8 2 8 2 3 2" xfId="40699" xr:uid="{00000000-0005-0000-0000-00001F9B0000}"/>
    <cellStyle name="Note 8 2 8 2 4" xfId="40700" xr:uid="{00000000-0005-0000-0000-0000209B0000}"/>
    <cellStyle name="Note 8 2 8 3" xfId="40701" xr:uid="{00000000-0005-0000-0000-0000219B0000}"/>
    <cellStyle name="Note 8 2 8 3 2" xfId="40702" xr:uid="{00000000-0005-0000-0000-0000229B0000}"/>
    <cellStyle name="Note 8 2 8 3 2 2" xfId="40703" xr:uid="{00000000-0005-0000-0000-0000239B0000}"/>
    <cellStyle name="Note 8 2 8 3 3" xfId="40704" xr:uid="{00000000-0005-0000-0000-0000249B0000}"/>
    <cellStyle name="Note 8 2 8 4" xfId="40705" xr:uid="{00000000-0005-0000-0000-0000259B0000}"/>
    <cellStyle name="Note 8 2 8 4 2" xfId="40706" xr:uid="{00000000-0005-0000-0000-0000269B0000}"/>
    <cellStyle name="Note 8 2 8 5" xfId="40707" xr:uid="{00000000-0005-0000-0000-0000279B0000}"/>
    <cellStyle name="Note 8 2 9" xfId="40708" xr:uid="{00000000-0005-0000-0000-0000289B0000}"/>
    <cellStyle name="Note 8 2 9 2" xfId="40709" xr:uid="{00000000-0005-0000-0000-0000299B0000}"/>
    <cellStyle name="Note 8 2 9 2 2" xfId="40710" xr:uid="{00000000-0005-0000-0000-00002A9B0000}"/>
    <cellStyle name="Note 8 2 9 2 2 2" xfId="40711" xr:uid="{00000000-0005-0000-0000-00002B9B0000}"/>
    <cellStyle name="Note 8 2 9 2 2 2 2" xfId="40712" xr:uid="{00000000-0005-0000-0000-00002C9B0000}"/>
    <cellStyle name="Note 8 2 9 2 2 3" xfId="40713" xr:uid="{00000000-0005-0000-0000-00002D9B0000}"/>
    <cellStyle name="Note 8 2 9 2 3" xfId="40714" xr:uid="{00000000-0005-0000-0000-00002E9B0000}"/>
    <cellStyle name="Note 8 2 9 2 3 2" xfId="40715" xr:uid="{00000000-0005-0000-0000-00002F9B0000}"/>
    <cellStyle name="Note 8 2 9 2 4" xfId="40716" xr:uid="{00000000-0005-0000-0000-0000309B0000}"/>
    <cellStyle name="Note 8 2 9 3" xfId="40717" xr:uid="{00000000-0005-0000-0000-0000319B0000}"/>
    <cellStyle name="Note 8 2 9 3 2" xfId="40718" xr:uid="{00000000-0005-0000-0000-0000329B0000}"/>
    <cellStyle name="Note 8 2 9 3 2 2" xfId="40719" xr:uid="{00000000-0005-0000-0000-0000339B0000}"/>
    <cellStyle name="Note 8 2 9 3 3" xfId="40720" xr:uid="{00000000-0005-0000-0000-0000349B0000}"/>
    <cellStyle name="Note 8 2 9 4" xfId="40721" xr:uid="{00000000-0005-0000-0000-0000359B0000}"/>
    <cellStyle name="Note 8 2 9 4 2" xfId="40722" xr:uid="{00000000-0005-0000-0000-0000369B0000}"/>
    <cellStyle name="Note 8 2 9 5" xfId="40723" xr:uid="{00000000-0005-0000-0000-0000379B0000}"/>
    <cellStyle name="Note 8 3" xfId="40724" xr:uid="{00000000-0005-0000-0000-0000389B0000}"/>
    <cellStyle name="Note 8 3 2" xfId="40725" xr:uid="{00000000-0005-0000-0000-0000399B0000}"/>
    <cellStyle name="Note 8 3 2 2" xfId="40726" xr:uid="{00000000-0005-0000-0000-00003A9B0000}"/>
    <cellStyle name="Note 8 3 2 2 2" xfId="40727" xr:uid="{00000000-0005-0000-0000-00003B9B0000}"/>
    <cellStyle name="Note 8 3 2 2 2 2" xfId="40728" xr:uid="{00000000-0005-0000-0000-00003C9B0000}"/>
    <cellStyle name="Note 8 3 2 2 3" xfId="40729" xr:uid="{00000000-0005-0000-0000-00003D9B0000}"/>
    <cellStyle name="Note 8 3 2 3" xfId="40730" xr:uid="{00000000-0005-0000-0000-00003E9B0000}"/>
    <cellStyle name="Note 8 3 2 3 2" xfId="40731" xr:uid="{00000000-0005-0000-0000-00003F9B0000}"/>
    <cellStyle name="Note 8 3 2 4" xfId="40732" xr:uid="{00000000-0005-0000-0000-0000409B0000}"/>
    <cellStyle name="Note 8 3 3" xfId="40733" xr:uid="{00000000-0005-0000-0000-0000419B0000}"/>
    <cellStyle name="Note 8 3 3 2" xfId="40734" xr:uid="{00000000-0005-0000-0000-0000429B0000}"/>
    <cellStyle name="Note 8 3 3 2 2" xfId="40735" xr:uid="{00000000-0005-0000-0000-0000439B0000}"/>
    <cellStyle name="Note 8 3 3 3" xfId="40736" xr:uid="{00000000-0005-0000-0000-0000449B0000}"/>
    <cellStyle name="Note 8 3 4" xfId="40737" xr:uid="{00000000-0005-0000-0000-0000459B0000}"/>
    <cellStyle name="Note 8 3 4 2" xfId="40738" xr:uid="{00000000-0005-0000-0000-0000469B0000}"/>
    <cellStyle name="Note 8 3 5" xfId="40739" xr:uid="{00000000-0005-0000-0000-0000479B0000}"/>
    <cellStyle name="Note 8 4" xfId="40740" xr:uid="{00000000-0005-0000-0000-0000489B0000}"/>
    <cellStyle name="Note 8 4 2" xfId="40741" xr:uid="{00000000-0005-0000-0000-0000499B0000}"/>
    <cellStyle name="Note 8 4 2 2" xfId="40742" xr:uid="{00000000-0005-0000-0000-00004A9B0000}"/>
    <cellStyle name="Note 8 4 2 2 2" xfId="40743" xr:uid="{00000000-0005-0000-0000-00004B9B0000}"/>
    <cellStyle name="Note 8 4 2 2 2 2" xfId="40744" xr:uid="{00000000-0005-0000-0000-00004C9B0000}"/>
    <cellStyle name="Note 8 4 2 2 3" xfId="40745" xr:uid="{00000000-0005-0000-0000-00004D9B0000}"/>
    <cellStyle name="Note 8 4 2 3" xfId="40746" xr:uid="{00000000-0005-0000-0000-00004E9B0000}"/>
    <cellStyle name="Note 8 4 2 3 2" xfId="40747" xr:uid="{00000000-0005-0000-0000-00004F9B0000}"/>
    <cellStyle name="Note 8 4 2 4" xfId="40748" xr:uid="{00000000-0005-0000-0000-0000509B0000}"/>
    <cellStyle name="Note 8 4 3" xfId="40749" xr:uid="{00000000-0005-0000-0000-0000519B0000}"/>
    <cellStyle name="Note 8 4 3 2" xfId="40750" xr:uid="{00000000-0005-0000-0000-0000529B0000}"/>
    <cellStyle name="Note 8 4 3 2 2" xfId="40751" xr:uid="{00000000-0005-0000-0000-0000539B0000}"/>
    <cellStyle name="Note 8 4 3 3" xfId="40752" xr:uid="{00000000-0005-0000-0000-0000549B0000}"/>
    <cellStyle name="Note 8 4 4" xfId="40753" xr:uid="{00000000-0005-0000-0000-0000559B0000}"/>
    <cellStyle name="Note 8 4 4 2" xfId="40754" xr:uid="{00000000-0005-0000-0000-0000569B0000}"/>
    <cellStyle name="Note 8 4 5" xfId="40755" xr:uid="{00000000-0005-0000-0000-0000579B0000}"/>
    <cellStyle name="Note 8 5" xfId="40756" xr:uid="{00000000-0005-0000-0000-0000589B0000}"/>
    <cellStyle name="Note 8 5 2" xfId="40757" xr:uid="{00000000-0005-0000-0000-0000599B0000}"/>
    <cellStyle name="Note 8 5 2 2" xfId="40758" xr:uid="{00000000-0005-0000-0000-00005A9B0000}"/>
    <cellStyle name="Note 8 5 2 2 2" xfId="40759" xr:uid="{00000000-0005-0000-0000-00005B9B0000}"/>
    <cellStyle name="Note 8 5 2 2 2 2" xfId="40760" xr:uid="{00000000-0005-0000-0000-00005C9B0000}"/>
    <cellStyle name="Note 8 5 2 2 3" xfId="40761" xr:uid="{00000000-0005-0000-0000-00005D9B0000}"/>
    <cellStyle name="Note 8 5 2 3" xfId="40762" xr:uid="{00000000-0005-0000-0000-00005E9B0000}"/>
    <cellStyle name="Note 8 5 2 3 2" xfId="40763" xr:uid="{00000000-0005-0000-0000-00005F9B0000}"/>
    <cellStyle name="Note 8 5 2 4" xfId="40764" xr:uid="{00000000-0005-0000-0000-0000609B0000}"/>
    <cellStyle name="Note 8 5 3" xfId="40765" xr:uid="{00000000-0005-0000-0000-0000619B0000}"/>
    <cellStyle name="Note 8 5 3 2" xfId="40766" xr:uid="{00000000-0005-0000-0000-0000629B0000}"/>
    <cellStyle name="Note 8 5 3 2 2" xfId="40767" xr:uid="{00000000-0005-0000-0000-0000639B0000}"/>
    <cellStyle name="Note 8 5 3 3" xfId="40768" xr:uid="{00000000-0005-0000-0000-0000649B0000}"/>
    <cellStyle name="Note 8 5 4" xfId="40769" xr:uid="{00000000-0005-0000-0000-0000659B0000}"/>
    <cellStyle name="Note 8 5 4 2" xfId="40770" xr:uid="{00000000-0005-0000-0000-0000669B0000}"/>
    <cellStyle name="Note 8 5 5" xfId="40771" xr:uid="{00000000-0005-0000-0000-0000679B0000}"/>
    <cellStyle name="Note 8 6" xfId="40772" xr:uid="{00000000-0005-0000-0000-0000689B0000}"/>
    <cellStyle name="Note 8 6 2" xfId="40773" xr:uid="{00000000-0005-0000-0000-0000699B0000}"/>
    <cellStyle name="Note 8 6 2 2" xfId="40774" xr:uid="{00000000-0005-0000-0000-00006A9B0000}"/>
    <cellStyle name="Note 8 6 2 2 2" xfId="40775" xr:uid="{00000000-0005-0000-0000-00006B9B0000}"/>
    <cellStyle name="Note 8 6 2 2 2 2" xfId="40776" xr:uid="{00000000-0005-0000-0000-00006C9B0000}"/>
    <cellStyle name="Note 8 6 2 2 3" xfId="40777" xr:uid="{00000000-0005-0000-0000-00006D9B0000}"/>
    <cellStyle name="Note 8 6 2 3" xfId="40778" xr:uid="{00000000-0005-0000-0000-00006E9B0000}"/>
    <cellStyle name="Note 8 6 2 3 2" xfId="40779" xr:uid="{00000000-0005-0000-0000-00006F9B0000}"/>
    <cellStyle name="Note 8 6 2 4" xfId="40780" xr:uid="{00000000-0005-0000-0000-0000709B0000}"/>
    <cellStyle name="Note 8 6 3" xfId="40781" xr:uid="{00000000-0005-0000-0000-0000719B0000}"/>
    <cellStyle name="Note 8 6 3 2" xfId="40782" xr:uid="{00000000-0005-0000-0000-0000729B0000}"/>
    <cellStyle name="Note 8 6 3 2 2" xfId="40783" xr:uid="{00000000-0005-0000-0000-0000739B0000}"/>
    <cellStyle name="Note 8 6 3 3" xfId="40784" xr:uid="{00000000-0005-0000-0000-0000749B0000}"/>
    <cellStyle name="Note 8 6 4" xfId="40785" xr:uid="{00000000-0005-0000-0000-0000759B0000}"/>
    <cellStyle name="Note 8 6 4 2" xfId="40786" xr:uid="{00000000-0005-0000-0000-0000769B0000}"/>
    <cellStyle name="Note 8 6 5" xfId="40787" xr:uid="{00000000-0005-0000-0000-0000779B0000}"/>
    <cellStyle name="Note 8 7" xfId="40788" xr:uid="{00000000-0005-0000-0000-0000789B0000}"/>
    <cellStyle name="Note 8 7 2" xfId="40789" xr:uid="{00000000-0005-0000-0000-0000799B0000}"/>
    <cellStyle name="Note 8 7 2 2" xfId="40790" xr:uid="{00000000-0005-0000-0000-00007A9B0000}"/>
    <cellStyle name="Note 8 7 2 2 2" xfId="40791" xr:uid="{00000000-0005-0000-0000-00007B9B0000}"/>
    <cellStyle name="Note 8 7 2 2 2 2" xfId="40792" xr:uid="{00000000-0005-0000-0000-00007C9B0000}"/>
    <cellStyle name="Note 8 7 2 2 3" xfId="40793" xr:uid="{00000000-0005-0000-0000-00007D9B0000}"/>
    <cellStyle name="Note 8 7 2 3" xfId="40794" xr:uid="{00000000-0005-0000-0000-00007E9B0000}"/>
    <cellStyle name="Note 8 7 2 3 2" xfId="40795" xr:uid="{00000000-0005-0000-0000-00007F9B0000}"/>
    <cellStyle name="Note 8 7 2 4" xfId="40796" xr:uid="{00000000-0005-0000-0000-0000809B0000}"/>
    <cellStyle name="Note 8 7 3" xfId="40797" xr:uid="{00000000-0005-0000-0000-0000819B0000}"/>
    <cellStyle name="Note 8 7 3 2" xfId="40798" xr:uid="{00000000-0005-0000-0000-0000829B0000}"/>
    <cellStyle name="Note 8 7 3 2 2" xfId="40799" xr:uid="{00000000-0005-0000-0000-0000839B0000}"/>
    <cellStyle name="Note 8 7 3 3" xfId="40800" xr:uid="{00000000-0005-0000-0000-0000849B0000}"/>
    <cellStyle name="Note 8 7 4" xfId="40801" xr:uid="{00000000-0005-0000-0000-0000859B0000}"/>
    <cellStyle name="Note 8 7 4 2" xfId="40802" xr:uid="{00000000-0005-0000-0000-0000869B0000}"/>
    <cellStyle name="Note 8 7 5" xfId="40803" xr:uid="{00000000-0005-0000-0000-0000879B0000}"/>
    <cellStyle name="Note 8 8" xfId="40804" xr:uid="{00000000-0005-0000-0000-0000889B0000}"/>
    <cellStyle name="Note 8 8 2" xfId="40805" xr:uid="{00000000-0005-0000-0000-0000899B0000}"/>
    <cellStyle name="Note 8 8 2 2" xfId="40806" xr:uid="{00000000-0005-0000-0000-00008A9B0000}"/>
    <cellStyle name="Note 8 8 2 2 2" xfId="40807" xr:uid="{00000000-0005-0000-0000-00008B9B0000}"/>
    <cellStyle name="Note 8 8 2 2 2 2" xfId="40808" xr:uid="{00000000-0005-0000-0000-00008C9B0000}"/>
    <cellStyle name="Note 8 8 2 2 3" xfId="40809" xr:uid="{00000000-0005-0000-0000-00008D9B0000}"/>
    <cellStyle name="Note 8 8 2 3" xfId="40810" xr:uid="{00000000-0005-0000-0000-00008E9B0000}"/>
    <cellStyle name="Note 8 8 2 3 2" xfId="40811" xr:uid="{00000000-0005-0000-0000-00008F9B0000}"/>
    <cellStyle name="Note 8 8 2 4" xfId="40812" xr:uid="{00000000-0005-0000-0000-0000909B0000}"/>
    <cellStyle name="Note 8 8 3" xfId="40813" xr:uid="{00000000-0005-0000-0000-0000919B0000}"/>
    <cellStyle name="Note 8 8 3 2" xfId="40814" xr:uid="{00000000-0005-0000-0000-0000929B0000}"/>
    <cellStyle name="Note 8 8 3 2 2" xfId="40815" xr:uid="{00000000-0005-0000-0000-0000939B0000}"/>
    <cellStyle name="Note 8 8 3 3" xfId="40816" xr:uid="{00000000-0005-0000-0000-0000949B0000}"/>
    <cellStyle name="Note 8 8 4" xfId="40817" xr:uid="{00000000-0005-0000-0000-0000959B0000}"/>
    <cellStyle name="Note 8 8 4 2" xfId="40818" xr:uid="{00000000-0005-0000-0000-0000969B0000}"/>
    <cellStyle name="Note 8 8 5" xfId="40819" xr:uid="{00000000-0005-0000-0000-0000979B0000}"/>
    <cellStyle name="Note 8 9" xfId="40820" xr:uid="{00000000-0005-0000-0000-0000989B0000}"/>
    <cellStyle name="Note 8 9 2" xfId="40821" xr:uid="{00000000-0005-0000-0000-0000999B0000}"/>
    <cellStyle name="Note 8 9 2 2" xfId="40822" xr:uid="{00000000-0005-0000-0000-00009A9B0000}"/>
    <cellStyle name="Note 8 9 2 2 2" xfId="40823" xr:uid="{00000000-0005-0000-0000-00009B9B0000}"/>
    <cellStyle name="Note 8 9 2 2 2 2" xfId="40824" xr:uid="{00000000-0005-0000-0000-00009C9B0000}"/>
    <cellStyle name="Note 8 9 2 2 3" xfId="40825" xr:uid="{00000000-0005-0000-0000-00009D9B0000}"/>
    <cellStyle name="Note 8 9 2 3" xfId="40826" xr:uid="{00000000-0005-0000-0000-00009E9B0000}"/>
    <cellStyle name="Note 8 9 2 3 2" xfId="40827" xr:uid="{00000000-0005-0000-0000-00009F9B0000}"/>
    <cellStyle name="Note 8 9 2 4" xfId="40828" xr:uid="{00000000-0005-0000-0000-0000A09B0000}"/>
    <cellStyle name="Note 8 9 3" xfId="40829" xr:uid="{00000000-0005-0000-0000-0000A19B0000}"/>
    <cellStyle name="Note 8 9 3 2" xfId="40830" xr:uid="{00000000-0005-0000-0000-0000A29B0000}"/>
    <cellStyle name="Note 8 9 3 2 2" xfId="40831" xr:uid="{00000000-0005-0000-0000-0000A39B0000}"/>
    <cellStyle name="Note 8 9 3 3" xfId="40832" xr:uid="{00000000-0005-0000-0000-0000A49B0000}"/>
    <cellStyle name="Note 8 9 4" xfId="40833" xr:uid="{00000000-0005-0000-0000-0000A59B0000}"/>
    <cellStyle name="Note 8 9 4 2" xfId="40834" xr:uid="{00000000-0005-0000-0000-0000A69B0000}"/>
    <cellStyle name="Note 8 9 5" xfId="40835" xr:uid="{00000000-0005-0000-0000-0000A79B0000}"/>
    <cellStyle name="Note 9" xfId="2037" xr:uid="{00000000-0005-0000-0000-0000A89B0000}"/>
    <cellStyle name="Note 9 2" xfId="2038" xr:uid="{00000000-0005-0000-0000-0000A99B0000}"/>
    <cellStyle name="Number [0]" xfId="200" xr:uid="{00000000-0005-0000-0000-0000AA9B0000}"/>
    <cellStyle name="Output" xfId="10" builtinId="21" customBuiltin="1"/>
    <cellStyle name="Output 2" xfId="201" xr:uid="{00000000-0005-0000-0000-0000AC9B0000}"/>
    <cellStyle name="Output 2 10" xfId="40836" xr:uid="{00000000-0005-0000-0000-0000AD9B0000}"/>
    <cellStyle name="Output 2 10 2" xfId="40837" xr:uid="{00000000-0005-0000-0000-0000AE9B0000}"/>
    <cellStyle name="Output 2 10 2 2" xfId="40838" xr:uid="{00000000-0005-0000-0000-0000AF9B0000}"/>
    <cellStyle name="Output 2 10 2 2 2" xfId="40839" xr:uid="{00000000-0005-0000-0000-0000B09B0000}"/>
    <cellStyle name="Output 2 10 2 2 2 2" xfId="40840" xr:uid="{00000000-0005-0000-0000-0000B19B0000}"/>
    <cellStyle name="Output 2 10 2 2 3" xfId="40841" xr:uid="{00000000-0005-0000-0000-0000B29B0000}"/>
    <cellStyle name="Output 2 10 2 3" xfId="40842" xr:uid="{00000000-0005-0000-0000-0000B39B0000}"/>
    <cellStyle name="Output 2 10 2 3 2" xfId="40843" xr:uid="{00000000-0005-0000-0000-0000B49B0000}"/>
    <cellStyle name="Output 2 10 2 4" xfId="40844" xr:uid="{00000000-0005-0000-0000-0000B59B0000}"/>
    <cellStyle name="Output 2 10 3" xfId="40845" xr:uid="{00000000-0005-0000-0000-0000B69B0000}"/>
    <cellStyle name="Output 2 10 3 2" xfId="40846" xr:uid="{00000000-0005-0000-0000-0000B79B0000}"/>
    <cellStyle name="Output 2 10 3 2 2" xfId="40847" xr:uid="{00000000-0005-0000-0000-0000B89B0000}"/>
    <cellStyle name="Output 2 10 3 3" xfId="40848" xr:uid="{00000000-0005-0000-0000-0000B99B0000}"/>
    <cellStyle name="Output 2 10 4" xfId="40849" xr:uid="{00000000-0005-0000-0000-0000BA9B0000}"/>
    <cellStyle name="Output 2 10 4 2" xfId="40850" xr:uid="{00000000-0005-0000-0000-0000BB9B0000}"/>
    <cellStyle name="Output 2 10 5" xfId="40851" xr:uid="{00000000-0005-0000-0000-0000BC9B0000}"/>
    <cellStyle name="Output 2 11" xfId="40852" xr:uid="{00000000-0005-0000-0000-0000BD9B0000}"/>
    <cellStyle name="Output 2 11 2" xfId="40853" xr:uid="{00000000-0005-0000-0000-0000BE9B0000}"/>
    <cellStyle name="Output 2 11 2 2" xfId="40854" xr:uid="{00000000-0005-0000-0000-0000BF9B0000}"/>
    <cellStyle name="Output 2 11 2 2 2" xfId="40855" xr:uid="{00000000-0005-0000-0000-0000C09B0000}"/>
    <cellStyle name="Output 2 11 2 2 2 2" xfId="40856" xr:uid="{00000000-0005-0000-0000-0000C19B0000}"/>
    <cellStyle name="Output 2 11 2 2 3" xfId="40857" xr:uid="{00000000-0005-0000-0000-0000C29B0000}"/>
    <cellStyle name="Output 2 11 2 3" xfId="40858" xr:uid="{00000000-0005-0000-0000-0000C39B0000}"/>
    <cellStyle name="Output 2 11 2 3 2" xfId="40859" xr:uid="{00000000-0005-0000-0000-0000C49B0000}"/>
    <cellStyle name="Output 2 11 2 4" xfId="40860" xr:uid="{00000000-0005-0000-0000-0000C59B0000}"/>
    <cellStyle name="Output 2 11 3" xfId="40861" xr:uid="{00000000-0005-0000-0000-0000C69B0000}"/>
    <cellStyle name="Output 2 11 3 2" xfId="40862" xr:uid="{00000000-0005-0000-0000-0000C79B0000}"/>
    <cellStyle name="Output 2 11 3 2 2" xfId="40863" xr:uid="{00000000-0005-0000-0000-0000C89B0000}"/>
    <cellStyle name="Output 2 11 3 3" xfId="40864" xr:uid="{00000000-0005-0000-0000-0000C99B0000}"/>
    <cellStyle name="Output 2 11 4" xfId="40865" xr:uid="{00000000-0005-0000-0000-0000CA9B0000}"/>
    <cellStyle name="Output 2 11 4 2" xfId="40866" xr:uid="{00000000-0005-0000-0000-0000CB9B0000}"/>
    <cellStyle name="Output 2 11 5" xfId="40867" xr:uid="{00000000-0005-0000-0000-0000CC9B0000}"/>
    <cellStyle name="Output 2 12" xfId="40868" xr:uid="{00000000-0005-0000-0000-0000CD9B0000}"/>
    <cellStyle name="Output 2 12 2" xfId="40869" xr:uid="{00000000-0005-0000-0000-0000CE9B0000}"/>
    <cellStyle name="Output 2 12 2 2" xfId="40870" xr:uid="{00000000-0005-0000-0000-0000CF9B0000}"/>
    <cellStyle name="Output 2 12 2 2 2" xfId="40871" xr:uid="{00000000-0005-0000-0000-0000D09B0000}"/>
    <cellStyle name="Output 2 12 2 3" xfId="40872" xr:uid="{00000000-0005-0000-0000-0000D19B0000}"/>
    <cellStyle name="Output 2 12 3" xfId="40873" xr:uid="{00000000-0005-0000-0000-0000D29B0000}"/>
    <cellStyle name="Output 2 12 3 2" xfId="40874" xr:uid="{00000000-0005-0000-0000-0000D39B0000}"/>
    <cellStyle name="Output 2 12 4" xfId="40875" xr:uid="{00000000-0005-0000-0000-0000D49B0000}"/>
    <cellStyle name="Output 2 13" xfId="40876" xr:uid="{00000000-0005-0000-0000-0000D59B0000}"/>
    <cellStyle name="Output 2 13 2" xfId="40877" xr:uid="{00000000-0005-0000-0000-0000D69B0000}"/>
    <cellStyle name="Output 2 13 2 2" xfId="40878" xr:uid="{00000000-0005-0000-0000-0000D79B0000}"/>
    <cellStyle name="Output 2 13 3" xfId="40879" xr:uid="{00000000-0005-0000-0000-0000D89B0000}"/>
    <cellStyle name="Output 2 14" xfId="40880" xr:uid="{00000000-0005-0000-0000-0000D99B0000}"/>
    <cellStyle name="Output 2 14 2" xfId="40881" xr:uid="{00000000-0005-0000-0000-0000DA9B0000}"/>
    <cellStyle name="Output 2 15" xfId="40882" xr:uid="{00000000-0005-0000-0000-0000DB9B0000}"/>
    <cellStyle name="Output 2 16" xfId="44713" xr:uid="{00000000-0005-0000-0000-0000DC9B0000}"/>
    <cellStyle name="Output 2 2" xfId="2039" xr:uid="{00000000-0005-0000-0000-0000DD9B0000}"/>
    <cellStyle name="Output 2 2 10" xfId="40883" xr:uid="{00000000-0005-0000-0000-0000DE9B0000}"/>
    <cellStyle name="Output 2 2 10 2" xfId="40884" xr:uid="{00000000-0005-0000-0000-0000DF9B0000}"/>
    <cellStyle name="Output 2 2 10 2 2" xfId="40885" xr:uid="{00000000-0005-0000-0000-0000E09B0000}"/>
    <cellStyle name="Output 2 2 10 2 2 2" xfId="40886" xr:uid="{00000000-0005-0000-0000-0000E19B0000}"/>
    <cellStyle name="Output 2 2 10 2 3" xfId="40887" xr:uid="{00000000-0005-0000-0000-0000E29B0000}"/>
    <cellStyle name="Output 2 2 10 3" xfId="40888" xr:uid="{00000000-0005-0000-0000-0000E39B0000}"/>
    <cellStyle name="Output 2 2 10 3 2" xfId="40889" xr:uid="{00000000-0005-0000-0000-0000E49B0000}"/>
    <cellStyle name="Output 2 2 10 4" xfId="40890" xr:uid="{00000000-0005-0000-0000-0000E59B0000}"/>
    <cellStyle name="Output 2 2 11" xfId="40891" xr:uid="{00000000-0005-0000-0000-0000E69B0000}"/>
    <cellStyle name="Output 2 2 11 2" xfId="40892" xr:uid="{00000000-0005-0000-0000-0000E79B0000}"/>
    <cellStyle name="Output 2 2 11 2 2" xfId="40893" xr:uid="{00000000-0005-0000-0000-0000E89B0000}"/>
    <cellStyle name="Output 2 2 11 3" xfId="40894" xr:uid="{00000000-0005-0000-0000-0000E99B0000}"/>
    <cellStyle name="Output 2 2 12" xfId="40895" xr:uid="{00000000-0005-0000-0000-0000EA9B0000}"/>
    <cellStyle name="Output 2 2 12 2" xfId="40896" xr:uid="{00000000-0005-0000-0000-0000EB9B0000}"/>
    <cellStyle name="Output 2 2 13" xfId="40897" xr:uid="{00000000-0005-0000-0000-0000EC9B0000}"/>
    <cellStyle name="Output 2 2 2" xfId="3766" xr:uid="{00000000-0005-0000-0000-0000ED9B0000}"/>
    <cellStyle name="Output 2 2 2 2" xfId="40898" xr:uid="{00000000-0005-0000-0000-0000EE9B0000}"/>
    <cellStyle name="Output 2 2 2 2 2" xfId="40899" xr:uid="{00000000-0005-0000-0000-0000EF9B0000}"/>
    <cellStyle name="Output 2 2 2 2 2 2" xfId="40900" xr:uid="{00000000-0005-0000-0000-0000F09B0000}"/>
    <cellStyle name="Output 2 2 2 2 2 2 2" xfId="40901" xr:uid="{00000000-0005-0000-0000-0000F19B0000}"/>
    <cellStyle name="Output 2 2 2 2 2 3" xfId="40902" xr:uid="{00000000-0005-0000-0000-0000F29B0000}"/>
    <cellStyle name="Output 2 2 2 2 3" xfId="40903" xr:uid="{00000000-0005-0000-0000-0000F39B0000}"/>
    <cellStyle name="Output 2 2 2 2 3 2" xfId="40904" xr:uid="{00000000-0005-0000-0000-0000F49B0000}"/>
    <cellStyle name="Output 2 2 2 2 4" xfId="40905" xr:uid="{00000000-0005-0000-0000-0000F59B0000}"/>
    <cellStyle name="Output 2 2 2 3" xfId="40906" xr:uid="{00000000-0005-0000-0000-0000F69B0000}"/>
    <cellStyle name="Output 2 2 2 3 2" xfId="40907" xr:uid="{00000000-0005-0000-0000-0000F79B0000}"/>
    <cellStyle name="Output 2 2 2 3 2 2" xfId="40908" xr:uid="{00000000-0005-0000-0000-0000F89B0000}"/>
    <cellStyle name="Output 2 2 2 3 3" xfId="40909" xr:uid="{00000000-0005-0000-0000-0000F99B0000}"/>
    <cellStyle name="Output 2 2 2 4" xfId="40910" xr:uid="{00000000-0005-0000-0000-0000FA9B0000}"/>
    <cellStyle name="Output 2 2 2 4 2" xfId="40911" xr:uid="{00000000-0005-0000-0000-0000FB9B0000}"/>
    <cellStyle name="Output 2 2 2 5" xfId="40912" xr:uid="{00000000-0005-0000-0000-0000FC9B0000}"/>
    <cellStyle name="Output 2 2 3" xfId="4127" xr:uid="{00000000-0005-0000-0000-0000FD9B0000}"/>
    <cellStyle name="Output 2 2 3 2" xfId="40913" xr:uid="{00000000-0005-0000-0000-0000FE9B0000}"/>
    <cellStyle name="Output 2 2 3 2 2" xfId="40914" xr:uid="{00000000-0005-0000-0000-0000FF9B0000}"/>
    <cellStyle name="Output 2 2 3 2 2 2" xfId="40915" xr:uid="{00000000-0005-0000-0000-0000009C0000}"/>
    <cellStyle name="Output 2 2 3 2 2 2 2" xfId="40916" xr:uid="{00000000-0005-0000-0000-0000019C0000}"/>
    <cellStyle name="Output 2 2 3 2 2 3" xfId="40917" xr:uid="{00000000-0005-0000-0000-0000029C0000}"/>
    <cellStyle name="Output 2 2 3 2 3" xfId="40918" xr:uid="{00000000-0005-0000-0000-0000039C0000}"/>
    <cellStyle name="Output 2 2 3 2 3 2" xfId="40919" xr:uid="{00000000-0005-0000-0000-0000049C0000}"/>
    <cellStyle name="Output 2 2 3 2 4" xfId="40920" xr:uid="{00000000-0005-0000-0000-0000059C0000}"/>
    <cellStyle name="Output 2 2 3 3" xfId="40921" xr:uid="{00000000-0005-0000-0000-0000069C0000}"/>
    <cellStyle name="Output 2 2 3 3 2" xfId="40922" xr:uid="{00000000-0005-0000-0000-0000079C0000}"/>
    <cellStyle name="Output 2 2 3 3 2 2" xfId="40923" xr:uid="{00000000-0005-0000-0000-0000089C0000}"/>
    <cellStyle name="Output 2 2 3 3 3" xfId="40924" xr:uid="{00000000-0005-0000-0000-0000099C0000}"/>
    <cellStyle name="Output 2 2 3 4" xfId="40925" xr:uid="{00000000-0005-0000-0000-00000A9C0000}"/>
    <cellStyle name="Output 2 2 3 4 2" xfId="40926" xr:uid="{00000000-0005-0000-0000-00000B9C0000}"/>
    <cellStyle name="Output 2 2 3 5" xfId="40927" xr:uid="{00000000-0005-0000-0000-00000C9C0000}"/>
    <cellStyle name="Output 2 2 3 6" xfId="40928" xr:uid="{00000000-0005-0000-0000-00000D9C0000}"/>
    <cellStyle name="Output 2 2 4" xfId="3493" xr:uid="{00000000-0005-0000-0000-00000E9C0000}"/>
    <cellStyle name="Output 2 2 4 2" xfId="40930" xr:uid="{00000000-0005-0000-0000-00000F9C0000}"/>
    <cellStyle name="Output 2 2 4 2 2" xfId="40931" xr:uid="{00000000-0005-0000-0000-0000109C0000}"/>
    <cellStyle name="Output 2 2 4 2 2 2" xfId="40932" xr:uid="{00000000-0005-0000-0000-0000119C0000}"/>
    <cellStyle name="Output 2 2 4 2 2 2 2" xfId="40933" xr:uid="{00000000-0005-0000-0000-0000129C0000}"/>
    <cellStyle name="Output 2 2 4 2 2 3" xfId="40934" xr:uid="{00000000-0005-0000-0000-0000139C0000}"/>
    <cellStyle name="Output 2 2 4 2 3" xfId="40935" xr:uid="{00000000-0005-0000-0000-0000149C0000}"/>
    <cellStyle name="Output 2 2 4 2 3 2" xfId="40936" xr:uid="{00000000-0005-0000-0000-0000159C0000}"/>
    <cellStyle name="Output 2 2 4 2 4" xfId="40937" xr:uid="{00000000-0005-0000-0000-0000169C0000}"/>
    <cellStyle name="Output 2 2 4 3" xfId="40938" xr:uid="{00000000-0005-0000-0000-0000179C0000}"/>
    <cellStyle name="Output 2 2 4 3 2" xfId="40939" xr:uid="{00000000-0005-0000-0000-0000189C0000}"/>
    <cellStyle name="Output 2 2 4 3 2 2" xfId="40940" xr:uid="{00000000-0005-0000-0000-0000199C0000}"/>
    <cellStyle name="Output 2 2 4 3 3" xfId="40941" xr:uid="{00000000-0005-0000-0000-00001A9C0000}"/>
    <cellStyle name="Output 2 2 4 4" xfId="40942" xr:uid="{00000000-0005-0000-0000-00001B9C0000}"/>
    <cellStyle name="Output 2 2 4 4 2" xfId="40943" xr:uid="{00000000-0005-0000-0000-00001C9C0000}"/>
    <cellStyle name="Output 2 2 4 5" xfId="40944" xr:uid="{00000000-0005-0000-0000-00001D9C0000}"/>
    <cellStyle name="Output 2 2 4 6" xfId="40929" xr:uid="{00000000-0005-0000-0000-00001E9C0000}"/>
    <cellStyle name="Output 2 2 5" xfId="40945" xr:uid="{00000000-0005-0000-0000-00001F9C0000}"/>
    <cellStyle name="Output 2 2 5 2" xfId="40946" xr:uid="{00000000-0005-0000-0000-0000209C0000}"/>
    <cellStyle name="Output 2 2 5 2 2" xfId="40947" xr:uid="{00000000-0005-0000-0000-0000219C0000}"/>
    <cellStyle name="Output 2 2 5 2 2 2" xfId="40948" xr:uid="{00000000-0005-0000-0000-0000229C0000}"/>
    <cellStyle name="Output 2 2 5 2 2 2 2" xfId="40949" xr:uid="{00000000-0005-0000-0000-0000239C0000}"/>
    <cellStyle name="Output 2 2 5 2 2 3" xfId="40950" xr:uid="{00000000-0005-0000-0000-0000249C0000}"/>
    <cellStyle name="Output 2 2 5 2 3" xfId="40951" xr:uid="{00000000-0005-0000-0000-0000259C0000}"/>
    <cellStyle name="Output 2 2 5 2 3 2" xfId="40952" xr:uid="{00000000-0005-0000-0000-0000269C0000}"/>
    <cellStyle name="Output 2 2 5 2 4" xfId="40953" xr:uid="{00000000-0005-0000-0000-0000279C0000}"/>
    <cellStyle name="Output 2 2 5 3" xfId="40954" xr:uid="{00000000-0005-0000-0000-0000289C0000}"/>
    <cellStyle name="Output 2 2 5 3 2" xfId="40955" xr:uid="{00000000-0005-0000-0000-0000299C0000}"/>
    <cellStyle name="Output 2 2 5 3 2 2" xfId="40956" xr:uid="{00000000-0005-0000-0000-00002A9C0000}"/>
    <cellStyle name="Output 2 2 5 3 3" xfId="40957" xr:uid="{00000000-0005-0000-0000-00002B9C0000}"/>
    <cellStyle name="Output 2 2 5 4" xfId="40958" xr:uid="{00000000-0005-0000-0000-00002C9C0000}"/>
    <cellStyle name="Output 2 2 5 4 2" xfId="40959" xr:uid="{00000000-0005-0000-0000-00002D9C0000}"/>
    <cellStyle name="Output 2 2 5 5" xfId="40960" xr:uid="{00000000-0005-0000-0000-00002E9C0000}"/>
    <cellStyle name="Output 2 2 6" xfId="40961" xr:uid="{00000000-0005-0000-0000-00002F9C0000}"/>
    <cellStyle name="Output 2 2 6 2" xfId="40962" xr:uid="{00000000-0005-0000-0000-0000309C0000}"/>
    <cellStyle name="Output 2 2 6 2 2" xfId="40963" xr:uid="{00000000-0005-0000-0000-0000319C0000}"/>
    <cellStyle name="Output 2 2 6 2 2 2" xfId="40964" xr:uid="{00000000-0005-0000-0000-0000329C0000}"/>
    <cellStyle name="Output 2 2 6 2 2 2 2" xfId="40965" xr:uid="{00000000-0005-0000-0000-0000339C0000}"/>
    <cellStyle name="Output 2 2 6 2 2 3" xfId="40966" xr:uid="{00000000-0005-0000-0000-0000349C0000}"/>
    <cellStyle name="Output 2 2 6 2 3" xfId="40967" xr:uid="{00000000-0005-0000-0000-0000359C0000}"/>
    <cellStyle name="Output 2 2 6 2 3 2" xfId="40968" xr:uid="{00000000-0005-0000-0000-0000369C0000}"/>
    <cellStyle name="Output 2 2 6 2 4" xfId="40969" xr:uid="{00000000-0005-0000-0000-0000379C0000}"/>
    <cellStyle name="Output 2 2 6 3" xfId="40970" xr:uid="{00000000-0005-0000-0000-0000389C0000}"/>
    <cellStyle name="Output 2 2 6 3 2" xfId="40971" xr:uid="{00000000-0005-0000-0000-0000399C0000}"/>
    <cellStyle name="Output 2 2 6 3 2 2" xfId="40972" xr:uid="{00000000-0005-0000-0000-00003A9C0000}"/>
    <cellStyle name="Output 2 2 6 3 3" xfId="40973" xr:uid="{00000000-0005-0000-0000-00003B9C0000}"/>
    <cellStyle name="Output 2 2 6 4" xfId="40974" xr:uid="{00000000-0005-0000-0000-00003C9C0000}"/>
    <cellStyle name="Output 2 2 6 4 2" xfId="40975" xr:uid="{00000000-0005-0000-0000-00003D9C0000}"/>
    <cellStyle name="Output 2 2 6 5" xfId="40976" xr:uid="{00000000-0005-0000-0000-00003E9C0000}"/>
    <cellStyle name="Output 2 2 7" xfId="40977" xr:uid="{00000000-0005-0000-0000-00003F9C0000}"/>
    <cellStyle name="Output 2 2 7 2" xfId="40978" xr:uid="{00000000-0005-0000-0000-0000409C0000}"/>
    <cellStyle name="Output 2 2 7 2 2" xfId="40979" xr:uid="{00000000-0005-0000-0000-0000419C0000}"/>
    <cellStyle name="Output 2 2 7 2 2 2" xfId="40980" xr:uid="{00000000-0005-0000-0000-0000429C0000}"/>
    <cellStyle name="Output 2 2 7 2 2 2 2" xfId="40981" xr:uid="{00000000-0005-0000-0000-0000439C0000}"/>
    <cellStyle name="Output 2 2 7 2 2 3" xfId="40982" xr:uid="{00000000-0005-0000-0000-0000449C0000}"/>
    <cellStyle name="Output 2 2 7 2 3" xfId="40983" xr:uid="{00000000-0005-0000-0000-0000459C0000}"/>
    <cellStyle name="Output 2 2 7 2 3 2" xfId="40984" xr:uid="{00000000-0005-0000-0000-0000469C0000}"/>
    <cellStyle name="Output 2 2 7 2 4" xfId="40985" xr:uid="{00000000-0005-0000-0000-0000479C0000}"/>
    <cellStyle name="Output 2 2 7 3" xfId="40986" xr:uid="{00000000-0005-0000-0000-0000489C0000}"/>
    <cellStyle name="Output 2 2 7 3 2" xfId="40987" xr:uid="{00000000-0005-0000-0000-0000499C0000}"/>
    <cellStyle name="Output 2 2 7 3 2 2" xfId="40988" xr:uid="{00000000-0005-0000-0000-00004A9C0000}"/>
    <cellStyle name="Output 2 2 7 3 3" xfId="40989" xr:uid="{00000000-0005-0000-0000-00004B9C0000}"/>
    <cellStyle name="Output 2 2 7 4" xfId="40990" xr:uid="{00000000-0005-0000-0000-00004C9C0000}"/>
    <cellStyle name="Output 2 2 7 4 2" xfId="40991" xr:uid="{00000000-0005-0000-0000-00004D9C0000}"/>
    <cellStyle name="Output 2 2 7 5" xfId="40992" xr:uid="{00000000-0005-0000-0000-00004E9C0000}"/>
    <cellStyle name="Output 2 2 8" xfId="40993" xr:uid="{00000000-0005-0000-0000-00004F9C0000}"/>
    <cellStyle name="Output 2 2 8 2" xfId="40994" xr:uid="{00000000-0005-0000-0000-0000509C0000}"/>
    <cellStyle name="Output 2 2 8 2 2" xfId="40995" xr:uid="{00000000-0005-0000-0000-0000519C0000}"/>
    <cellStyle name="Output 2 2 8 2 2 2" xfId="40996" xr:uid="{00000000-0005-0000-0000-0000529C0000}"/>
    <cellStyle name="Output 2 2 8 2 2 2 2" xfId="40997" xr:uid="{00000000-0005-0000-0000-0000539C0000}"/>
    <cellStyle name="Output 2 2 8 2 2 3" xfId="40998" xr:uid="{00000000-0005-0000-0000-0000549C0000}"/>
    <cellStyle name="Output 2 2 8 2 3" xfId="40999" xr:uid="{00000000-0005-0000-0000-0000559C0000}"/>
    <cellStyle name="Output 2 2 8 2 3 2" xfId="41000" xr:uid="{00000000-0005-0000-0000-0000569C0000}"/>
    <cellStyle name="Output 2 2 8 2 4" xfId="41001" xr:uid="{00000000-0005-0000-0000-0000579C0000}"/>
    <cellStyle name="Output 2 2 8 3" xfId="41002" xr:uid="{00000000-0005-0000-0000-0000589C0000}"/>
    <cellStyle name="Output 2 2 8 3 2" xfId="41003" xr:uid="{00000000-0005-0000-0000-0000599C0000}"/>
    <cellStyle name="Output 2 2 8 3 2 2" xfId="41004" xr:uid="{00000000-0005-0000-0000-00005A9C0000}"/>
    <cellStyle name="Output 2 2 8 3 3" xfId="41005" xr:uid="{00000000-0005-0000-0000-00005B9C0000}"/>
    <cellStyle name="Output 2 2 8 4" xfId="41006" xr:uid="{00000000-0005-0000-0000-00005C9C0000}"/>
    <cellStyle name="Output 2 2 8 4 2" xfId="41007" xr:uid="{00000000-0005-0000-0000-00005D9C0000}"/>
    <cellStyle name="Output 2 2 8 5" xfId="41008" xr:uid="{00000000-0005-0000-0000-00005E9C0000}"/>
    <cellStyle name="Output 2 2 9" xfId="41009" xr:uid="{00000000-0005-0000-0000-00005F9C0000}"/>
    <cellStyle name="Output 2 2 9 2" xfId="41010" xr:uid="{00000000-0005-0000-0000-0000609C0000}"/>
    <cellStyle name="Output 2 2 9 2 2" xfId="41011" xr:uid="{00000000-0005-0000-0000-0000619C0000}"/>
    <cellStyle name="Output 2 2 9 2 2 2" xfId="41012" xr:uid="{00000000-0005-0000-0000-0000629C0000}"/>
    <cellStyle name="Output 2 2 9 2 2 2 2" xfId="41013" xr:uid="{00000000-0005-0000-0000-0000639C0000}"/>
    <cellStyle name="Output 2 2 9 2 2 3" xfId="41014" xr:uid="{00000000-0005-0000-0000-0000649C0000}"/>
    <cellStyle name="Output 2 2 9 2 3" xfId="41015" xr:uid="{00000000-0005-0000-0000-0000659C0000}"/>
    <cellStyle name="Output 2 2 9 2 3 2" xfId="41016" xr:uid="{00000000-0005-0000-0000-0000669C0000}"/>
    <cellStyle name="Output 2 2 9 2 4" xfId="41017" xr:uid="{00000000-0005-0000-0000-0000679C0000}"/>
    <cellStyle name="Output 2 2 9 3" xfId="41018" xr:uid="{00000000-0005-0000-0000-0000689C0000}"/>
    <cellStyle name="Output 2 2 9 3 2" xfId="41019" xr:uid="{00000000-0005-0000-0000-0000699C0000}"/>
    <cellStyle name="Output 2 2 9 3 2 2" xfId="41020" xr:uid="{00000000-0005-0000-0000-00006A9C0000}"/>
    <cellStyle name="Output 2 2 9 3 3" xfId="41021" xr:uid="{00000000-0005-0000-0000-00006B9C0000}"/>
    <cellStyle name="Output 2 2 9 4" xfId="41022" xr:uid="{00000000-0005-0000-0000-00006C9C0000}"/>
    <cellStyle name="Output 2 2 9 4 2" xfId="41023" xr:uid="{00000000-0005-0000-0000-00006D9C0000}"/>
    <cellStyle name="Output 2 2 9 5" xfId="41024" xr:uid="{00000000-0005-0000-0000-00006E9C0000}"/>
    <cellStyle name="Output 2 3" xfId="2040" xr:uid="{00000000-0005-0000-0000-00006F9C0000}"/>
    <cellStyle name="Output 2 3 10" xfId="41025" xr:uid="{00000000-0005-0000-0000-0000709C0000}"/>
    <cellStyle name="Output 2 3 10 2" xfId="41026" xr:uid="{00000000-0005-0000-0000-0000719C0000}"/>
    <cellStyle name="Output 2 3 10 2 2" xfId="41027" xr:uid="{00000000-0005-0000-0000-0000729C0000}"/>
    <cellStyle name="Output 2 3 10 2 2 2" xfId="41028" xr:uid="{00000000-0005-0000-0000-0000739C0000}"/>
    <cellStyle name="Output 2 3 10 2 3" xfId="41029" xr:uid="{00000000-0005-0000-0000-0000749C0000}"/>
    <cellStyle name="Output 2 3 10 3" xfId="41030" xr:uid="{00000000-0005-0000-0000-0000759C0000}"/>
    <cellStyle name="Output 2 3 10 3 2" xfId="41031" xr:uid="{00000000-0005-0000-0000-0000769C0000}"/>
    <cellStyle name="Output 2 3 10 4" xfId="41032" xr:uid="{00000000-0005-0000-0000-0000779C0000}"/>
    <cellStyle name="Output 2 3 11" xfId="41033" xr:uid="{00000000-0005-0000-0000-0000789C0000}"/>
    <cellStyle name="Output 2 3 11 2" xfId="41034" xr:uid="{00000000-0005-0000-0000-0000799C0000}"/>
    <cellStyle name="Output 2 3 11 2 2" xfId="41035" xr:uid="{00000000-0005-0000-0000-00007A9C0000}"/>
    <cellStyle name="Output 2 3 11 3" xfId="41036" xr:uid="{00000000-0005-0000-0000-00007B9C0000}"/>
    <cellStyle name="Output 2 3 12" xfId="41037" xr:uid="{00000000-0005-0000-0000-00007C9C0000}"/>
    <cellStyle name="Output 2 3 12 2" xfId="41038" xr:uid="{00000000-0005-0000-0000-00007D9C0000}"/>
    <cellStyle name="Output 2 3 13" xfId="41039" xr:uid="{00000000-0005-0000-0000-00007E9C0000}"/>
    <cellStyle name="Output 2 3 14" xfId="41040" xr:uid="{00000000-0005-0000-0000-00007F9C0000}"/>
    <cellStyle name="Output 2 3 2" xfId="4128" xr:uid="{00000000-0005-0000-0000-0000809C0000}"/>
    <cellStyle name="Output 2 3 2 2" xfId="41042" xr:uid="{00000000-0005-0000-0000-0000819C0000}"/>
    <cellStyle name="Output 2 3 2 2 2" xfId="41043" xr:uid="{00000000-0005-0000-0000-0000829C0000}"/>
    <cellStyle name="Output 2 3 2 2 2 2" xfId="41044" xr:uid="{00000000-0005-0000-0000-0000839C0000}"/>
    <cellStyle name="Output 2 3 2 2 2 2 2" xfId="41045" xr:uid="{00000000-0005-0000-0000-0000849C0000}"/>
    <cellStyle name="Output 2 3 2 2 2 3" xfId="41046" xr:uid="{00000000-0005-0000-0000-0000859C0000}"/>
    <cellStyle name="Output 2 3 2 2 3" xfId="41047" xr:uid="{00000000-0005-0000-0000-0000869C0000}"/>
    <cellStyle name="Output 2 3 2 2 3 2" xfId="41048" xr:uid="{00000000-0005-0000-0000-0000879C0000}"/>
    <cellStyle name="Output 2 3 2 2 4" xfId="41049" xr:uid="{00000000-0005-0000-0000-0000889C0000}"/>
    <cellStyle name="Output 2 3 2 3" xfId="41050" xr:uid="{00000000-0005-0000-0000-0000899C0000}"/>
    <cellStyle name="Output 2 3 2 3 2" xfId="41051" xr:uid="{00000000-0005-0000-0000-00008A9C0000}"/>
    <cellStyle name="Output 2 3 2 3 2 2" xfId="41052" xr:uid="{00000000-0005-0000-0000-00008B9C0000}"/>
    <cellStyle name="Output 2 3 2 3 3" xfId="41053" xr:uid="{00000000-0005-0000-0000-00008C9C0000}"/>
    <cellStyle name="Output 2 3 2 4" xfId="41054" xr:uid="{00000000-0005-0000-0000-00008D9C0000}"/>
    <cellStyle name="Output 2 3 2 4 2" xfId="41055" xr:uid="{00000000-0005-0000-0000-00008E9C0000}"/>
    <cellStyle name="Output 2 3 2 5" xfId="41056" xr:uid="{00000000-0005-0000-0000-00008F9C0000}"/>
    <cellStyle name="Output 2 3 2 6" xfId="41041" xr:uid="{00000000-0005-0000-0000-0000909C0000}"/>
    <cellStyle name="Output 2 3 3" xfId="41057" xr:uid="{00000000-0005-0000-0000-0000919C0000}"/>
    <cellStyle name="Output 2 3 3 2" xfId="41058" xr:uid="{00000000-0005-0000-0000-0000929C0000}"/>
    <cellStyle name="Output 2 3 3 2 2" xfId="41059" xr:uid="{00000000-0005-0000-0000-0000939C0000}"/>
    <cellStyle name="Output 2 3 3 2 2 2" xfId="41060" xr:uid="{00000000-0005-0000-0000-0000949C0000}"/>
    <cellStyle name="Output 2 3 3 2 2 2 2" xfId="41061" xr:uid="{00000000-0005-0000-0000-0000959C0000}"/>
    <cellStyle name="Output 2 3 3 2 2 3" xfId="41062" xr:uid="{00000000-0005-0000-0000-0000969C0000}"/>
    <cellStyle name="Output 2 3 3 2 3" xfId="41063" xr:uid="{00000000-0005-0000-0000-0000979C0000}"/>
    <cellStyle name="Output 2 3 3 2 3 2" xfId="41064" xr:uid="{00000000-0005-0000-0000-0000989C0000}"/>
    <cellStyle name="Output 2 3 3 2 4" xfId="41065" xr:uid="{00000000-0005-0000-0000-0000999C0000}"/>
    <cellStyle name="Output 2 3 3 3" xfId="41066" xr:uid="{00000000-0005-0000-0000-00009A9C0000}"/>
    <cellStyle name="Output 2 3 3 3 2" xfId="41067" xr:uid="{00000000-0005-0000-0000-00009B9C0000}"/>
    <cellStyle name="Output 2 3 3 3 2 2" xfId="41068" xr:uid="{00000000-0005-0000-0000-00009C9C0000}"/>
    <cellStyle name="Output 2 3 3 3 3" xfId="41069" xr:uid="{00000000-0005-0000-0000-00009D9C0000}"/>
    <cellStyle name="Output 2 3 3 4" xfId="41070" xr:uid="{00000000-0005-0000-0000-00009E9C0000}"/>
    <cellStyle name="Output 2 3 3 4 2" xfId="41071" xr:uid="{00000000-0005-0000-0000-00009F9C0000}"/>
    <cellStyle name="Output 2 3 3 5" xfId="41072" xr:uid="{00000000-0005-0000-0000-0000A09C0000}"/>
    <cellStyle name="Output 2 3 4" xfId="41073" xr:uid="{00000000-0005-0000-0000-0000A19C0000}"/>
    <cellStyle name="Output 2 3 4 2" xfId="41074" xr:uid="{00000000-0005-0000-0000-0000A29C0000}"/>
    <cellStyle name="Output 2 3 4 2 2" xfId="41075" xr:uid="{00000000-0005-0000-0000-0000A39C0000}"/>
    <cellStyle name="Output 2 3 4 2 2 2" xfId="41076" xr:uid="{00000000-0005-0000-0000-0000A49C0000}"/>
    <cellStyle name="Output 2 3 4 2 2 2 2" xfId="41077" xr:uid="{00000000-0005-0000-0000-0000A59C0000}"/>
    <cellStyle name="Output 2 3 4 2 2 3" xfId="41078" xr:uid="{00000000-0005-0000-0000-0000A69C0000}"/>
    <cellStyle name="Output 2 3 4 2 3" xfId="41079" xr:uid="{00000000-0005-0000-0000-0000A79C0000}"/>
    <cellStyle name="Output 2 3 4 2 3 2" xfId="41080" xr:uid="{00000000-0005-0000-0000-0000A89C0000}"/>
    <cellStyle name="Output 2 3 4 2 4" xfId="41081" xr:uid="{00000000-0005-0000-0000-0000A99C0000}"/>
    <cellStyle name="Output 2 3 4 3" xfId="41082" xr:uid="{00000000-0005-0000-0000-0000AA9C0000}"/>
    <cellStyle name="Output 2 3 4 3 2" xfId="41083" xr:uid="{00000000-0005-0000-0000-0000AB9C0000}"/>
    <cellStyle name="Output 2 3 4 3 2 2" xfId="41084" xr:uid="{00000000-0005-0000-0000-0000AC9C0000}"/>
    <cellStyle name="Output 2 3 4 3 3" xfId="41085" xr:uid="{00000000-0005-0000-0000-0000AD9C0000}"/>
    <cellStyle name="Output 2 3 4 4" xfId="41086" xr:uid="{00000000-0005-0000-0000-0000AE9C0000}"/>
    <cellStyle name="Output 2 3 4 4 2" xfId="41087" xr:uid="{00000000-0005-0000-0000-0000AF9C0000}"/>
    <cellStyle name="Output 2 3 4 5" xfId="41088" xr:uid="{00000000-0005-0000-0000-0000B09C0000}"/>
    <cellStyle name="Output 2 3 5" xfId="41089" xr:uid="{00000000-0005-0000-0000-0000B19C0000}"/>
    <cellStyle name="Output 2 3 5 2" xfId="41090" xr:uid="{00000000-0005-0000-0000-0000B29C0000}"/>
    <cellStyle name="Output 2 3 5 2 2" xfId="41091" xr:uid="{00000000-0005-0000-0000-0000B39C0000}"/>
    <cellStyle name="Output 2 3 5 2 2 2" xfId="41092" xr:uid="{00000000-0005-0000-0000-0000B49C0000}"/>
    <cellStyle name="Output 2 3 5 2 2 2 2" xfId="41093" xr:uid="{00000000-0005-0000-0000-0000B59C0000}"/>
    <cellStyle name="Output 2 3 5 2 2 3" xfId="41094" xr:uid="{00000000-0005-0000-0000-0000B69C0000}"/>
    <cellStyle name="Output 2 3 5 2 3" xfId="41095" xr:uid="{00000000-0005-0000-0000-0000B79C0000}"/>
    <cellStyle name="Output 2 3 5 2 3 2" xfId="41096" xr:uid="{00000000-0005-0000-0000-0000B89C0000}"/>
    <cellStyle name="Output 2 3 5 2 4" xfId="41097" xr:uid="{00000000-0005-0000-0000-0000B99C0000}"/>
    <cellStyle name="Output 2 3 5 3" xfId="41098" xr:uid="{00000000-0005-0000-0000-0000BA9C0000}"/>
    <cellStyle name="Output 2 3 5 3 2" xfId="41099" xr:uid="{00000000-0005-0000-0000-0000BB9C0000}"/>
    <cellStyle name="Output 2 3 5 3 2 2" xfId="41100" xr:uid="{00000000-0005-0000-0000-0000BC9C0000}"/>
    <cellStyle name="Output 2 3 5 3 3" xfId="41101" xr:uid="{00000000-0005-0000-0000-0000BD9C0000}"/>
    <cellStyle name="Output 2 3 5 4" xfId="41102" xr:uid="{00000000-0005-0000-0000-0000BE9C0000}"/>
    <cellStyle name="Output 2 3 5 4 2" xfId="41103" xr:uid="{00000000-0005-0000-0000-0000BF9C0000}"/>
    <cellStyle name="Output 2 3 5 5" xfId="41104" xr:uid="{00000000-0005-0000-0000-0000C09C0000}"/>
    <cellStyle name="Output 2 3 6" xfId="41105" xr:uid="{00000000-0005-0000-0000-0000C19C0000}"/>
    <cellStyle name="Output 2 3 6 2" xfId="41106" xr:uid="{00000000-0005-0000-0000-0000C29C0000}"/>
    <cellStyle name="Output 2 3 6 2 2" xfId="41107" xr:uid="{00000000-0005-0000-0000-0000C39C0000}"/>
    <cellStyle name="Output 2 3 6 2 2 2" xfId="41108" xr:uid="{00000000-0005-0000-0000-0000C49C0000}"/>
    <cellStyle name="Output 2 3 6 2 2 2 2" xfId="41109" xr:uid="{00000000-0005-0000-0000-0000C59C0000}"/>
    <cellStyle name="Output 2 3 6 2 2 3" xfId="41110" xr:uid="{00000000-0005-0000-0000-0000C69C0000}"/>
    <cellStyle name="Output 2 3 6 2 3" xfId="41111" xr:uid="{00000000-0005-0000-0000-0000C79C0000}"/>
    <cellStyle name="Output 2 3 6 2 3 2" xfId="41112" xr:uid="{00000000-0005-0000-0000-0000C89C0000}"/>
    <cellStyle name="Output 2 3 6 2 4" xfId="41113" xr:uid="{00000000-0005-0000-0000-0000C99C0000}"/>
    <cellStyle name="Output 2 3 6 3" xfId="41114" xr:uid="{00000000-0005-0000-0000-0000CA9C0000}"/>
    <cellStyle name="Output 2 3 6 3 2" xfId="41115" xr:uid="{00000000-0005-0000-0000-0000CB9C0000}"/>
    <cellStyle name="Output 2 3 6 3 2 2" xfId="41116" xr:uid="{00000000-0005-0000-0000-0000CC9C0000}"/>
    <cellStyle name="Output 2 3 6 3 3" xfId="41117" xr:uid="{00000000-0005-0000-0000-0000CD9C0000}"/>
    <cellStyle name="Output 2 3 6 4" xfId="41118" xr:uid="{00000000-0005-0000-0000-0000CE9C0000}"/>
    <cellStyle name="Output 2 3 6 4 2" xfId="41119" xr:uid="{00000000-0005-0000-0000-0000CF9C0000}"/>
    <cellStyle name="Output 2 3 6 5" xfId="41120" xr:uid="{00000000-0005-0000-0000-0000D09C0000}"/>
    <cellStyle name="Output 2 3 7" xfId="41121" xr:uid="{00000000-0005-0000-0000-0000D19C0000}"/>
    <cellStyle name="Output 2 3 7 2" xfId="41122" xr:uid="{00000000-0005-0000-0000-0000D29C0000}"/>
    <cellStyle name="Output 2 3 7 2 2" xfId="41123" xr:uid="{00000000-0005-0000-0000-0000D39C0000}"/>
    <cellStyle name="Output 2 3 7 2 2 2" xfId="41124" xr:uid="{00000000-0005-0000-0000-0000D49C0000}"/>
    <cellStyle name="Output 2 3 7 2 2 2 2" xfId="41125" xr:uid="{00000000-0005-0000-0000-0000D59C0000}"/>
    <cellStyle name="Output 2 3 7 2 2 3" xfId="41126" xr:uid="{00000000-0005-0000-0000-0000D69C0000}"/>
    <cellStyle name="Output 2 3 7 2 3" xfId="41127" xr:uid="{00000000-0005-0000-0000-0000D79C0000}"/>
    <cellStyle name="Output 2 3 7 2 3 2" xfId="41128" xr:uid="{00000000-0005-0000-0000-0000D89C0000}"/>
    <cellStyle name="Output 2 3 7 2 4" xfId="41129" xr:uid="{00000000-0005-0000-0000-0000D99C0000}"/>
    <cellStyle name="Output 2 3 7 3" xfId="41130" xr:uid="{00000000-0005-0000-0000-0000DA9C0000}"/>
    <cellStyle name="Output 2 3 7 3 2" xfId="41131" xr:uid="{00000000-0005-0000-0000-0000DB9C0000}"/>
    <cellStyle name="Output 2 3 7 3 2 2" xfId="41132" xr:uid="{00000000-0005-0000-0000-0000DC9C0000}"/>
    <cellStyle name="Output 2 3 7 3 3" xfId="41133" xr:uid="{00000000-0005-0000-0000-0000DD9C0000}"/>
    <cellStyle name="Output 2 3 7 4" xfId="41134" xr:uid="{00000000-0005-0000-0000-0000DE9C0000}"/>
    <cellStyle name="Output 2 3 7 4 2" xfId="41135" xr:uid="{00000000-0005-0000-0000-0000DF9C0000}"/>
    <cellStyle name="Output 2 3 7 5" xfId="41136" xr:uid="{00000000-0005-0000-0000-0000E09C0000}"/>
    <cellStyle name="Output 2 3 8" xfId="41137" xr:uid="{00000000-0005-0000-0000-0000E19C0000}"/>
    <cellStyle name="Output 2 3 8 2" xfId="41138" xr:uid="{00000000-0005-0000-0000-0000E29C0000}"/>
    <cellStyle name="Output 2 3 8 2 2" xfId="41139" xr:uid="{00000000-0005-0000-0000-0000E39C0000}"/>
    <cellStyle name="Output 2 3 8 2 2 2" xfId="41140" xr:uid="{00000000-0005-0000-0000-0000E49C0000}"/>
    <cellStyle name="Output 2 3 8 2 2 2 2" xfId="41141" xr:uid="{00000000-0005-0000-0000-0000E59C0000}"/>
    <cellStyle name="Output 2 3 8 2 2 3" xfId="41142" xr:uid="{00000000-0005-0000-0000-0000E69C0000}"/>
    <cellStyle name="Output 2 3 8 2 3" xfId="41143" xr:uid="{00000000-0005-0000-0000-0000E79C0000}"/>
    <cellStyle name="Output 2 3 8 2 3 2" xfId="41144" xr:uid="{00000000-0005-0000-0000-0000E89C0000}"/>
    <cellStyle name="Output 2 3 8 2 4" xfId="41145" xr:uid="{00000000-0005-0000-0000-0000E99C0000}"/>
    <cellStyle name="Output 2 3 8 3" xfId="41146" xr:uid="{00000000-0005-0000-0000-0000EA9C0000}"/>
    <cellStyle name="Output 2 3 8 3 2" xfId="41147" xr:uid="{00000000-0005-0000-0000-0000EB9C0000}"/>
    <cellStyle name="Output 2 3 8 3 2 2" xfId="41148" xr:uid="{00000000-0005-0000-0000-0000EC9C0000}"/>
    <cellStyle name="Output 2 3 8 3 3" xfId="41149" xr:uid="{00000000-0005-0000-0000-0000ED9C0000}"/>
    <cellStyle name="Output 2 3 8 4" xfId="41150" xr:uid="{00000000-0005-0000-0000-0000EE9C0000}"/>
    <cellStyle name="Output 2 3 8 4 2" xfId="41151" xr:uid="{00000000-0005-0000-0000-0000EF9C0000}"/>
    <cellStyle name="Output 2 3 8 5" xfId="41152" xr:uid="{00000000-0005-0000-0000-0000F09C0000}"/>
    <cellStyle name="Output 2 3 9" xfId="41153" xr:uid="{00000000-0005-0000-0000-0000F19C0000}"/>
    <cellStyle name="Output 2 3 9 2" xfId="41154" xr:uid="{00000000-0005-0000-0000-0000F29C0000}"/>
    <cellStyle name="Output 2 3 9 2 2" xfId="41155" xr:uid="{00000000-0005-0000-0000-0000F39C0000}"/>
    <cellStyle name="Output 2 3 9 2 2 2" xfId="41156" xr:uid="{00000000-0005-0000-0000-0000F49C0000}"/>
    <cellStyle name="Output 2 3 9 2 2 2 2" xfId="41157" xr:uid="{00000000-0005-0000-0000-0000F59C0000}"/>
    <cellStyle name="Output 2 3 9 2 2 3" xfId="41158" xr:uid="{00000000-0005-0000-0000-0000F69C0000}"/>
    <cellStyle name="Output 2 3 9 2 3" xfId="41159" xr:uid="{00000000-0005-0000-0000-0000F79C0000}"/>
    <cellStyle name="Output 2 3 9 2 3 2" xfId="41160" xr:uid="{00000000-0005-0000-0000-0000F89C0000}"/>
    <cellStyle name="Output 2 3 9 2 4" xfId="41161" xr:uid="{00000000-0005-0000-0000-0000F99C0000}"/>
    <cellStyle name="Output 2 3 9 3" xfId="41162" xr:uid="{00000000-0005-0000-0000-0000FA9C0000}"/>
    <cellStyle name="Output 2 3 9 3 2" xfId="41163" xr:uid="{00000000-0005-0000-0000-0000FB9C0000}"/>
    <cellStyle name="Output 2 3 9 3 2 2" xfId="41164" xr:uid="{00000000-0005-0000-0000-0000FC9C0000}"/>
    <cellStyle name="Output 2 3 9 3 3" xfId="41165" xr:uid="{00000000-0005-0000-0000-0000FD9C0000}"/>
    <cellStyle name="Output 2 3 9 4" xfId="41166" xr:uid="{00000000-0005-0000-0000-0000FE9C0000}"/>
    <cellStyle name="Output 2 3 9 4 2" xfId="41167" xr:uid="{00000000-0005-0000-0000-0000FF9C0000}"/>
    <cellStyle name="Output 2 3 9 5" xfId="41168" xr:uid="{00000000-0005-0000-0000-0000009D0000}"/>
    <cellStyle name="Output 2 4" xfId="3079" xr:uid="{00000000-0005-0000-0000-0000019D0000}"/>
    <cellStyle name="Output 2 4 2" xfId="41169" xr:uid="{00000000-0005-0000-0000-0000029D0000}"/>
    <cellStyle name="Output 2 4 2 2" xfId="41170" xr:uid="{00000000-0005-0000-0000-0000039D0000}"/>
    <cellStyle name="Output 2 4 2 2 2" xfId="41171" xr:uid="{00000000-0005-0000-0000-0000049D0000}"/>
    <cellStyle name="Output 2 4 2 2 2 2" xfId="41172" xr:uid="{00000000-0005-0000-0000-0000059D0000}"/>
    <cellStyle name="Output 2 4 2 2 3" xfId="41173" xr:uid="{00000000-0005-0000-0000-0000069D0000}"/>
    <cellStyle name="Output 2 4 2 3" xfId="41174" xr:uid="{00000000-0005-0000-0000-0000079D0000}"/>
    <cellStyle name="Output 2 4 2 3 2" xfId="41175" xr:uid="{00000000-0005-0000-0000-0000089D0000}"/>
    <cellStyle name="Output 2 4 2 4" xfId="41176" xr:uid="{00000000-0005-0000-0000-0000099D0000}"/>
    <cellStyle name="Output 2 4 3" xfId="41177" xr:uid="{00000000-0005-0000-0000-00000A9D0000}"/>
    <cellStyle name="Output 2 4 3 2" xfId="41178" xr:uid="{00000000-0005-0000-0000-00000B9D0000}"/>
    <cellStyle name="Output 2 4 3 2 2" xfId="41179" xr:uid="{00000000-0005-0000-0000-00000C9D0000}"/>
    <cellStyle name="Output 2 4 3 3" xfId="41180" xr:uid="{00000000-0005-0000-0000-00000D9D0000}"/>
    <cellStyle name="Output 2 4 4" xfId="41181" xr:uid="{00000000-0005-0000-0000-00000E9D0000}"/>
    <cellStyle name="Output 2 4 4 2" xfId="41182" xr:uid="{00000000-0005-0000-0000-00000F9D0000}"/>
    <cellStyle name="Output 2 4 5" xfId="41183" xr:uid="{00000000-0005-0000-0000-0000109D0000}"/>
    <cellStyle name="Output 2 4 6" xfId="41184" xr:uid="{00000000-0005-0000-0000-0000119D0000}"/>
    <cellStyle name="Output 2 5" xfId="3447" xr:uid="{00000000-0005-0000-0000-0000129D0000}"/>
    <cellStyle name="Output 2 5 2" xfId="41185" xr:uid="{00000000-0005-0000-0000-0000139D0000}"/>
    <cellStyle name="Output 2 5 2 2" xfId="41186" xr:uid="{00000000-0005-0000-0000-0000149D0000}"/>
    <cellStyle name="Output 2 5 2 2 2" xfId="41187" xr:uid="{00000000-0005-0000-0000-0000159D0000}"/>
    <cellStyle name="Output 2 5 2 2 2 2" xfId="41188" xr:uid="{00000000-0005-0000-0000-0000169D0000}"/>
    <cellStyle name="Output 2 5 2 2 3" xfId="41189" xr:uid="{00000000-0005-0000-0000-0000179D0000}"/>
    <cellStyle name="Output 2 5 2 3" xfId="41190" xr:uid="{00000000-0005-0000-0000-0000189D0000}"/>
    <cellStyle name="Output 2 5 2 3 2" xfId="41191" xr:uid="{00000000-0005-0000-0000-0000199D0000}"/>
    <cellStyle name="Output 2 5 2 4" xfId="41192" xr:uid="{00000000-0005-0000-0000-00001A9D0000}"/>
    <cellStyle name="Output 2 5 3" xfId="41193" xr:uid="{00000000-0005-0000-0000-00001B9D0000}"/>
    <cellStyle name="Output 2 5 3 2" xfId="41194" xr:uid="{00000000-0005-0000-0000-00001C9D0000}"/>
    <cellStyle name="Output 2 5 3 2 2" xfId="41195" xr:uid="{00000000-0005-0000-0000-00001D9D0000}"/>
    <cellStyle name="Output 2 5 3 3" xfId="41196" xr:uid="{00000000-0005-0000-0000-00001E9D0000}"/>
    <cellStyle name="Output 2 5 4" xfId="41197" xr:uid="{00000000-0005-0000-0000-00001F9D0000}"/>
    <cellStyle name="Output 2 5 4 2" xfId="41198" xr:uid="{00000000-0005-0000-0000-0000209D0000}"/>
    <cellStyle name="Output 2 5 5" xfId="41199" xr:uid="{00000000-0005-0000-0000-0000219D0000}"/>
    <cellStyle name="Output 2 6" xfId="41200" xr:uid="{00000000-0005-0000-0000-0000229D0000}"/>
    <cellStyle name="Output 2 6 2" xfId="41201" xr:uid="{00000000-0005-0000-0000-0000239D0000}"/>
    <cellStyle name="Output 2 6 2 2" xfId="41202" xr:uid="{00000000-0005-0000-0000-0000249D0000}"/>
    <cellStyle name="Output 2 6 2 2 2" xfId="41203" xr:uid="{00000000-0005-0000-0000-0000259D0000}"/>
    <cellStyle name="Output 2 6 2 2 2 2" xfId="41204" xr:uid="{00000000-0005-0000-0000-0000269D0000}"/>
    <cellStyle name="Output 2 6 2 2 3" xfId="41205" xr:uid="{00000000-0005-0000-0000-0000279D0000}"/>
    <cellStyle name="Output 2 6 2 3" xfId="41206" xr:uid="{00000000-0005-0000-0000-0000289D0000}"/>
    <cellStyle name="Output 2 6 2 3 2" xfId="41207" xr:uid="{00000000-0005-0000-0000-0000299D0000}"/>
    <cellStyle name="Output 2 6 2 4" xfId="41208" xr:uid="{00000000-0005-0000-0000-00002A9D0000}"/>
    <cellStyle name="Output 2 6 3" xfId="41209" xr:uid="{00000000-0005-0000-0000-00002B9D0000}"/>
    <cellStyle name="Output 2 6 3 2" xfId="41210" xr:uid="{00000000-0005-0000-0000-00002C9D0000}"/>
    <cellStyle name="Output 2 6 3 2 2" xfId="41211" xr:uid="{00000000-0005-0000-0000-00002D9D0000}"/>
    <cellStyle name="Output 2 6 3 3" xfId="41212" xr:uid="{00000000-0005-0000-0000-00002E9D0000}"/>
    <cellStyle name="Output 2 6 4" xfId="41213" xr:uid="{00000000-0005-0000-0000-00002F9D0000}"/>
    <cellStyle name="Output 2 6 4 2" xfId="41214" xr:uid="{00000000-0005-0000-0000-0000309D0000}"/>
    <cellStyle name="Output 2 6 5" xfId="41215" xr:uid="{00000000-0005-0000-0000-0000319D0000}"/>
    <cellStyle name="Output 2 7" xfId="41216" xr:uid="{00000000-0005-0000-0000-0000329D0000}"/>
    <cellStyle name="Output 2 7 2" xfId="41217" xr:uid="{00000000-0005-0000-0000-0000339D0000}"/>
    <cellStyle name="Output 2 7 2 2" xfId="41218" xr:uid="{00000000-0005-0000-0000-0000349D0000}"/>
    <cellStyle name="Output 2 7 2 2 2" xfId="41219" xr:uid="{00000000-0005-0000-0000-0000359D0000}"/>
    <cellStyle name="Output 2 7 2 2 2 2" xfId="41220" xr:uid="{00000000-0005-0000-0000-0000369D0000}"/>
    <cellStyle name="Output 2 7 2 2 3" xfId="41221" xr:uid="{00000000-0005-0000-0000-0000379D0000}"/>
    <cellStyle name="Output 2 7 2 3" xfId="41222" xr:uid="{00000000-0005-0000-0000-0000389D0000}"/>
    <cellStyle name="Output 2 7 2 3 2" xfId="41223" xr:uid="{00000000-0005-0000-0000-0000399D0000}"/>
    <cellStyle name="Output 2 7 2 4" xfId="41224" xr:uid="{00000000-0005-0000-0000-00003A9D0000}"/>
    <cellStyle name="Output 2 7 3" xfId="41225" xr:uid="{00000000-0005-0000-0000-00003B9D0000}"/>
    <cellStyle name="Output 2 7 3 2" xfId="41226" xr:uid="{00000000-0005-0000-0000-00003C9D0000}"/>
    <cellStyle name="Output 2 7 3 2 2" xfId="41227" xr:uid="{00000000-0005-0000-0000-00003D9D0000}"/>
    <cellStyle name="Output 2 7 3 3" xfId="41228" xr:uid="{00000000-0005-0000-0000-00003E9D0000}"/>
    <cellStyle name="Output 2 7 4" xfId="41229" xr:uid="{00000000-0005-0000-0000-00003F9D0000}"/>
    <cellStyle name="Output 2 7 4 2" xfId="41230" xr:uid="{00000000-0005-0000-0000-0000409D0000}"/>
    <cellStyle name="Output 2 7 5" xfId="41231" xr:uid="{00000000-0005-0000-0000-0000419D0000}"/>
    <cellStyle name="Output 2 8" xfId="41232" xr:uid="{00000000-0005-0000-0000-0000429D0000}"/>
    <cellStyle name="Output 2 8 2" xfId="41233" xr:uid="{00000000-0005-0000-0000-0000439D0000}"/>
    <cellStyle name="Output 2 8 2 2" xfId="41234" xr:uid="{00000000-0005-0000-0000-0000449D0000}"/>
    <cellStyle name="Output 2 8 2 2 2" xfId="41235" xr:uid="{00000000-0005-0000-0000-0000459D0000}"/>
    <cellStyle name="Output 2 8 2 2 2 2" xfId="41236" xr:uid="{00000000-0005-0000-0000-0000469D0000}"/>
    <cellStyle name="Output 2 8 2 2 3" xfId="41237" xr:uid="{00000000-0005-0000-0000-0000479D0000}"/>
    <cellStyle name="Output 2 8 2 3" xfId="41238" xr:uid="{00000000-0005-0000-0000-0000489D0000}"/>
    <cellStyle name="Output 2 8 2 3 2" xfId="41239" xr:uid="{00000000-0005-0000-0000-0000499D0000}"/>
    <cellStyle name="Output 2 8 2 4" xfId="41240" xr:uid="{00000000-0005-0000-0000-00004A9D0000}"/>
    <cellStyle name="Output 2 8 3" xfId="41241" xr:uid="{00000000-0005-0000-0000-00004B9D0000}"/>
    <cellStyle name="Output 2 8 3 2" xfId="41242" xr:uid="{00000000-0005-0000-0000-00004C9D0000}"/>
    <cellStyle name="Output 2 8 3 2 2" xfId="41243" xr:uid="{00000000-0005-0000-0000-00004D9D0000}"/>
    <cellStyle name="Output 2 8 3 3" xfId="41244" xr:uid="{00000000-0005-0000-0000-00004E9D0000}"/>
    <cellStyle name="Output 2 8 4" xfId="41245" xr:uid="{00000000-0005-0000-0000-00004F9D0000}"/>
    <cellStyle name="Output 2 8 4 2" xfId="41246" xr:uid="{00000000-0005-0000-0000-0000509D0000}"/>
    <cellStyle name="Output 2 8 5" xfId="41247" xr:uid="{00000000-0005-0000-0000-0000519D0000}"/>
    <cellStyle name="Output 2 9" xfId="41248" xr:uid="{00000000-0005-0000-0000-0000529D0000}"/>
    <cellStyle name="Output 2 9 2" xfId="41249" xr:uid="{00000000-0005-0000-0000-0000539D0000}"/>
    <cellStyle name="Output 2 9 2 2" xfId="41250" xr:uid="{00000000-0005-0000-0000-0000549D0000}"/>
    <cellStyle name="Output 2 9 2 2 2" xfId="41251" xr:uid="{00000000-0005-0000-0000-0000559D0000}"/>
    <cellStyle name="Output 2 9 2 2 2 2" xfId="41252" xr:uid="{00000000-0005-0000-0000-0000569D0000}"/>
    <cellStyle name="Output 2 9 2 2 3" xfId="41253" xr:uid="{00000000-0005-0000-0000-0000579D0000}"/>
    <cellStyle name="Output 2 9 2 3" xfId="41254" xr:uid="{00000000-0005-0000-0000-0000589D0000}"/>
    <cellStyle name="Output 2 9 2 3 2" xfId="41255" xr:uid="{00000000-0005-0000-0000-0000599D0000}"/>
    <cellStyle name="Output 2 9 2 4" xfId="41256" xr:uid="{00000000-0005-0000-0000-00005A9D0000}"/>
    <cellStyle name="Output 2 9 3" xfId="41257" xr:uid="{00000000-0005-0000-0000-00005B9D0000}"/>
    <cellStyle name="Output 2 9 3 2" xfId="41258" xr:uid="{00000000-0005-0000-0000-00005C9D0000}"/>
    <cellStyle name="Output 2 9 3 2 2" xfId="41259" xr:uid="{00000000-0005-0000-0000-00005D9D0000}"/>
    <cellStyle name="Output 2 9 3 3" xfId="41260" xr:uid="{00000000-0005-0000-0000-00005E9D0000}"/>
    <cellStyle name="Output 2 9 4" xfId="41261" xr:uid="{00000000-0005-0000-0000-00005F9D0000}"/>
    <cellStyle name="Output 2 9 4 2" xfId="41262" xr:uid="{00000000-0005-0000-0000-0000609D0000}"/>
    <cellStyle name="Output 2 9 5" xfId="41263" xr:uid="{00000000-0005-0000-0000-0000619D0000}"/>
    <cellStyle name="Output 3" xfId="2041" xr:uid="{00000000-0005-0000-0000-0000629D0000}"/>
    <cellStyle name="Output 3 10" xfId="41264" xr:uid="{00000000-0005-0000-0000-0000639D0000}"/>
    <cellStyle name="Output 3 10 2" xfId="41265" xr:uid="{00000000-0005-0000-0000-0000649D0000}"/>
    <cellStyle name="Output 3 10 2 2" xfId="41266" xr:uid="{00000000-0005-0000-0000-0000659D0000}"/>
    <cellStyle name="Output 3 10 2 2 2" xfId="41267" xr:uid="{00000000-0005-0000-0000-0000669D0000}"/>
    <cellStyle name="Output 3 10 2 2 2 2" xfId="41268" xr:uid="{00000000-0005-0000-0000-0000679D0000}"/>
    <cellStyle name="Output 3 10 2 2 3" xfId="41269" xr:uid="{00000000-0005-0000-0000-0000689D0000}"/>
    <cellStyle name="Output 3 10 2 3" xfId="41270" xr:uid="{00000000-0005-0000-0000-0000699D0000}"/>
    <cellStyle name="Output 3 10 2 3 2" xfId="41271" xr:uid="{00000000-0005-0000-0000-00006A9D0000}"/>
    <cellStyle name="Output 3 10 2 4" xfId="41272" xr:uid="{00000000-0005-0000-0000-00006B9D0000}"/>
    <cellStyle name="Output 3 10 3" xfId="41273" xr:uid="{00000000-0005-0000-0000-00006C9D0000}"/>
    <cellStyle name="Output 3 10 3 2" xfId="41274" xr:uid="{00000000-0005-0000-0000-00006D9D0000}"/>
    <cellStyle name="Output 3 10 3 2 2" xfId="41275" xr:uid="{00000000-0005-0000-0000-00006E9D0000}"/>
    <cellStyle name="Output 3 10 3 3" xfId="41276" xr:uid="{00000000-0005-0000-0000-00006F9D0000}"/>
    <cellStyle name="Output 3 10 4" xfId="41277" xr:uid="{00000000-0005-0000-0000-0000709D0000}"/>
    <cellStyle name="Output 3 10 4 2" xfId="41278" xr:uid="{00000000-0005-0000-0000-0000719D0000}"/>
    <cellStyle name="Output 3 10 5" xfId="41279" xr:uid="{00000000-0005-0000-0000-0000729D0000}"/>
    <cellStyle name="Output 3 11" xfId="41280" xr:uid="{00000000-0005-0000-0000-0000739D0000}"/>
    <cellStyle name="Output 3 11 2" xfId="41281" xr:uid="{00000000-0005-0000-0000-0000749D0000}"/>
    <cellStyle name="Output 3 11 2 2" xfId="41282" xr:uid="{00000000-0005-0000-0000-0000759D0000}"/>
    <cellStyle name="Output 3 11 2 2 2" xfId="41283" xr:uid="{00000000-0005-0000-0000-0000769D0000}"/>
    <cellStyle name="Output 3 11 2 2 2 2" xfId="41284" xr:uid="{00000000-0005-0000-0000-0000779D0000}"/>
    <cellStyle name="Output 3 11 2 2 3" xfId="41285" xr:uid="{00000000-0005-0000-0000-0000789D0000}"/>
    <cellStyle name="Output 3 11 2 3" xfId="41286" xr:uid="{00000000-0005-0000-0000-0000799D0000}"/>
    <cellStyle name="Output 3 11 2 3 2" xfId="41287" xr:uid="{00000000-0005-0000-0000-00007A9D0000}"/>
    <cellStyle name="Output 3 11 2 4" xfId="41288" xr:uid="{00000000-0005-0000-0000-00007B9D0000}"/>
    <cellStyle name="Output 3 11 3" xfId="41289" xr:uid="{00000000-0005-0000-0000-00007C9D0000}"/>
    <cellStyle name="Output 3 11 3 2" xfId="41290" xr:uid="{00000000-0005-0000-0000-00007D9D0000}"/>
    <cellStyle name="Output 3 11 3 2 2" xfId="41291" xr:uid="{00000000-0005-0000-0000-00007E9D0000}"/>
    <cellStyle name="Output 3 11 3 3" xfId="41292" xr:uid="{00000000-0005-0000-0000-00007F9D0000}"/>
    <cellStyle name="Output 3 11 4" xfId="41293" xr:uid="{00000000-0005-0000-0000-0000809D0000}"/>
    <cellStyle name="Output 3 11 4 2" xfId="41294" xr:uid="{00000000-0005-0000-0000-0000819D0000}"/>
    <cellStyle name="Output 3 11 5" xfId="41295" xr:uid="{00000000-0005-0000-0000-0000829D0000}"/>
    <cellStyle name="Output 3 12" xfId="41296" xr:uid="{00000000-0005-0000-0000-0000839D0000}"/>
    <cellStyle name="Output 3 12 2" xfId="41297" xr:uid="{00000000-0005-0000-0000-0000849D0000}"/>
    <cellStyle name="Output 3 12 2 2" xfId="41298" xr:uid="{00000000-0005-0000-0000-0000859D0000}"/>
    <cellStyle name="Output 3 12 2 2 2" xfId="41299" xr:uid="{00000000-0005-0000-0000-0000869D0000}"/>
    <cellStyle name="Output 3 12 2 3" xfId="41300" xr:uid="{00000000-0005-0000-0000-0000879D0000}"/>
    <cellStyle name="Output 3 12 3" xfId="41301" xr:uid="{00000000-0005-0000-0000-0000889D0000}"/>
    <cellStyle name="Output 3 12 3 2" xfId="41302" xr:uid="{00000000-0005-0000-0000-0000899D0000}"/>
    <cellStyle name="Output 3 12 4" xfId="41303" xr:uid="{00000000-0005-0000-0000-00008A9D0000}"/>
    <cellStyle name="Output 3 13" xfId="41304" xr:uid="{00000000-0005-0000-0000-00008B9D0000}"/>
    <cellStyle name="Output 3 13 2" xfId="41305" xr:uid="{00000000-0005-0000-0000-00008C9D0000}"/>
    <cellStyle name="Output 3 13 2 2" xfId="41306" xr:uid="{00000000-0005-0000-0000-00008D9D0000}"/>
    <cellStyle name="Output 3 13 3" xfId="41307" xr:uid="{00000000-0005-0000-0000-00008E9D0000}"/>
    <cellStyle name="Output 3 14" xfId="41308" xr:uid="{00000000-0005-0000-0000-00008F9D0000}"/>
    <cellStyle name="Output 3 14 2" xfId="41309" xr:uid="{00000000-0005-0000-0000-0000909D0000}"/>
    <cellStyle name="Output 3 15" xfId="41310" xr:uid="{00000000-0005-0000-0000-0000919D0000}"/>
    <cellStyle name="Output 3 2" xfId="2042" xr:uid="{00000000-0005-0000-0000-0000929D0000}"/>
    <cellStyle name="Output 3 2 10" xfId="41311" xr:uid="{00000000-0005-0000-0000-0000939D0000}"/>
    <cellStyle name="Output 3 2 10 2" xfId="41312" xr:uid="{00000000-0005-0000-0000-0000949D0000}"/>
    <cellStyle name="Output 3 2 10 2 2" xfId="41313" xr:uid="{00000000-0005-0000-0000-0000959D0000}"/>
    <cellStyle name="Output 3 2 10 2 2 2" xfId="41314" xr:uid="{00000000-0005-0000-0000-0000969D0000}"/>
    <cellStyle name="Output 3 2 10 2 3" xfId="41315" xr:uid="{00000000-0005-0000-0000-0000979D0000}"/>
    <cellStyle name="Output 3 2 10 3" xfId="41316" xr:uid="{00000000-0005-0000-0000-0000989D0000}"/>
    <cellStyle name="Output 3 2 10 3 2" xfId="41317" xr:uid="{00000000-0005-0000-0000-0000999D0000}"/>
    <cellStyle name="Output 3 2 10 4" xfId="41318" xr:uid="{00000000-0005-0000-0000-00009A9D0000}"/>
    <cellStyle name="Output 3 2 11" xfId="41319" xr:uid="{00000000-0005-0000-0000-00009B9D0000}"/>
    <cellStyle name="Output 3 2 11 2" xfId="41320" xr:uid="{00000000-0005-0000-0000-00009C9D0000}"/>
    <cellStyle name="Output 3 2 11 2 2" xfId="41321" xr:uid="{00000000-0005-0000-0000-00009D9D0000}"/>
    <cellStyle name="Output 3 2 11 3" xfId="41322" xr:uid="{00000000-0005-0000-0000-00009E9D0000}"/>
    <cellStyle name="Output 3 2 12" xfId="41323" xr:uid="{00000000-0005-0000-0000-00009F9D0000}"/>
    <cellStyle name="Output 3 2 12 2" xfId="41324" xr:uid="{00000000-0005-0000-0000-0000A09D0000}"/>
    <cellStyle name="Output 3 2 13" xfId="41325" xr:uid="{00000000-0005-0000-0000-0000A19D0000}"/>
    <cellStyle name="Output 3 2 2" xfId="41326" xr:uid="{00000000-0005-0000-0000-0000A29D0000}"/>
    <cellStyle name="Output 3 2 2 2" xfId="41327" xr:uid="{00000000-0005-0000-0000-0000A39D0000}"/>
    <cellStyle name="Output 3 2 2 2 2" xfId="41328" xr:uid="{00000000-0005-0000-0000-0000A49D0000}"/>
    <cellStyle name="Output 3 2 2 2 2 2" xfId="41329" xr:uid="{00000000-0005-0000-0000-0000A59D0000}"/>
    <cellStyle name="Output 3 2 2 2 2 2 2" xfId="41330" xr:uid="{00000000-0005-0000-0000-0000A69D0000}"/>
    <cellStyle name="Output 3 2 2 2 2 3" xfId="41331" xr:uid="{00000000-0005-0000-0000-0000A79D0000}"/>
    <cellStyle name="Output 3 2 2 2 3" xfId="41332" xr:uid="{00000000-0005-0000-0000-0000A89D0000}"/>
    <cellStyle name="Output 3 2 2 2 3 2" xfId="41333" xr:uid="{00000000-0005-0000-0000-0000A99D0000}"/>
    <cellStyle name="Output 3 2 2 2 4" xfId="41334" xr:uid="{00000000-0005-0000-0000-0000AA9D0000}"/>
    <cellStyle name="Output 3 2 2 3" xfId="41335" xr:uid="{00000000-0005-0000-0000-0000AB9D0000}"/>
    <cellStyle name="Output 3 2 2 3 2" xfId="41336" xr:uid="{00000000-0005-0000-0000-0000AC9D0000}"/>
    <cellStyle name="Output 3 2 2 3 2 2" xfId="41337" xr:uid="{00000000-0005-0000-0000-0000AD9D0000}"/>
    <cellStyle name="Output 3 2 2 3 3" xfId="41338" xr:uid="{00000000-0005-0000-0000-0000AE9D0000}"/>
    <cellStyle name="Output 3 2 2 4" xfId="41339" xr:uid="{00000000-0005-0000-0000-0000AF9D0000}"/>
    <cellStyle name="Output 3 2 2 4 2" xfId="41340" xr:uid="{00000000-0005-0000-0000-0000B09D0000}"/>
    <cellStyle name="Output 3 2 2 5" xfId="41341" xr:uid="{00000000-0005-0000-0000-0000B19D0000}"/>
    <cellStyle name="Output 3 2 3" xfId="41342" xr:uid="{00000000-0005-0000-0000-0000B29D0000}"/>
    <cellStyle name="Output 3 2 3 2" xfId="41343" xr:uid="{00000000-0005-0000-0000-0000B39D0000}"/>
    <cellStyle name="Output 3 2 3 2 2" xfId="41344" xr:uid="{00000000-0005-0000-0000-0000B49D0000}"/>
    <cellStyle name="Output 3 2 3 2 2 2" xfId="41345" xr:uid="{00000000-0005-0000-0000-0000B59D0000}"/>
    <cellStyle name="Output 3 2 3 2 2 2 2" xfId="41346" xr:uid="{00000000-0005-0000-0000-0000B69D0000}"/>
    <cellStyle name="Output 3 2 3 2 2 3" xfId="41347" xr:uid="{00000000-0005-0000-0000-0000B79D0000}"/>
    <cellStyle name="Output 3 2 3 2 3" xfId="41348" xr:uid="{00000000-0005-0000-0000-0000B89D0000}"/>
    <cellStyle name="Output 3 2 3 2 3 2" xfId="41349" xr:uid="{00000000-0005-0000-0000-0000B99D0000}"/>
    <cellStyle name="Output 3 2 3 2 4" xfId="41350" xr:uid="{00000000-0005-0000-0000-0000BA9D0000}"/>
    <cellStyle name="Output 3 2 3 3" xfId="41351" xr:uid="{00000000-0005-0000-0000-0000BB9D0000}"/>
    <cellStyle name="Output 3 2 3 3 2" xfId="41352" xr:uid="{00000000-0005-0000-0000-0000BC9D0000}"/>
    <cellStyle name="Output 3 2 3 3 2 2" xfId="41353" xr:uid="{00000000-0005-0000-0000-0000BD9D0000}"/>
    <cellStyle name="Output 3 2 3 3 3" xfId="41354" xr:uid="{00000000-0005-0000-0000-0000BE9D0000}"/>
    <cellStyle name="Output 3 2 3 4" xfId="41355" xr:uid="{00000000-0005-0000-0000-0000BF9D0000}"/>
    <cellStyle name="Output 3 2 3 4 2" xfId="41356" xr:uid="{00000000-0005-0000-0000-0000C09D0000}"/>
    <cellStyle name="Output 3 2 3 5" xfId="41357" xr:uid="{00000000-0005-0000-0000-0000C19D0000}"/>
    <cellStyle name="Output 3 2 4" xfId="41358" xr:uid="{00000000-0005-0000-0000-0000C29D0000}"/>
    <cellStyle name="Output 3 2 4 2" xfId="41359" xr:uid="{00000000-0005-0000-0000-0000C39D0000}"/>
    <cellStyle name="Output 3 2 4 2 2" xfId="41360" xr:uid="{00000000-0005-0000-0000-0000C49D0000}"/>
    <cellStyle name="Output 3 2 4 2 2 2" xfId="41361" xr:uid="{00000000-0005-0000-0000-0000C59D0000}"/>
    <cellStyle name="Output 3 2 4 2 2 2 2" xfId="41362" xr:uid="{00000000-0005-0000-0000-0000C69D0000}"/>
    <cellStyle name="Output 3 2 4 2 2 3" xfId="41363" xr:uid="{00000000-0005-0000-0000-0000C79D0000}"/>
    <cellStyle name="Output 3 2 4 2 3" xfId="41364" xr:uid="{00000000-0005-0000-0000-0000C89D0000}"/>
    <cellStyle name="Output 3 2 4 2 3 2" xfId="41365" xr:uid="{00000000-0005-0000-0000-0000C99D0000}"/>
    <cellStyle name="Output 3 2 4 2 4" xfId="41366" xr:uid="{00000000-0005-0000-0000-0000CA9D0000}"/>
    <cellStyle name="Output 3 2 4 3" xfId="41367" xr:uid="{00000000-0005-0000-0000-0000CB9D0000}"/>
    <cellStyle name="Output 3 2 4 3 2" xfId="41368" xr:uid="{00000000-0005-0000-0000-0000CC9D0000}"/>
    <cellStyle name="Output 3 2 4 3 2 2" xfId="41369" xr:uid="{00000000-0005-0000-0000-0000CD9D0000}"/>
    <cellStyle name="Output 3 2 4 3 3" xfId="41370" xr:uid="{00000000-0005-0000-0000-0000CE9D0000}"/>
    <cellStyle name="Output 3 2 4 4" xfId="41371" xr:uid="{00000000-0005-0000-0000-0000CF9D0000}"/>
    <cellStyle name="Output 3 2 4 4 2" xfId="41372" xr:uid="{00000000-0005-0000-0000-0000D09D0000}"/>
    <cellStyle name="Output 3 2 4 5" xfId="41373" xr:uid="{00000000-0005-0000-0000-0000D19D0000}"/>
    <cellStyle name="Output 3 2 5" xfId="41374" xr:uid="{00000000-0005-0000-0000-0000D29D0000}"/>
    <cellStyle name="Output 3 2 5 2" xfId="41375" xr:uid="{00000000-0005-0000-0000-0000D39D0000}"/>
    <cellStyle name="Output 3 2 5 2 2" xfId="41376" xr:uid="{00000000-0005-0000-0000-0000D49D0000}"/>
    <cellStyle name="Output 3 2 5 2 2 2" xfId="41377" xr:uid="{00000000-0005-0000-0000-0000D59D0000}"/>
    <cellStyle name="Output 3 2 5 2 2 2 2" xfId="41378" xr:uid="{00000000-0005-0000-0000-0000D69D0000}"/>
    <cellStyle name="Output 3 2 5 2 2 3" xfId="41379" xr:uid="{00000000-0005-0000-0000-0000D79D0000}"/>
    <cellStyle name="Output 3 2 5 2 3" xfId="41380" xr:uid="{00000000-0005-0000-0000-0000D89D0000}"/>
    <cellStyle name="Output 3 2 5 2 3 2" xfId="41381" xr:uid="{00000000-0005-0000-0000-0000D99D0000}"/>
    <cellStyle name="Output 3 2 5 2 4" xfId="41382" xr:uid="{00000000-0005-0000-0000-0000DA9D0000}"/>
    <cellStyle name="Output 3 2 5 3" xfId="41383" xr:uid="{00000000-0005-0000-0000-0000DB9D0000}"/>
    <cellStyle name="Output 3 2 5 3 2" xfId="41384" xr:uid="{00000000-0005-0000-0000-0000DC9D0000}"/>
    <cellStyle name="Output 3 2 5 3 2 2" xfId="41385" xr:uid="{00000000-0005-0000-0000-0000DD9D0000}"/>
    <cellStyle name="Output 3 2 5 3 3" xfId="41386" xr:uid="{00000000-0005-0000-0000-0000DE9D0000}"/>
    <cellStyle name="Output 3 2 5 4" xfId="41387" xr:uid="{00000000-0005-0000-0000-0000DF9D0000}"/>
    <cellStyle name="Output 3 2 5 4 2" xfId="41388" xr:uid="{00000000-0005-0000-0000-0000E09D0000}"/>
    <cellStyle name="Output 3 2 5 5" xfId="41389" xr:uid="{00000000-0005-0000-0000-0000E19D0000}"/>
    <cellStyle name="Output 3 2 6" xfId="41390" xr:uid="{00000000-0005-0000-0000-0000E29D0000}"/>
    <cellStyle name="Output 3 2 6 2" xfId="41391" xr:uid="{00000000-0005-0000-0000-0000E39D0000}"/>
    <cellStyle name="Output 3 2 6 2 2" xfId="41392" xr:uid="{00000000-0005-0000-0000-0000E49D0000}"/>
    <cellStyle name="Output 3 2 6 2 2 2" xfId="41393" xr:uid="{00000000-0005-0000-0000-0000E59D0000}"/>
    <cellStyle name="Output 3 2 6 2 2 2 2" xfId="41394" xr:uid="{00000000-0005-0000-0000-0000E69D0000}"/>
    <cellStyle name="Output 3 2 6 2 2 3" xfId="41395" xr:uid="{00000000-0005-0000-0000-0000E79D0000}"/>
    <cellStyle name="Output 3 2 6 2 3" xfId="41396" xr:uid="{00000000-0005-0000-0000-0000E89D0000}"/>
    <cellStyle name="Output 3 2 6 2 3 2" xfId="41397" xr:uid="{00000000-0005-0000-0000-0000E99D0000}"/>
    <cellStyle name="Output 3 2 6 2 4" xfId="41398" xr:uid="{00000000-0005-0000-0000-0000EA9D0000}"/>
    <cellStyle name="Output 3 2 6 3" xfId="41399" xr:uid="{00000000-0005-0000-0000-0000EB9D0000}"/>
    <cellStyle name="Output 3 2 6 3 2" xfId="41400" xr:uid="{00000000-0005-0000-0000-0000EC9D0000}"/>
    <cellStyle name="Output 3 2 6 3 2 2" xfId="41401" xr:uid="{00000000-0005-0000-0000-0000ED9D0000}"/>
    <cellStyle name="Output 3 2 6 3 3" xfId="41402" xr:uid="{00000000-0005-0000-0000-0000EE9D0000}"/>
    <cellStyle name="Output 3 2 6 4" xfId="41403" xr:uid="{00000000-0005-0000-0000-0000EF9D0000}"/>
    <cellStyle name="Output 3 2 6 4 2" xfId="41404" xr:uid="{00000000-0005-0000-0000-0000F09D0000}"/>
    <cellStyle name="Output 3 2 6 5" xfId="41405" xr:uid="{00000000-0005-0000-0000-0000F19D0000}"/>
    <cellStyle name="Output 3 2 7" xfId="41406" xr:uid="{00000000-0005-0000-0000-0000F29D0000}"/>
    <cellStyle name="Output 3 2 7 2" xfId="41407" xr:uid="{00000000-0005-0000-0000-0000F39D0000}"/>
    <cellStyle name="Output 3 2 7 2 2" xfId="41408" xr:uid="{00000000-0005-0000-0000-0000F49D0000}"/>
    <cellStyle name="Output 3 2 7 2 2 2" xfId="41409" xr:uid="{00000000-0005-0000-0000-0000F59D0000}"/>
    <cellStyle name="Output 3 2 7 2 2 2 2" xfId="41410" xr:uid="{00000000-0005-0000-0000-0000F69D0000}"/>
    <cellStyle name="Output 3 2 7 2 2 3" xfId="41411" xr:uid="{00000000-0005-0000-0000-0000F79D0000}"/>
    <cellStyle name="Output 3 2 7 2 3" xfId="41412" xr:uid="{00000000-0005-0000-0000-0000F89D0000}"/>
    <cellStyle name="Output 3 2 7 2 3 2" xfId="41413" xr:uid="{00000000-0005-0000-0000-0000F99D0000}"/>
    <cellStyle name="Output 3 2 7 2 4" xfId="41414" xr:uid="{00000000-0005-0000-0000-0000FA9D0000}"/>
    <cellStyle name="Output 3 2 7 3" xfId="41415" xr:uid="{00000000-0005-0000-0000-0000FB9D0000}"/>
    <cellStyle name="Output 3 2 7 3 2" xfId="41416" xr:uid="{00000000-0005-0000-0000-0000FC9D0000}"/>
    <cellStyle name="Output 3 2 7 3 2 2" xfId="41417" xr:uid="{00000000-0005-0000-0000-0000FD9D0000}"/>
    <cellStyle name="Output 3 2 7 3 3" xfId="41418" xr:uid="{00000000-0005-0000-0000-0000FE9D0000}"/>
    <cellStyle name="Output 3 2 7 4" xfId="41419" xr:uid="{00000000-0005-0000-0000-0000FF9D0000}"/>
    <cellStyle name="Output 3 2 7 4 2" xfId="41420" xr:uid="{00000000-0005-0000-0000-0000009E0000}"/>
    <cellStyle name="Output 3 2 7 5" xfId="41421" xr:uid="{00000000-0005-0000-0000-0000019E0000}"/>
    <cellStyle name="Output 3 2 8" xfId="41422" xr:uid="{00000000-0005-0000-0000-0000029E0000}"/>
    <cellStyle name="Output 3 2 8 2" xfId="41423" xr:uid="{00000000-0005-0000-0000-0000039E0000}"/>
    <cellStyle name="Output 3 2 8 2 2" xfId="41424" xr:uid="{00000000-0005-0000-0000-0000049E0000}"/>
    <cellStyle name="Output 3 2 8 2 2 2" xfId="41425" xr:uid="{00000000-0005-0000-0000-0000059E0000}"/>
    <cellStyle name="Output 3 2 8 2 2 2 2" xfId="41426" xr:uid="{00000000-0005-0000-0000-0000069E0000}"/>
    <cellStyle name="Output 3 2 8 2 2 3" xfId="41427" xr:uid="{00000000-0005-0000-0000-0000079E0000}"/>
    <cellStyle name="Output 3 2 8 2 3" xfId="41428" xr:uid="{00000000-0005-0000-0000-0000089E0000}"/>
    <cellStyle name="Output 3 2 8 2 3 2" xfId="41429" xr:uid="{00000000-0005-0000-0000-0000099E0000}"/>
    <cellStyle name="Output 3 2 8 2 4" xfId="41430" xr:uid="{00000000-0005-0000-0000-00000A9E0000}"/>
    <cellStyle name="Output 3 2 8 3" xfId="41431" xr:uid="{00000000-0005-0000-0000-00000B9E0000}"/>
    <cellStyle name="Output 3 2 8 3 2" xfId="41432" xr:uid="{00000000-0005-0000-0000-00000C9E0000}"/>
    <cellStyle name="Output 3 2 8 3 2 2" xfId="41433" xr:uid="{00000000-0005-0000-0000-00000D9E0000}"/>
    <cellStyle name="Output 3 2 8 3 3" xfId="41434" xr:uid="{00000000-0005-0000-0000-00000E9E0000}"/>
    <cellStyle name="Output 3 2 8 4" xfId="41435" xr:uid="{00000000-0005-0000-0000-00000F9E0000}"/>
    <cellStyle name="Output 3 2 8 4 2" xfId="41436" xr:uid="{00000000-0005-0000-0000-0000109E0000}"/>
    <cellStyle name="Output 3 2 8 5" xfId="41437" xr:uid="{00000000-0005-0000-0000-0000119E0000}"/>
    <cellStyle name="Output 3 2 9" xfId="41438" xr:uid="{00000000-0005-0000-0000-0000129E0000}"/>
    <cellStyle name="Output 3 2 9 2" xfId="41439" xr:uid="{00000000-0005-0000-0000-0000139E0000}"/>
    <cellStyle name="Output 3 2 9 2 2" xfId="41440" xr:uid="{00000000-0005-0000-0000-0000149E0000}"/>
    <cellStyle name="Output 3 2 9 2 2 2" xfId="41441" xr:uid="{00000000-0005-0000-0000-0000159E0000}"/>
    <cellStyle name="Output 3 2 9 2 2 2 2" xfId="41442" xr:uid="{00000000-0005-0000-0000-0000169E0000}"/>
    <cellStyle name="Output 3 2 9 2 2 3" xfId="41443" xr:uid="{00000000-0005-0000-0000-0000179E0000}"/>
    <cellStyle name="Output 3 2 9 2 3" xfId="41444" xr:uid="{00000000-0005-0000-0000-0000189E0000}"/>
    <cellStyle name="Output 3 2 9 2 3 2" xfId="41445" xr:uid="{00000000-0005-0000-0000-0000199E0000}"/>
    <cellStyle name="Output 3 2 9 2 4" xfId="41446" xr:uid="{00000000-0005-0000-0000-00001A9E0000}"/>
    <cellStyle name="Output 3 2 9 3" xfId="41447" xr:uid="{00000000-0005-0000-0000-00001B9E0000}"/>
    <cellStyle name="Output 3 2 9 3 2" xfId="41448" xr:uid="{00000000-0005-0000-0000-00001C9E0000}"/>
    <cellStyle name="Output 3 2 9 3 2 2" xfId="41449" xr:uid="{00000000-0005-0000-0000-00001D9E0000}"/>
    <cellStyle name="Output 3 2 9 3 3" xfId="41450" xr:uid="{00000000-0005-0000-0000-00001E9E0000}"/>
    <cellStyle name="Output 3 2 9 4" xfId="41451" xr:uid="{00000000-0005-0000-0000-00001F9E0000}"/>
    <cellStyle name="Output 3 2 9 4 2" xfId="41452" xr:uid="{00000000-0005-0000-0000-0000209E0000}"/>
    <cellStyle name="Output 3 2 9 5" xfId="41453" xr:uid="{00000000-0005-0000-0000-0000219E0000}"/>
    <cellStyle name="Output 3 3" xfId="2043" xr:uid="{00000000-0005-0000-0000-0000229E0000}"/>
    <cellStyle name="Output 3 3 10" xfId="41454" xr:uid="{00000000-0005-0000-0000-0000239E0000}"/>
    <cellStyle name="Output 3 3 10 2" xfId="41455" xr:uid="{00000000-0005-0000-0000-0000249E0000}"/>
    <cellStyle name="Output 3 3 10 2 2" xfId="41456" xr:uid="{00000000-0005-0000-0000-0000259E0000}"/>
    <cellStyle name="Output 3 3 10 2 2 2" xfId="41457" xr:uid="{00000000-0005-0000-0000-0000269E0000}"/>
    <cellStyle name="Output 3 3 10 2 3" xfId="41458" xr:uid="{00000000-0005-0000-0000-0000279E0000}"/>
    <cellStyle name="Output 3 3 10 3" xfId="41459" xr:uid="{00000000-0005-0000-0000-0000289E0000}"/>
    <cellStyle name="Output 3 3 10 3 2" xfId="41460" xr:uid="{00000000-0005-0000-0000-0000299E0000}"/>
    <cellStyle name="Output 3 3 10 4" xfId="41461" xr:uid="{00000000-0005-0000-0000-00002A9E0000}"/>
    <cellStyle name="Output 3 3 11" xfId="41462" xr:uid="{00000000-0005-0000-0000-00002B9E0000}"/>
    <cellStyle name="Output 3 3 11 2" xfId="41463" xr:uid="{00000000-0005-0000-0000-00002C9E0000}"/>
    <cellStyle name="Output 3 3 11 2 2" xfId="41464" xr:uid="{00000000-0005-0000-0000-00002D9E0000}"/>
    <cellStyle name="Output 3 3 11 3" xfId="41465" xr:uid="{00000000-0005-0000-0000-00002E9E0000}"/>
    <cellStyle name="Output 3 3 12" xfId="41466" xr:uid="{00000000-0005-0000-0000-00002F9E0000}"/>
    <cellStyle name="Output 3 3 12 2" xfId="41467" xr:uid="{00000000-0005-0000-0000-0000309E0000}"/>
    <cellStyle name="Output 3 3 13" xfId="41468" xr:uid="{00000000-0005-0000-0000-0000319E0000}"/>
    <cellStyle name="Output 3 3 14" xfId="41469" xr:uid="{00000000-0005-0000-0000-0000329E0000}"/>
    <cellStyle name="Output 3 3 2" xfId="4129" xr:uid="{00000000-0005-0000-0000-0000339E0000}"/>
    <cellStyle name="Output 3 3 2 2" xfId="41471" xr:uid="{00000000-0005-0000-0000-0000349E0000}"/>
    <cellStyle name="Output 3 3 2 2 2" xfId="41472" xr:uid="{00000000-0005-0000-0000-0000359E0000}"/>
    <cellStyle name="Output 3 3 2 2 2 2" xfId="41473" xr:uid="{00000000-0005-0000-0000-0000369E0000}"/>
    <cellStyle name="Output 3 3 2 2 2 2 2" xfId="41474" xr:uid="{00000000-0005-0000-0000-0000379E0000}"/>
    <cellStyle name="Output 3 3 2 2 2 3" xfId="41475" xr:uid="{00000000-0005-0000-0000-0000389E0000}"/>
    <cellStyle name="Output 3 3 2 2 3" xfId="41476" xr:uid="{00000000-0005-0000-0000-0000399E0000}"/>
    <cellStyle name="Output 3 3 2 2 3 2" xfId="41477" xr:uid="{00000000-0005-0000-0000-00003A9E0000}"/>
    <cellStyle name="Output 3 3 2 2 4" xfId="41478" xr:uid="{00000000-0005-0000-0000-00003B9E0000}"/>
    <cellStyle name="Output 3 3 2 3" xfId="41479" xr:uid="{00000000-0005-0000-0000-00003C9E0000}"/>
    <cellStyle name="Output 3 3 2 3 2" xfId="41480" xr:uid="{00000000-0005-0000-0000-00003D9E0000}"/>
    <cellStyle name="Output 3 3 2 3 2 2" xfId="41481" xr:uid="{00000000-0005-0000-0000-00003E9E0000}"/>
    <cellStyle name="Output 3 3 2 3 3" xfId="41482" xr:uid="{00000000-0005-0000-0000-00003F9E0000}"/>
    <cellStyle name="Output 3 3 2 4" xfId="41483" xr:uid="{00000000-0005-0000-0000-0000409E0000}"/>
    <cellStyle name="Output 3 3 2 4 2" xfId="41484" xr:uid="{00000000-0005-0000-0000-0000419E0000}"/>
    <cellStyle name="Output 3 3 2 5" xfId="41485" xr:uid="{00000000-0005-0000-0000-0000429E0000}"/>
    <cellStyle name="Output 3 3 2 6" xfId="41470" xr:uid="{00000000-0005-0000-0000-0000439E0000}"/>
    <cellStyle name="Output 3 3 3" xfId="41486" xr:uid="{00000000-0005-0000-0000-0000449E0000}"/>
    <cellStyle name="Output 3 3 3 2" xfId="41487" xr:uid="{00000000-0005-0000-0000-0000459E0000}"/>
    <cellStyle name="Output 3 3 3 2 2" xfId="41488" xr:uid="{00000000-0005-0000-0000-0000469E0000}"/>
    <cellStyle name="Output 3 3 3 2 2 2" xfId="41489" xr:uid="{00000000-0005-0000-0000-0000479E0000}"/>
    <cellStyle name="Output 3 3 3 2 2 2 2" xfId="41490" xr:uid="{00000000-0005-0000-0000-0000489E0000}"/>
    <cellStyle name="Output 3 3 3 2 2 3" xfId="41491" xr:uid="{00000000-0005-0000-0000-0000499E0000}"/>
    <cellStyle name="Output 3 3 3 2 3" xfId="41492" xr:uid="{00000000-0005-0000-0000-00004A9E0000}"/>
    <cellStyle name="Output 3 3 3 2 3 2" xfId="41493" xr:uid="{00000000-0005-0000-0000-00004B9E0000}"/>
    <cellStyle name="Output 3 3 3 2 4" xfId="41494" xr:uid="{00000000-0005-0000-0000-00004C9E0000}"/>
    <cellStyle name="Output 3 3 3 3" xfId="41495" xr:uid="{00000000-0005-0000-0000-00004D9E0000}"/>
    <cellStyle name="Output 3 3 3 3 2" xfId="41496" xr:uid="{00000000-0005-0000-0000-00004E9E0000}"/>
    <cellStyle name="Output 3 3 3 3 2 2" xfId="41497" xr:uid="{00000000-0005-0000-0000-00004F9E0000}"/>
    <cellStyle name="Output 3 3 3 3 3" xfId="41498" xr:uid="{00000000-0005-0000-0000-0000509E0000}"/>
    <cellStyle name="Output 3 3 3 4" xfId="41499" xr:uid="{00000000-0005-0000-0000-0000519E0000}"/>
    <cellStyle name="Output 3 3 3 4 2" xfId="41500" xr:uid="{00000000-0005-0000-0000-0000529E0000}"/>
    <cellStyle name="Output 3 3 3 5" xfId="41501" xr:uid="{00000000-0005-0000-0000-0000539E0000}"/>
    <cellStyle name="Output 3 3 4" xfId="41502" xr:uid="{00000000-0005-0000-0000-0000549E0000}"/>
    <cellStyle name="Output 3 3 4 2" xfId="41503" xr:uid="{00000000-0005-0000-0000-0000559E0000}"/>
    <cellStyle name="Output 3 3 4 2 2" xfId="41504" xr:uid="{00000000-0005-0000-0000-0000569E0000}"/>
    <cellStyle name="Output 3 3 4 2 2 2" xfId="41505" xr:uid="{00000000-0005-0000-0000-0000579E0000}"/>
    <cellStyle name="Output 3 3 4 2 2 2 2" xfId="41506" xr:uid="{00000000-0005-0000-0000-0000589E0000}"/>
    <cellStyle name="Output 3 3 4 2 2 3" xfId="41507" xr:uid="{00000000-0005-0000-0000-0000599E0000}"/>
    <cellStyle name="Output 3 3 4 2 3" xfId="41508" xr:uid="{00000000-0005-0000-0000-00005A9E0000}"/>
    <cellStyle name="Output 3 3 4 2 3 2" xfId="41509" xr:uid="{00000000-0005-0000-0000-00005B9E0000}"/>
    <cellStyle name="Output 3 3 4 2 4" xfId="41510" xr:uid="{00000000-0005-0000-0000-00005C9E0000}"/>
    <cellStyle name="Output 3 3 4 3" xfId="41511" xr:uid="{00000000-0005-0000-0000-00005D9E0000}"/>
    <cellStyle name="Output 3 3 4 3 2" xfId="41512" xr:uid="{00000000-0005-0000-0000-00005E9E0000}"/>
    <cellStyle name="Output 3 3 4 3 2 2" xfId="41513" xr:uid="{00000000-0005-0000-0000-00005F9E0000}"/>
    <cellStyle name="Output 3 3 4 3 3" xfId="41514" xr:uid="{00000000-0005-0000-0000-0000609E0000}"/>
    <cellStyle name="Output 3 3 4 4" xfId="41515" xr:uid="{00000000-0005-0000-0000-0000619E0000}"/>
    <cellStyle name="Output 3 3 4 4 2" xfId="41516" xr:uid="{00000000-0005-0000-0000-0000629E0000}"/>
    <cellStyle name="Output 3 3 4 5" xfId="41517" xr:uid="{00000000-0005-0000-0000-0000639E0000}"/>
    <cellStyle name="Output 3 3 5" xfId="41518" xr:uid="{00000000-0005-0000-0000-0000649E0000}"/>
    <cellStyle name="Output 3 3 5 2" xfId="41519" xr:uid="{00000000-0005-0000-0000-0000659E0000}"/>
    <cellStyle name="Output 3 3 5 2 2" xfId="41520" xr:uid="{00000000-0005-0000-0000-0000669E0000}"/>
    <cellStyle name="Output 3 3 5 2 2 2" xfId="41521" xr:uid="{00000000-0005-0000-0000-0000679E0000}"/>
    <cellStyle name="Output 3 3 5 2 2 2 2" xfId="41522" xr:uid="{00000000-0005-0000-0000-0000689E0000}"/>
    <cellStyle name="Output 3 3 5 2 2 3" xfId="41523" xr:uid="{00000000-0005-0000-0000-0000699E0000}"/>
    <cellStyle name="Output 3 3 5 2 3" xfId="41524" xr:uid="{00000000-0005-0000-0000-00006A9E0000}"/>
    <cellStyle name="Output 3 3 5 2 3 2" xfId="41525" xr:uid="{00000000-0005-0000-0000-00006B9E0000}"/>
    <cellStyle name="Output 3 3 5 2 4" xfId="41526" xr:uid="{00000000-0005-0000-0000-00006C9E0000}"/>
    <cellStyle name="Output 3 3 5 3" xfId="41527" xr:uid="{00000000-0005-0000-0000-00006D9E0000}"/>
    <cellStyle name="Output 3 3 5 3 2" xfId="41528" xr:uid="{00000000-0005-0000-0000-00006E9E0000}"/>
    <cellStyle name="Output 3 3 5 3 2 2" xfId="41529" xr:uid="{00000000-0005-0000-0000-00006F9E0000}"/>
    <cellStyle name="Output 3 3 5 3 3" xfId="41530" xr:uid="{00000000-0005-0000-0000-0000709E0000}"/>
    <cellStyle name="Output 3 3 5 4" xfId="41531" xr:uid="{00000000-0005-0000-0000-0000719E0000}"/>
    <cellStyle name="Output 3 3 5 4 2" xfId="41532" xr:uid="{00000000-0005-0000-0000-0000729E0000}"/>
    <cellStyle name="Output 3 3 5 5" xfId="41533" xr:uid="{00000000-0005-0000-0000-0000739E0000}"/>
    <cellStyle name="Output 3 3 6" xfId="41534" xr:uid="{00000000-0005-0000-0000-0000749E0000}"/>
    <cellStyle name="Output 3 3 6 2" xfId="41535" xr:uid="{00000000-0005-0000-0000-0000759E0000}"/>
    <cellStyle name="Output 3 3 6 2 2" xfId="41536" xr:uid="{00000000-0005-0000-0000-0000769E0000}"/>
    <cellStyle name="Output 3 3 6 2 2 2" xfId="41537" xr:uid="{00000000-0005-0000-0000-0000779E0000}"/>
    <cellStyle name="Output 3 3 6 2 2 2 2" xfId="41538" xr:uid="{00000000-0005-0000-0000-0000789E0000}"/>
    <cellStyle name="Output 3 3 6 2 2 3" xfId="41539" xr:uid="{00000000-0005-0000-0000-0000799E0000}"/>
    <cellStyle name="Output 3 3 6 2 3" xfId="41540" xr:uid="{00000000-0005-0000-0000-00007A9E0000}"/>
    <cellStyle name="Output 3 3 6 2 3 2" xfId="41541" xr:uid="{00000000-0005-0000-0000-00007B9E0000}"/>
    <cellStyle name="Output 3 3 6 2 4" xfId="41542" xr:uid="{00000000-0005-0000-0000-00007C9E0000}"/>
    <cellStyle name="Output 3 3 6 3" xfId="41543" xr:uid="{00000000-0005-0000-0000-00007D9E0000}"/>
    <cellStyle name="Output 3 3 6 3 2" xfId="41544" xr:uid="{00000000-0005-0000-0000-00007E9E0000}"/>
    <cellStyle name="Output 3 3 6 3 2 2" xfId="41545" xr:uid="{00000000-0005-0000-0000-00007F9E0000}"/>
    <cellStyle name="Output 3 3 6 3 3" xfId="41546" xr:uid="{00000000-0005-0000-0000-0000809E0000}"/>
    <cellStyle name="Output 3 3 6 4" xfId="41547" xr:uid="{00000000-0005-0000-0000-0000819E0000}"/>
    <cellStyle name="Output 3 3 6 4 2" xfId="41548" xr:uid="{00000000-0005-0000-0000-0000829E0000}"/>
    <cellStyle name="Output 3 3 6 5" xfId="41549" xr:uid="{00000000-0005-0000-0000-0000839E0000}"/>
    <cellStyle name="Output 3 3 7" xfId="41550" xr:uid="{00000000-0005-0000-0000-0000849E0000}"/>
    <cellStyle name="Output 3 3 7 2" xfId="41551" xr:uid="{00000000-0005-0000-0000-0000859E0000}"/>
    <cellStyle name="Output 3 3 7 2 2" xfId="41552" xr:uid="{00000000-0005-0000-0000-0000869E0000}"/>
    <cellStyle name="Output 3 3 7 2 2 2" xfId="41553" xr:uid="{00000000-0005-0000-0000-0000879E0000}"/>
    <cellStyle name="Output 3 3 7 2 2 2 2" xfId="41554" xr:uid="{00000000-0005-0000-0000-0000889E0000}"/>
    <cellStyle name="Output 3 3 7 2 2 3" xfId="41555" xr:uid="{00000000-0005-0000-0000-0000899E0000}"/>
    <cellStyle name="Output 3 3 7 2 3" xfId="41556" xr:uid="{00000000-0005-0000-0000-00008A9E0000}"/>
    <cellStyle name="Output 3 3 7 2 3 2" xfId="41557" xr:uid="{00000000-0005-0000-0000-00008B9E0000}"/>
    <cellStyle name="Output 3 3 7 2 4" xfId="41558" xr:uid="{00000000-0005-0000-0000-00008C9E0000}"/>
    <cellStyle name="Output 3 3 7 3" xfId="41559" xr:uid="{00000000-0005-0000-0000-00008D9E0000}"/>
    <cellStyle name="Output 3 3 7 3 2" xfId="41560" xr:uid="{00000000-0005-0000-0000-00008E9E0000}"/>
    <cellStyle name="Output 3 3 7 3 2 2" xfId="41561" xr:uid="{00000000-0005-0000-0000-00008F9E0000}"/>
    <cellStyle name="Output 3 3 7 3 3" xfId="41562" xr:uid="{00000000-0005-0000-0000-0000909E0000}"/>
    <cellStyle name="Output 3 3 7 4" xfId="41563" xr:uid="{00000000-0005-0000-0000-0000919E0000}"/>
    <cellStyle name="Output 3 3 7 4 2" xfId="41564" xr:uid="{00000000-0005-0000-0000-0000929E0000}"/>
    <cellStyle name="Output 3 3 7 5" xfId="41565" xr:uid="{00000000-0005-0000-0000-0000939E0000}"/>
    <cellStyle name="Output 3 3 8" xfId="41566" xr:uid="{00000000-0005-0000-0000-0000949E0000}"/>
    <cellStyle name="Output 3 3 8 2" xfId="41567" xr:uid="{00000000-0005-0000-0000-0000959E0000}"/>
    <cellStyle name="Output 3 3 8 2 2" xfId="41568" xr:uid="{00000000-0005-0000-0000-0000969E0000}"/>
    <cellStyle name="Output 3 3 8 2 2 2" xfId="41569" xr:uid="{00000000-0005-0000-0000-0000979E0000}"/>
    <cellStyle name="Output 3 3 8 2 2 2 2" xfId="41570" xr:uid="{00000000-0005-0000-0000-0000989E0000}"/>
    <cellStyle name="Output 3 3 8 2 2 3" xfId="41571" xr:uid="{00000000-0005-0000-0000-0000999E0000}"/>
    <cellStyle name="Output 3 3 8 2 3" xfId="41572" xr:uid="{00000000-0005-0000-0000-00009A9E0000}"/>
    <cellStyle name="Output 3 3 8 2 3 2" xfId="41573" xr:uid="{00000000-0005-0000-0000-00009B9E0000}"/>
    <cellStyle name="Output 3 3 8 2 4" xfId="41574" xr:uid="{00000000-0005-0000-0000-00009C9E0000}"/>
    <cellStyle name="Output 3 3 8 3" xfId="41575" xr:uid="{00000000-0005-0000-0000-00009D9E0000}"/>
    <cellStyle name="Output 3 3 8 3 2" xfId="41576" xr:uid="{00000000-0005-0000-0000-00009E9E0000}"/>
    <cellStyle name="Output 3 3 8 3 2 2" xfId="41577" xr:uid="{00000000-0005-0000-0000-00009F9E0000}"/>
    <cellStyle name="Output 3 3 8 3 3" xfId="41578" xr:uid="{00000000-0005-0000-0000-0000A09E0000}"/>
    <cellStyle name="Output 3 3 8 4" xfId="41579" xr:uid="{00000000-0005-0000-0000-0000A19E0000}"/>
    <cellStyle name="Output 3 3 8 4 2" xfId="41580" xr:uid="{00000000-0005-0000-0000-0000A29E0000}"/>
    <cellStyle name="Output 3 3 8 5" xfId="41581" xr:uid="{00000000-0005-0000-0000-0000A39E0000}"/>
    <cellStyle name="Output 3 3 9" xfId="41582" xr:uid="{00000000-0005-0000-0000-0000A49E0000}"/>
    <cellStyle name="Output 3 3 9 2" xfId="41583" xr:uid="{00000000-0005-0000-0000-0000A59E0000}"/>
    <cellStyle name="Output 3 3 9 2 2" xfId="41584" xr:uid="{00000000-0005-0000-0000-0000A69E0000}"/>
    <cellStyle name="Output 3 3 9 2 2 2" xfId="41585" xr:uid="{00000000-0005-0000-0000-0000A79E0000}"/>
    <cellStyle name="Output 3 3 9 2 2 2 2" xfId="41586" xr:uid="{00000000-0005-0000-0000-0000A89E0000}"/>
    <cellStyle name="Output 3 3 9 2 2 3" xfId="41587" xr:uid="{00000000-0005-0000-0000-0000A99E0000}"/>
    <cellStyle name="Output 3 3 9 2 3" xfId="41588" xr:uid="{00000000-0005-0000-0000-0000AA9E0000}"/>
    <cellStyle name="Output 3 3 9 2 3 2" xfId="41589" xr:uid="{00000000-0005-0000-0000-0000AB9E0000}"/>
    <cellStyle name="Output 3 3 9 2 4" xfId="41590" xr:uid="{00000000-0005-0000-0000-0000AC9E0000}"/>
    <cellStyle name="Output 3 3 9 3" xfId="41591" xr:uid="{00000000-0005-0000-0000-0000AD9E0000}"/>
    <cellStyle name="Output 3 3 9 3 2" xfId="41592" xr:uid="{00000000-0005-0000-0000-0000AE9E0000}"/>
    <cellStyle name="Output 3 3 9 3 2 2" xfId="41593" xr:uid="{00000000-0005-0000-0000-0000AF9E0000}"/>
    <cellStyle name="Output 3 3 9 3 3" xfId="41594" xr:uid="{00000000-0005-0000-0000-0000B09E0000}"/>
    <cellStyle name="Output 3 3 9 4" xfId="41595" xr:uid="{00000000-0005-0000-0000-0000B19E0000}"/>
    <cellStyle name="Output 3 3 9 4 2" xfId="41596" xr:uid="{00000000-0005-0000-0000-0000B29E0000}"/>
    <cellStyle name="Output 3 3 9 5" xfId="41597" xr:uid="{00000000-0005-0000-0000-0000B39E0000}"/>
    <cellStyle name="Output 3 4" xfId="3483" xr:uid="{00000000-0005-0000-0000-0000B49E0000}"/>
    <cellStyle name="Output 3 4 2" xfId="41599" xr:uid="{00000000-0005-0000-0000-0000B59E0000}"/>
    <cellStyle name="Output 3 4 2 2" xfId="41600" xr:uid="{00000000-0005-0000-0000-0000B69E0000}"/>
    <cellStyle name="Output 3 4 2 2 2" xfId="41601" xr:uid="{00000000-0005-0000-0000-0000B79E0000}"/>
    <cellStyle name="Output 3 4 2 2 2 2" xfId="41602" xr:uid="{00000000-0005-0000-0000-0000B89E0000}"/>
    <cellStyle name="Output 3 4 2 2 3" xfId="41603" xr:uid="{00000000-0005-0000-0000-0000B99E0000}"/>
    <cellStyle name="Output 3 4 2 3" xfId="41604" xr:uid="{00000000-0005-0000-0000-0000BA9E0000}"/>
    <cellStyle name="Output 3 4 2 3 2" xfId="41605" xr:uid="{00000000-0005-0000-0000-0000BB9E0000}"/>
    <cellStyle name="Output 3 4 2 4" xfId="41606" xr:uid="{00000000-0005-0000-0000-0000BC9E0000}"/>
    <cellStyle name="Output 3 4 3" xfId="41607" xr:uid="{00000000-0005-0000-0000-0000BD9E0000}"/>
    <cellStyle name="Output 3 4 3 2" xfId="41608" xr:uid="{00000000-0005-0000-0000-0000BE9E0000}"/>
    <cellStyle name="Output 3 4 3 2 2" xfId="41609" xr:uid="{00000000-0005-0000-0000-0000BF9E0000}"/>
    <cellStyle name="Output 3 4 3 3" xfId="41610" xr:uid="{00000000-0005-0000-0000-0000C09E0000}"/>
    <cellStyle name="Output 3 4 4" xfId="41611" xr:uid="{00000000-0005-0000-0000-0000C19E0000}"/>
    <cellStyle name="Output 3 4 4 2" xfId="41612" xr:uid="{00000000-0005-0000-0000-0000C29E0000}"/>
    <cellStyle name="Output 3 4 5" xfId="41613" xr:uid="{00000000-0005-0000-0000-0000C39E0000}"/>
    <cellStyle name="Output 3 4 6" xfId="41598" xr:uid="{00000000-0005-0000-0000-0000C49E0000}"/>
    <cellStyle name="Output 3 5" xfId="41614" xr:uid="{00000000-0005-0000-0000-0000C59E0000}"/>
    <cellStyle name="Output 3 5 2" xfId="41615" xr:uid="{00000000-0005-0000-0000-0000C69E0000}"/>
    <cellStyle name="Output 3 5 2 2" xfId="41616" xr:uid="{00000000-0005-0000-0000-0000C79E0000}"/>
    <cellStyle name="Output 3 5 2 2 2" xfId="41617" xr:uid="{00000000-0005-0000-0000-0000C89E0000}"/>
    <cellStyle name="Output 3 5 2 2 2 2" xfId="41618" xr:uid="{00000000-0005-0000-0000-0000C99E0000}"/>
    <cellStyle name="Output 3 5 2 2 3" xfId="41619" xr:uid="{00000000-0005-0000-0000-0000CA9E0000}"/>
    <cellStyle name="Output 3 5 2 3" xfId="41620" xr:uid="{00000000-0005-0000-0000-0000CB9E0000}"/>
    <cellStyle name="Output 3 5 2 3 2" xfId="41621" xr:uid="{00000000-0005-0000-0000-0000CC9E0000}"/>
    <cellStyle name="Output 3 5 2 4" xfId="41622" xr:uid="{00000000-0005-0000-0000-0000CD9E0000}"/>
    <cellStyle name="Output 3 5 3" xfId="41623" xr:uid="{00000000-0005-0000-0000-0000CE9E0000}"/>
    <cellStyle name="Output 3 5 3 2" xfId="41624" xr:uid="{00000000-0005-0000-0000-0000CF9E0000}"/>
    <cellStyle name="Output 3 5 3 2 2" xfId="41625" xr:uid="{00000000-0005-0000-0000-0000D09E0000}"/>
    <cellStyle name="Output 3 5 3 3" xfId="41626" xr:uid="{00000000-0005-0000-0000-0000D19E0000}"/>
    <cellStyle name="Output 3 5 4" xfId="41627" xr:uid="{00000000-0005-0000-0000-0000D29E0000}"/>
    <cellStyle name="Output 3 5 4 2" xfId="41628" xr:uid="{00000000-0005-0000-0000-0000D39E0000}"/>
    <cellStyle name="Output 3 5 5" xfId="41629" xr:uid="{00000000-0005-0000-0000-0000D49E0000}"/>
    <cellStyle name="Output 3 6" xfId="41630" xr:uid="{00000000-0005-0000-0000-0000D59E0000}"/>
    <cellStyle name="Output 3 6 2" xfId="41631" xr:uid="{00000000-0005-0000-0000-0000D69E0000}"/>
    <cellStyle name="Output 3 6 2 2" xfId="41632" xr:uid="{00000000-0005-0000-0000-0000D79E0000}"/>
    <cellStyle name="Output 3 6 2 2 2" xfId="41633" xr:uid="{00000000-0005-0000-0000-0000D89E0000}"/>
    <cellStyle name="Output 3 6 2 2 2 2" xfId="41634" xr:uid="{00000000-0005-0000-0000-0000D99E0000}"/>
    <cellStyle name="Output 3 6 2 2 3" xfId="41635" xr:uid="{00000000-0005-0000-0000-0000DA9E0000}"/>
    <cellStyle name="Output 3 6 2 3" xfId="41636" xr:uid="{00000000-0005-0000-0000-0000DB9E0000}"/>
    <cellStyle name="Output 3 6 2 3 2" xfId="41637" xr:uid="{00000000-0005-0000-0000-0000DC9E0000}"/>
    <cellStyle name="Output 3 6 2 4" xfId="41638" xr:uid="{00000000-0005-0000-0000-0000DD9E0000}"/>
    <cellStyle name="Output 3 6 3" xfId="41639" xr:uid="{00000000-0005-0000-0000-0000DE9E0000}"/>
    <cellStyle name="Output 3 6 3 2" xfId="41640" xr:uid="{00000000-0005-0000-0000-0000DF9E0000}"/>
    <cellStyle name="Output 3 6 3 2 2" xfId="41641" xr:uid="{00000000-0005-0000-0000-0000E09E0000}"/>
    <cellStyle name="Output 3 6 3 3" xfId="41642" xr:uid="{00000000-0005-0000-0000-0000E19E0000}"/>
    <cellStyle name="Output 3 6 4" xfId="41643" xr:uid="{00000000-0005-0000-0000-0000E29E0000}"/>
    <cellStyle name="Output 3 6 4 2" xfId="41644" xr:uid="{00000000-0005-0000-0000-0000E39E0000}"/>
    <cellStyle name="Output 3 6 5" xfId="41645" xr:uid="{00000000-0005-0000-0000-0000E49E0000}"/>
    <cellStyle name="Output 3 7" xfId="41646" xr:uid="{00000000-0005-0000-0000-0000E59E0000}"/>
    <cellStyle name="Output 3 7 2" xfId="41647" xr:uid="{00000000-0005-0000-0000-0000E69E0000}"/>
    <cellStyle name="Output 3 7 2 2" xfId="41648" xr:uid="{00000000-0005-0000-0000-0000E79E0000}"/>
    <cellStyle name="Output 3 7 2 2 2" xfId="41649" xr:uid="{00000000-0005-0000-0000-0000E89E0000}"/>
    <cellStyle name="Output 3 7 2 2 2 2" xfId="41650" xr:uid="{00000000-0005-0000-0000-0000E99E0000}"/>
    <cellStyle name="Output 3 7 2 2 3" xfId="41651" xr:uid="{00000000-0005-0000-0000-0000EA9E0000}"/>
    <cellStyle name="Output 3 7 2 3" xfId="41652" xr:uid="{00000000-0005-0000-0000-0000EB9E0000}"/>
    <cellStyle name="Output 3 7 2 3 2" xfId="41653" xr:uid="{00000000-0005-0000-0000-0000EC9E0000}"/>
    <cellStyle name="Output 3 7 2 4" xfId="41654" xr:uid="{00000000-0005-0000-0000-0000ED9E0000}"/>
    <cellStyle name="Output 3 7 3" xfId="41655" xr:uid="{00000000-0005-0000-0000-0000EE9E0000}"/>
    <cellStyle name="Output 3 7 3 2" xfId="41656" xr:uid="{00000000-0005-0000-0000-0000EF9E0000}"/>
    <cellStyle name="Output 3 7 3 2 2" xfId="41657" xr:uid="{00000000-0005-0000-0000-0000F09E0000}"/>
    <cellStyle name="Output 3 7 3 3" xfId="41658" xr:uid="{00000000-0005-0000-0000-0000F19E0000}"/>
    <cellStyle name="Output 3 7 4" xfId="41659" xr:uid="{00000000-0005-0000-0000-0000F29E0000}"/>
    <cellStyle name="Output 3 7 4 2" xfId="41660" xr:uid="{00000000-0005-0000-0000-0000F39E0000}"/>
    <cellStyle name="Output 3 7 5" xfId="41661" xr:uid="{00000000-0005-0000-0000-0000F49E0000}"/>
    <cellStyle name="Output 3 8" xfId="41662" xr:uid="{00000000-0005-0000-0000-0000F59E0000}"/>
    <cellStyle name="Output 3 8 2" xfId="41663" xr:uid="{00000000-0005-0000-0000-0000F69E0000}"/>
    <cellStyle name="Output 3 8 2 2" xfId="41664" xr:uid="{00000000-0005-0000-0000-0000F79E0000}"/>
    <cellStyle name="Output 3 8 2 2 2" xfId="41665" xr:uid="{00000000-0005-0000-0000-0000F89E0000}"/>
    <cellStyle name="Output 3 8 2 2 2 2" xfId="41666" xr:uid="{00000000-0005-0000-0000-0000F99E0000}"/>
    <cellStyle name="Output 3 8 2 2 3" xfId="41667" xr:uid="{00000000-0005-0000-0000-0000FA9E0000}"/>
    <cellStyle name="Output 3 8 2 3" xfId="41668" xr:uid="{00000000-0005-0000-0000-0000FB9E0000}"/>
    <cellStyle name="Output 3 8 2 3 2" xfId="41669" xr:uid="{00000000-0005-0000-0000-0000FC9E0000}"/>
    <cellStyle name="Output 3 8 2 4" xfId="41670" xr:uid="{00000000-0005-0000-0000-0000FD9E0000}"/>
    <cellStyle name="Output 3 8 3" xfId="41671" xr:uid="{00000000-0005-0000-0000-0000FE9E0000}"/>
    <cellStyle name="Output 3 8 3 2" xfId="41672" xr:uid="{00000000-0005-0000-0000-0000FF9E0000}"/>
    <cellStyle name="Output 3 8 3 2 2" xfId="41673" xr:uid="{00000000-0005-0000-0000-0000009F0000}"/>
    <cellStyle name="Output 3 8 3 3" xfId="41674" xr:uid="{00000000-0005-0000-0000-0000019F0000}"/>
    <cellStyle name="Output 3 8 4" xfId="41675" xr:uid="{00000000-0005-0000-0000-0000029F0000}"/>
    <cellStyle name="Output 3 8 4 2" xfId="41676" xr:uid="{00000000-0005-0000-0000-0000039F0000}"/>
    <cellStyle name="Output 3 8 5" xfId="41677" xr:uid="{00000000-0005-0000-0000-0000049F0000}"/>
    <cellStyle name="Output 3 9" xfId="41678" xr:uid="{00000000-0005-0000-0000-0000059F0000}"/>
    <cellStyle name="Output 3 9 2" xfId="41679" xr:uid="{00000000-0005-0000-0000-0000069F0000}"/>
    <cellStyle name="Output 3 9 2 2" xfId="41680" xr:uid="{00000000-0005-0000-0000-0000079F0000}"/>
    <cellStyle name="Output 3 9 2 2 2" xfId="41681" xr:uid="{00000000-0005-0000-0000-0000089F0000}"/>
    <cellStyle name="Output 3 9 2 2 2 2" xfId="41682" xr:uid="{00000000-0005-0000-0000-0000099F0000}"/>
    <cellStyle name="Output 3 9 2 2 3" xfId="41683" xr:uid="{00000000-0005-0000-0000-00000A9F0000}"/>
    <cellStyle name="Output 3 9 2 3" xfId="41684" xr:uid="{00000000-0005-0000-0000-00000B9F0000}"/>
    <cellStyle name="Output 3 9 2 3 2" xfId="41685" xr:uid="{00000000-0005-0000-0000-00000C9F0000}"/>
    <cellStyle name="Output 3 9 2 4" xfId="41686" xr:uid="{00000000-0005-0000-0000-00000D9F0000}"/>
    <cellStyle name="Output 3 9 3" xfId="41687" xr:uid="{00000000-0005-0000-0000-00000E9F0000}"/>
    <cellStyle name="Output 3 9 3 2" xfId="41688" xr:uid="{00000000-0005-0000-0000-00000F9F0000}"/>
    <cellStyle name="Output 3 9 3 2 2" xfId="41689" xr:uid="{00000000-0005-0000-0000-0000109F0000}"/>
    <cellStyle name="Output 3 9 3 3" xfId="41690" xr:uid="{00000000-0005-0000-0000-0000119F0000}"/>
    <cellStyle name="Output 3 9 4" xfId="41691" xr:uid="{00000000-0005-0000-0000-0000129F0000}"/>
    <cellStyle name="Output 3 9 4 2" xfId="41692" xr:uid="{00000000-0005-0000-0000-0000139F0000}"/>
    <cellStyle name="Output 3 9 5" xfId="41693" xr:uid="{00000000-0005-0000-0000-0000149F0000}"/>
    <cellStyle name="Output 4" xfId="2044" xr:uid="{00000000-0005-0000-0000-0000159F0000}"/>
    <cellStyle name="Output 4 10" xfId="41694" xr:uid="{00000000-0005-0000-0000-0000169F0000}"/>
    <cellStyle name="Output 4 10 2" xfId="41695" xr:uid="{00000000-0005-0000-0000-0000179F0000}"/>
    <cellStyle name="Output 4 10 2 2" xfId="41696" xr:uid="{00000000-0005-0000-0000-0000189F0000}"/>
    <cellStyle name="Output 4 10 2 2 2" xfId="41697" xr:uid="{00000000-0005-0000-0000-0000199F0000}"/>
    <cellStyle name="Output 4 10 2 3" xfId="41698" xr:uid="{00000000-0005-0000-0000-00001A9F0000}"/>
    <cellStyle name="Output 4 10 3" xfId="41699" xr:uid="{00000000-0005-0000-0000-00001B9F0000}"/>
    <cellStyle name="Output 4 10 3 2" xfId="41700" xr:uid="{00000000-0005-0000-0000-00001C9F0000}"/>
    <cellStyle name="Output 4 10 4" xfId="41701" xr:uid="{00000000-0005-0000-0000-00001D9F0000}"/>
    <cellStyle name="Output 4 11" xfId="41702" xr:uid="{00000000-0005-0000-0000-00001E9F0000}"/>
    <cellStyle name="Output 4 11 2" xfId="41703" xr:uid="{00000000-0005-0000-0000-00001F9F0000}"/>
    <cellStyle name="Output 4 11 2 2" xfId="41704" xr:uid="{00000000-0005-0000-0000-0000209F0000}"/>
    <cellStyle name="Output 4 11 3" xfId="41705" xr:uid="{00000000-0005-0000-0000-0000219F0000}"/>
    <cellStyle name="Output 4 12" xfId="41706" xr:uid="{00000000-0005-0000-0000-0000229F0000}"/>
    <cellStyle name="Output 4 12 2" xfId="41707" xr:uid="{00000000-0005-0000-0000-0000239F0000}"/>
    <cellStyle name="Output 4 13" xfId="41708" xr:uid="{00000000-0005-0000-0000-0000249F0000}"/>
    <cellStyle name="Output 4 2" xfId="41709" xr:uid="{00000000-0005-0000-0000-0000259F0000}"/>
    <cellStyle name="Output 4 2 2" xfId="41710" xr:uid="{00000000-0005-0000-0000-0000269F0000}"/>
    <cellStyle name="Output 4 2 2 2" xfId="41711" xr:uid="{00000000-0005-0000-0000-0000279F0000}"/>
    <cellStyle name="Output 4 2 2 2 2" xfId="41712" xr:uid="{00000000-0005-0000-0000-0000289F0000}"/>
    <cellStyle name="Output 4 2 2 2 2 2" xfId="41713" xr:uid="{00000000-0005-0000-0000-0000299F0000}"/>
    <cellStyle name="Output 4 2 2 2 3" xfId="41714" xr:uid="{00000000-0005-0000-0000-00002A9F0000}"/>
    <cellStyle name="Output 4 2 2 3" xfId="41715" xr:uid="{00000000-0005-0000-0000-00002B9F0000}"/>
    <cellStyle name="Output 4 2 2 3 2" xfId="41716" xr:uid="{00000000-0005-0000-0000-00002C9F0000}"/>
    <cellStyle name="Output 4 2 2 4" xfId="41717" xr:uid="{00000000-0005-0000-0000-00002D9F0000}"/>
    <cellStyle name="Output 4 2 3" xfId="41718" xr:uid="{00000000-0005-0000-0000-00002E9F0000}"/>
    <cellStyle name="Output 4 2 3 2" xfId="41719" xr:uid="{00000000-0005-0000-0000-00002F9F0000}"/>
    <cellStyle name="Output 4 2 3 2 2" xfId="41720" xr:uid="{00000000-0005-0000-0000-0000309F0000}"/>
    <cellStyle name="Output 4 2 3 3" xfId="41721" xr:uid="{00000000-0005-0000-0000-0000319F0000}"/>
    <cellStyle name="Output 4 2 4" xfId="41722" xr:uid="{00000000-0005-0000-0000-0000329F0000}"/>
    <cellStyle name="Output 4 2 4 2" xfId="41723" xr:uid="{00000000-0005-0000-0000-0000339F0000}"/>
    <cellStyle name="Output 4 2 5" xfId="41724" xr:uid="{00000000-0005-0000-0000-0000349F0000}"/>
    <cellStyle name="Output 4 3" xfId="41725" xr:uid="{00000000-0005-0000-0000-0000359F0000}"/>
    <cellStyle name="Output 4 3 2" xfId="41726" xr:uid="{00000000-0005-0000-0000-0000369F0000}"/>
    <cellStyle name="Output 4 3 2 2" xfId="41727" xr:uid="{00000000-0005-0000-0000-0000379F0000}"/>
    <cellStyle name="Output 4 3 2 2 2" xfId="41728" xr:uid="{00000000-0005-0000-0000-0000389F0000}"/>
    <cellStyle name="Output 4 3 2 2 2 2" xfId="41729" xr:uid="{00000000-0005-0000-0000-0000399F0000}"/>
    <cellStyle name="Output 4 3 2 2 3" xfId="41730" xr:uid="{00000000-0005-0000-0000-00003A9F0000}"/>
    <cellStyle name="Output 4 3 2 3" xfId="41731" xr:uid="{00000000-0005-0000-0000-00003B9F0000}"/>
    <cellStyle name="Output 4 3 2 3 2" xfId="41732" xr:uid="{00000000-0005-0000-0000-00003C9F0000}"/>
    <cellStyle name="Output 4 3 2 4" xfId="41733" xr:uid="{00000000-0005-0000-0000-00003D9F0000}"/>
    <cellStyle name="Output 4 3 3" xfId="41734" xr:uid="{00000000-0005-0000-0000-00003E9F0000}"/>
    <cellStyle name="Output 4 3 3 2" xfId="41735" xr:uid="{00000000-0005-0000-0000-00003F9F0000}"/>
    <cellStyle name="Output 4 3 3 2 2" xfId="41736" xr:uid="{00000000-0005-0000-0000-0000409F0000}"/>
    <cellStyle name="Output 4 3 3 3" xfId="41737" xr:uid="{00000000-0005-0000-0000-0000419F0000}"/>
    <cellStyle name="Output 4 3 4" xfId="41738" xr:uid="{00000000-0005-0000-0000-0000429F0000}"/>
    <cellStyle name="Output 4 3 4 2" xfId="41739" xr:uid="{00000000-0005-0000-0000-0000439F0000}"/>
    <cellStyle name="Output 4 3 5" xfId="41740" xr:uid="{00000000-0005-0000-0000-0000449F0000}"/>
    <cellStyle name="Output 4 4" xfId="41741" xr:uid="{00000000-0005-0000-0000-0000459F0000}"/>
    <cellStyle name="Output 4 4 2" xfId="41742" xr:uid="{00000000-0005-0000-0000-0000469F0000}"/>
    <cellStyle name="Output 4 4 2 2" xfId="41743" xr:uid="{00000000-0005-0000-0000-0000479F0000}"/>
    <cellStyle name="Output 4 4 2 2 2" xfId="41744" xr:uid="{00000000-0005-0000-0000-0000489F0000}"/>
    <cellStyle name="Output 4 4 2 2 2 2" xfId="41745" xr:uid="{00000000-0005-0000-0000-0000499F0000}"/>
    <cellStyle name="Output 4 4 2 2 3" xfId="41746" xr:uid="{00000000-0005-0000-0000-00004A9F0000}"/>
    <cellStyle name="Output 4 4 2 3" xfId="41747" xr:uid="{00000000-0005-0000-0000-00004B9F0000}"/>
    <cellStyle name="Output 4 4 2 3 2" xfId="41748" xr:uid="{00000000-0005-0000-0000-00004C9F0000}"/>
    <cellStyle name="Output 4 4 2 4" xfId="41749" xr:uid="{00000000-0005-0000-0000-00004D9F0000}"/>
    <cellStyle name="Output 4 4 3" xfId="41750" xr:uid="{00000000-0005-0000-0000-00004E9F0000}"/>
    <cellStyle name="Output 4 4 3 2" xfId="41751" xr:uid="{00000000-0005-0000-0000-00004F9F0000}"/>
    <cellStyle name="Output 4 4 3 2 2" xfId="41752" xr:uid="{00000000-0005-0000-0000-0000509F0000}"/>
    <cellStyle name="Output 4 4 3 3" xfId="41753" xr:uid="{00000000-0005-0000-0000-0000519F0000}"/>
    <cellStyle name="Output 4 4 4" xfId="41754" xr:uid="{00000000-0005-0000-0000-0000529F0000}"/>
    <cellStyle name="Output 4 4 4 2" xfId="41755" xr:uid="{00000000-0005-0000-0000-0000539F0000}"/>
    <cellStyle name="Output 4 4 5" xfId="41756" xr:uid="{00000000-0005-0000-0000-0000549F0000}"/>
    <cellStyle name="Output 4 5" xfId="41757" xr:uid="{00000000-0005-0000-0000-0000559F0000}"/>
    <cellStyle name="Output 4 5 2" xfId="41758" xr:uid="{00000000-0005-0000-0000-0000569F0000}"/>
    <cellStyle name="Output 4 5 2 2" xfId="41759" xr:uid="{00000000-0005-0000-0000-0000579F0000}"/>
    <cellStyle name="Output 4 5 2 2 2" xfId="41760" xr:uid="{00000000-0005-0000-0000-0000589F0000}"/>
    <cellStyle name="Output 4 5 2 2 2 2" xfId="41761" xr:uid="{00000000-0005-0000-0000-0000599F0000}"/>
    <cellStyle name="Output 4 5 2 2 3" xfId="41762" xr:uid="{00000000-0005-0000-0000-00005A9F0000}"/>
    <cellStyle name="Output 4 5 2 3" xfId="41763" xr:uid="{00000000-0005-0000-0000-00005B9F0000}"/>
    <cellStyle name="Output 4 5 2 3 2" xfId="41764" xr:uid="{00000000-0005-0000-0000-00005C9F0000}"/>
    <cellStyle name="Output 4 5 2 4" xfId="41765" xr:uid="{00000000-0005-0000-0000-00005D9F0000}"/>
    <cellStyle name="Output 4 5 3" xfId="41766" xr:uid="{00000000-0005-0000-0000-00005E9F0000}"/>
    <cellStyle name="Output 4 5 3 2" xfId="41767" xr:uid="{00000000-0005-0000-0000-00005F9F0000}"/>
    <cellStyle name="Output 4 5 3 2 2" xfId="41768" xr:uid="{00000000-0005-0000-0000-0000609F0000}"/>
    <cellStyle name="Output 4 5 3 3" xfId="41769" xr:uid="{00000000-0005-0000-0000-0000619F0000}"/>
    <cellStyle name="Output 4 5 4" xfId="41770" xr:uid="{00000000-0005-0000-0000-0000629F0000}"/>
    <cellStyle name="Output 4 5 4 2" xfId="41771" xr:uid="{00000000-0005-0000-0000-0000639F0000}"/>
    <cellStyle name="Output 4 5 5" xfId="41772" xr:uid="{00000000-0005-0000-0000-0000649F0000}"/>
    <cellStyle name="Output 4 6" xfId="41773" xr:uid="{00000000-0005-0000-0000-0000659F0000}"/>
    <cellStyle name="Output 4 6 2" xfId="41774" xr:uid="{00000000-0005-0000-0000-0000669F0000}"/>
    <cellStyle name="Output 4 6 2 2" xfId="41775" xr:uid="{00000000-0005-0000-0000-0000679F0000}"/>
    <cellStyle name="Output 4 6 2 2 2" xfId="41776" xr:uid="{00000000-0005-0000-0000-0000689F0000}"/>
    <cellStyle name="Output 4 6 2 2 2 2" xfId="41777" xr:uid="{00000000-0005-0000-0000-0000699F0000}"/>
    <cellStyle name="Output 4 6 2 2 3" xfId="41778" xr:uid="{00000000-0005-0000-0000-00006A9F0000}"/>
    <cellStyle name="Output 4 6 2 3" xfId="41779" xr:uid="{00000000-0005-0000-0000-00006B9F0000}"/>
    <cellStyle name="Output 4 6 2 3 2" xfId="41780" xr:uid="{00000000-0005-0000-0000-00006C9F0000}"/>
    <cellStyle name="Output 4 6 2 4" xfId="41781" xr:uid="{00000000-0005-0000-0000-00006D9F0000}"/>
    <cellStyle name="Output 4 6 3" xfId="41782" xr:uid="{00000000-0005-0000-0000-00006E9F0000}"/>
    <cellStyle name="Output 4 6 3 2" xfId="41783" xr:uid="{00000000-0005-0000-0000-00006F9F0000}"/>
    <cellStyle name="Output 4 6 3 2 2" xfId="41784" xr:uid="{00000000-0005-0000-0000-0000709F0000}"/>
    <cellStyle name="Output 4 6 3 3" xfId="41785" xr:uid="{00000000-0005-0000-0000-0000719F0000}"/>
    <cellStyle name="Output 4 6 4" xfId="41786" xr:uid="{00000000-0005-0000-0000-0000729F0000}"/>
    <cellStyle name="Output 4 6 4 2" xfId="41787" xr:uid="{00000000-0005-0000-0000-0000739F0000}"/>
    <cellStyle name="Output 4 6 5" xfId="41788" xr:uid="{00000000-0005-0000-0000-0000749F0000}"/>
    <cellStyle name="Output 4 7" xfId="41789" xr:uid="{00000000-0005-0000-0000-0000759F0000}"/>
    <cellStyle name="Output 4 7 2" xfId="41790" xr:uid="{00000000-0005-0000-0000-0000769F0000}"/>
    <cellStyle name="Output 4 7 2 2" xfId="41791" xr:uid="{00000000-0005-0000-0000-0000779F0000}"/>
    <cellStyle name="Output 4 7 2 2 2" xfId="41792" xr:uid="{00000000-0005-0000-0000-0000789F0000}"/>
    <cellStyle name="Output 4 7 2 2 2 2" xfId="41793" xr:uid="{00000000-0005-0000-0000-0000799F0000}"/>
    <cellStyle name="Output 4 7 2 2 3" xfId="41794" xr:uid="{00000000-0005-0000-0000-00007A9F0000}"/>
    <cellStyle name="Output 4 7 2 3" xfId="41795" xr:uid="{00000000-0005-0000-0000-00007B9F0000}"/>
    <cellStyle name="Output 4 7 2 3 2" xfId="41796" xr:uid="{00000000-0005-0000-0000-00007C9F0000}"/>
    <cellStyle name="Output 4 7 2 4" xfId="41797" xr:uid="{00000000-0005-0000-0000-00007D9F0000}"/>
    <cellStyle name="Output 4 7 3" xfId="41798" xr:uid="{00000000-0005-0000-0000-00007E9F0000}"/>
    <cellStyle name="Output 4 7 3 2" xfId="41799" xr:uid="{00000000-0005-0000-0000-00007F9F0000}"/>
    <cellStyle name="Output 4 7 3 2 2" xfId="41800" xr:uid="{00000000-0005-0000-0000-0000809F0000}"/>
    <cellStyle name="Output 4 7 3 3" xfId="41801" xr:uid="{00000000-0005-0000-0000-0000819F0000}"/>
    <cellStyle name="Output 4 7 4" xfId="41802" xr:uid="{00000000-0005-0000-0000-0000829F0000}"/>
    <cellStyle name="Output 4 7 4 2" xfId="41803" xr:uid="{00000000-0005-0000-0000-0000839F0000}"/>
    <cellStyle name="Output 4 7 5" xfId="41804" xr:uid="{00000000-0005-0000-0000-0000849F0000}"/>
    <cellStyle name="Output 4 8" xfId="41805" xr:uid="{00000000-0005-0000-0000-0000859F0000}"/>
    <cellStyle name="Output 4 8 2" xfId="41806" xr:uid="{00000000-0005-0000-0000-0000869F0000}"/>
    <cellStyle name="Output 4 8 2 2" xfId="41807" xr:uid="{00000000-0005-0000-0000-0000879F0000}"/>
    <cellStyle name="Output 4 8 2 2 2" xfId="41808" xr:uid="{00000000-0005-0000-0000-0000889F0000}"/>
    <cellStyle name="Output 4 8 2 2 2 2" xfId="41809" xr:uid="{00000000-0005-0000-0000-0000899F0000}"/>
    <cellStyle name="Output 4 8 2 2 3" xfId="41810" xr:uid="{00000000-0005-0000-0000-00008A9F0000}"/>
    <cellStyle name="Output 4 8 2 3" xfId="41811" xr:uid="{00000000-0005-0000-0000-00008B9F0000}"/>
    <cellStyle name="Output 4 8 2 3 2" xfId="41812" xr:uid="{00000000-0005-0000-0000-00008C9F0000}"/>
    <cellStyle name="Output 4 8 2 4" xfId="41813" xr:uid="{00000000-0005-0000-0000-00008D9F0000}"/>
    <cellStyle name="Output 4 8 3" xfId="41814" xr:uid="{00000000-0005-0000-0000-00008E9F0000}"/>
    <cellStyle name="Output 4 8 3 2" xfId="41815" xr:uid="{00000000-0005-0000-0000-00008F9F0000}"/>
    <cellStyle name="Output 4 8 3 2 2" xfId="41816" xr:uid="{00000000-0005-0000-0000-0000909F0000}"/>
    <cellStyle name="Output 4 8 3 3" xfId="41817" xr:uid="{00000000-0005-0000-0000-0000919F0000}"/>
    <cellStyle name="Output 4 8 4" xfId="41818" xr:uid="{00000000-0005-0000-0000-0000929F0000}"/>
    <cellStyle name="Output 4 8 4 2" xfId="41819" xr:uid="{00000000-0005-0000-0000-0000939F0000}"/>
    <cellStyle name="Output 4 8 5" xfId="41820" xr:uid="{00000000-0005-0000-0000-0000949F0000}"/>
    <cellStyle name="Output 4 9" xfId="41821" xr:uid="{00000000-0005-0000-0000-0000959F0000}"/>
    <cellStyle name="Output 4 9 2" xfId="41822" xr:uid="{00000000-0005-0000-0000-0000969F0000}"/>
    <cellStyle name="Output 4 9 2 2" xfId="41823" xr:uid="{00000000-0005-0000-0000-0000979F0000}"/>
    <cellStyle name="Output 4 9 2 2 2" xfId="41824" xr:uid="{00000000-0005-0000-0000-0000989F0000}"/>
    <cellStyle name="Output 4 9 2 2 2 2" xfId="41825" xr:uid="{00000000-0005-0000-0000-0000999F0000}"/>
    <cellStyle name="Output 4 9 2 2 3" xfId="41826" xr:uid="{00000000-0005-0000-0000-00009A9F0000}"/>
    <cellStyle name="Output 4 9 2 3" xfId="41827" xr:uid="{00000000-0005-0000-0000-00009B9F0000}"/>
    <cellStyle name="Output 4 9 2 3 2" xfId="41828" xr:uid="{00000000-0005-0000-0000-00009C9F0000}"/>
    <cellStyle name="Output 4 9 2 4" xfId="41829" xr:uid="{00000000-0005-0000-0000-00009D9F0000}"/>
    <cellStyle name="Output 4 9 3" xfId="41830" xr:uid="{00000000-0005-0000-0000-00009E9F0000}"/>
    <cellStyle name="Output 4 9 3 2" xfId="41831" xr:uid="{00000000-0005-0000-0000-00009F9F0000}"/>
    <cellStyle name="Output 4 9 3 2 2" xfId="41832" xr:uid="{00000000-0005-0000-0000-0000A09F0000}"/>
    <cellStyle name="Output 4 9 3 3" xfId="41833" xr:uid="{00000000-0005-0000-0000-0000A19F0000}"/>
    <cellStyle name="Output 4 9 4" xfId="41834" xr:uid="{00000000-0005-0000-0000-0000A29F0000}"/>
    <cellStyle name="Output 4 9 4 2" xfId="41835" xr:uid="{00000000-0005-0000-0000-0000A39F0000}"/>
    <cellStyle name="Output 4 9 5" xfId="41836" xr:uid="{00000000-0005-0000-0000-0000A49F0000}"/>
    <cellStyle name="Output 5" xfId="2045" xr:uid="{00000000-0005-0000-0000-0000A59F0000}"/>
    <cellStyle name="Output 5 10" xfId="41837" xr:uid="{00000000-0005-0000-0000-0000A69F0000}"/>
    <cellStyle name="Output 5 10 2" xfId="41838" xr:uid="{00000000-0005-0000-0000-0000A79F0000}"/>
    <cellStyle name="Output 5 10 2 2" xfId="41839" xr:uid="{00000000-0005-0000-0000-0000A89F0000}"/>
    <cellStyle name="Output 5 10 2 2 2" xfId="41840" xr:uid="{00000000-0005-0000-0000-0000A99F0000}"/>
    <cellStyle name="Output 5 10 2 3" xfId="41841" xr:uid="{00000000-0005-0000-0000-0000AA9F0000}"/>
    <cellStyle name="Output 5 10 3" xfId="41842" xr:uid="{00000000-0005-0000-0000-0000AB9F0000}"/>
    <cellStyle name="Output 5 10 3 2" xfId="41843" xr:uid="{00000000-0005-0000-0000-0000AC9F0000}"/>
    <cellStyle name="Output 5 10 4" xfId="41844" xr:uid="{00000000-0005-0000-0000-0000AD9F0000}"/>
    <cellStyle name="Output 5 11" xfId="41845" xr:uid="{00000000-0005-0000-0000-0000AE9F0000}"/>
    <cellStyle name="Output 5 11 2" xfId="41846" xr:uid="{00000000-0005-0000-0000-0000AF9F0000}"/>
    <cellStyle name="Output 5 11 2 2" xfId="41847" xr:uid="{00000000-0005-0000-0000-0000B09F0000}"/>
    <cellStyle name="Output 5 11 3" xfId="41848" xr:uid="{00000000-0005-0000-0000-0000B19F0000}"/>
    <cellStyle name="Output 5 12" xfId="41849" xr:uid="{00000000-0005-0000-0000-0000B29F0000}"/>
    <cellStyle name="Output 5 12 2" xfId="41850" xr:uid="{00000000-0005-0000-0000-0000B39F0000}"/>
    <cellStyle name="Output 5 13" xfId="41851" xr:uid="{00000000-0005-0000-0000-0000B49F0000}"/>
    <cellStyle name="Output 5 2" xfId="41852" xr:uid="{00000000-0005-0000-0000-0000B59F0000}"/>
    <cellStyle name="Output 5 2 2" xfId="41853" xr:uid="{00000000-0005-0000-0000-0000B69F0000}"/>
    <cellStyle name="Output 5 2 2 2" xfId="41854" xr:uid="{00000000-0005-0000-0000-0000B79F0000}"/>
    <cellStyle name="Output 5 2 2 2 2" xfId="41855" xr:uid="{00000000-0005-0000-0000-0000B89F0000}"/>
    <cellStyle name="Output 5 2 2 2 2 2" xfId="41856" xr:uid="{00000000-0005-0000-0000-0000B99F0000}"/>
    <cellStyle name="Output 5 2 2 2 3" xfId="41857" xr:uid="{00000000-0005-0000-0000-0000BA9F0000}"/>
    <cellStyle name="Output 5 2 2 3" xfId="41858" xr:uid="{00000000-0005-0000-0000-0000BB9F0000}"/>
    <cellStyle name="Output 5 2 2 3 2" xfId="41859" xr:uid="{00000000-0005-0000-0000-0000BC9F0000}"/>
    <cellStyle name="Output 5 2 2 4" xfId="41860" xr:uid="{00000000-0005-0000-0000-0000BD9F0000}"/>
    <cellStyle name="Output 5 2 3" xfId="41861" xr:uid="{00000000-0005-0000-0000-0000BE9F0000}"/>
    <cellStyle name="Output 5 2 3 2" xfId="41862" xr:uid="{00000000-0005-0000-0000-0000BF9F0000}"/>
    <cellStyle name="Output 5 2 3 2 2" xfId="41863" xr:uid="{00000000-0005-0000-0000-0000C09F0000}"/>
    <cellStyle name="Output 5 2 3 3" xfId="41864" xr:uid="{00000000-0005-0000-0000-0000C19F0000}"/>
    <cellStyle name="Output 5 2 4" xfId="41865" xr:uid="{00000000-0005-0000-0000-0000C29F0000}"/>
    <cellStyle name="Output 5 2 4 2" xfId="41866" xr:uid="{00000000-0005-0000-0000-0000C39F0000}"/>
    <cellStyle name="Output 5 2 5" xfId="41867" xr:uid="{00000000-0005-0000-0000-0000C49F0000}"/>
    <cellStyle name="Output 5 3" xfId="41868" xr:uid="{00000000-0005-0000-0000-0000C59F0000}"/>
    <cellStyle name="Output 5 3 2" xfId="41869" xr:uid="{00000000-0005-0000-0000-0000C69F0000}"/>
    <cellStyle name="Output 5 3 2 2" xfId="41870" xr:uid="{00000000-0005-0000-0000-0000C79F0000}"/>
    <cellStyle name="Output 5 3 2 2 2" xfId="41871" xr:uid="{00000000-0005-0000-0000-0000C89F0000}"/>
    <cellStyle name="Output 5 3 2 2 2 2" xfId="41872" xr:uid="{00000000-0005-0000-0000-0000C99F0000}"/>
    <cellStyle name="Output 5 3 2 2 3" xfId="41873" xr:uid="{00000000-0005-0000-0000-0000CA9F0000}"/>
    <cellStyle name="Output 5 3 2 3" xfId="41874" xr:uid="{00000000-0005-0000-0000-0000CB9F0000}"/>
    <cellStyle name="Output 5 3 2 3 2" xfId="41875" xr:uid="{00000000-0005-0000-0000-0000CC9F0000}"/>
    <cellStyle name="Output 5 3 2 4" xfId="41876" xr:uid="{00000000-0005-0000-0000-0000CD9F0000}"/>
    <cellStyle name="Output 5 3 3" xfId="41877" xr:uid="{00000000-0005-0000-0000-0000CE9F0000}"/>
    <cellStyle name="Output 5 3 3 2" xfId="41878" xr:uid="{00000000-0005-0000-0000-0000CF9F0000}"/>
    <cellStyle name="Output 5 3 3 2 2" xfId="41879" xr:uid="{00000000-0005-0000-0000-0000D09F0000}"/>
    <cellStyle name="Output 5 3 3 3" xfId="41880" xr:uid="{00000000-0005-0000-0000-0000D19F0000}"/>
    <cellStyle name="Output 5 3 4" xfId="41881" xr:uid="{00000000-0005-0000-0000-0000D29F0000}"/>
    <cellStyle name="Output 5 3 4 2" xfId="41882" xr:uid="{00000000-0005-0000-0000-0000D39F0000}"/>
    <cellStyle name="Output 5 3 5" xfId="41883" xr:uid="{00000000-0005-0000-0000-0000D49F0000}"/>
    <cellStyle name="Output 5 4" xfId="41884" xr:uid="{00000000-0005-0000-0000-0000D59F0000}"/>
    <cellStyle name="Output 5 4 2" xfId="41885" xr:uid="{00000000-0005-0000-0000-0000D69F0000}"/>
    <cellStyle name="Output 5 4 2 2" xfId="41886" xr:uid="{00000000-0005-0000-0000-0000D79F0000}"/>
    <cellStyle name="Output 5 4 2 2 2" xfId="41887" xr:uid="{00000000-0005-0000-0000-0000D89F0000}"/>
    <cellStyle name="Output 5 4 2 2 2 2" xfId="41888" xr:uid="{00000000-0005-0000-0000-0000D99F0000}"/>
    <cellStyle name="Output 5 4 2 2 3" xfId="41889" xr:uid="{00000000-0005-0000-0000-0000DA9F0000}"/>
    <cellStyle name="Output 5 4 2 3" xfId="41890" xr:uid="{00000000-0005-0000-0000-0000DB9F0000}"/>
    <cellStyle name="Output 5 4 2 3 2" xfId="41891" xr:uid="{00000000-0005-0000-0000-0000DC9F0000}"/>
    <cellStyle name="Output 5 4 2 4" xfId="41892" xr:uid="{00000000-0005-0000-0000-0000DD9F0000}"/>
    <cellStyle name="Output 5 4 3" xfId="41893" xr:uid="{00000000-0005-0000-0000-0000DE9F0000}"/>
    <cellStyle name="Output 5 4 3 2" xfId="41894" xr:uid="{00000000-0005-0000-0000-0000DF9F0000}"/>
    <cellStyle name="Output 5 4 3 2 2" xfId="41895" xr:uid="{00000000-0005-0000-0000-0000E09F0000}"/>
    <cellStyle name="Output 5 4 3 3" xfId="41896" xr:uid="{00000000-0005-0000-0000-0000E19F0000}"/>
    <cellStyle name="Output 5 4 4" xfId="41897" xr:uid="{00000000-0005-0000-0000-0000E29F0000}"/>
    <cellStyle name="Output 5 4 4 2" xfId="41898" xr:uid="{00000000-0005-0000-0000-0000E39F0000}"/>
    <cellStyle name="Output 5 4 5" xfId="41899" xr:uid="{00000000-0005-0000-0000-0000E49F0000}"/>
    <cellStyle name="Output 5 5" xfId="41900" xr:uid="{00000000-0005-0000-0000-0000E59F0000}"/>
    <cellStyle name="Output 5 5 2" xfId="41901" xr:uid="{00000000-0005-0000-0000-0000E69F0000}"/>
    <cellStyle name="Output 5 5 2 2" xfId="41902" xr:uid="{00000000-0005-0000-0000-0000E79F0000}"/>
    <cellStyle name="Output 5 5 2 2 2" xfId="41903" xr:uid="{00000000-0005-0000-0000-0000E89F0000}"/>
    <cellStyle name="Output 5 5 2 2 2 2" xfId="41904" xr:uid="{00000000-0005-0000-0000-0000E99F0000}"/>
    <cellStyle name="Output 5 5 2 2 3" xfId="41905" xr:uid="{00000000-0005-0000-0000-0000EA9F0000}"/>
    <cellStyle name="Output 5 5 2 3" xfId="41906" xr:uid="{00000000-0005-0000-0000-0000EB9F0000}"/>
    <cellStyle name="Output 5 5 2 3 2" xfId="41907" xr:uid="{00000000-0005-0000-0000-0000EC9F0000}"/>
    <cellStyle name="Output 5 5 2 4" xfId="41908" xr:uid="{00000000-0005-0000-0000-0000ED9F0000}"/>
    <cellStyle name="Output 5 5 3" xfId="41909" xr:uid="{00000000-0005-0000-0000-0000EE9F0000}"/>
    <cellStyle name="Output 5 5 3 2" xfId="41910" xr:uid="{00000000-0005-0000-0000-0000EF9F0000}"/>
    <cellStyle name="Output 5 5 3 2 2" xfId="41911" xr:uid="{00000000-0005-0000-0000-0000F09F0000}"/>
    <cellStyle name="Output 5 5 3 3" xfId="41912" xr:uid="{00000000-0005-0000-0000-0000F19F0000}"/>
    <cellStyle name="Output 5 5 4" xfId="41913" xr:uid="{00000000-0005-0000-0000-0000F29F0000}"/>
    <cellStyle name="Output 5 5 4 2" xfId="41914" xr:uid="{00000000-0005-0000-0000-0000F39F0000}"/>
    <cellStyle name="Output 5 5 5" xfId="41915" xr:uid="{00000000-0005-0000-0000-0000F49F0000}"/>
    <cellStyle name="Output 5 6" xfId="41916" xr:uid="{00000000-0005-0000-0000-0000F59F0000}"/>
    <cellStyle name="Output 5 6 2" xfId="41917" xr:uid="{00000000-0005-0000-0000-0000F69F0000}"/>
    <cellStyle name="Output 5 6 2 2" xfId="41918" xr:uid="{00000000-0005-0000-0000-0000F79F0000}"/>
    <cellStyle name="Output 5 6 2 2 2" xfId="41919" xr:uid="{00000000-0005-0000-0000-0000F89F0000}"/>
    <cellStyle name="Output 5 6 2 2 2 2" xfId="41920" xr:uid="{00000000-0005-0000-0000-0000F99F0000}"/>
    <cellStyle name="Output 5 6 2 2 3" xfId="41921" xr:uid="{00000000-0005-0000-0000-0000FA9F0000}"/>
    <cellStyle name="Output 5 6 2 3" xfId="41922" xr:uid="{00000000-0005-0000-0000-0000FB9F0000}"/>
    <cellStyle name="Output 5 6 2 3 2" xfId="41923" xr:uid="{00000000-0005-0000-0000-0000FC9F0000}"/>
    <cellStyle name="Output 5 6 2 4" xfId="41924" xr:uid="{00000000-0005-0000-0000-0000FD9F0000}"/>
    <cellStyle name="Output 5 6 3" xfId="41925" xr:uid="{00000000-0005-0000-0000-0000FE9F0000}"/>
    <cellStyle name="Output 5 6 3 2" xfId="41926" xr:uid="{00000000-0005-0000-0000-0000FF9F0000}"/>
    <cellStyle name="Output 5 6 3 2 2" xfId="41927" xr:uid="{00000000-0005-0000-0000-000000A00000}"/>
    <cellStyle name="Output 5 6 3 3" xfId="41928" xr:uid="{00000000-0005-0000-0000-000001A00000}"/>
    <cellStyle name="Output 5 6 4" xfId="41929" xr:uid="{00000000-0005-0000-0000-000002A00000}"/>
    <cellStyle name="Output 5 6 4 2" xfId="41930" xr:uid="{00000000-0005-0000-0000-000003A00000}"/>
    <cellStyle name="Output 5 6 5" xfId="41931" xr:uid="{00000000-0005-0000-0000-000004A00000}"/>
    <cellStyle name="Output 5 7" xfId="41932" xr:uid="{00000000-0005-0000-0000-000005A00000}"/>
    <cellStyle name="Output 5 7 2" xfId="41933" xr:uid="{00000000-0005-0000-0000-000006A00000}"/>
    <cellStyle name="Output 5 7 2 2" xfId="41934" xr:uid="{00000000-0005-0000-0000-000007A00000}"/>
    <cellStyle name="Output 5 7 2 2 2" xfId="41935" xr:uid="{00000000-0005-0000-0000-000008A00000}"/>
    <cellStyle name="Output 5 7 2 2 2 2" xfId="41936" xr:uid="{00000000-0005-0000-0000-000009A00000}"/>
    <cellStyle name="Output 5 7 2 2 3" xfId="41937" xr:uid="{00000000-0005-0000-0000-00000AA00000}"/>
    <cellStyle name="Output 5 7 2 3" xfId="41938" xr:uid="{00000000-0005-0000-0000-00000BA00000}"/>
    <cellStyle name="Output 5 7 2 3 2" xfId="41939" xr:uid="{00000000-0005-0000-0000-00000CA00000}"/>
    <cellStyle name="Output 5 7 2 4" xfId="41940" xr:uid="{00000000-0005-0000-0000-00000DA00000}"/>
    <cellStyle name="Output 5 7 3" xfId="41941" xr:uid="{00000000-0005-0000-0000-00000EA00000}"/>
    <cellStyle name="Output 5 7 3 2" xfId="41942" xr:uid="{00000000-0005-0000-0000-00000FA00000}"/>
    <cellStyle name="Output 5 7 3 2 2" xfId="41943" xr:uid="{00000000-0005-0000-0000-000010A00000}"/>
    <cellStyle name="Output 5 7 3 3" xfId="41944" xr:uid="{00000000-0005-0000-0000-000011A00000}"/>
    <cellStyle name="Output 5 7 4" xfId="41945" xr:uid="{00000000-0005-0000-0000-000012A00000}"/>
    <cellStyle name="Output 5 7 4 2" xfId="41946" xr:uid="{00000000-0005-0000-0000-000013A00000}"/>
    <cellStyle name="Output 5 7 5" xfId="41947" xr:uid="{00000000-0005-0000-0000-000014A00000}"/>
    <cellStyle name="Output 5 8" xfId="41948" xr:uid="{00000000-0005-0000-0000-000015A00000}"/>
    <cellStyle name="Output 5 8 2" xfId="41949" xr:uid="{00000000-0005-0000-0000-000016A00000}"/>
    <cellStyle name="Output 5 8 2 2" xfId="41950" xr:uid="{00000000-0005-0000-0000-000017A00000}"/>
    <cellStyle name="Output 5 8 2 2 2" xfId="41951" xr:uid="{00000000-0005-0000-0000-000018A00000}"/>
    <cellStyle name="Output 5 8 2 2 2 2" xfId="41952" xr:uid="{00000000-0005-0000-0000-000019A00000}"/>
    <cellStyle name="Output 5 8 2 2 3" xfId="41953" xr:uid="{00000000-0005-0000-0000-00001AA00000}"/>
    <cellStyle name="Output 5 8 2 3" xfId="41954" xr:uid="{00000000-0005-0000-0000-00001BA00000}"/>
    <cellStyle name="Output 5 8 2 3 2" xfId="41955" xr:uid="{00000000-0005-0000-0000-00001CA00000}"/>
    <cellStyle name="Output 5 8 2 4" xfId="41956" xr:uid="{00000000-0005-0000-0000-00001DA00000}"/>
    <cellStyle name="Output 5 8 3" xfId="41957" xr:uid="{00000000-0005-0000-0000-00001EA00000}"/>
    <cellStyle name="Output 5 8 3 2" xfId="41958" xr:uid="{00000000-0005-0000-0000-00001FA00000}"/>
    <cellStyle name="Output 5 8 3 2 2" xfId="41959" xr:uid="{00000000-0005-0000-0000-000020A00000}"/>
    <cellStyle name="Output 5 8 3 3" xfId="41960" xr:uid="{00000000-0005-0000-0000-000021A00000}"/>
    <cellStyle name="Output 5 8 4" xfId="41961" xr:uid="{00000000-0005-0000-0000-000022A00000}"/>
    <cellStyle name="Output 5 8 4 2" xfId="41962" xr:uid="{00000000-0005-0000-0000-000023A00000}"/>
    <cellStyle name="Output 5 8 5" xfId="41963" xr:uid="{00000000-0005-0000-0000-000024A00000}"/>
    <cellStyle name="Output 5 9" xfId="41964" xr:uid="{00000000-0005-0000-0000-000025A00000}"/>
    <cellStyle name="Output 5 9 2" xfId="41965" xr:uid="{00000000-0005-0000-0000-000026A00000}"/>
    <cellStyle name="Output 5 9 2 2" xfId="41966" xr:uid="{00000000-0005-0000-0000-000027A00000}"/>
    <cellStyle name="Output 5 9 2 2 2" xfId="41967" xr:uid="{00000000-0005-0000-0000-000028A00000}"/>
    <cellStyle name="Output 5 9 2 2 2 2" xfId="41968" xr:uid="{00000000-0005-0000-0000-000029A00000}"/>
    <cellStyle name="Output 5 9 2 2 3" xfId="41969" xr:uid="{00000000-0005-0000-0000-00002AA00000}"/>
    <cellStyle name="Output 5 9 2 3" xfId="41970" xr:uid="{00000000-0005-0000-0000-00002BA00000}"/>
    <cellStyle name="Output 5 9 2 3 2" xfId="41971" xr:uid="{00000000-0005-0000-0000-00002CA00000}"/>
    <cellStyle name="Output 5 9 2 4" xfId="41972" xr:uid="{00000000-0005-0000-0000-00002DA00000}"/>
    <cellStyle name="Output 5 9 3" xfId="41973" xr:uid="{00000000-0005-0000-0000-00002EA00000}"/>
    <cellStyle name="Output 5 9 3 2" xfId="41974" xr:uid="{00000000-0005-0000-0000-00002FA00000}"/>
    <cellStyle name="Output 5 9 3 2 2" xfId="41975" xr:uid="{00000000-0005-0000-0000-000030A00000}"/>
    <cellStyle name="Output 5 9 3 3" xfId="41976" xr:uid="{00000000-0005-0000-0000-000031A00000}"/>
    <cellStyle name="Output 5 9 4" xfId="41977" xr:uid="{00000000-0005-0000-0000-000032A00000}"/>
    <cellStyle name="Output 5 9 4 2" xfId="41978" xr:uid="{00000000-0005-0000-0000-000033A00000}"/>
    <cellStyle name="Output 5 9 5" xfId="41979" xr:uid="{00000000-0005-0000-0000-000034A00000}"/>
    <cellStyle name="Output 6" xfId="2046" xr:uid="{00000000-0005-0000-0000-000035A00000}"/>
    <cellStyle name="P $,(0)" xfId="202" xr:uid="{00000000-0005-0000-0000-000036A00000}"/>
    <cellStyle name="P $,(0) 2" xfId="203" xr:uid="{00000000-0005-0000-0000-000037A00000}"/>
    <cellStyle name="P $,(0) 2 2" xfId="41980" xr:uid="{00000000-0005-0000-0000-000038A00000}"/>
    <cellStyle name="P $,(0) 3" xfId="41981" xr:uid="{00000000-0005-0000-0000-000039A00000}"/>
    <cellStyle name="P $,(0) 4" xfId="41982" xr:uid="{00000000-0005-0000-0000-00003AA00000}"/>
    <cellStyle name="P $,(0) 5" xfId="41983" xr:uid="{00000000-0005-0000-0000-00003BA00000}"/>
    <cellStyle name="Page Number" xfId="204" xr:uid="{00000000-0005-0000-0000-00003CA00000}"/>
    <cellStyle name="Parent row" xfId="44869" xr:uid="{00000000-0005-0000-0000-00003DA00000}"/>
    <cellStyle name="Percent" xfId="44876" builtinId="5"/>
    <cellStyle name="Percent [0]" xfId="2047" xr:uid="{00000000-0005-0000-0000-00003FA00000}"/>
    <cellStyle name="Percent [2]" xfId="205" xr:uid="{00000000-0005-0000-0000-000040A00000}"/>
    <cellStyle name="Percent [2] 2" xfId="2048" xr:uid="{00000000-0005-0000-0000-000041A00000}"/>
    <cellStyle name="Percent [2] 2 2" xfId="2049" xr:uid="{00000000-0005-0000-0000-000042A00000}"/>
    <cellStyle name="Percent [2] 2 2 2" xfId="2050" xr:uid="{00000000-0005-0000-0000-000043A00000}"/>
    <cellStyle name="Percent [2] 2 2 2 2" xfId="41984" xr:uid="{00000000-0005-0000-0000-000044A00000}"/>
    <cellStyle name="Percent [2] 2 2 3" xfId="41985" xr:uid="{00000000-0005-0000-0000-000045A00000}"/>
    <cellStyle name="Percent [2] 2 2 4" xfId="41986" xr:uid="{00000000-0005-0000-0000-000046A00000}"/>
    <cellStyle name="Percent [2] 2 2 5" xfId="41987" xr:uid="{00000000-0005-0000-0000-000047A00000}"/>
    <cellStyle name="Percent [2] 2 3" xfId="2051" xr:uid="{00000000-0005-0000-0000-000048A00000}"/>
    <cellStyle name="Percent [2] 2 3 2" xfId="2052" xr:uid="{00000000-0005-0000-0000-000049A00000}"/>
    <cellStyle name="Percent [2] 2 3 2 2" xfId="41988" xr:uid="{00000000-0005-0000-0000-00004AA00000}"/>
    <cellStyle name="Percent [2] 2 3 3" xfId="41989" xr:uid="{00000000-0005-0000-0000-00004BA00000}"/>
    <cellStyle name="Percent [2] 2 3 4" xfId="41990" xr:uid="{00000000-0005-0000-0000-00004CA00000}"/>
    <cellStyle name="Percent [2] 2 3 5" xfId="41991" xr:uid="{00000000-0005-0000-0000-00004DA00000}"/>
    <cellStyle name="Percent [2] 2 4" xfId="2053" xr:uid="{00000000-0005-0000-0000-00004EA00000}"/>
    <cellStyle name="Percent [2] 2 4 2" xfId="41992" xr:uid="{00000000-0005-0000-0000-00004FA00000}"/>
    <cellStyle name="Percent [2] 2 5" xfId="41993" xr:uid="{00000000-0005-0000-0000-000050A00000}"/>
    <cellStyle name="Percent [2] 2 6" xfId="41994" xr:uid="{00000000-0005-0000-0000-000051A00000}"/>
    <cellStyle name="Percent [2] 2 7" xfId="41995" xr:uid="{00000000-0005-0000-0000-000052A00000}"/>
    <cellStyle name="Percent [2] 3" xfId="2054" xr:uid="{00000000-0005-0000-0000-000053A00000}"/>
    <cellStyle name="Percent [2] 3 2" xfId="2055" xr:uid="{00000000-0005-0000-0000-000054A00000}"/>
    <cellStyle name="Percent [2] 3 2 2" xfId="2056" xr:uid="{00000000-0005-0000-0000-000055A00000}"/>
    <cellStyle name="Percent [2] 3 2 2 2" xfId="41996" xr:uid="{00000000-0005-0000-0000-000056A00000}"/>
    <cellStyle name="Percent [2] 3 2 3" xfId="41997" xr:uid="{00000000-0005-0000-0000-000057A00000}"/>
    <cellStyle name="Percent [2] 3 2 4" xfId="41998" xr:uid="{00000000-0005-0000-0000-000058A00000}"/>
    <cellStyle name="Percent [2] 3 2 5" xfId="41999" xr:uid="{00000000-0005-0000-0000-000059A00000}"/>
    <cellStyle name="Percent [2] 3 3" xfId="2057" xr:uid="{00000000-0005-0000-0000-00005AA00000}"/>
    <cellStyle name="Percent [2] 3 3 2" xfId="3081" xr:uid="{00000000-0005-0000-0000-00005BA00000}"/>
    <cellStyle name="Percent [2] 3 3 3" xfId="3082" xr:uid="{00000000-0005-0000-0000-00005CA00000}"/>
    <cellStyle name="Percent [2] 3 3 4" xfId="3083" xr:uid="{00000000-0005-0000-0000-00005DA00000}"/>
    <cellStyle name="Percent [2] 3 3 5" xfId="3084" xr:uid="{00000000-0005-0000-0000-00005EA00000}"/>
    <cellStyle name="Percent [2] 3 3 6" xfId="3085" xr:uid="{00000000-0005-0000-0000-00005FA00000}"/>
    <cellStyle name="Percent [2] 3 3 7" xfId="3086" xr:uid="{00000000-0005-0000-0000-000060A00000}"/>
    <cellStyle name="Percent [2] 3 3 8" xfId="3087" xr:uid="{00000000-0005-0000-0000-000061A00000}"/>
    <cellStyle name="Percent [2] 3 4" xfId="42000" xr:uid="{00000000-0005-0000-0000-000062A00000}"/>
    <cellStyle name="Percent [2] 3 5" xfId="42001" xr:uid="{00000000-0005-0000-0000-000063A00000}"/>
    <cellStyle name="Percent [2] 3 6" xfId="42002" xr:uid="{00000000-0005-0000-0000-000064A00000}"/>
    <cellStyle name="Percent [2] 4" xfId="2058" xr:uid="{00000000-0005-0000-0000-000065A00000}"/>
    <cellStyle name="Percent [2] 4 2" xfId="2059" xr:uid="{00000000-0005-0000-0000-000066A00000}"/>
    <cellStyle name="Percent [2] 4 2 2" xfId="2060" xr:uid="{00000000-0005-0000-0000-000067A00000}"/>
    <cellStyle name="Percent [2] 4 2 2 2" xfId="42003" xr:uid="{00000000-0005-0000-0000-000068A00000}"/>
    <cellStyle name="Percent [2] 4 2 3" xfId="42004" xr:uid="{00000000-0005-0000-0000-000069A00000}"/>
    <cellStyle name="Percent [2] 4 2 4" xfId="42005" xr:uid="{00000000-0005-0000-0000-00006AA00000}"/>
    <cellStyle name="Percent [2] 4 2 5" xfId="42006" xr:uid="{00000000-0005-0000-0000-00006BA00000}"/>
    <cellStyle name="Percent [2] 4 3" xfId="2061" xr:uid="{00000000-0005-0000-0000-00006CA00000}"/>
    <cellStyle name="Percent [2] 4 3 2" xfId="2062" xr:uid="{00000000-0005-0000-0000-00006DA00000}"/>
    <cellStyle name="Percent [2] 4 3 2 2" xfId="42007" xr:uid="{00000000-0005-0000-0000-00006EA00000}"/>
    <cellStyle name="Percent [2] 4 3 3" xfId="42008" xr:uid="{00000000-0005-0000-0000-00006FA00000}"/>
    <cellStyle name="Percent [2] 4 3 4" xfId="42009" xr:uid="{00000000-0005-0000-0000-000070A00000}"/>
    <cellStyle name="Percent [2] 4 3 5" xfId="42010" xr:uid="{00000000-0005-0000-0000-000071A00000}"/>
    <cellStyle name="Percent [2] 4 4" xfId="2063" xr:uid="{00000000-0005-0000-0000-000072A00000}"/>
    <cellStyle name="Percent [2] 4 4 2" xfId="42011" xr:uid="{00000000-0005-0000-0000-000073A00000}"/>
    <cellStyle name="Percent [2] 4 5" xfId="42012" xr:uid="{00000000-0005-0000-0000-000074A00000}"/>
    <cellStyle name="Percent [2] 4 6" xfId="42013" xr:uid="{00000000-0005-0000-0000-000075A00000}"/>
    <cellStyle name="Percent [2] 4 7" xfId="42014" xr:uid="{00000000-0005-0000-0000-000076A00000}"/>
    <cellStyle name="Percent [2] 5" xfId="2064" xr:uid="{00000000-0005-0000-0000-000077A00000}"/>
    <cellStyle name="Percent [2] 5 2" xfId="2065" xr:uid="{00000000-0005-0000-0000-000078A00000}"/>
    <cellStyle name="Percent [2] 5 2 2" xfId="42015" xr:uid="{00000000-0005-0000-0000-000079A00000}"/>
    <cellStyle name="Percent [2] 5 3" xfId="2066" xr:uid="{00000000-0005-0000-0000-00007AA00000}"/>
    <cellStyle name="Percent [2] 5 3 2" xfId="2067" xr:uid="{00000000-0005-0000-0000-00007BA00000}"/>
    <cellStyle name="Percent [2] 5 4" xfId="3088" xr:uid="{00000000-0005-0000-0000-00007CA00000}"/>
    <cellStyle name="Percent [2] 5 5" xfId="3089" xr:uid="{00000000-0005-0000-0000-00007DA00000}"/>
    <cellStyle name="Percent [2] 5 6" xfId="3090" xr:uid="{00000000-0005-0000-0000-00007EA00000}"/>
    <cellStyle name="Percent [2] 5 7" xfId="3091" xr:uid="{00000000-0005-0000-0000-00007FA00000}"/>
    <cellStyle name="Percent [2] 5 8" xfId="3092" xr:uid="{00000000-0005-0000-0000-000080A00000}"/>
    <cellStyle name="Percent [2] 6" xfId="2068" xr:uid="{00000000-0005-0000-0000-000081A00000}"/>
    <cellStyle name="Percent [2] 6 2" xfId="2069" xr:uid="{00000000-0005-0000-0000-000082A00000}"/>
    <cellStyle name="Percent [2] 7" xfId="3093" xr:uid="{00000000-0005-0000-0000-000083A00000}"/>
    <cellStyle name="Percent [2] 7 2" xfId="4133" xr:uid="{00000000-0005-0000-0000-000084A00000}"/>
    <cellStyle name="Percent [2] 8" xfId="3094" xr:uid="{00000000-0005-0000-0000-000085A00000}"/>
    <cellStyle name="Percent [2] 9" xfId="3095" xr:uid="{00000000-0005-0000-0000-000086A00000}"/>
    <cellStyle name="Percent 10" xfId="2070" xr:uid="{00000000-0005-0000-0000-000087A00000}"/>
    <cellStyle name="Percent 10 2" xfId="2071" xr:uid="{00000000-0005-0000-0000-000088A00000}"/>
    <cellStyle name="Percent 10 2 2" xfId="2072" xr:uid="{00000000-0005-0000-0000-000089A00000}"/>
    <cellStyle name="Percent 10 2 2 2" xfId="42016" xr:uid="{00000000-0005-0000-0000-00008AA00000}"/>
    <cellStyle name="Percent 10 2 3" xfId="42017" xr:uid="{00000000-0005-0000-0000-00008BA00000}"/>
    <cellStyle name="Percent 10 2 4" xfId="42018" xr:uid="{00000000-0005-0000-0000-00008CA00000}"/>
    <cellStyle name="Percent 10 2 5" xfId="42019" xr:uid="{00000000-0005-0000-0000-00008DA00000}"/>
    <cellStyle name="Percent 10 3" xfId="2073" xr:uid="{00000000-0005-0000-0000-00008EA00000}"/>
    <cellStyle name="Percent 10 3 2" xfId="2074" xr:uid="{00000000-0005-0000-0000-00008FA00000}"/>
    <cellStyle name="Percent 10 3 2 2" xfId="42020" xr:uid="{00000000-0005-0000-0000-000090A00000}"/>
    <cellStyle name="Percent 10 3 3" xfId="42021" xr:uid="{00000000-0005-0000-0000-000091A00000}"/>
    <cellStyle name="Percent 10 3 4" xfId="42022" xr:uid="{00000000-0005-0000-0000-000092A00000}"/>
    <cellStyle name="Percent 10 3 5" xfId="42023" xr:uid="{00000000-0005-0000-0000-000093A00000}"/>
    <cellStyle name="Percent 10 4" xfId="2075" xr:uid="{00000000-0005-0000-0000-000094A00000}"/>
    <cellStyle name="Percent 10 4 2" xfId="42024" xr:uid="{00000000-0005-0000-0000-000095A00000}"/>
    <cellStyle name="Percent 10 5" xfId="2076" xr:uid="{00000000-0005-0000-0000-000096A00000}"/>
    <cellStyle name="Percent 10 5 2" xfId="2077" xr:uid="{00000000-0005-0000-0000-000097A00000}"/>
    <cellStyle name="Percent 10 6" xfId="42025" xr:uid="{00000000-0005-0000-0000-000098A00000}"/>
    <cellStyle name="Percent 10 7" xfId="42026" xr:uid="{00000000-0005-0000-0000-000099A00000}"/>
    <cellStyle name="Percent 10 8" xfId="42027" xr:uid="{00000000-0005-0000-0000-00009AA00000}"/>
    <cellStyle name="Percent 100" xfId="3877" xr:uid="{00000000-0005-0000-0000-00009BA00000}"/>
    <cellStyle name="Percent 101" xfId="3846" xr:uid="{00000000-0005-0000-0000-00009CA00000}"/>
    <cellStyle name="Percent 102" xfId="3880" xr:uid="{00000000-0005-0000-0000-00009DA00000}"/>
    <cellStyle name="Percent 103" xfId="3853" xr:uid="{00000000-0005-0000-0000-00009EA00000}"/>
    <cellStyle name="Percent 104" xfId="3881" xr:uid="{00000000-0005-0000-0000-00009FA00000}"/>
    <cellStyle name="Percent 105" xfId="3851" xr:uid="{00000000-0005-0000-0000-0000A0A00000}"/>
    <cellStyle name="Percent 106" xfId="3882" xr:uid="{00000000-0005-0000-0000-0000A1A00000}"/>
    <cellStyle name="Percent 106 2" xfId="4134" xr:uid="{00000000-0005-0000-0000-0000A2A00000}"/>
    <cellStyle name="Percent 107" xfId="3850" xr:uid="{00000000-0005-0000-0000-0000A3A00000}"/>
    <cellStyle name="Percent 107 2" xfId="4135" xr:uid="{00000000-0005-0000-0000-0000A4A00000}"/>
    <cellStyle name="Percent 108" xfId="3883" xr:uid="{00000000-0005-0000-0000-0000A5A00000}"/>
    <cellStyle name="Percent 109" xfId="3874" xr:uid="{00000000-0005-0000-0000-0000A6A00000}"/>
    <cellStyle name="Percent 11" xfId="2078" xr:uid="{00000000-0005-0000-0000-0000A7A00000}"/>
    <cellStyle name="Percent 11 2" xfId="2079" xr:uid="{00000000-0005-0000-0000-0000A8A00000}"/>
    <cellStyle name="Percent 11 2 2" xfId="2080" xr:uid="{00000000-0005-0000-0000-0000A9A00000}"/>
    <cellStyle name="Percent 11 2 2 2" xfId="42028" xr:uid="{00000000-0005-0000-0000-0000AAA00000}"/>
    <cellStyle name="Percent 11 2 3" xfId="42029" xr:uid="{00000000-0005-0000-0000-0000ABA00000}"/>
    <cellStyle name="Percent 11 2 4" xfId="42030" xr:uid="{00000000-0005-0000-0000-0000ACA00000}"/>
    <cellStyle name="Percent 11 2 5" xfId="42031" xr:uid="{00000000-0005-0000-0000-0000ADA00000}"/>
    <cellStyle name="Percent 11 3" xfId="2081" xr:uid="{00000000-0005-0000-0000-0000AEA00000}"/>
    <cellStyle name="Percent 11 3 2" xfId="2082" xr:uid="{00000000-0005-0000-0000-0000AFA00000}"/>
    <cellStyle name="Percent 11 3 2 2" xfId="42032" xr:uid="{00000000-0005-0000-0000-0000B0A00000}"/>
    <cellStyle name="Percent 11 3 3" xfId="4136" xr:uid="{00000000-0005-0000-0000-0000B1A00000}"/>
    <cellStyle name="Percent 11 3 3 2" xfId="42033" xr:uid="{00000000-0005-0000-0000-0000B2A00000}"/>
    <cellStyle name="Percent 11 3 4" xfId="42034" xr:uid="{00000000-0005-0000-0000-0000B3A00000}"/>
    <cellStyle name="Percent 11 3 5" xfId="42035" xr:uid="{00000000-0005-0000-0000-0000B4A00000}"/>
    <cellStyle name="Percent 11 3 6" xfId="42036" xr:uid="{00000000-0005-0000-0000-0000B5A00000}"/>
    <cellStyle name="Percent 11 4" xfId="2083" xr:uid="{00000000-0005-0000-0000-0000B6A00000}"/>
    <cellStyle name="Percent 11 4 2" xfId="4137" xr:uid="{00000000-0005-0000-0000-0000B7A00000}"/>
    <cellStyle name="Percent 11 5" xfId="2084" xr:uid="{00000000-0005-0000-0000-0000B8A00000}"/>
    <cellStyle name="Percent 11 5 2" xfId="2085" xr:uid="{00000000-0005-0000-0000-0000B9A00000}"/>
    <cellStyle name="Percent 11 5 3" xfId="3448" xr:uid="{00000000-0005-0000-0000-0000BAA00000}"/>
    <cellStyle name="Percent 11 6" xfId="42037" xr:uid="{00000000-0005-0000-0000-0000BBA00000}"/>
    <cellStyle name="Percent 11 7" xfId="42038" xr:uid="{00000000-0005-0000-0000-0000BCA00000}"/>
    <cellStyle name="Percent 11 8" xfId="42039" xr:uid="{00000000-0005-0000-0000-0000BDA00000}"/>
    <cellStyle name="Percent 110" xfId="3839" xr:uid="{00000000-0005-0000-0000-0000BEA00000}"/>
    <cellStyle name="Percent 111" xfId="4138" xr:uid="{00000000-0005-0000-0000-0000BFA00000}"/>
    <cellStyle name="Percent 112" xfId="4139" xr:uid="{00000000-0005-0000-0000-0000C0A00000}"/>
    <cellStyle name="Percent 113" xfId="4140" xr:uid="{00000000-0005-0000-0000-0000C1A00000}"/>
    <cellStyle name="Percent 114" xfId="4141" xr:uid="{00000000-0005-0000-0000-0000C2A00000}"/>
    <cellStyle name="Percent 115" xfId="4142" xr:uid="{00000000-0005-0000-0000-0000C3A00000}"/>
    <cellStyle name="Percent 116" xfId="4143" xr:uid="{00000000-0005-0000-0000-0000C4A00000}"/>
    <cellStyle name="Percent 117" xfId="4144" xr:uid="{00000000-0005-0000-0000-0000C5A00000}"/>
    <cellStyle name="Percent 118" xfId="4145" xr:uid="{00000000-0005-0000-0000-0000C6A00000}"/>
    <cellStyle name="Percent 119" xfId="4146" xr:uid="{00000000-0005-0000-0000-0000C7A00000}"/>
    <cellStyle name="Percent 12" xfId="2086" xr:uid="{00000000-0005-0000-0000-0000C8A00000}"/>
    <cellStyle name="Percent 12 2" xfId="2087" xr:uid="{00000000-0005-0000-0000-0000C9A00000}"/>
    <cellStyle name="Percent 12 2 2" xfId="42040" xr:uid="{00000000-0005-0000-0000-0000CAA00000}"/>
    <cellStyle name="Percent 12 3" xfId="2088" xr:uid="{00000000-0005-0000-0000-0000CBA00000}"/>
    <cellStyle name="Percent 12 3 2" xfId="2089" xr:uid="{00000000-0005-0000-0000-0000CCA00000}"/>
    <cellStyle name="Percent 12 3 3" xfId="4147" xr:uid="{00000000-0005-0000-0000-0000CDA00000}"/>
    <cellStyle name="Percent 12 4" xfId="3096" xr:uid="{00000000-0005-0000-0000-0000CEA00000}"/>
    <cellStyle name="Percent 12 4 2" xfId="4148" xr:uid="{00000000-0005-0000-0000-0000CFA00000}"/>
    <cellStyle name="Percent 12 5" xfId="3097" xr:uid="{00000000-0005-0000-0000-0000D0A00000}"/>
    <cellStyle name="Percent 12 6" xfId="3098" xr:uid="{00000000-0005-0000-0000-0000D1A00000}"/>
    <cellStyle name="Percent 12 7" xfId="3099" xr:uid="{00000000-0005-0000-0000-0000D2A00000}"/>
    <cellStyle name="Percent 12 8" xfId="3100" xr:uid="{00000000-0005-0000-0000-0000D3A00000}"/>
    <cellStyle name="Percent 12 9" xfId="3449" xr:uid="{00000000-0005-0000-0000-0000D4A00000}"/>
    <cellStyle name="Percent 120" xfId="4149" xr:uid="{00000000-0005-0000-0000-0000D5A00000}"/>
    <cellStyle name="Percent 121" xfId="4150" xr:uid="{00000000-0005-0000-0000-0000D6A00000}"/>
    <cellStyle name="Percent 122" xfId="4151" xr:uid="{00000000-0005-0000-0000-0000D7A00000}"/>
    <cellStyle name="Percent 123" xfId="4152" xr:uid="{00000000-0005-0000-0000-0000D8A00000}"/>
    <cellStyle name="Percent 124" xfId="4153" xr:uid="{00000000-0005-0000-0000-0000D9A00000}"/>
    <cellStyle name="Percent 125" xfId="4154" xr:uid="{00000000-0005-0000-0000-0000DAA00000}"/>
    <cellStyle name="Percent 126" xfId="4155" xr:uid="{00000000-0005-0000-0000-0000DBA00000}"/>
    <cellStyle name="Percent 127" xfId="4156" xr:uid="{00000000-0005-0000-0000-0000DCA00000}"/>
    <cellStyle name="Percent 128" xfId="4157" xr:uid="{00000000-0005-0000-0000-0000DDA00000}"/>
    <cellStyle name="Percent 129" xfId="4158" xr:uid="{00000000-0005-0000-0000-0000DEA00000}"/>
    <cellStyle name="Percent 13" xfId="2090" xr:uid="{00000000-0005-0000-0000-0000DFA00000}"/>
    <cellStyle name="Percent 13 2" xfId="2091" xr:uid="{00000000-0005-0000-0000-0000E0A00000}"/>
    <cellStyle name="Percent 13 2 2" xfId="42041" xr:uid="{00000000-0005-0000-0000-0000E1A00000}"/>
    <cellStyle name="Percent 13 3" xfId="2092" xr:uid="{00000000-0005-0000-0000-0000E2A00000}"/>
    <cellStyle name="Percent 13 3 2" xfId="2093" xr:uid="{00000000-0005-0000-0000-0000E3A00000}"/>
    <cellStyle name="Percent 13 4" xfId="3101" xr:uid="{00000000-0005-0000-0000-0000E4A00000}"/>
    <cellStyle name="Percent 13 5" xfId="3102" xr:uid="{00000000-0005-0000-0000-0000E5A00000}"/>
    <cellStyle name="Percent 13 6" xfId="3103" xr:uid="{00000000-0005-0000-0000-0000E6A00000}"/>
    <cellStyle name="Percent 13 7" xfId="3104" xr:uid="{00000000-0005-0000-0000-0000E7A00000}"/>
    <cellStyle name="Percent 13 8" xfId="3105" xr:uid="{00000000-0005-0000-0000-0000E8A00000}"/>
    <cellStyle name="Percent 130" xfId="4159" xr:uid="{00000000-0005-0000-0000-0000E9A00000}"/>
    <cellStyle name="Percent 131" xfId="4160" xr:uid="{00000000-0005-0000-0000-0000EAA00000}"/>
    <cellStyle name="Percent 132" xfId="4130" xr:uid="{00000000-0005-0000-0000-0000EBA00000}"/>
    <cellStyle name="Percent 132 2" xfId="42042" xr:uid="{00000000-0005-0000-0000-0000ECA00000}"/>
    <cellStyle name="Percent 133" xfId="4289" xr:uid="{00000000-0005-0000-0000-0000EDA00000}"/>
    <cellStyle name="Percent 133 2" xfId="42043" xr:uid="{00000000-0005-0000-0000-0000EEA00000}"/>
    <cellStyle name="Percent 134" xfId="4111" xr:uid="{00000000-0005-0000-0000-0000EFA00000}"/>
    <cellStyle name="Percent 135" xfId="4131" xr:uid="{00000000-0005-0000-0000-0000F0A00000}"/>
    <cellStyle name="Percent 136" xfId="4309" xr:uid="{00000000-0005-0000-0000-0000F1A00000}"/>
    <cellStyle name="Percent 136 2" xfId="42044" xr:uid="{00000000-0005-0000-0000-0000F2A00000}"/>
    <cellStyle name="Percent 137" xfId="4306" xr:uid="{00000000-0005-0000-0000-0000F3A00000}"/>
    <cellStyle name="Percent 137 2" xfId="42045" xr:uid="{00000000-0005-0000-0000-0000F4A00000}"/>
    <cellStyle name="Percent 138" xfId="4339" xr:uid="{00000000-0005-0000-0000-0000F5A00000}"/>
    <cellStyle name="Percent 139" xfId="4360" xr:uid="{00000000-0005-0000-0000-0000F6A00000}"/>
    <cellStyle name="Percent 14" xfId="2094" xr:uid="{00000000-0005-0000-0000-0000F7A00000}"/>
    <cellStyle name="Percent 14 2" xfId="2095" xr:uid="{00000000-0005-0000-0000-0000F8A00000}"/>
    <cellStyle name="Percent 14 2 2" xfId="42046" xr:uid="{00000000-0005-0000-0000-0000F9A00000}"/>
    <cellStyle name="Percent 14 3" xfId="2096" xr:uid="{00000000-0005-0000-0000-0000FAA00000}"/>
    <cellStyle name="Percent 14 3 2" xfId="2097" xr:uid="{00000000-0005-0000-0000-0000FBA00000}"/>
    <cellStyle name="Percent 14 4" xfId="2098" xr:uid="{00000000-0005-0000-0000-0000FCA00000}"/>
    <cellStyle name="Percent 14 5" xfId="3106" xr:uid="{00000000-0005-0000-0000-0000FDA00000}"/>
    <cellStyle name="Percent 14 6" xfId="3107" xr:uid="{00000000-0005-0000-0000-0000FEA00000}"/>
    <cellStyle name="Percent 14 7" xfId="3108" xr:uid="{00000000-0005-0000-0000-0000FFA00000}"/>
    <cellStyle name="Percent 14 8" xfId="3109" xr:uid="{00000000-0005-0000-0000-000000A10000}"/>
    <cellStyle name="Percent 140" xfId="4347" xr:uid="{00000000-0005-0000-0000-000001A10000}"/>
    <cellStyle name="Percent 141" xfId="4361" xr:uid="{00000000-0005-0000-0000-000002A10000}"/>
    <cellStyle name="Percent 142" xfId="4346" xr:uid="{00000000-0005-0000-0000-000003A10000}"/>
    <cellStyle name="Percent 143" xfId="4362" xr:uid="{00000000-0005-0000-0000-000004A10000}"/>
    <cellStyle name="Percent 144" xfId="4345" xr:uid="{00000000-0005-0000-0000-000005A10000}"/>
    <cellStyle name="Percent 145" xfId="4363" xr:uid="{00000000-0005-0000-0000-000006A10000}"/>
    <cellStyle name="Percent 146" xfId="4344" xr:uid="{00000000-0005-0000-0000-000007A10000}"/>
    <cellStyle name="Percent 147" xfId="4364" xr:uid="{00000000-0005-0000-0000-000008A10000}"/>
    <cellStyle name="Percent 148" xfId="4343" xr:uid="{00000000-0005-0000-0000-000009A10000}"/>
    <cellStyle name="Percent 149" xfId="4365" xr:uid="{00000000-0005-0000-0000-00000AA10000}"/>
    <cellStyle name="Percent 15" xfId="2099" xr:uid="{00000000-0005-0000-0000-00000BA10000}"/>
    <cellStyle name="Percent 15 2" xfId="2100" xr:uid="{00000000-0005-0000-0000-00000CA10000}"/>
    <cellStyle name="Percent 15 2 2" xfId="42047" xr:uid="{00000000-0005-0000-0000-00000DA10000}"/>
    <cellStyle name="Percent 15 3" xfId="2101" xr:uid="{00000000-0005-0000-0000-00000EA10000}"/>
    <cellStyle name="Percent 15 3 2" xfId="2102" xr:uid="{00000000-0005-0000-0000-00000FA10000}"/>
    <cellStyle name="Percent 15 4" xfId="2103" xr:uid="{00000000-0005-0000-0000-000010A10000}"/>
    <cellStyle name="Percent 15 5" xfId="3110" xr:uid="{00000000-0005-0000-0000-000011A10000}"/>
    <cellStyle name="Percent 15 6" xfId="3111" xr:uid="{00000000-0005-0000-0000-000012A10000}"/>
    <cellStyle name="Percent 15 7" xfId="3112" xr:uid="{00000000-0005-0000-0000-000013A10000}"/>
    <cellStyle name="Percent 15 8" xfId="3113" xr:uid="{00000000-0005-0000-0000-000014A10000}"/>
    <cellStyle name="Percent 150" xfId="4342" xr:uid="{00000000-0005-0000-0000-000015A10000}"/>
    <cellStyle name="Percent 151" xfId="5057" xr:uid="{00000000-0005-0000-0000-000016A10000}"/>
    <cellStyle name="Percent 151 2" xfId="42048" xr:uid="{00000000-0005-0000-0000-000017A10000}"/>
    <cellStyle name="Percent 152" xfId="4816" xr:uid="{00000000-0005-0000-0000-000018A10000}"/>
    <cellStyle name="Percent 152 2" xfId="42049" xr:uid="{00000000-0005-0000-0000-000019A10000}"/>
    <cellStyle name="Percent 153" xfId="5511" xr:uid="{00000000-0005-0000-0000-00001AA10000}"/>
    <cellStyle name="Percent 153 2" xfId="42050" xr:uid="{00000000-0005-0000-0000-00001BA10000}"/>
    <cellStyle name="Percent 154" xfId="5484" xr:uid="{00000000-0005-0000-0000-00001CA10000}"/>
    <cellStyle name="Percent 154 2" xfId="42051" xr:uid="{00000000-0005-0000-0000-00001DA10000}"/>
    <cellStyle name="Percent 155" xfId="6115" xr:uid="{00000000-0005-0000-0000-00001EA10000}"/>
    <cellStyle name="Percent 155 2" xfId="42052" xr:uid="{00000000-0005-0000-0000-00001FA10000}"/>
    <cellStyle name="Percent 156" xfId="42053" xr:uid="{00000000-0005-0000-0000-000020A10000}"/>
    <cellStyle name="Percent 157" xfId="42054" xr:uid="{00000000-0005-0000-0000-000021A10000}"/>
    <cellStyle name="Percent 158" xfId="42055" xr:uid="{00000000-0005-0000-0000-000022A10000}"/>
    <cellStyle name="Percent 159" xfId="42056" xr:uid="{00000000-0005-0000-0000-000023A10000}"/>
    <cellStyle name="Percent 16" xfId="2104" xr:uid="{00000000-0005-0000-0000-000024A10000}"/>
    <cellStyle name="Percent 16 2" xfId="2105" xr:uid="{00000000-0005-0000-0000-000025A10000}"/>
    <cellStyle name="Percent 16 2 2" xfId="42057" xr:uid="{00000000-0005-0000-0000-000026A10000}"/>
    <cellStyle name="Percent 16 3" xfId="2106" xr:uid="{00000000-0005-0000-0000-000027A10000}"/>
    <cellStyle name="Percent 16 3 2" xfId="2107" xr:uid="{00000000-0005-0000-0000-000028A10000}"/>
    <cellStyle name="Percent 16 4" xfId="2108" xr:uid="{00000000-0005-0000-0000-000029A10000}"/>
    <cellStyle name="Percent 16 5" xfId="3114" xr:uid="{00000000-0005-0000-0000-00002AA10000}"/>
    <cellStyle name="Percent 16 6" xfId="3115" xr:uid="{00000000-0005-0000-0000-00002BA10000}"/>
    <cellStyle name="Percent 16 7" xfId="3116" xr:uid="{00000000-0005-0000-0000-00002CA10000}"/>
    <cellStyle name="Percent 16 8" xfId="3117" xr:uid="{00000000-0005-0000-0000-00002DA10000}"/>
    <cellStyle name="Percent 160" xfId="42058" xr:uid="{00000000-0005-0000-0000-00002EA10000}"/>
    <cellStyle name="Percent 161" xfId="42059" xr:uid="{00000000-0005-0000-0000-00002FA10000}"/>
    <cellStyle name="Percent 162" xfId="42060" xr:uid="{00000000-0005-0000-0000-000030A10000}"/>
    <cellStyle name="Percent 163" xfId="42061" xr:uid="{00000000-0005-0000-0000-000031A10000}"/>
    <cellStyle name="Percent 164" xfId="42062" xr:uid="{00000000-0005-0000-0000-000032A10000}"/>
    <cellStyle name="Percent 165" xfId="42063" xr:uid="{00000000-0005-0000-0000-000033A10000}"/>
    <cellStyle name="Percent 166" xfId="42064" xr:uid="{00000000-0005-0000-0000-000034A10000}"/>
    <cellStyle name="Percent 167" xfId="42065" xr:uid="{00000000-0005-0000-0000-000035A10000}"/>
    <cellStyle name="Percent 168" xfId="42066" xr:uid="{00000000-0005-0000-0000-000036A10000}"/>
    <cellStyle name="Percent 169" xfId="42067" xr:uid="{00000000-0005-0000-0000-000037A10000}"/>
    <cellStyle name="Percent 17" xfId="2109" xr:uid="{00000000-0005-0000-0000-000038A10000}"/>
    <cellStyle name="Percent 17 2" xfId="2110" xr:uid="{00000000-0005-0000-0000-000039A10000}"/>
    <cellStyle name="Percent 17 2 2" xfId="42068" xr:uid="{00000000-0005-0000-0000-00003AA10000}"/>
    <cellStyle name="Percent 17 3" xfId="2111" xr:uid="{00000000-0005-0000-0000-00003BA10000}"/>
    <cellStyle name="Percent 17 3 2" xfId="2112" xr:uid="{00000000-0005-0000-0000-00003CA10000}"/>
    <cellStyle name="Percent 17 4" xfId="2113" xr:uid="{00000000-0005-0000-0000-00003DA10000}"/>
    <cellStyle name="Percent 17 5" xfId="3118" xr:uid="{00000000-0005-0000-0000-00003EA10000}"/>
    <cellStyle name="Percent 17 6" xfId="3119" xr:uid="{00000000-0005-0000-0000-00003FA10000}"/>
    <cellStyle name="Percent 17 7" xfId="3120" xr:uid="{00000000-0005-0000-0000-000040A10000}"/>
    <cellStyle name="Percent 17 8" xfId="3121" xr:uid="{00000000-0005-0000-0000-000041A10000}"/>
    <cellStyle name="Percent 170" xfId="42069" xr:uid="{00000000-0005-0000-0000-000042A10000}"/>
    <cellStyle name="Percent 171" xfId="42070" xr:uid="{00000000-0005-0000-0000-000043A10000}"/>
    <cellStyle name="Percent 172" xfId="42071" xr:uid="{00000000-0005-0000-0000-000044A10000}"/>
    <cellStyle name="Percent 173" xfId="42072" xr:uid="{00000000-0005-0000-0000-000045A10000}"/>
    <cellStyle name="Percent 174" xfId="42073" xr:uid="{00000000-0005-0000-0000-000046A10000}"/>
    <cellStyle name="Percent 175" xfId="42074" xr:uid="{00000000-0005-0000-0000-000047A10000}"/>
    <cellStyle name="Percent 176" xfId="42075" xr:uid="{00000000-0005-0000-0000-000048A10000}"/>
    <cellStyle name="Percent 177" xfId="42076" xr:uid="{00000000-0005-0000-0000-000049A10000}"/>
    <cellStyle name="Percent 178" xfId="42077" xr:uid="{00000000-0005-0000-0000-00004AA10000}"/>
    <cellStyle name="Percent 179" xfId="42078" xr:uid="{00000000-0005-0000-0000-00004BA10000}"/>
    <cellStyle name="Percent 18" xfId="2114" xr:uid="{00000000-0005-0000-0000-00004CA10000}"/>
    <cellStyle name="Percent 18 2" xfId="2115" xr:uid="{00000000-0005-0000-0000-00004DA10000}"/>
    <cellStyle name="Percent 18 2 2" xfId="42079" xr:uid="{00000000-0005-0000-0000-00004EA10000}"/>
    <cellStyle name="Percent 18 3" xfId="2116" xr:uid="{00000000-0005-0000-0000-00004FA10000}"/>
    <cellStyle name="Percent 18 4" xfId="3122" xr:uid="{00000000-0005-0000-0000-000050A10000}"/>
    <cellStyle name="Percent 18 5" xfId="3123" xr:uid="{00000000-0005-0000-0000-000051A10000}"/>
    <cellStyle name="Percent 18 6" xfId="3124" xr:uid="{00000000-0005-0000-0000-000052A10000}"/>
    <cellStyle name="Percent 18 7" xfId="3125" xr:uid="{00000000-0005-0000-0000-000053A10000}"/>
    <cellStyle name="Percent 18 8" xfId="3126" xr:uid="{00000000-0005-0000-0000-000054A10000}"/>
    <cellStyle name="Percent 180" xfId="42080" xr:uid="{00000000-0005-0000-0000-000055A10000}"/>
    <cellStyle name="Percent 181" xfId="42081" xr:uid="{00000000-0005-0000-0000-000056A10000}"/>
    <cellStyle name="Percent 182" xfId="42082" xr:uid="{00000000-0005-0000-0000-000057A10000}"/>
    <cellStyle name="Percent 183" xfId="42083" xr:uid="{00000000-0005-0000-0000-000058A10000}"/>
    <cellStyle name="Percent 184" xfId="42084" xr:uid="{00000000-0005-0000-0000-000059A10000}"/>
    <cellStyle name="Percent 185" xfId="42085" xr:uid="{00000000-0005-0000-0000-00005AA10000}"/>
    <cellStyle name="Percent 186" xfId="42086" xr:uid="{00000000-0005-0000-0000-00005BA10000}"/>
    <cellStyle name="Percent 187" xfId="42087" xr:uid="{00000000-0005-0000-0000-00005CA10000}"/>
    <cellStyle name="Percent 188" xfId="42088" xr:uid="{00000000-0005-0000-0000-00005DA10000}"/>
    <cellStyle name="Percent 189" xfId="42089" xr:uid="{00000000-0005-0000-0000-00005EA10000}"/>
    <cellStyle name="Percent 19" xfId="2117" xr:uid="{00000000-0005-0000-0000-00005FA10000}"/>
    <cellStyle name="Percent 19 2" xfId="2118" xr:uid="{00000000-0005-0000-0000-000060A10000}"/>
    <cellStyle name="Percent 19 2 2" xfId="42090" xr:uid="{00000000-0005-0000-0000-000061A10000}"/>
    <cellStyle name="Percent 19 3" xfId="3127" xr:uid="{00000000-0005-0000-0000-000062A10000}"/>
    <cellStyle name="Percent 19 4" xfId="3128" xr:uid="{00000000-0005-0000-0000-000063A10000}"/>
    <cellStyle name="Percent 19 5" xfId="3129" xr:uid="{00000000-0005-0000-0000-000064A10000}"/>
    <cellStyle name="Percent 19 6" xfId="3130" xr:uid="{00000000-0005-0000-0000-000065A10000}"/>
    <cellStyle name="Percent 19 7" xfId="3131" xr:uid="{00000000-0005-0000-0000-000066A10000}"/>
    <cellStyle name="Percent 19 8" xfId="3132" xr:uid="{00000000-0005-0000-0000-000067A10000}"/>
    <cellStyle name="Percent 190" xfId="42091" xr:uid="{00000000-0005-0000-0000-000068A10000}"/>
    <cellStyle name="Percent 191" xfId="42092" xr:uid="{00000000-0005-0000-0000-000069A10000}"/>
    <cellStyle name="Percent 192" xfId="42093" xr:uid="{00000000-0005-0000-0000-00006AA10000}"/>
    <cellStyle name="Percent 193" xfId="42094" xr:uid="{00000000-0005-0000-0000-00006BA10000}"/>
    <cellStyle name="Percent 194" xfId="42095" xr:uid="{00000000-0005-0000-0000-00006CA10000}"/>
    <cellStyle name="Percent 195" xfId="42096" xr:uid="{00000000-0005-0000-0000-00006DA10000}"/>
    <cellStyle name="Percent 196" xfId="42097" xr:uid="{00000000-0005-0000-0000-00006EA10000}"/>
    <cellStyle name="Percent 197" xfId="42098" xr:uid="{00000000-0005-0000-0000-00006FA10000}"/>
    <cellStyle name="Percent 198" xfId="42099" xr:uid="{00000000-0005-0000-0000-000070A10000}"/>
    <cellStyle name="Percent 199" xfId="42100" xr:uid="{00000000-0005-0000-0000-000071A10000}"/>
    <cellStyle name="Percent 2" xfId="206" xr:uid="{00000000-0005-0000-0000-000072A10000}"/>
    <cellStyle name="Percent 2 2" xfId="207" xr:uid="{00000000-0005-0000-0000-000073A10000}"/>
    <cellStyle name="Percent 2 2 2" xfId="2119" xr:uid="{00000000-0005-0000-0000-000074A10000}"/>
    <cellStyle name="Percent 2 2 2 2" xfId="2120" xr:uid="{00000000-0005-0000-0000-000075A10000}"/>
    <cellStyle name="Percent 2 2 2 2 2" xfId="42101" xr:uid="{00000000-0005-0000-0000-000076A10000}"/>
    <cellStyle name="Percent 2 2 2 3" xfId="42102" xr:uid="{00000000-0005-0000-0000-000077A10000}"/>
    <cellStyle name="Percent 2 2 2 4" xfId="42103" xr:uid="{00000000-0005-0000-0000-000078A10000}"/>
    <cellStyle name="Percent 2 2 2 5" xfId="42104" xr:uid="{00000000-0005-0000-0000-000079A10000}"/>
    <cellStyle name="Percent 2 2 3" xfId="2121" xr:uid="{00000000-0005-0000-0000-00007AA10000}"/>
    <cellStyle name="Percent 2 2 3 2" xfId="42105" xr:uid="{00000000-0005-0000-0000-00007BA10000}"/>
    <cellStyle name="Percent 2 2 4" xfId="42106" xr:uid="{00000000-0005-0000-0000-00007CA10000}"/>
    <cellStyle name="Percent 2 2 5" xfId="42107" xr:uid="{00000000-0005-0000-0000-00007DA10000}"/>
    <cellStyle name="Percent 2 2 6" xfId="42108" xr:uid="{00000000-0005-0000-0000-00007EA10000}"/>
    <cellStyle name="Percent 2 3" xfId="2122" xr:uid="{00000000-0005-0000-0000-00007FA10000}"/>
    <cellStyle name="Percent 2 3 2" xfId="2123" xr:uid="{00000000-0005-0000-0000-000080A10000}"/>
    <cellStyle name="Percent 2 3 2 2" xfId="2124" xr:uid="{00000000-0005-0000-0000-000081A10000}"/>
    <cellStyle name="Percent 2 3 2 2 2" xfId="42109" xr:uid="{00000000-0005-0000-0000-000082A10000}"/>
    <cellStyle name="Percent 2 3 2 3" xfId="42110" xr:uid="{00000000-0005-0000-0000-000083A10000}"/>
    <cellStyle name="Percent 2 3 2 4" xfId="42111" xr:uid="{00000000-0005-0000-0000-000084A10000}"/>
    <cellStyle name="Percent 2 3 2 5" xfId="42112" xr:uid="{00000000-0005-0000-0000-000085A10000}"/>
    <cellStyle name="Percent 2 3 3" xfId="2125" xr:uid="{00000000-0005-0000-0000-000086A10000}"/>
    <cellStyle name="Percent 2 3 3 2" xfId="42113" xr:uid="{00000000-0005-0000-0000-000087A10000}"/>
    <cellStyle name="Percent 2 3 4" xfId="42114" xr:uid="{00000000-0005-0000-0000-000088A10000}"/>
    <cellStyle name="Percent 2 3 5" xfId="42115" xr:uid="{00000000-0005-0000-0000-000089A10000}"/>
    <cellStyle name="Percent 2 3 6" xfId="42116" xr:uid="{00000000-0005-0000-0000-00008AA10000}"/>
    <cellStyle name="Percent 2 4" xfId="2126" xr:uid="{00000000-0005-0000-0000-00008BA10000}"/>
    <cellStyle name="Percent 2 4 2" xfId="42117" xr:uid="{00000000-0005-0000-0000-00008CA10000}"/>
    <cellStyle name="Percent 2 5" xfId="42118" xr:uid="{00000000-0005-0000-0000-00008DA10000}"/>
    <cellStyle name="Percent 2 6" xfId="42119" xr:uid="{00000000-0005-0000-0000-00008EA10000}"/>
    <cellStyle name="Percent 2 7" xfId="42120" xr:uid="{00000000-0005-0000-0000-00008FA10000}"/>
    <cellStyle name="Percent 20" xfId="2127" xr:uid="{00000000-0005-0000-0000-000090A10000}"/>
    <cellStyle name="Percent 20 2" xfId="2128" xr:uid="{00000000-0005-0000-0000-000091A10000}"/>
    <cellStyle name="Percent 20 2 2" xfId="42121" xr:uid="{00000000-0005-0000-0000-000092A10000}"/>
    <cellStyle name="Percent 20 3" xfId="3133" xr:uid="{00000000-0005-0000-0000-000093A10000}"/>
    <cellStyle name="Percent 20 4" xfId="3134" xr:uid="{00000000-0005-0000-0000-000094A10000}"/>
    <cellStyle name="Percent 20 5" xfId="3135" xr:uid="{00000000-0005-0000-0000-000095A10000}"/>
    <cellStyle name="Percent 20 6" xfId="3136" xr:uid="{00000000-0005-0000-0000-000096A10000}"/>
    <cellStyle name="Percent 20 7" xfId="3137" xr:uid="{00000000-0005-0000-0000-000097A10000}"/>
    <cellStyle name="Percent 20 8" xfId="3138" xr:uid="{00000000-0005-0000-0000-000098A10000}"/>
    <cellStyle name="Percent 200" xfId="42122" xr:uid="{00000000-0005-0000-0000-000099A10000}"/>
    <cellStyle name="Percent 201" xfId="42123" xr:uid="{00000000-0005-0000-0000-00009AA10000}"/>
    <cellStyle name="Percent 202" xfId="42124" xr:uid="{00000000-0005-0000-0000-00009BA10000}"/>
    <cellStyle name="Percent 203" xfId="42125" xr:uid="{00000000-0005-0000-0000-00009CA10000}"/>
    <cellStyle name="Percent 204" xfId="42126" xr:uid="{00000000-0005-0000-0000-00009DA10000}"/>
    <cellStyle name="Percent 205" xfId="42127" xr:uid="{00000000-0005-0000-0000-00009EA10000}"/>
    <cellStyle name="Percent 206" xfId="42128" xr:uid="{00000000-0005-0000-0000-00009FA10000}"/>
    <cellStyle name="Percent 207" xfId="42129" xr:uid="{00000000-0005-0000-0000-0000A0A10000}"/>
    <cellStyle name="Percent 208" xfId="42130" xr:uid="{00000000-0005-0000-0000-0000A1A10000}"/>
    <cellStyle name="Percent 209" xfId="42131" xr:uid="{00000000-0005-0000-0000-0000A2A10000}"/>
    <cellStyle name="Percent 21" xfId="2129" xr:uid="{00000000-0005-0000-0000-0000A3A10000}"/>
    <cellStyle name="Percent 21 2" xfId="2130" xr:uid="{00000000-0005-0000-0000-0000A4A10000}"/>
    <cellStyle name="Percent 21 2 2" xfId="42132" xr:uid="{00000000-0005-0000-0000-0000A5A10000}"/>
    <cellStyle name="Percent 21 3" xfId="3139" xr:uid="{00000000-0005-0000-0000-0000A6A10000}"/>
    <cellStyle name="Percent 21 4" xfId="3140" xr:uid="{00000000-0005-0000-0000-0000A7A10000}"/>
    <cellStyle name="Percent 21 5" xfId="3141" xr:uid="{00000000-0005-0000-0000-0000A8A10000}"/>
    <cellStyle name="Percent 21 6" xfId="3142" xr:uid="{00000000-0005-0000-0000-0000A9A10000}"/>
    <cellStyle name="Percent 21 7" xfId="3143" xr:uid="{00000000-0005-0000-0000-0000AAA10000}"/>
    <cellStyle name="Percent 21 8" xfId="3144" xr:uid="{00000000-0005-0000-0000-0000ABA10000}"/>
    <cellStyle name="Percent 210" xfId="42133" xr:uid="{00000000-0005-0000-0000-0000ACA10000}"/>
    <cellStyle name="Percent 211" xfId="42134" xr:uid="{00000000-0005-0000-0000-0000ADA10000}"/>
    <cellStyle name="Percent 212" xfId="42135" xr:uid="{00000000-0005-0000-0000-0000AEA10000}"/>
    <cellStyle name="Percent 213" xfId="42136" xr:uid="{00000000-0005-0000-0000-0000AFA10000}"/>
    <cellStyle name="Percent 214" xfId="42137" xr:uid="{00000000-0005-0000-0000-0000B0A10000}"/>
    <cellStyle name="Percent 215" xfId="42138" xr:uid="{00000000-0005-0000-0000-0000B1A10000}"/>
    <cellStyle name="Percent 216" xfId="42139" xr:uid="{00000000-0005-0000-0000-0000B2A10000}"/>
    <cellStyle name="Percent 217" xfId="42140" xr:uid="{00000000-0005-0000-0000-0000B3A10000}"/>
    <cellStyle name="Percent 218" xfId="42141" xr:uid="{00000000-0005-0000-0000-0000B4A10000}"/>
    <cellStyle name="Percent 219" xfId="42142" xr:uid="{00000000-0005-0000-0000-0000B5A10000}"/>
    <cellStyle name="Percent 22" xfId="2131" xr:uid="{00000000-0005-0000-0000-0000B6A10000}"/>
    <cellStyle name="Percent 22 2" xfId="2132" xr:uid="{00000000-0005-0000-0000-0000B7A10000}"/>
    <cellStyle name="Percent 22 2 2" xfId="2133" xr:uid="{00000000-0005-0000-0000-0000B8A10000}"/>
    <cellStyle name="Percent 22 2 2 2" xfId="42143" xr:uid="{00000000-0005-0000-0000-0000B9A10000}"/>
    <cellStyle name="Percent 22 2 3" xfId="3770" xr:uid="{00000000-0005-0000-0000-0000BAA10000}"/>
    <cellStyle name="Percent 22 2 3 2" xfId="42144" xr:uid="{00000000-0005-0000-0000-0000BBA10000}"/>
    <cellStyle name="Percent 22 2 4" xfId="42145" xr:uid="{00000000-0005-0000-0000-0000BCA10000}"/>
    <cellStyle name="Percent 22 2 5" xfId="42146" xr:uid="{00000000-0005-0000-0000-0000BDA10000}"/>
    <cellStyle name="Percent 22 2 6" xfId="42147" xr:uid="{00000000-0005-0000-0000-0000BEA10000}"/>
    <cellStyle name="Percent 22 3" xfId="2134" xr:uid="{00000000-0005-0000-0000-0000BFA10000}"/>
    <cellStyle name="Percent 22 3 2" xfId="42148" xr:uid="{00000000-0005-0000-0000-0000C0A10000}"/>
    <cellStyle name="Percent 22 4" xfId="42149" xr:uid="{00000000-0005-0000-0000-0000C1A10000}"/>
    <cellStyle name="Percent 22 5" xfId="42150" xr:uid="{00000000-0005-0000-0000-0000C2A10000}"/>
    <cellStyle name="Percent 22 6" xfId="42151" xr:uid="{00000000-0005-0000-0000-0000C3A10000}"/>
    <cellStyle name="Percent 220" xfId="42152" xr:uid="{00000000-0005-0000-0000-0000C4A10000}"/>
    <cellStyle name="Percent 221" xfId="42153" xr:uid="{00000000-0005-0000-0000-0000C5A10000}"/>
    <cellStyle name="Percent 222" xfId="42154" xr:uid="{00000000-0005-0000-0000-0000C6A10000}"/>
    <cellStyle name="Percent 223" xfId="42155" xr:uid="{00000000-0005-0000-0000-0000C7A10000}"/>
    <cellStyle name="Percent 224" xfId="42156" xr:uid="{00000000-0005-0000-0000-0000C8A10000}"/>
    <cellStyle name="Percent 225" xfId="42157" xr:uid="{00000000-0005-0000-0000-0000C9A10000}"/>
    <cellStyle name="Percent 226" xfId="42158" xr:uid="{00000000-0005-0000-0000-0000CAA10000}"/>
    <cellStyle name="Percent 227" xfId="42159" xr:uid="{00000000-0005-0000-0000-0000CBA10000}"/>
    <cellStyle name="Percent 228" xfId="42160" xr:uid="{00000000-0005-0000-0000-0000CCA10000}"/>
    <cellStyle name="Percent 229" xfId="42161" xr:uid="{00000000-0005-0000-0000-0000CDA10000}"/>
    <cellStyle name="Percent 23" xfId="2135" xr:uid="{00000000-0005-0000-0000-0000CEA10000}"/>
    <cellStyle name="Percent 23 2" xfId="2136" xr:uid="{00000000-0005-0000-0000-0000CFA10000}"/>
    <cellStyle name="Percent 23 2 2" xfId="42162" xr:uid="{00000000-0005-0000-0000-0000D0A10000}"/>
    <cellStyle name="Percent 23 3" xfId="42163" xr:uid="{00000000-0005-0000-0000-0000D1A10000}"/>
    <cellStyle name="Percent 23 4" xfId="42164" xr:uid="{00000000-0005-0000-0000-0000D2A10000}"/>
    <cellStyle name="Percent 23 5" xfId="42165" xr:uid="{00000000-0005-0000-0000-0000D3A10000}"/>
    <cellStyle name="Percent 230" xfId="42166" xr:uid="{00000000-0005-0000-0000-0000D4A10000}"/>
    <cellStyle name="Percent 231" xfId="42167" xr:uid="{00000000-0005-0000-0000-0000D5A10000}"/>
    <cellStyle name="Percent 232" xfId="42168" xr:uid="{00000000-0005-0000-0000-0000D6A10000}"/>
    <cellStyle name="Percent 233" xfId="42169" xr:uid="{00000000-0005-0000-0000-0000D7A10000}"/>
    <cellStyle name="Percent 234" xfId="42170" xr:uid="{00000000-0005-0000-0000-0000D8A10000}"/>
    <cellStyle name="Percent 235" xfId="42171" xr:uid="{00000000-0005-0000-0000-0000D9A10000}"/>
    <cellStyle name="Percent 236" xfId="42172" xr:uid="{00000000-0005-0000-0000-0000DAA10000}"/>
    <cellStyle name="Percent 237" xfId="42173" xr:uid="{00000000-0005-0000-0000-0000DBA10000}"/>
    <cellStyle name="Percent 238" xfId="42174" xr:uid="{00000000-0005-0000-0000-0000DCA10000}"/>
    <cellStyle name="Percent 239" xfId="42175" xr:uid="{00000000-0005-0000-0000-0000DDA10000}"/>
    <cellStyle name="Percent 24" xfId="2137" xr:uid="{00000000-0005-0000-0000-0000DEA10000}"/>
    <cellStyle name="Percent 24 2" xfId="2138" xr:uid="{00000000-0005-0000-0000-0000DFA10000}"/>
    <cellStyle name="Percent 24 2 2" xfId="2139" xr:uid="{00000000-0005-0000-0000-0000E0A10000}"/>
    <cellStyle name="Percent 24 2 2 2" xfId="42176" xr:uid="{00000000-0005-0000-0000-0000E1A10000}"/>
    <cellStyle name="Percent 24 2 3" xfId="42177" xr:uid="{00000000-0005-0000-0000-0000E2A10000}"/>
    <cellStyle name="Percent 24 2 4" xfId="42178" xr:uid="{00000000-0005-0000-0000-0000E3A10000}"/>
    <cellStyle name="Percent 24 2 5" xfId="42179" xr:uid="{00000000-0005-0000-0000-0000E4A10000}"/>
    <cellStyle name="Percent 24 3" xfId="2140" xr:uid="{00000000-0005-0000-0000-0000E5A10000}"/>
    <cellStyle name="Percent 24 3 2" xfId="42180" xr:uid="{00000000-0005-0000-0000-0000E6A10000}"/>
    <cellStyle name="Percent 24 4" xfId="42181" xr:uid="{00000000-0005-0000-0000-0000E7A10000}"/>
    <cellStyle name="Percent 24 5" xfId="42182" xr:uid="{00000000-0005-0000-0000-0000E8A10000}"/>
    <cellStyle name="Percent 24 6" xfId="42183" xr:uid="{00000000-0005-0000-0000-0000E9A10000}"/>
    <cellStyle name="Percent 240" xfId="42184" xr:uid="{00000000-0005-0000-0000-0000EAA10000}"/>
    <cellStyle name="Percent 241" xfId="44562" xr:uid="{00000000-0005-0000-0000-0000EBA10000}"/>
    <cellStyle name="Percent 242" xfId="44558" xr:uid="{00000000-0005-0000-0000-0000ECA10000}"/>
    <cellStyle name="Percent 243" xfId="44563" xr:uid="{00000000-0005-0000-0000-0000EDA10000}"/>
    <cellStyle name="Percent 244" xfId="44590" xr:uid="{00000000-0005-0000-0000-0000EEA10000}"/>
    <cellStyle name="Percent 245" xfId="4443" xr:uid="{00000000-0005-0000-0000-0000EFA10000}"/>
    <cellStyle name="Percent 246" xfId="44700" xr:uid="{00000000-0005-0000-0000-0000F0A10000}"/>
    <cellStyle name="Percent 247" xfId="44696" xr:uid="{00000000-0005-0000-0000-0000F1A10000}"/>
    <cellStyle name="Percent 25" xfId="2141" xr:uid="{00000000-0005-0000-0000-0000F2A10000}"/>
    <cellStyle name="Percent 25 2" xfId="2142" xr:uid="{00000000-0005-0000-0000-0000F3A10000}"/>
    <cellStyle name="Percent 25 2 2" xfId="2143" xr:uid="{00000000-0005-0000-0000-0000F4A10000}"/>
    <cellStyle name="Percent 25 2 2 2" xfId="42185" xr:uid="{00000000-0005-0000-0000-0000F5A10000}"/>
    <cellStyle name="Percent 25 2 3" xfId="42186" xr:uid="{00000000-0005-0000-0000-0000F6A10000}"/>
    <cellStyle name="Percent 25 2 4" xfId="42187" xr:uid="{00000000-0005-0000-0000-0000F7A10000}"/>
    <cellStyle name="Percent 25 2 5" xfId="42188" xr:uid="{00000000-0005-0000-0000-0000F8A10000}"/>
    <cellStyle name="Percent 25 3" xfId="2144" xr:uid="{00000000-0005-0000-0000-0000F9A10000}"/>
    <cellStyle name="Percent 25 3 2" xfId="42189" xr:uid="{00000000-0005-0000-0000-0000FAA10000}"/>
    <cellStyle name="Percent 25 4" xfId="42190" xr:uid="{00000000-0005-0000-0000-0000FBA10000}"/>
    <cellStyle name="Percent 25 5" xfId="42191" xr:uid="{00000000-0005-0000-0000-0000FCA10000}"/>
    <cellStyle name="Percent 25 6" xfId="42192" xr:uid="{00000000-0005-0000-0000-0000FDA10000}"/>
    <cellStyle name="Percent 26" xfId="2145" xr:uid="{00000000-0005-0000-0000-0000FEA10000}"/>
    <cellStyle name="Percent 26 2" xfId="2146" xr:uid="{00000000-0005-0000-0000-0000FFA10000}"/>
    <cellStyle name="Percent 26 2 2" xfId="2147" xr:uid="{00000000-0005-0000-0000-000000A20000}"/>
    <cellStyle name="Percent 26 2 2 2" xfId="42193" xr:uid="{00000000-0005-0000-0000-000001A20000}"/>
    <cellStyle name="Percent 26 2 3" xfId="42194" xr:uid="{00000000-0005-0000-0000-000002A20000}"/>
    <cellStyle name="Percent 26 2 4" xfId="42195" xr:uid="{00000000-0005-0000-0000-000003A20000}"/>
    <cellStyle name="Percent 26 2 5" xfId="42196" xr:uid="{00000000-0005-0000-0000-000004A20000}"/>
    <cellStyle name="Percent 26 3" xfId="2148" xr:uid="{00000000-0005-0000-0000-000005A20000}"/>
    <cellStyle name="Percent 26 3 2" xfId="42197" xr:uid="{00000000-0005-0000-0000-000006A20000}"/>
    <cellStyle name="Percent 26 4" xfId="42198" xr:uid="{00000000-0005-0000-0000-000007A20000}"/>
    <cellStyle name="Percent 26 5" xfId="42199" xr:uid="{00000000-0005-0000-0000-000008A20000}"/>
    <cellStyle name="Percent 26 6" xfId="42200" xr:uid="{00000000-0005-0000-0000-000009A20000}"/>
    <cellStyle name="Percent 27" xfId="2149" xr:uid="{00000000-0005-0000-0000-00000AA20000}"/>
    <cellStyle name="Percent 27 2" xfId="2150" xr:uid="{00000000-0005-0000-0000-00000BA20000}"/>
    <cellStyle name="Percent 27 2 2" xfId="2151" xr:uid="{00000000-0005-0000-0000-00000CA20000}"/>
    <cellStyle name="Percent 27 2 2 2" xfId="42201" xr:uid="{00000000-0005-0000-0000-00000DA20000}"/>
    <cellStyle name="Percent 27 2 3" xfId="42202" xr:uid="{00000000-0005-0000-0000-00000EA20000}"/>
    <cellStyle name="Percent 27 2 4" xfId="42203" xr:uid="{00000000-0005-0000-0000-00000FA20000}"/>
    <cellStyle name="Percent 27 2 5" xfId="42204" xr:uid="{00000000-0005-0000-0000-000010A20000}"/>
    <cellStyle name="Percent 27 3" xfId="2152" xr:uid="{00000000-0005-0000-0000-000011A20000}"/>
    <cellStyle name="Percent 27 3 2" xfId="4161" xr:uid="{00000000-0005-0000-0000-000012A20000}"/>
    <cellStyle name="Percent 27 3 2 2" xfId="42205" xr:uid="{00000000-0005-0000-0000-000013A20000}"/>
    <cellStyle name="Percent 27 3 3" xfId="42206" xr:uid="{00000000-0005-0000-0000-000014A20000}"/>
    <cellStyle name="Percent 27 4" xfId="42207" xr:uid="{00000000-0005-0000-0000-000015A20000}"/>
    <cellStyle name="Percent 27 5" xfId="42208" xr:uid="{00000000-0005-0000-0000-000016A20000}"/>
    <cellStyle name="Percent 27 6" xfId="42209" xr:uid="{00000000-0005-0000-0000-000017A20000}"/>
    <cellStyle name="Percent 28" xfId="2153" xr:uid="{00000000-0005-0000-0000-000018A20000}"/>
    <cellStyle name="Percent 28 2" xfId="2154" xr:uid="{00000000-0005-0000-0000-000019A20000}"/>
    <cellStyle name="Percent 28 2 2" xfId="2155" xr:uid="{00000000-0005-0000-0000-00001AA20000}"/>
    <cellStyle name="Percent 28 2 2 2" xfId="42210" xr:uid="{00000000-0005-0000-0000-00001BA20000}"/>
    <cellStyle name="Percent 28 2 3" xfId="42211" xr:uid="{00000000-0005-0000-0000-00001CA20000}"/>
    <cellStyle name="Percent 28 2 4" xfId="42212" xr:uid="{00000000-0005-0000-0000-00001DA20000}"/>
    <cellStyle name="Percent 28 2 5" xfId="42213" xr:uid="{00000000-0005-0000-0000-00001EA20000}"/>
    <cellStyle name="Percent 28 3" xfId="2156" xr:uid="{00000000-0005-0000-0000-00001FA20000}"/>
    <cellStyle name="Percent 28 3 2" xfId="4162" xr:uid="{00000000-0005-0000-0000-000020A20000}"/>
    <cellStyle name="Percent 28 3 2 2" xfId="42214" xr:uid="{00000000-0005-0000-0000-000021A20000}"/>
    <cellStyle name="Percent 28 3 3" xfId="42215" xr:uid="{00000000-0005-0000-0000-000022A20000}"/>
    <cellStyle name="Percent 28 4" xfId="42216" xr:uid="{00000000-0005-0000-0000-000023A20000}"/>
    <cellStyle name="Percent 28 5" xfId="42217" xr:uid="{00000000-0005-0000-0000-000024A20000}"/>
    <cellStyle name="Percent 28 6" xfId="42218" xr:uid="{00000000-0005-0000-0000-000025A20000}"/>
    <cellStyle name="Percent 29" xfId="2157" xr:uid="{00000000-0005-0000-0000-000026A20000}"/>
    <cellStyle name="Percent 29 2" xfId="2158" xr:uid="{00000000-0005-0000-0000-000027A20000}"/>
    <cellStyle name="Percent 29 2 2" xfId="42219" xr:uid="{00000000-0005-0000-0000-000028A20000}"/>
    <cellStyle name="Percent 29 3" xfId="42220" xr:uid="{00000000-0005-0000-0000-000029A20000}"/>
    <cellStyle name="Percent 29 4" xfId="42221" xr:uid="{00000000-0005-0000-0000-00002AA20000}"/>
    <cellStyle name="Percent 29 5" xfId="42222" xr:uid="{00000000-0005-0000-0000-00002BA20000}"/>
    <cellStyle name="Percent 3" xfId="208" xr:uid="{00000000-0005-0000-0000-00002CA20000}"/>
    <cellStyle name="Percent 3 2" xfId="2159" xr:uid="{00000000-0005-0000-0000-00002DA20000}"/>
    <cellStyle name="Percent 3 2 2" xfId="2160" xr:uid="{00000000-0005-0000-0000-00002EA20000}"/>
    <cellStyle name="Percent 3 2 2 2" xfId="2161" xr:uid="{00000000-0005-0000-0000-00002FA20000}"/>
    <cellStyle name="Percent 3 2 2 2 2" xfId="42223" xr:uid="{00000000-0005-0000-0000-000030A20000}"/>
    <cellStyle name="Percent 3 2 2 3" xfId="3774" xr:uid="{00000000-0005-0000-0000-000031A20000}"/>
    <cellStyle name="Percent 3 2 2 3 2" xfId="42224" xr:uid="{00000000-0005-0000-0000-000032A20000}"/>
    <cellStyle name="Percent 3 2 2 4" xfId="42225" xr:uid="{00000000-0005-0000-0000-000033A20000}"/>
    <cellStyle name="Percent 3 2 2 5" xfId="42226" xr:uid="{00000000-0005-0000-0000-000034A20000}"/>
    <cellStyle name="Percent 3 2 3" xfId="2162" xr:uid="{00000000-0005-0000-0000-000035A20000}"/>
    <cellStyle name="Percent 3 2 3 2" xfId="2163" xr:uid="{00000000-0005-0000-0000-000036A20000}"/>
    <cellStyle name="Percent 3 2 3 2 2" xfId="42227" xr:uid="{00000000-0005-0000-0000-000037A20000}"/>
    <cellStyle name="Percent 3 2 3 3" xfId="42228" xr:uid="{00000000-0005-0000-0000-000038A20000}"/>
    <cellStyle name="Percent 3 2 3 4" xfId="42229" xr:uid="{00000000-0005-0000-0000-000039A20000}"/>
    <cellStyle name="Percent 3 2 3 5" xfId="42230" xr:uid="{00000000-0005-0000-0000-00003AA20000}"/>
    <cellStyle name="Percent 3 2 4" xfId="2164" xr:uid="{00000000-0005-0000-0000-00003BA20000}"/>
    <cellStyle name="Percent 3 2 4 2" xfId="3773" xr:uid="{00000000-0005-0000-0000-00003CA20000}"/>
    <cellStyle name="Percent 3 2 4 2 2" xfId="42231" xr:uid="{00000000-0005-0000-0000-00003DA20000}"/>
    <cellStyle name="Percent 3 2 4 3" xfId="42232" xr:uid="{00000000-0005-0000-0000-00003EA20000}"/>
    <cellStyle name="Percent 3 2 5" xfId="2165" xr:uid="{00000000-0005-0000-0000-00003FA20000}"/>
    <cellStyle name="Percent 3 2 6" xfId="42233" xr:uid="{00000000-0005-0000-0000-000040A20000}"/>
    <cellStyle name="Percent 3 2 7" xfId="42234" xr:uid="{00000000-0005-0000-0000-000041A20000}"/>
    <cellStyle name="Percent 3 2 8" xfId="42235" xr:uid="{00000000-0005-0000-0000-000042A20000}"/>
    <cellStyle name="Percent 3 3" xfId="2166" xr:uid="{00000000-0005-0000-0000-000043A20000}"/>
    <cellStyle name="Percent 3 3 2" xfId="2167" xr:uid="{00000000-0005-0000-0000-000044A20000}"/>
    <cellStyle name="Percent 3 3 2 2" xfId="2168" xr:uid="{00000000-0005-0000-0000-000045A20000}"/>
    <cellStyle name="Percent 3 3 2 2 2" xfId="42236" xr:uid="{00000000-0005-0000-0000-000046A20000}"/>
    <cellStyle name="Percent 3 3 2 3" xfId="42237" xr:uid="{00000000-0005-0000-0000-000047A20000}"/>
    <cellStyle name="Percent 3 3 2 4" xfId="42238" xr:uid="{00000000-0005-0000-0000-000048A20000}"/>
    <cellStyle name="Percent 3 3 2 5" xfId="42239" xr:uid="{00000000-0005-0000-0000-000049A20000}"/>
    <cellStyle name="Percent 3 3 3" xfId="2169" xr:uid="{00000000-0005-0000-0000-00004AA20000}"/>
    <cellStyle name="Percent 3 3 3 2" xfId="42240" xr:uid="{00000000-0005-0000-0000-00004BA20000}"/>
    <cellStyle name="Percent 3 3 4" xfId="2170" xr:uid="{00000000-0005-0000-0000-00004CA20000}"/>
    <cellStyle name="Percent 3 3 4 2" xfId="2171" xr:uid="{00000000-0005-0000-0000-00004DA20000}"/>
    <cellStyle name="Percent 3 3 5" xfId="42241" xr:uid="{00000000-0005-0000-0000-00004EA20000}"/>
    <cellStyle name="Percent 3 3 6" xfId="42242" xr:uid="{00000000-0005-0000-0000-00004FA20000}"/>
    <cellStyle name="Percent 3 4" xfId="2172" xr:uid="{00000000-0005-0000-0000-000050A20000}"/>
    <cellStyle name="Percent 3 4 2" xfId="42243" xr:uid="{00000000-0005-0000-0000-000051A20000}"/>
    <cellStyle name="Percent 3 5" xfId="42244" xr:uid="{00000000-0005-0000-0000-000052A20000}"/>
    <cellStyle name="Percent 3 6" xfId="44673" xr:uid="{00000000-0005-0000-0000-000053A20000}"/>
    <cellStyle name="Percent 30" xfId="2173" xr:uid="{00000000-0005-0000-0000-000054A20000}"/>
    <cellStyle name="Percent 30 2" xfId="2174" xr:uid="{00000000-0005-0000-0000-000055A20000}"/>
    <cellStyle name="Percent 30 2 2" xfId="42245" xr:uid="{00000000-0005-0000-0000-000056A20000}"/>
    <cellStyle name="Percent 30 3" xfId="42246" xr:uid="{00000000-0005-0000-0000-000057A20000}"/>
    <cellStyle name="Percent 30 4" xfId="42247" xr:uid="{00000000-0005-0000-0000-000058A20000}"/>
    <cellStyle name="Percent 30 5" xfId="42248" xr:uid="{00000000-0005-0000-0000-000059A20000}"/>
    <cellStyle name="Percent 31" xfId="2175" xr:uid="{00000000-0005-0000-0000-00005AA20000}"/>
    <cellStyle name="Percent 31 2" xfId="2176" xr:uid="{00000000-0005-0000-0000-00005BA20000}"/>
    <cellStyle name="Percent 31 2 2" xfId="42249" xr:uid="{00000000-0005-0000-0000-00005CA20000}"/>
    <cellStyle name="Percent 31 3" xfId="42250" xr:uid="{00000000-0005-0000-0000-00005DA20000}"/>
    <cellStyle name="Percent 31 4" xfId="42251" xr:uid="{00000000-0005-0000-0000-00005EA20000}"/>
    <cellStyle name="Percent 31 5" xfId="42252" xr:uid="{00000000-0005-0000-0000-00005FA20000}"/>
    <cellStyle name="Percent 32" xfId="2177" xr:uid="{00000000-0005-0000-0000-000060A20000}"/>
    <cellStyle name="Percent 32 2" xfId="2178" xr:uid="{00000000-0005-0000-0000-000061A20000}"/>
    <cellStyle name="Percent 32 2 2" xfId="42253" xr:uid="{00000000-0005-0000-0000-000062A20000}"/>
    <cellStyle name="Percent 32 3" xfId="42254" xr:uid="{00000000-0005-0000-0000-000063A20000}"/>
    <cellStyle name="Percent 33" xfId="2179" xr:uid="{00000000-0005-0000-0000-000064A20000}"/>
    <cellStyle name="Percent 33 2" xfId="2180" xr:uid="{00000000-0005-0000-0000-000065A20000}"/>
    <cellStyle name="Percent 34" xfId="2181" xr:uid="{00000000-0005-0000-0000-000066A20000}"/>
    <cellStyle name="Percent 34 2" xfId="2182" xr:uid="{00000000-0005-0000-0000-000067A20000}"/>
    <cellStyle name="Percent 35" xfId="2183" xr:uid="{00000000-0005-0000-0000-000068A20000}"/>
    <cellStyle name="Percent 35 2" xfId="2184" xr:uid="{00000000-0005-0000-0000-000069A20000}"/>
    <cellStyle name="Percent 36" xfId="2185" xr:uid="{00000000-0005-0000-0000-00006AA20000}"/>
    <cellStyle name="Percent 36 2" xfId="4163" xr:uid="{00000000-0005-0000-0000-00006BA20000}"/>
    <cellStyle name="Percent 37" xfId="2186" xr:uid="{00000000-0005-0000-0000-00006CA20000}"/>
    <cellStyle name="Percent 37 2" xfId="4164" xr:uid="{00000000-0005-0000-0000-00006DA20000}"/>
    <cellStyle name="Percent 38" xfId="2187" xr:uid="{00000000-0005-0000-0000-00006EA20000}"/>
    <cellStyle name="Percent 38 2" xfId="4165" xr:uid="{00000000-0005-0000-0000-00006FA20000}"/>
    <cellStyle name="Percent 39" xfId="2188" xr:uid="{00000000-0005-0000-0000-000070A20000}"/>
    <cellStyle name="Percent 39 2" xfId="2189" xr:uid="{00000000-0005-0000-0000-000071A20000}"/>
    <cellStyle name="Percent 4" xfId="209" xr:uid="{00000000-0005-0000-0000-000072A20000}"/>
    <cellStyle name="Percent 4 2" xfId="2190" xr:uid="{00000000-0005-0000-0000-000073A20000}"/>
    <cellStyle name="Percent 4 2 2" xfId="2191" xr:uid="{00000000-0005-0000-0000-000074A20000}"/>
    <cellStyle name="Percent 4 2 2 2" xfId="3777" xr:uid="{00000000-0005-0000-0000-000075A20000}"/>
    <cellStyle name="Percent 4 2 2 2 2" xfId="42255" xr:uid="{00000000-0005-0000-0000-000076A20000}"/>
    <cellStyle name="Percent 4 2 2 3" xfId="42256" xr:uid="{00000000-0005-0000-0000-000077A20000}"/>
    <cellStyle name="Percent 4 2 3" xfId="2192" xr:uid="{00000000-0005-0000-0000-000078A20000}"/>
    <cellStyle name="Percent 4 2 3 2" xfId="5906" xr:uid="{00000000-0005-0000-0000-000079A20000}"/>
    <cellStyle name="Percent 4 2 4" xfId="42257" xr:uid="{00000000-0005-0000-0000-00007AA20000}"/>
    <cellStyle name="Percent 4 2 5" xfId="42258" xr:uid="{00000000-0005-0000-0000-00007BA20000}"/>
    <cellStyle name="Percent 4 2 6" xfId="42259" xr:uid="{00000000-0005-0000-0000-00007CA20000}"/>
    <cellStyle name="Percent 4 2 7" xfId="42260" xr:uid="{00000000-0005-0000-0000-00007DA20000}"/>
    <cellStyle name="Percent 4 3" xfId="2193" xr:uid="{00000000-0005-0000-0000-00007EA20000}"/>
    <cellStyle name="Percent 4 3 2" xfId="2194" xr:uid="{00000000-0005-0000-0000-00007FA20000}"/>
    <cellStyle name="Percent 4 3 2 2" xfId="42261" xr:uid="{00000000-0005-0000-0000-000080A20000}"/>
    <cellStyle name="Percent 4 3 3" xfId="2195" xr:uid="{00000000-0005-0000-0000-000081A20000}"/>
    <cellStyle name="Percent 4 3 3 2" xfId="2196" xr:uid="{00000000-0005-0000-0000-000082A20000}"/>
    <cellStyle name="Percent 4 3 4" xfId="3778" xr:uid="{00000000-0005-0000-0000-000083A20000}"/>
    <cellStyle name="Percent 4 3 4 2" xfId="42262" xr:uid="{00000000-0005-0000-0000-000084A20000}"/>
    <cellStyle name="Percent 4 3 5" xfId="42263" xr:uid="{00000000-0005-0000-0000-000085A20000}"/>
    <cellStyle name="Percent 4 3 6" xfId="42264" xr:uid="{00000000-0005-0000-0000-000086A20000}"/>
    <cellStyle name="Percent 4 4" xfId="2197" xr:uid="{00000000-0005-0000-0000-000087A20000}"/>
    <cellStyle name="Percent 4 4 2" xfId="42265" xr:uid="{00000000-0005-0000-0000-000088A20000}"/>
    <cellStyle name="Percent 4 5" xfId="42266" xr:uid="{00000000-0005-0000-0000-000089A20000}"/>
    <cellStyle name="Percent 40" xfId="2198" xr:uid="{00000000-0005-0000-0000-00008AA20000}"/>
    <cellStyle name="Percent 40 2" xfId="2199" xr:uid="{00000000-0005-0000-0000-00008BA20000}"/>
    <cellStyle name="Percent 41" xfId="2200" xr:uid="{00000000-0005-0000-0000-00008CA20000}"/>
    <cellStyle name="Percent 41 2" xfId="4166" xr:uid="{00000000-0005-0000-0000-00008DA20000}"/>
    <cellStyle name="Percent 42" xfId="2201" xr:uid="{00000000-0005-0000-0000-00008EA20000}"/>
    <cellStyle name="Percent 42 2" xfId="4167" xr:uid="{00000000-0005-0000-0000-00008FA20000}"/>
    <cellStyle name="Percent 43" xfId="2202" xr:uid="{00000000-0005-0000-0000-000090A20000}"/>
    <cellStyle name="Percent 43 2" xfId="4168" xr:uid="{00000000-0005-0000-0000-000091A20000}"/>
    <cellStyle name="Percent 44" xfId="2203" xr:uid="{00000000-0005-0000-0000-000092A20000}"/>
    <cellStyle name="Percent 44 2" xfId="4169" xr:uid="{00000000-0005-0000-0000-000093A20000}"/>
    <cellStyle name="Percent 45" xfId="2204" xr:uid="{00000000-0005-0000-0000-000094A20000}"/>
    <cellStyle name="Percent 45 2" xfId="4170" xr:uid="{00000000-0005-0000-0000-000095A20000}"/>
    <cellStyle name="Percent 46" xfId="2205" xr:uid="{00000000-0005-0000-0000-000096A20000}"/>
    <cellStyle name="Percent 46 2" xfId="3145" xr:uid="{00000000-0005-0000-0000-000097A20000}"/>
    <cellStyle name="Percent 47" xfId="2206" xr:uid="{00000000-0005-0000-0000-000098A20000}"/>
    <cellStyle name="Percent 47 2" xfId="4171" xr:uid="{00000000-0005-0000-0000-000099A20000}"/>
    <cellStyle name="Percent 48" xfId="2207" xr:uid="{00000000-0005-0000-0000-00009AA20000}"/>
    <cellStyle name="Percent 48 2" xfId="3146" xr:uid="{00000000-0005-0000-0000-00009BA20000}"/>
    <cellStyle name="Percent 49" xfId="2208" xr:uid="{00000000-0005-0000-0000-00009CA20000}"/>
    <cellStyle name="Percent 49 2" xfId="4172" xr:uid="{00000000-0005-0000-0000-00009DA20000}"/>
    <cellStyle name="Percent 5" xfId="210" xr:uid="{00000000-0005-0000-0000-00009EA20000}"/>
    <cellStyle name="Percent 5 2" xfId="2209" xr:uid="{00000000-0005-0000-0000-00009FA20000}"/>
    <cellStyle name="Percent 5 2 2" xfId="2210" xr:uid="{00000000-0005-0000-0000-0000A0A20000}"/>
    <cellStyle name="Percent 5 2 2 2" xfId="42267" xr:uid="{00000000-0005-0000-0000-0000A1A20000}"/>
    <cellStyle name="Percent 5 2 3" xfId="3781" xr:uid="{00000000-0005-0000-0000-0000A2A20000}"/>
    <cellStyle name="Percent 5 2 3 2" xfId="42268" xr:uid="{00000000-0005-0000-0000-0000A3A20000}"/>
    <cellStyle name="Percent 5 2 4" xfId="42269" xr:uid="{00000000-0005-0000-0000-0000A4A20000}"/>
    <cellStyle name="Percent 5 2 5" xfId="42270" xr:uid="{00000000-0005-0000-0000-0000A5A20000}"/>
    <cellStyle name="Percent 5 3" xfId="2211" xr:uid="{00000000-0005-0000-0000-0000A6A20000}"/>
    <cellStyle name="Percent 5 3 2" xfId="2212" xr:uid="{00000000-0005-0000-0000-0000A7A20000}"/>
    <cellStyle name="Percent 5 3 2 2" xfId="42271" xr:uid="{00000000-0005-0000-0000-0000A8A20000}"/>
    <cellStyle name="Percent 5 3 3" xfId="42272" xr:uid="{00000000-0005-0000-0000-0000A9A20000}"/>
    <cellStyle name="Percent 5 3 4" xfId="42273" xr:uid="{00000000-0005-0000-0000-0000AAA20000}"/>
    <cellStyle name="Percent 5 3 5" xfId="42274" xr:uid="{00000000-0005-0000-0000-0000ABA20000}"/>
    <cellStyle name="Percent 5 4" xfId="2213" xr:uid="{00000000-0005-0000-0000-0000ACA20000}"/>
    <cellStyle name="Percent 5 4 2" xfId="3782" xr:uid="{00000000-0005-0000-0000-0000ADA20000}"/>
    <cellStyle name="Percent 5 4 2 2" xfId="42275" xr:uid="{00000000-0005-0000-0000-0000AEA20000}"/>
    <cellStyle name="Percent 5 4 3" xfId="42276" xr:uid="{00000000-0005-0000-0000-0000AFA20000}"/>
    <cellStyle name="Percent 5 5" xfId="3780" xr:uid="{00000000-0005-0000-0000-0000B0A20000}"/>
    <cellStyle name="Percent 5 5 2" xfId="42277" xr:uid="{00000000-0005-0000-0000-0000B1A20000}"/>
    <cellStyle name="Percent 5 6" xfId="42278" xr:uid="{00000000-0005-0000-0000-0000B2A20000}"/>
    <cellStyle name="Percent 5 7" xfId="42279" xr:uid="{00000000-0005-0000-0000-0000B3A20000}"/>
    <cellStyle name="Percent 50" xfId="2214" xr:uid="{00000000-0005-0000-0000-0000B4A20000}"/>
    <cellStyle name="Percent 51" xfId="2215" xr:uid="{00000000-0005-0000-0000-0000B5A20000}"/>
    <cellStyle name="Percent 52" xfId="2657" xr:uid="{00000000-0005-0000-0000-0000B6A20000}"/>
    <cellStyle name="Percent 52 2" xfId="3147" xr:uid="{00000000-0005-0000-0000-0000B7A20000}"/>
    <cellStyle name="Percent 53" xfId="3148" xr:uid="{00000000-0005-0000-0000-0000B8A20000}"/>
    <cellStyle name="Percent 54" xfId="3080" xr:uid="{00000000-0005-0000-0000-0000B9A20000}"/>
    <cellStyle name="Percent 55" xfId="3357" xr:uid="{00000000-0005-0000-0000-0000BAA20000}"/>
    <cellStyle name="Percent 55 2" xfId="4174" xr:uid="{00000000-0005-0000-0000-0000BBA20000}"/>
    <cellStyle name="Percent 55 3" xfId="4173" xr:uid="{00000000-0005-0000-0000-0000BCA20000}"/>
    <cellStyle name="Percent 56" xfId="2797" xr:uid="{00000000-0005-0000-0000-0000BDA20000}"/>
    <cellStyle name="Percent 56 2" xfId="4176" xr:uid="{00000000-0005-0000-0000-0000BEA20000}"/>
    <cellStyle name="Percent 56 3" xfId="4175" xr:uid="{00000000-0005-0000-0000-0000BFA20000}"/>
    <cellStyle name="Percent 57" xfId="3358" xr:uid="{00000000-0005-0000-0000-0000C0A20000}"/>
    <cellStyle name="Percent 57 2" xfId="4177" xr:uid="{00000000-0005-0000-0000-0000C1A20000}"/>
    <cellStyle name="Percent 58" xfId="2799" xr:uid="{00000000-0005-0000-0000-0000C2A20000}"/>
    <cellStyle name="Percent 58 2" xfId="4178" xr:uid="{00000000-0005-0000-0000-0000C3A20000}"/>
    <cellStyle name="Percent 59" xfId="3396" xr:uid="{00000000-0005-0000-0000-0000C4A20000}"/>
    <cellStyle name="Percent 59 2" xfId="4179" xr:uid="{00000000-0005-0000-0000-0000C5A20000}"/>
    <cellStyle name="Percent 6" xfId="293" xr:uid="{00000000-0005-0000-0000-0000C6A20000}"/>
    <cellStyle name="Percent 6 2" xfId="2216" xr:uid="{00000000-0005-0000-0000-0000C7A20000}"/>
    <cellStyle name="Percent 6 2 2" xfId="2217" xr:uid="{00000000-0005-0000-0000-0000C8A20000}"/>
    <cellStyle name="Percent 6 2 3" xfId="2218" xr:uid="{00000000-0005-0000-0000-0000C9A20000}"/>
    <cellStyle name="Percent 6 2 4" xfId="2219" xr:uid="{00000000-0005-0000-0000-0000CAA20000}"/>
    <cellStyle name="Percent 6 2 4 2" xfId="2220" xr:uid="{00000000-0005-0000-0000-0000CBA20000}"/>
    <cellStyle name="Percent 6 2 4 2 2" xfId="42280" xr:uid="{00000000-0005-0000-0000-0000CCA20000}"/>
    <cellStyle name="Percent 6 2 4 3" xfId="42281" xr:uid="{00000000-0005-0000-0000-0000CDA20000}"/>
    <cellStyle name="Percent 6 2 4 4" xfId="42282" xr:uid="{00000000-0005-0000-0000-0000CEA20000}"/>
    <cellStyle name="Percent 6 2 4 5" xfId="42283" xr:uid="{00000000-0005-0000-0000-0000CFA20000}"/>
    <cellStyle name="Percent 6 2 5" xfId="2221" xr:uid="{00000000-0005-0000-0000-0000D0A20000}"/>
    <cellStyle name="Percent 6 3" xfId="2222" xr:uid="{00000000-0005-0000-0000-0000D1A20000}"/>
    <cellStyle name="Percent 6 3 2" xfId="2223" xr:uid="{00000000-0005-0000-0000-0000D2A20000}"/>
    <cellStyle name="Percent 6 3 2 2" xfId="42284" xr:uid="{00000000-0005-0000-0000-0000D3A20000}"/>
    <cellStyle name="Percent 6 3 3" xfId="2224" xr:uid="{00000000-0005-0000-0000-0000D4A20000}"/>
    <cellStyle name="Percent 6 3 3 2" xfId="2225" xr:uid="{00000000-0005-0000-0000-0000D5A20000}"/>
    <cellStyle name="Percent 6 3 4" xfId="42285" xr:uid="{00000000-0005-0000-0000-0000D6A20000}"/>
    <cellStyle name="Percent 6 3 5" xfId="42286" xr:uid="{00000000-0005-0000-0000-0000D7A20000}"/>
    <cellStyle name="Percent 6 4" xfId="2226" xr:uid="{00000000-0005-0000-0000-0000D8A20000}"/>
    <cellStyle name="Percent 6 4 2" xfId="2227" xr:uid="{00000000-0005-0000-0000-0000D9A20000}"/>
    <cellStyle name="Percent 6 4 2 2" xfId="42287" xr:uid="{00000000-0005-0000-0000-0000DAA20000}"/>
    <cellStyle name="Percent 6 4 3" xfId="42288" xr:uid="{00000000-0005-0000-0000-0000DBA20000}"/>
    <cellStyle name="Percent 6 4 4" xfId="42289" xr:uid="{00000000-0005-0000-0000-0000DCA20000}"/>
    <cellStyle name="Percent 6 4 5" xfId="42290" xr:uid="{00000000-0005-0000-0000-0000DDA20000}"/>
    <cellStyle name="Percent 6 5" xfId="2228" xr:uid="{00000000-0005-0000-0000-0000DEA20000}"/>
    <cellStyle name="Percent 6 5 2" xfId="42291" xr:uid="{00000000-0005-0000-0000-0000DFA20000}"/>
    <cellStyle name="Percent 6 6" xfId="42292" xr:uid="{00000000-0005-0000-0000-0000E0A20000}"/>
    <cellStyle name="Percent 6 7" xfId="42293" xr:uid="{00000000-0005-0000-0000-0000E1A20000}"/>
    <cellStyle name="Percent 6 8" xfId="42294" xr:uid="{00000000-0005-0000-0000-0000E2A20000}"/>
    <cellStyle name="Percent 60" xfId="3395" xr:uid="{00000000-0005-0000-0000-0000E3A20000}"/>
    <cellStyle name="Percent 60 2" xfId="4180" xr:uid="{00000000-0005-0000-0000-0000E4A20000}"/>
    <cellStyle name="Percent 61" xfId="3397" xr:uid="{00000000-0005-0000-0000-0000E5A20000}"/>
    <cellStyle name="Percent 61 2" xfId="4181" xr:uid="{00000000-0005-0000-0000-0000E6A20000}"/>
    <cellStyle name="Percent 62" xfId="3403" xr:uid="{00000000-0005-0000-0000-0000E7A20000}"/>
    <cellStyle name="Percent 62 2" xfId="4183" xr:uid="{00000000-0005-0000-0000-0000E8A20000}"/>
    <cellStyle name="Percent 62 3" xfId="4182" xr:uid="{00000000-0005-0000-0000-0000E9A20000}"/>
    <cellStyle name="Percent 63" xfId="3572" xr:uid="{00000000-0005-0000-0000-0000EAA20000}"/>
    <cellStyle name="Percent 63 2" xfId="4185" xr:uid="{00000000-0005-0000-0000-0000EBA20000}"/>
    <cellStyle name="Percent 63 3" xfId="4184" xr:uid="{00000000-0005-0000-0000-0000ECA20000}"/>
    <cellStyle name="Percent 64" xfId="3591" xr:uid="{00000000-0005-0000-0000-0000EDA20000}"/>
    <cellStyle name="Percent 64 2" xfId="4187" xr:uid="{00000000-0005-0000-0000-0000EEA20000}"/>
    <cellStyle name="Percent 64 3" xfId="4186" xr:uid="{00000000-0005-0000-0000-0000EFA20000}"/>
    <cellStyle name="Percent 65" xfId="3569" xr:uid="{00000000-0005-0000-0000-0000F0A20000}"/>
    <cellStyle name="Percent 65 2" xfId="4188" xr:uid="{00000000-0005-0000-0000-0000F1A20000}"/>
    <cellStyle name="Percent 66" xfId="3590" xr:uid="{00000000-0005-0000-0000-0000F2A20000}"/>
    <cellStyle name="Percent 66 2" xfId="4189" xr:uid="{00000000-0005-0000-0000-0000F3A20000}"/>
    <cellStyle name="Percent 67" xfId="3567" xr:uid="{00000000-0005-0000-0000-0000F4A20000}"/>
    <cellStyle name="Percent 67 2" xfId="4190" xr:uid="{00000000-0005-0000-0000-0000F5A20000}"/>
    <cellStyle name="Percent 68" xfId="3588" xr:uid="{00000000-0005-0000-0000-0000F6A20000}"/>
    <cellStyle name="Percent 68 2" xfId="4191" xr:uid="{00000000-0005-0000-0000-0000F7A20000}"/>
    <cellStyle name="Percent 69" xfId="3568" xr:uid="{00000000-0005-0000-0000-0000F8A20000}"/>
    <cellStyle name="Percent 69 2" xfId="4192" xr:uid="{00000000-0005-0000-0000-0000F9A20000}"/>
    <cellStyle name="Percent 7" xfId="2229" xr:uid="{00000000-0005-0000-0000-0000FAA20000}"/>
    <cellStyle name="Percent 7 2" xfId="2230" xr:uid="{00000000-0005-0000-0000-0000FBA20000}"/>
    <cellStyle name="Percent 7 2 2" xfId="2231" xr:uid="{00000000-0005-0000-0000-0000FCA20000}"/>
    <cellStyle name="Percent 7 2 2 2" xfId="42295" xr:uid="{00000000-0005-0000-0000-0000FDA20000}"/>
    <cellStyle name="Percent 7 2 3" xfId="3784" xr:uid="{00000000-0005-0000-0000-0000FEA20000}"/>
    <cellStyle name="Percent 7 2 3 2" xfId="42296" xr:uid="{00000000-0005-0000-0000-0000FFA20000}"/>
    <cellStyle name="Percent 7 2 4" xfId="42297" xr:uid="{00000000-0005-0000-0000-000000A30000}"/>
    <cellStyle name="Percent 7 2 5" xfId="42298" xr:uid="{00000000-0005-0000-0000-000001A30000}"/>
    <cellStyle name="Percent 7 3" xfId="2232" xr:uid="{00000000-0005-0000-0000-000002A30000}"/>
    <cellStyle name="Percent 7 3 2" xfId="2233" xr:uid="{00000000-0005-0000-0000-000003A30000}"/>
    <cellStyle name="Percent 7 3 2 2" xfId="42299" xr:uid="{00000000-0005-0000-0000-000004A30000}"/>
    <cellStyle name="Percent 7 3 3" xfId="3149" xr:uid="{00000000-0005-0000-0000-000005A30000}"/>
    <cellStyle name="Percent 7 3 4" xfId="3150" xr:uid="{00000000-0005-0000-0000-000006A30000}"/>
    <cellStyle name="Percent 7 3 5" xfId="3151" xr:uid="{00000000-0005-0000-0000-000007A30000}"/>
    <cellStyle name="Percent 7 3 6" xfId="3152" xr:uid="{00000000-0005-0000-0000-000008A30000}"/>
    <cellStyle name="Percent 7 3 7" xfId="3153" xr:uid="{00000000-0005-0000-0000-000009A30000}"/>
    <cellStyle name="Percent 7 3 8" xfId="3154" xr:uid="{00000000-0005-0000-0000-00000AA30000}"/>
    <cellStyle name="Percent 7 4" xfId="2234" xr:uid="{00000000-0005-0000-0000-00000BA30000}"/>
    <cellStyle name="Percent 7 4 2" xfId="42300" xr:uid="{00000000-0005-0000-0000-00000CA30000}"/>
    <cellStyle name="Percent 7 5" xfId="42301" xr:uid="{00000000-0005-0000-0000-00000DA30000}"/>
    <cellStyle name="Percent 7 6" xfId="42302" xr:uid="{00000000-0005-0000-0000-00000EA30000}"/>
    <cellStyle name="Percent 7 7" xfId="42303" xr:uid="{00000000-0005-0000-0000-00000FA30000}"/>
    <cellStyle name="Percent 70" xfId="3589" xr:uid="{00000000-0005-0000-0000-000010A30000}"/>
    <cellStyle name="Percent 70 2" xfId="4193" xr:uid="{00000000-0005-0000-0000-000011A30000}"/>
    <cellStyle name="Percent 71" xfId="3566" xr:uid="{00000000-0005-0000-0000-000012A30000}"/>
    <cellStyle name="Percent 71 2" xfId="4194" xr:uid="{00000000-0005-0000-0000-000013A30000}"/>
    <cellStyle name="Percent 72" xfId="3585" xr:uid="{00000000-0005-0000-0000-000014A30000}"/>
    <cellStyle name="Percent 72 2" xfId="4195" xr:uid="{00000000-0005-0000-0000-000015A30000}"/>
    <cellStyle name="Percent 73" xfId="3565" xr:uid="{00000000-0005-0000-0000-000016A30000}"/>
    <cellStyle name="Percent 73 2" xfId="4196" xr:uid="{00000000-0005-0000-0000-000017A30000}"/>
    <cellStyle name="Percent 74" xfId="3586" xr:uid="{00000000-0005-0000-0000-000018A30000}"/>
    <cellStyle name="Percent 74 2" xfId="4197" xr:uid="{00000000-0005-0000-0000-000019A30000}"/>
    <cellStyle name="Percent 75" xfId="3594" xr:uid="{00000000-0005-0000-0000-00001AA30000}"/>
    <cellStyle name="Percent 75 2" xfId="4198" xr:uid="{00000000-0005-0000-0000-00001BA30000}"/>
    <cellStyle name="Percent 76" xfId="3587" xr:uid="{00000000-0005-0000-0000-00001CA30000}"/>
    <cellStyle name="Percent 76 2" xfId="4199" xr:uid="{00000000-0005-0000-0000-00001DA30000}"/>
    <cellStyle name="Percent 77" xfId="3595" xr:uid="{00000000-0005-0000-0000-00001EA30000}"/>
    <cellStyle name="Percent 77 2" xfId="4200" xr:uid="{00000000-0005-0000-0000-00001FA30000}"/>
    <cellStyle name="Percent 78" xfId="3607" xr:uid="{00000000-0005-0000-0000-000020A30000}"/>
    <cellStyle name="Percent 78 2" xfId="4201" xr:uid="{00000000-0005-0000-0000-000021A30000}"/>
    <cellStyle name="Percent 79" xfId="3610" xr:uid="{00000000-0005-0000-0000-000022A30000}"/>
    <cellStyle name="Percent 79 2" xfId="4202" xr:uid="{00000000-0005-0000-0000-000023A30000}"/>
    <cellStyle name="Percent 79 3" xfId="4304" xr:uid="{00000000-0005-0000-0000-000024A30000}"/>
    <cellStyle name="Percent 79 4" xfId="4296" xr:uid="{00000000-0005-0000-0000-000025A30000}"/>
    <cellStyle name="Percent 8" xfId="2235" xr:uid="{00000000-0005-0000-0000-000026A30000}"/>
    <cellStyle name="Percent 8 2" xfId="2236" xr:uid="{00000000-0005-0000-0000-000027A30000}"/>
    <cellStyle name="Percent 8 2 2" xfId="2237" xr:uid="{00000000-0005-0000-0000-000028A30000}"/>
    <cellStyle name="Percent 8 2 2 2" xfId="42304" xr:uid="{00000000-0005-0000-0000-000029A30000}"/>
    <cellStyle name="Percent 8 2 3" xfId="42305" xr:uid="{00000000-0005-0000-0000-00002AA30000}"/>
    <cellStyle name="Percent 8 2 4" xfId="42306" xr:uid="{00000000-0005-0000-0000-00002BA30000}"/>
    <cellStyle name="Percent 8 2 5" xfId="42307" xr:uid="{00000000-0005-0000-0000-00002CA30000}"/>
    <cellStyle name="Percent 8 3" xfId="2238" xr:uid="{00000000-0005-0000-0000-00002DA30000}"/>
    <cellStyle name="Percent 8 3 10" xfId="3785" xr:uid="{00000000-0005-0000-0000-00002EA30000}"/>
    <cellStyle name="Percent 8 3 2" xfId="2239" xr:uid="{00000000-0005-0000-0000-00002FA30000}"/>
    <cellStyle name="Percent 8 3 2 2" xfId="42308" xr:uid="{00000000-0005-0000-0000-000030A30000}"/>
    <cellStyle name="Percent 8 3 3" xfId="2240" xr:uid="{00000000-0005-0000-0000-000031A30000}"/>
    <cellStyle name="Percent 8 3 3 2" xfId="2241" xr:uid="{00000000-0005-0000-0000-000032A30000}"/>
    <cellStyle name="Percent 8 3 4" xfId="3155" xr:uid="{00000000-0005-0000-0000-000033A30000}"/>
    <cellStyle name="Percent 8 3 5" xfId="3156" xr:uid="{00000000-0005-0000-0000-000034A30000}"/>
    <cellStyle name="Percent 8 3 6" xfId="3157" xr:uid="{00000000-0005-0000-0000-000035A30000}"/>
    <cellStyle name="Percent 8 3 7" xfId="3158" xr:uid="{00000000-0005-0000-0000-000036A30000}"/>
    <cellStyle name="Percent 8 3 8" xfId="3159" xr:uid="{00000000-0005-0000-0000-000037A30000}"/>
    <cellStyle name="Percent 8 3 9" xfId="4203" xr:uid="{00000000-0005-0000-0000-000038A30000}"/>
    <cellStyle name="Percent 8 4" xfId="2242" xr:uid="{00000000-0005-0000-0000-000039A30000}"/>
    <cellStyle name="Percent 8 4 2" xfId="2243" xr:uid="{00000000-0005-0000-0000-00003AA30000}"/>
    <cellStyle name="Percent 8 4 2 2" xfId="42309" xr:uid="{00000000-0005-0000-0000-00003BA30000}"/>
    <cellStyle name="Percent 8 4 3" xfId="42310" xr:uid="{00000000-0005-0000-0000-00003CA30000}"/>
    <cellStyle name="Percent 8 4 4" xfId="42311" xr:uid="{00000000-0005-0000-0000-00003DA30000}"/>
    <cellStyle name="Percent 8 4 5" xfId="42312" xr:uid="{00000000-0005-0000-0000-00003EA30000}"/>
    <cellStyle name="Percent 8 5" xfId="2244" xr:uid="{00000000-0005-0000-0000-00003FA30000}"/>
    <cellStyle name="Percent 8 5 2" xfId="42313" xr:uid="{00000000-0005-0000-0000-000040A30000}"/>
    <cellStyle name="Percent 8 6" xfId="42314" xr:uid="{00000000-0005-0000-0000-000041A30000}"/>
    <cellStyle name="Percent 8 7" xfId="42315" xr:uid="{00000000-0005-0000-0000-000042A30000}"/>
    <cellStyle name="Percent 8 8" xfId="42316" xr:uid="{00000000-0005-0000-0000-000043A30000}"/>
    <cellStyle name="Percent 80" xfId="3611" xr:uid="{00000000-0005-0000-0000-000044A30000}"/>
    <cellStyle name="Percent 80 2" xfId="4205" xr:uid="{00000000-0005-0000-0000-000045A30000}"/>
    <cellStyle name="Percent 80 2 2" xfId="4301" xr:uid="{00000000-0005-0000-0000-000046A30000}"/>
    <cellStyle name="Percent 80 3" xfId="4206" xr:uid="{00000000-0005-0000-0000-000047A30000}"/>
    <cellStyle name="Percent 80 4" xfId="4204" xr:uid="{00000000-0005-0000-0000-000048A30000}"/>
    <cellStyle name="Percent 81" xfId="3612" xr:uid="{00000000-0005-0000-0000-000049A30000}"/>
    <cellStyle name="Percent 81 2" xfId="4208" xr:uid="{00000000-0005-0000-0000-00004AA30000}"/>
    <cellStyle name="Percent 81 2 2" xfId="4305" xr:uid="{00000000-0005-0000-0000-00004BA30000}"/>
    <cellStyle name="Percent 81 3" xfId="4209" xr:uid="{00000000-0005-0000-0000-00004CA30000}"/>
    <cellStyle name="Percent 81 4" xfId="4207" xr:uid="{00000000-0005-0000-0000-00004DA30000}"/>
    <cellStyle name="Percent 82" xfId="3613" xr:uid="{00000000-0005-0000-0000-00004EA30000}"/>
    <cellStyle name="Percent 82 2" xfId="4211" xr:uid="{00000000-0005-0000-0000-00004FA30000}"/>
    <cellStyle name="Percent 82 3" xfId="4210" xr:uid="{00000000-0005-0000-0000-000050A30000}"/>
    <cellStyle name="Percent 83" xfId="3614" xr:uid="{00000000-0005-0000-0000-000051A30000}"/>
    <cellStyle name="Percent 83 2" xfId="4213" xr:uid="{00000000-0005-0000-0000-000052A30000}"/>
    <cellStyle name="Percent 83 3" xfId="4212" xr:uid="{00000000-0005-0000-0000-000053A30000}"/>
    <cellStyle name="Percent 84" xfId="3615" xr:uid="{00000000-0005-0000-0000-000054A30000}"/>
    <cellStyle name="Percent 84 2" xfId="4214" xr:uid="{00000000-0005-0000-0000-000055A30000}"/>
    <cellStyle name="Percent 85" xfId="3621" xr:uid="{00000000-0005-0000-0000-000056A30000}"/>
    <cellStyle name="Percent 85 2" xfId="4215" xr:uid="{00000000-0005-0000-0000-000057A30000}"/>
    <cellStyle name="Percent 86" xfId="3814" xr:uid="{00000000-0005-0000-0000-000058A30000}"/>
    <cellStyle name="Percent 86 2" xfId="4216" xr:uid="{00000000-0005-0000-0000-000059A30000}"/>
    <cellStyle name="Percent 87" xfId="3821" xr:uid="{00000000-0005-0000-0000-00005AA30000}"/>
    <cellStyle name="Percent 87 2" xfId="4217" xr:uid="{00000000-0005-0000-0000-00005BA30000}"/>
    <cellStyle name="Percent 88" xfId="3654" xr:uid="{00000000-0005-0000-0000-00005CA30000}"/>
    <cellStyle name="Percent 88 2" xfId="4218" xr:uid="{00000000-0005-0000-0000-00005DA30000}"/>
    <cellStyle name="Percent 89" xfId="3816" xr:uid="{00000000-0005-0000-0000-00005EA30000}"/>
    <cellStyle name="Percent 89 2" xfId="4219" xr:uid="{00000000-0005-0000-0000-00005FA30000}"/>
    <cellStyle name="Percent 9" xfId="2245" xr:uid="{00000000-0005-0000-0000-000060A30000}"/>
    <cellStyle name="Percent 9 2" xfId="2246" xr:uid="{00000000-0005-0000-0000-000061A30000}"/>
    <cellStyle name="Percent 9 2 2" xfId="2247" xr:uid="{00000000-0005-0000-0000-000062A30000}"/>
    <cellStyle name="Percent 9 2 2 2" xfId="42317" xr:uid="{00000000-0005-0000-0000-000063A30000}"/>
    <cellStyle name="Percent 9 2 3" xfId="42318" xr:uid="{00000000-0005-0000-0000-000064A30000}"/>
    <cellStyle name="Percent 9 2 4" xfId="42319" xr:uid="{00000000-0005-0000-0000-000065A30000}"/>
    <cellStyle name="Percent 9 2 5" xfId="42320" xr:uid="{00000000-0005-0000-0000-000066A30000}"/>
    <cellStyle name="Percent 9 3" xfId="2248" xr:uid="{00000000-0005-0000-0000-000067A30000}"/>
    <cellStyle name="Percent 9 3 2" xfId="2249" xr:uid="{00000000-0005-0000-0000-000068A30000}"/>
    <cellStyle name="Percent 9 3 2 2" xfId="42321" xr:uid="{00000000-0005-0000-0000-000069A30000}"/>
    <cellStyle name="Percent 9 3 3" xfId="2250" xr:uid="{00000000-0005-0000-0000-00006AA30000}"/>
    <cellStyle name="Percent 9 3 3 2" xfId="2251" xr:uid="{00000000-0005-0000-0000-00006BA30000}"/>
    <cellStyle name="Percent 9 3 4" xfId="42322" xr:uid="{00000000-0005-0000-0000-00006CA30000}"/>
    <cellStyle name="Percent 9 3 5" xfId="42323" xr:uid="{00000000-0005-0000-0000-00006DA30000}"/>
    <cellStyle name="Percent 9 4" xfId="2252" xr:uid="{00000000-0005-0000-0000-00006EA30000}"/>
    <cellStyle name="Percent 9 4 2" xfId="2253" xr:uid="{00000000-0005-0000-0000-00006FA30000}"/>
    <cellStyle name="Percent 9 4 2 2" xfId="42324" xr:uid="{00000000-0005-0000-0000-000070A30000}"/>
    <cellStyle name="Percent 9 4 3" xfId="42325" xr:uid="{00000000-0005-0000-0000-000071A30000}"/>
    <cellStyle name="Percent 9 4 4" xfId="42326" xr:uid="{00000000-0005-0000-0000-000072A30000}"/>
    <cellStyle name="Percent 9 4 5" xfId="42327" xr:uid="{00000000-0005-0000-0000-000073A30000}"/>
    <cellStyle name="Percent 9 5" xfId="2254" xr:uid="{00000000-0005-0000-0000-000074A30000}"/>
    <cellStyle name="Percent 9 5 2" xfId="42328" xr:uid="{00000000-0005-0000-0000-000075A30000}"/>
    <cellStyle name="Percent 9 6" xfId="42329" xr:uid="{00000000-0005-0000-0000-000076A30000}"/>
    <cellStyle name="Percent 9 7" xfId="42330" xr:uid="{00000000-0005-0000-0000-000077A30000}"/>
    <cellStyle name="Percent 9 8" xfId="42331" xr:uid="{00000000-0005-0000-0000-000078A30000}"/>
    <cellStyle name="Percent 90" xfId="3655" xr:uid="{00000000-0005-0000-0000-000079A30000}"/>
    <cellStyle name="Percent 90 2" xfId="4220" xr:uid="{00000000-0005-0000-0000-00007AA30000}"/>
    <cellStyle name="Percent 91" xfId="3817" xr:uid="{00000000-0005-0000-0000-00007BA30000}"/>
    <cellStyle name="Percent 91 2" xfId="4221" xr:uid="{00000000-0005-0000-0000-00007CA30000}"/>
    <cellStyle name="Percent 92" xfId="3665" xr:uid="{00000000-0005-0000-0000-00007DA30000}"/>
    <cellStyle name="Percent 92 2" xfId="4222" xr:uid="{00000000-0005-0000-0000-00007EA30000}"/>
    <cellStyle name="Percent 93" xfId="3818" xr:uid="{00000000-0005-0000-0000-00007FA30000}"/>
    <cellStyle name="Percent 93 2" xfId="4223" xr:uid="{00000000-0005-0000-0000-000080A30000}"/>
    <cellStyle name="Percent 94" xfId="3666" xr:uid="{00000000-0005-0000-0000-000081A30000}"/>
    <cellStyle name="Percent 94 2" xfId="4224" xr:uid="{00000000-0005-0000-0000-000082A30000}"/>
    <cellStyle name="Percent 95" xfId="3819" xr:uid="{00000000-0005-0000-0000-000083A30000}"/>
    <cellStyle name="Percent 95 2" xfId="4225" xr:uid="{00000000-0005-0000-0000-000084A30000}"/>
    <cellStyle name="Percent 96" xfId="3669" xr:uid="{00000000-0005-0000-0000-000085A30000}"/>
    <cellStyle name="Percent 96 2" xfId="4226" xr:uid="{00000000-0005-0000-0000-000086A30000}"/>
    <cellStyle name="Percent 97" xfId="3820" xr:uid="{00000000-0005-0000-0000-000087A30000}"/>
    <cellStyle name="Percent 97 2" xfId="4227" xr:uid="{00000000-0005-0000-0000-000088A30000}"/>
    <cellStyle name="Percent 98" xfId="3879" xr:uid="{00000000-0005-0000-0000-000089A30000}"/>
    <cellStyle name="Percent 99" xfId="3845" xr:uid="{00000000-0005-0000-0000-00008AA30000}"/>
    <cellStyle name="Percent0" xfId="211" xr:uid="{00000000-0005-0000-0000-00008BA30000}"/>
    <cellStyle name="Percent0 2" xfId="2255" xr:uid="{00000000-0005-0000-0000-00008CA30000}"/>
    <cellStyle name="Percent0 2 2" xfId="2256" xr:uid="{00000000-0005-0000-0000-00008DA30000}"/>
    <cellStyle name="Percent0 2 3" xfId="2257" xr:uid="{00000000-0005-0000-0000-00008EA30000}"/>
    <cellStyle name="Percent0 3" xfId="2258" xr:uid="{00000000-0005-0000-0000-00008FA30000}"/>
    <cellStyle name="Percent0 3 2" xfId="2259" xr:uid="{00000000-0005-0000-0000-000090A30000}"/>
    <cellStyle name="Percent0 4" xfId="2260" xr:uid="{00000000-0005-0000-0000-000091A30000}"/>
    <cellStyle name="Percent0 4 2" xfId="2261" xr:uid="{00000000-0005-0000-0000-000092A30000}"/>
    <cellStyle name="Percent0 4 3" xfId="2262" xr:uid="{00000000-0005-0000-0000-000093A30000}"/>
    <cellStyle name="Percent0 4 4" xfId="2263" xr:uid="{00000000-0005-0000-0000-000094A30000}"/>
    <cellStyle name="Percent0 4 5" xfId="42332" xr:uid="{00000000-0005-0000-0000-000095A30000}"/>
    <cellStyle name="Percent0 4 6" xfId="42333" xr:uid="{00000000-0005-0000-0000-000096A30000}"/>
    <cellStyle name="Percent0 5" xfId="2264" xr:uid="{00000000-0005-0000-0000-000097A30000}"/>
    <cellStyle name="Percent0 5 2" xfId="2265" xr:uid="{00000000-0005-0000-0000-000098A30000}"/>
    <cellStyle name="Percent0 5 3" xfId="2266" xr:uid="{00000000-0005-0000-0000-000099A30000}"/>
    <cellStyle name="Percent0 5 3 2" xfId="2267" xr:uid="{00000000-0005-0000-0000-00009AA30000}"/>
    <cellStyle name="Placeholder" xfId="212" xr:uid="{00000000-0005-0000-0000-00009BA30000}"/>
    <cellStyle name="pricedatabold" xfId="2268" xr:uid="{00000000-0005-0000-0000-00009CA30000}"/>
    <cellStyle name="Prot $,(0)" xfId="213" xr:uid="{00000000-0005-0000-0000-00009DA30000}"/>
    <cellStyle name="Prot $,(0) 2" xfId="214" xr:uid="{00000000-0005-0000-0000-00009EA30000}"/>
    <cellStyle name="Prot $,(0) 2 2" xfId="42334" xr:uid="{00000000-0005-0000-0000-00009FA30000}"/>
    <cellStyle name="Prot $,(0) 3" xfId="42335" xr:uid="{00000000-0005-0000-0000-0000A0A30000}"/>
    <cellStyle name="Prot $,(0) 4" xfId="42336" xr:uid="{00000000-0005-0000-0000-0000A1A30000}"/>
    <cellStyle name="Prot $,(0) 5" xfId="42337" xr:uid="{00000000-0005-0000-0000-0000A2A30000}"/>
    <cellStyle name="Prot, (0)" xfId="215" xr:uid="{00000000-0005-0000-0000-0000A3A30000}"/>
    <cellStyle name="Protected" xfId="216" xr:uid="{00000000-0005-0000-0000-0000A4A30000}"/>
    <cellStyle name="ProtectedDates" xfId="217" xr:uid="{00000000-0005-0000-0000-0000A5A30000}"/>
    <cellStyle name="Reports-0" xfId="218" xr:uid="{00000000-0005-0000-0000-0000A6A30000}"/>
    <cellStyle name="Reports-0 2" xfId="42338" xr:uid="{00000000-0005-0000-0000-0000A7A30000}"/>
    <cellStyle name="Reports-0 2 2" xfId="42339" xr:uid="{00000000-0005-0000-0000-0000A8A30000}"/>
    <cellStyle name="Reports-0 3" xfId="42340" xr:uid="{00000000-0005-0000-0000-0000A9A30000}"/>
    <cellStyle name="Reports-0 3 2" xfId="42341" xr:uid="{00000000-0005-0000-0000-0000AAA30000}"/>
    <cellStyle name="Reports-0 4" xfId="42342" xr:uid="{00000000-0005-0000-0000-0000ABA30000}"/>
    <cellStyle name="Reports-0 4 2" xfId="42343" xr:uid="{00000000-0005-0000-0000-0000ACA30000}"/>
    <cellStyle name="Reports-0 5" xfId="42344" xr:uid="{00000000-0005-0000-0000-0000ADA30000}"/>
    <cellStyle name="Reports-0 5 2" xfId="42345" xr:uid="{00000000-0005-0000-0000-0000AEA30000}"/>
    <cellStyle name="Reports-0 6" xfId="42346" xr:uid="{00000000-0005-0000-0000-0000AFA30000}"/>
    <cellStyle name="Reports-0 6 2" xfId="42347" xr:uid="{00000000-0005-0000-0000-0000B0A30000}"/>
    <cellStyle name="Reports-0 7" xfId="42348" xr:uid="{00000000-0005-0000-0000-0000B1A30000}"/>
    <cellStyle name="Reports-2" xfId="219" xr:uid="{00000000-0005-0000-0000-0000B2A30000}"/>
    <cellStyle name="Reports-2 2" xfId="42349" xr:uid="{00000000-0005-0000-0000-0000B3A30000}"/>
    <cellStyle name="Reports-2 2 2" xfId="42350" xr:uid="{00000000-0005-0000-0000-0000B4A30000}"/>
    <cellStyle name="Reports-2 3" xfId="42351" xr:uid="{00000000-0005-0000-0000-0000B5A30000}"/>
    <cellStyle name="Reports-2 3 2" xfId="42352" xr:uid="{00000000-0005-0000-0000-0000B6A30000}"/>
    <cellStyle name="Reports-2 4" xfId="42353" xr:uid="{00000000-0005-0000-0000-0000B7A30000}"/>
    <cellStyle name="Reports-2 4 2" xfId="42354" xr:uid="{00000000-0005-0000-0000-0000B8A30000}"/>
    <cellStyle name="Reports-2 5" xfId="42355" xr:uid="{00000000-0005-0000-0000-0000B9A30000}"/>
    <cellStyle name="Row head" xfId="220" xr:uid="{00000000-0005-0000-0000-0000BAA30000}"/>
    <cellStyle name="SAPBEXaggData" xfId="221" xr:uid="{00000000-0005-0000-0000-0000BBA30000}"/>
    <cellStyle name="SAPBEXaggData 10" xfId="42356" xr:uid="{00000000-0005-0000-0000-0000BCA30000}"/>
    <cellStyle name="SAPBEXaggData 10 2" xfId="42357" xr:uid="{00000000-0005-0000-0000-0000BDA30000}"/>
    <cellStyle name="SAPBEXaggData 10 2 2" xfId="42358" xr:uid="{00000000-0005-0000-0000-0000BEA30000}"/>
    <cellStyle name="SAPBEXaggData 10 3" xfId="42359" xr:uid="{00000000-0005-0000-0000-0000BFA30000}"/>
    <cellStyle name="SAPBEXaggData 11" xfId="42360" xr:uid="{00000000-0005-0000-0000-0000C0A30000}"/>
    <cellStyle name="SAPBEXaggData 11 2" xfId="42361" xr:uid="{00000000-0005-0000-0000-0000C1A30000}"/>
    <cellStyle name="SAPBEXaggData 11 2 2" xfId="42362" xr:uid="{00000000-0005-0000-0000-0000C2A30000}"/>
    <cellStyle name="SAPBEXaggData 11 3" xfId="42363" xr:uid="{00000000-0005-0000-0000-0000C3A30000}"/>
    <cellStyle name="SAPBEXaggData 12" xfId="42364" xr:uid="{00000000-0005-0000-0000-0000C4A30000}"/>
    <cellStyle name="SAPBEXaggData 12 2" xfId="42365" xr:uid="{00000000-0005-0000-0000-0000C5A30000}"/>
    <cellStyle name="SAPBEXaggData 13" xfId="42366" xr:uid="{00000000-0005-0000-0000-0000C6A30000}"/>
    <cellStyle name="SAPBEXaggData 2" xfId="222" xr:uid="{00000000-0005-0000-0000-0000C7A30000}"/>
    <cellStyle name="SAPBEXaggData 2 10" xfId="42367" xr:uid="{00000000-0005-0000-0000-0000C8A30000}"/>
    <cellStyle name="SAPBEXaggData 2 2" xfId="42368" xr:uid="{00000000-0005-0000-0000-0000C9A30000}"/>
    <cellStyle name="SAPBEXaggData 2 2 2" xfId="42369" xr:uid="{00000000-0005-0000-0000-0000CAA30000}"/>
    <cellStyle name="SAPBEXaggData 2 2 2 2" xfId="42370" xr:uid="{00000000-0005-0000-0000-0000CBA30000}"/>
    <cellStyle name="SAPBEXaggData 2 2 2 2 2" xfId="42371" xr:uid="{00000000-0005-0000-0000-0000CCA30000}"/>
    <cellStyle name="SAPBEXaggData 2 2 2 3" xfId="42372" xr:uid="{00000000-0005-0000-0000-0000CDA30000}"/>
    <cellStyle name="SAPBEXaggData 2 2 3" xfId="42373" xr:uid="{00000000-0005-0000-0000-0000CEA30000}"/>
    <cellStyle name="SAPBEXaggData 2 2 3 2" xfId="42374" xr:uid="{00000000-0005-0000-0000-0000CFA30000}"/>
    <cellStyle name="SAPBEXaggData 2 2 3 2 2" xfId="42375" xr:uid="{00000000-0005-0000-0000-0000D0A30000}"/>
    <cellStyle name="SAPBEXaggData 2 2 3 3" xfId="42376" xr:uid="{00000000-0005-0000-0000-0000D1A30000}"/>
    <cellStyle name="SAPBEXaggData 2 2 4" xfId="42377" xr:uid="{00000000-0005-0000-0000-0000D2A30000}"/>
    <cellStyle name="SAPBEXaggData 2 2 4 2" xfId="42378" xr:uid="{00000000-0005-0000-0000-0000D3A30000}"/>
    <cellStyle name="SAPBEXaggData 2 2 4 2 2" xfId="42379" xr:uid="{00000000-0005-0000-0000-0000D4A30000}"/>
    <cellStyle name="SAPBEXaggData 2 2 4 3" xfId="42380" xr:uid="{00000000-0005-0000-0000-0000D5A30000}"/>
    <cellStyle name="SAPBEXaggData 2 2 5" xfId="42381" xr:uid="{00000000-0005-0000-0000-0000D6A30000}"/>
    <cellStyle name="SAPBEXaggData 2 2 5 2" xfId="42382" xr:uid="{00000000-0005-0000-0000-0000D7A30000}"/>
    <cellStyle name="SAPBEXaggData 2 2 5 2 2" xfId="42383" xr:uid="{00000000-0005-0000-0000-0000D8A30000}"/>
    <cellStyle name="SAPBEXaggData 2 2 5 3" xfId="42384" xr:uid="{00000000-0005-0000-0000-0000D9A30000}"/>
    <cellStyle name="SAPBEXaggData 2 2 6" xfId="42385" xr:uid="{00000000-0005-0000-0000-0000DAA30000}"/>
    <cellStyle name="SAPBEXaggData 2 2 6 2" xfId="42386" xr:uid="{00000000-0005-0000-0000-0000DBA30000}"/>
    <cellStyle name="SAPBEXaggData 2 2 6 2 2" xfId="42387" xr:uid="{00000000-0005-0000-0000-0000DCA30000}"/>
    <cellStyle name="SAPBEXaggData 2 2 6 3" xfId="42388" xr:uid="{00000000-0005-0000-0000-0000DDA30000}"/>
    <cellStyle name="SAPBEXaggData 2 2 7" xfId="42389" xr:uid="{00000000-0005-0000-0000-0000DEA30000}"/>
    <cellStyle name="SAPBEXaggData 2 2 7 2" xfId="42390" xr:uid="{00000000-0005-0000-0000-0000DFA30000}"/>
    <cellStyle name="SAPBEXaggData 2 2 7 2 2" xfId="42391" xr:uid="{00000000-0005-0000-0000-0000E0A30000}"/>
    <cellStyle name="SAPBEXaggData 2 2 7 3" xfId="42392" xr:uid="{00000000-0005-0000-0000-0000E1A30000}"/>
    <cellStyle name="SAPBEXaggData 2 2 8" xfId="42393" xr:uid="{00000000-0005-0000-0000-0000E2A30000}"/>
    <cellStyle name="SAPBEXaggData 2 2 8 2" xfId="42394" xr:uid="{00000000-0005-0000-0000-0000E3A30000}"/>
    <cellStyle name="SAPBEXaggData 2 2 9" xfId="42395" xr:uid="{00000000-0005-0000-0000-0000E4A30000}"/>
    <cellStyle name="SAPBEXaggData 2 3" xfId="42396" xr:uid="{00000000-0005-0000-0000-0000E5A30000}"/>
    <cellStyle name="SAPBEXaggData 2 3 2" xfId="42397" xr:uid="{00000000-0005-0000-0000-0000E6A30000}"/>
    <cellStyle name="SAPBEXaggData 2 3 2 2" xfId="42398" xr:uid="{00000000-0005-0000-0000-0000E7A30000}"/>
    <cellStyle name="SAPBEXaggData 2 3 3" xfId="42399" xr:uid="{00000000-0005-0000-0000-0000E8A30000}"/>
    <cellStyle name="SAPBEXaggData 2 4" xfId="42400" xr:uid="{00000000-0005-0000-0000-0000E9A30000}"/>
    <cellStyle name="SAPBEXaggData 2 4 2" xfId="42401" xr:uid="{00000000-0005-0000-0000-0000EAA30000}"/>
    <cellStyle name="SAPBEXaggData 2 4 2 2" xfId="42402" xr:uid="{00000000-0005-0000-0000-0000EBA30000}"/>
    <cellStyle name="SAPBEXaggData 2 4 3" xfId="42403" xr:uid="{00000000-0005-0000-0000-0000ECA30000}"/>
    <cellStyle name="SAPBEXaggData 2 5" xfId="42404" xr:uid="{00000000-0005-0000-0000-0000EDA30000}"/>
    <cellStyle name="SAPBEXaggData 2 5 2" xfId="42405" xr:uid="{00000000-0005-0000-0000-0000EEA30000}"/>
    <cellStyle name="SAPBEXaggData 2 5 2 2" xfId="42406" xr:uid="{00000000-0005-0000-0000-0000EFA30000}"/>
    <cellStyle name="SAPBEXaggData 2 5 3" xfId="42407" xr:uid="{00000000-0005-0000-0000-0000F0A30000}"/>
    <cellStyle name="SAPBEXaggData 2 6" xfId="42408" xr:uid="{00000000-0005-0000-0000-0000F1A30000}"/>
    <cellStyle name="SAPBEXaggData 2 6 2" xfId="42409" xr:uid="{00000000-0005-0000-0000-0000F2A30000}"/>
    <cellStyle name="SAPBEXaggData 2 6 2 2" xfId="42410" xr:uid="{00000000-0005-0000-0000-0000F3A30000}"/>
    <cellStyle name="SAPBEXaggData 2 6 3" xfId="42411" xr:uid="{00000000-0005-0000-0000-0000F4A30000}"/>
    <cellStyle name="SAPBEXaggData 2 7" xfId="42412" xr:uid="{00000000-0005-0000-0000-0000F5A30000}"/>
    <cellStyle name="SAPBEXaggData 2 7 2" xfId="42413" xr:uid="{00000000-0005-0000-0000-0000F6A30000}"/>
    <cellStyle name="SAPBEXaggData 2 7 2 2" xfId="42414" xr:uid="{00000000-0005-0000-0000-0000F7A30000}"/>
    <cellStyle name="SAPBEXaggData 2 7 3" xfId="42415" xr:uid="{00000000-0005-0000-0000-0000F8A30000}"/>
    <cellStyle name="SAPBEXaggData 2 8" xfId="42416" xr:uid="{00000000-0005-0000-0000-0000F9A30000}"/>
    <cellStyle name="SAPBEXaggData 2 8 2" xfId="42417" xr:uid="{00000000-0005-0000-0000-0000FAA30000}"/>
    <cellStyle name="SAPBEXaggData 2 8 2 2" xfId="42418" xr:uid="{00000000-0005-0000-0000-0000FBA30000}"/>
    <cellStyle name="SAPBEXaggData 2 8 3" xfId="42419" xr:uid="{00000000-0005-0000-0000-0000FCA30000}"/>
    <cellStyle name="SAPBEXaggData 2 9" xfId="42420" xr:uid="{00000000-0005-0000-0000-0000FDA30000}"/>
    <cellStyle name="SAPBEXaggData 2 9 2" xfId="42421" xr:uid="{00000000-0005-0000-0000-0000FEA30000}"/>
    <cellStyle name="SAPBEXaggData 3" xfId="42422" xr:uid="{00000000-0005-0000-0000-0000FFA30000}"/>
    <cellStyle name="SAPBEXaggData 3 2" xfId="42423" xr:uid="{00000000-0005-0000-0000-000000A40000}"/>
    <cellStyle name="SAPBEXaggData 3 2 2" xfId="42424" xr:uid="{00000000-0005-0000-0000-000001A40000}"/>
    <cellStyle name="SAPBEXaggData 3 2 2 2" xfId="42425" xr:uid="{00000000-0005-0000-0000-000002A40000}"/>
    <cellStyle name="SAPBEXaggData 3 2 3" xfId="42426" xr:uid="{00000000-0005-0000-0000-000003A40000}"/>
    <cellStyle name="SAPBEXaggData 3 3" xfId="42427" xr:uid="{00000000-0005-0000-0000-000004A40000}"/>
    <cellStyle name="SAPBEXaggData 3 3 2" xfId="42428" xr:uid="{00000000-0005-0000-0000-000005A40000}"/>
    <cellStyle name="SAPBEXaggData 3 3 2 2" xfId="42429" xr:uid="{00000000-0005-0000-0000-000006A40000}"/>
    <cellStyle name="SAPBEXaggData 3 3 3" xfId="42430" xr:uid="{00000000-0005-0000-0000-000007A40000}"/>
    <cellStyle name="SAPBEXaggData 3 4" xfId="42431" xr:uid="{00000000-0005-0000-0000-000008A40000}"/>
    <cellStyle name="SAPBEXaggData 3 4 2" xfId="42432" xr:uid="{00000000-0005-0000-0000-000009A40000}"/>
    <cellStyle name="SAPBEXaggData 3 4 2 2" xfId="42433" xr:uid="{00000000-0005-0000-0000-00000AA40000}"/>
    <cellStyle name="SAPBEXaggData 3 4 3" xfId="42434" xr:uid="{00000000-0005-0000-0000-00000BA40000}"/>
    <cellStyle name="SAPBEXaggData 3 5" xfId="42435" xr:uid="{00000000-0005-0000-0000-00000CA40000}"/>
    <cellStyle name="SAPBEXaggData 3 5 2" xfId="42436" xr:uid="{00000000-0005-0000-0000-00000DA40000}"/>
    <cellStyle name="SAPBEXaggData 3 5 2 2" xfId="42437" xr:uid="{00000000-0005-0000-0000-00000EA40000}"/>
    <cellStyle name="SAPBEXaggData 3 5 3" xfId="42438" xr:uid="{00000000-0005-0000-0000-00000FA40000}"/>
    <cellStyle name="SAPBEXaggData 3 6" xfId="42439" xr:uid="{00000000-0005-0000-0000-000010A40000}"/>
    <cellStyle name="SAPBEXaggData 3 6 2" xfId="42440" xr:uid="{00000000-0005-0000-0000-000011A40000}"/>
    <cellStyle name="SAPBEXaggData 3 6 2 2" xfId="42441" xr:uid="{00000000-0005-0000-0000-000012A40000}"/>
    <cellStyle name="SAPBEXaggData 3 6 3" xfId="42442" xr:uid="{00000000-0005-0000-0000-000013A40000}"/>
    <cellStyle name="SAPBEXaggData 3 7" xfId="42443" xr:uid="{00000000-0005-0000-0000-000014A40000}"/>
    <cellStyle name="SAPBEXaggData 3 7 2" xfId="42444" xr:uid="{00000000-0005-0000-0000-000015A40000}"/>
    <cellStyle name="SAPBEXaggData 3 7 2 2" xfId="42445" xr:uid="{00000000-0005-0000-0000-000016A40000}"/>
    <cellStyle name="SAPBEXaggData 3 7 3" xfId="42446" xr:uid="{00000000-0005-0000-0000-000017A40000}"/>
    <cellStyle name="SAPBEXaggData 3 8" xfId="42447" xr:uid="{00000000-0005-0000-0000-000018A40000}"/>
    <cellStyle name="SAPBEXaggData 3 8 2" xfId="42448" xr:uid="{00000000-0005-0000-0000-000019A40000}"/>
    <cellStyle name="SAPBEXaggData 3 9" xfId="42449" xr:uid="{00000000-0005-0000-0000-00001AA40000}"/>
    <cellStyle name="SAPBEXaggData 4" xfId="42450" xr:uid="{00000000-0005-0000-0000-00001BA40000}"/>
    <cellStyle name="SAPBEXaggData 4 2" xfId="42451" xr:uid="{00000000-0005-0000-0000-00001CA40000}"/>
    <cellStyle name="SAPBEXaggData 4 2 2" xfId="42452" xr:uid="{00000000-0005-0000-0000-00001DA40000}"/>
    <cellStyle name="SAPBEXaggData 4 2 2 2" xfId="42453" xr:uid="{00000000-0005-0000-0000-00001EA40000}"/>
    <cellStyle name="SAPBEXaggData 4 2 3" xfId="42454" xr:uid="{00000000-0005-0000-0000-00001FA40000}"/>
    <cellStyle name="SAPBEXaggData 4 3" xfId="42455" xr:uid="{00000000-0005-0000-0000-000020A40000}"/>
    <cellStyle name="SAPBEXaggData 4 3 2" xfId="42456" xr:uid="{00000000-0005-0000-0000-000021A40000}"/>
    <cellStyle name="SAPBEXaggData 4 3 2 2" xfId="42457" xr:uid="{00000000-0005-0000-0000-000022A40000}"/>
    <cellStyle name="SAPBEXaggData 4 3 3" xfId="42458" xr:uid="{00000000-0005-0000-0000-000023A40000}"/>
    <cellStyle name="SAPBEXaggData 4 4" xfId="42459" xr:uid="{00000000-0005-0000-0000-000024A40000}"/>
    <cellStyle name="SAPBEXaggData 4 4 2" xfId="42460" xr:uid="{00000000-0005-0000-0000-000025A40000}"/>
    <cellStyle name="SAPBEXaggData 4 4 2 2" xfId="42461" xr:uid="{00000000-0005-0000-0000-000026A40000}"/>
    <cellStyle name="SAPBEXaggData 4 4 3" xfId="42462" xr:uid="{00000000-0005-0000-0000-000027A40000}"/>
    <cellStyle name="SAPBEXaggData 4 5" xfId="42463" xr:uid="{00000000-0005-0000-0000-000028A40000}"/>
    <cellStyle name="SAPBEXaggData 4 5 2" xfId="42464" xr:uid="{00000000-0005-0000-0000-000029A40000}"/>
    <cellStyle name="SAPBEXaggData 4 5 2 2" xfId="42465" xr:uid="{00000000-0005-0000-0000-00002AA40000}"/>
    <cellStyle name="SAPBEXaggData 4 5 3" xfId="42466" xr:uid="{00000000-0005-0000-0000-00002BA40000}"/>
    <cellStyle name="SAPBEXaggData 4 6" xfId="42467" xr:uid="{00000000-0005-0000-0000-00002CA40000}"/>
    <cellStyle name="SAPBEXaggData 4 6 2" xfId="42468" xr:uid="{00000000-0005-0000-0000-00002DA40000}"/>
    <cellStyle name="SAPBEXaggData 4 6 2 2" xfId="42469" xr:uid="{00000000-0005-0000-0000-00002EA40000}"/>
    <cellStyle name="SAPBEXaggData 4 6 3" xfId="42470" xr:uid="{00000000-0005-0000-0000-00002FA40000}"/>
    <cellStyle name="SAPBEXaggData 4 7" xfId="42471" xr:uid="{00000000-0005-0000-0000-000030A40000}"/>
    <cellStyle name="SAPBEXaggData 4 7 2" xfId="42472" xr:uid="{00000000-0005-0000-0000-000031A40000}"/>
    <cellStyle name="SAPBEXaggData 4 7 2 2" xfId="42473" xr:uid="{00000000-0005-0000-0000-000032A40000}"/>
    <cellStyle name="SAPBEXaggData 4 7 3" xfId="42474" xr:uid="{00000000-0005-0000-0000-000033A40000}"/>
    <cellStyle name="SAPBEXaggData 4 8" xfId="42475" xr:uid="{00000000-0005-0000-0000-000034A40000}"/>
    <cellStyle name="SAPBEXaggData 4 8 2" xfId="42476" xr:uid="{00000000-0005-0000-0000-000035A40000}"/>
    <cellStyle name="SAPBEXaggData 4 9" xfId="42477" xr:uid="{00000000-0005-0000-0000-000036A40000}"/>
    <cellStyle name="SAPBEXaggData 5" xfId="42478" xr:uid="{00000000-0005-0000-0000-000037A40000}"/>
    <cellStyle name="SAPBEXaggData 5 2" xfId="42479" xr:uid="{00000000-0005-0000-0000-000038A40000}"/>
    <cellStyle name="SAPBEXaggData 5 2 2" xfId="42480" xr:uid="{00000000-0005-0000-0000-000039A40000}"/>
    <cellStyle name="SAPBEXaggData 5 2 2 2" xfId="42481" xr:uid="{00000000-0005-0000-0000-00003AA40000}"/>
    <cellStyle name="SAPBEXaggData 5 2 3" xfId="42482" xr:uid="{00000000-0005-0000-0000-00003BA40000}"/>
    <cellStyle name="SAPBEXaggData 5 3" xfId="42483" xr:uid="{00000000-0005-0000-0000-00003CA40000}"/>
    <cellStyle name="SAPBEXaggData 5 3 2" xfId="42484" xr:uid="{00000000-0005-0000-0000-00003DA40000}"/>
    <cellStyle name="SAPBEXaggData 5 3 2 2" xfId="42485" xr:uid="{00000000-0005-0000-0000-00003EA40000}"/>
    <cellStyle name="SAPBEXaggData 5 3 3" xfId="42486" xr:uid="{00000000-0005-0000-0000-00003FA40000}"/>
    <cellStyle name="SAPBEXaggData 5 4" xfId="42487" xr:uid="{00000000-0005-0000-0000-000040A40000}"/>
    <cellStyle name="SAPBEXaggData 5 4 2" xfId="42488" xr:uid="{00000000-0005-0000-0000-000041A40000}"/>
    <cellStyle name="SAPBEXaggData 5 4 2 2" xfId="42489" xr:uid="{00000000-0005-0000-0000-000042A40000}"/>
    <cellStyle name="SAPBEXaggData 5 4 3" xfId="42490" xr:uid="{00000000-0005-0000-0000-000043A40000}"/>
    <cellStyle name="SAPBEXaggData 5 5" xfId="42491" xr:uid="{00000000-0005-0000-0000-000044A40000}"/>
    <cellStyle name="SAPBEXaggData 5 5 2" xfId="42492" xr:uid="{00000000-0005-0000-0000-000045A40000}"/>
    <cellStyle name="SAPBEXaggData 5 5 2 2" xfId="42493" xr:uid="{00000000-0005-0000-0000-000046A40000}"/>
    <cellStyle name="SAPBEXaggData 5 5 3" xfId="42494" xr:uid="{00000000-0005-0000-0000-000047A40000}"/>
    <cellStyle name="SAPBEXaggData 5 6" xfId="42495" xr:uid="{00000000-0005-0000-0000-000048A40000}"/>
    <cellStyle name="SAPBEXaggData 5 6 2" xfId="42496" xr:uid="{00000000-0005-0000-0000-000049A40000}"/>
    <cellStyle name="SAPBEXaggData 5 6 2 2" xfId="42497" xr:uid="{00000000-0005-0000-0000-00004AA40000}"/>
    <cellStyle name="SAPBEXaggData 5 6 3" xfId="42498" xr:uid="{00000000-0005-0000-0000-00004BA40000}"/>
    <cellStyle name="SAPBEXaggData 5 7" xfId="42499" xr:uid="{00000000-0005-0000-0000-00004CA40000}"/>
    <cellStyle name="SAPBEXaggData 5 7 2" xfId="42500" xr:uid="{00000000-0005-0000-0000-00004DA40000}"/>
    <cellStyle name="SAPBEXaggData 5 7 2 2" xfId="42501" xr:uid="{00000000-0005-0000-0000-00004EA40000}"/>
    <cellStyle name="SAPBEXaggData 5 7 3" xfId="42502" xr:uid="{00000000-0005-0000-0000-00004FA40000}"/>
    <cellStyle name="SAPBEXaggData 5 8" xfId="42503" xr:uid="{00000000-0005-0000-0000-000050A40000}"/>
    <cellStyle name="SAPBEXaggData 5 8 2" xfId="42504" xr:uid="{00000000-0005-0000-0000-000051A40000}"/>
    <cellStyle name="SAPBEXaggData 5 9" xfId="42505" xr:uid="{00000000-0005-0000-0000-000052A40000}"/>
    <cellStyle name="SAPBEXaggData 6" xfId="42506" xr:uid="{00000000-0005-0000-0000-000053A40000}"/>
    <cellStyle name="SAPBEXaggData 6 2" xfId="42507" xr:uid="{00000000-0005-0000-0000-000054A40000}"/>
    <cellStyle name="SAPBEXaggData 6 2 2" xfId="42508" xr:uid="{00000000-0005-0000-0000-000055A40000}"/>
    <cellStyle name="SAPBEXaggData 6 3" xfId="42509" xr:uid="{00000000-0005-0000-0000-000056A40000}"/>
    <cellStyle name="SAPBEXaggData 7" xfId="42510" xr:uid="{00000000-0005-0000-0000-000057A40000}"/>
    <cellStyle name="SAPBEXaggData 7 2" xfId="42511" xr:uid="{00000000-0005-0000-0000-000058A40000}"/>
    <cellStyle name="SAPBEXaggData 7 2 2" xfId="42512" xr:uid="{00000000-0005-0000-0000-000059A40000}"/>
    <cellStyle name="SAPBEXaggData 7 3" xfId="42513" xr:uid="{00000000-0005-0000-0000-00005AA40000}"/>
    <cellStyle name="SAPBEXaggData 8" xfId="42514" xr:uid="{00000000-0005-0000-0000-00005BA40000}"/>
    <cellStyle name="SAPBEXaggData 8 2" xfId="42515" xr:uid="{00000000-0005-0000-0000-00005CA40000}"/>
    <cellStyle name="SAPBEXaggData 8 2 2" xfId="42516" xr:uid="{00000000-0005-0000-0000-00005DA40000}"/>
    <cellStyle name="SAPBEXaggData 8 3" xfId="42517" xr:uid="{00000000-0005-0000-0000-00005EA40000}"/>
    <cellStyle name="SAPBEXaggData 9" xfId="42518" xr:uid="{00000000-0005-0000-0000-00005FA40000}"/>
    <cellStyle name="SAPBEXaggData 9 2" xfId="42519" xr:uid="{00000000-0005-0000-0000-000060A40000}"/>
    <cellStyle name="SAPBEXaggData 9 2 2" xfId="42520" xr:uid="{00000000-0005-0000-0000-000061A40000}"/>
    <cellStyle name="SAPBEXaggData 9 3" xfId="42521" xr:uid="{00000000-0005-0000-0000-000062A40000}"/>
    <cellStyle name="SAPBEXaggItem" xfId="223" xr:uid="{00000000-0005-0000-0000-000063A40000}"/>
    <cellStyle name="SAPBEXchaText" xfId="224" xr:uid="{00000000-0005-0000-0000-000064A40000}"/>
    <cellStyle name="SAPBEXstdData" xfId="225" xr:uid="{00000000-0005-0000-0000-000065A40000}"/>
    <cellStyle name="SAPBEXstdData 10" xfId="42522" xr:uid="{00000000-0005-0000-0000-000066A40000}"/>
    <cellStyle name="SAPBEXstdData 10 2" xfId="42523" xr:uid="{00000000-0005-0000-0000-000067A40000}"/>
    <cellStyle name="SAPBEXstdData 10 2 2" xfId="42524" xr:uid="{00000000-0005-0000-0000-000068A40000}"/>
    <cellStyle name="SAPBEXstdData 10 3" xfId="42525" xr:uid="{00000000-0005-0000-0000-000069A40000}"/>
    <cellStyle name="SAPBEXstdData 11" xfId="42526" xr:uid="{00000000-0005-0000-0000-00006AA40000}"/>
    <cellStyle name="SAPBEXstdData 11 2" xfId="42527" xr:uid="{00000000-0005-0000-0000-00006BA40000}"/>
    <cellStyle name="SAPBEXstdData 11 2 2" xfId="42528" xr:uid="{00000000-0005-0000-0000-00006CA40000}"/>
    <cellStyle name="SAPBEXstdData 11 3" xfId="42529" xr:uid="{00000000-0005-0000-0000-00006DA40000}"/>
    <cellStyle name="SAPBEXstdData 12" xfId="42530" xr:uid="{00000000-0005-0000-0000-00006EA40000}"/>
    <cellStyle name="SAPBEXstdData 12 2" xfId="42531" xr:uid="{00000000-0005-0000-0000-00006FA40000}"/>
    <cellStyle name="SAPBEXstdData 13" xfId="42532" xr:uid="{00000000-0005-0000-0000-000070A40000}"/>
    <cellStyle name="SAPBEXstdData 2" xfId="226" xr:uid="{00000000-0005-0000-0000-000071A40000}"/>
    <cellStyle name="SAPBEXstdData 2 10" xfId="42533" xr:uid="{00000000-0005-0000-0000-000072A40000}"/>
    <cellStyle name="SAPBEXstdData 2 2" xfId="42534" xr:uid="{00000000-0005-0000-0000-000073A40000}"/>
    <cellStyle name="SAPBEXstdData 2 2 2" xfId="42535" xr:uid="{00000000-0005-0000-0000-000074A40000}"/>
    <cellStyle name="SAPBEXstdData 2 2 2 2" xfId="42536" xr:uid="{00000000-0005-0000-0000-000075A40000}"/>
    <cellStyle name="SAPBEXstdData 2 2 2 2 2" xfId="42537" xr:uid="{00000000-0005-0000-0000-000076A40000}"/>
    <cellStyle name="SAPBEXstdData 2 2 2 3" xfId="42538" xr:uid="{00000000-0005-0000-0000-000077A40000}"/>
    <cellStyle name="SAPBEXstdData 2 2 3" xfId="42539" xr:uid="{00000000-0005-0000-0000-000078A40000}"/>
    <cellStyle name="SAPBEXstdData 2 2 3 2" xfId="42540" xr:uid="{00000000-0005-0000-0000-000079A40000}"/>
    <cellStyle name="SAPBEXstdData 2 2 3 2 2" xfId="42541" xr:uid="{00000000-0005-0000-0000-00007AA40000}"/>
    <cellStyle name="SAPBEXstdData 2 2 3 3" xfId="42542" xr:uid="{00000000-0005-0000-0000-00007BA40000}"/>
    <cellStyle name="SAPBEXstdData 2 2 4" xfId="42543" xr:uid="{00000000-0005-0000-0000-00007CA40000}"/>
    <cellStyle name="SAPBEXstdData 2 2 4 2" xfId="42544" xr:uid="{00000000-0005-0000-0000-00007DA40000}"/>
    <cellStyle name="SAPBEXstdData 2 2 4 2 2" xfId="42545" xr:uid="{00000000-0005-0000-0000-00007EA40000}"/>
    <cellStyle name="SAPBEXstdData 2 2 4 3" xfId="42546" xr:uid="{00000000-0005-0000-0000-00007FA40000}"/>
    <cellStyle name="SAPBEXstdData 2 2 5" xfId="42547" xr:uid="{00000000-0005-0000-0000-000080A40000}"/>
    <cellStyle name="SAPBEXstdData 2 2 5 2" xfId="42548" xr:uid="{00000000-0005-0000-0000-000081A40000}"/>
    <cellStyle name="SAPBEXstdData 2 2 5 2 2" xfId="42549" xr:uid="{00000000-0005-0000-0000-000082A40000}"/>
    <cellStyle name="SAPBEXstdData 2 2 5 3" xfId="42550" xr:uid="{00000000-0005-0000-0000-000083A40000}"/>
    <cellStyle name="SAPBEXstdData 2 2 6" xfId="42551" xr:uid="{00000000-0005-0000-0000-000084A40000}"/>
    <cellStyle name="SAPBEXstdData 2 2 6 2" xfId="42552" xr:uid="{00000000-0005-0000-0000-000085A40000}"/>
    <cellStyle name="SAPBEXstdData 2 2 6 2 2" xfId="42553" xr:uid="{00000000-0005-0000-0000-000086A40000}"/>
    <cellStyle name="SAPBEXstdData 2 2 6 3" xfId="42554" xr:uid="{00000000-0005-0000-0000-000087A40000}"/>
    <cellStyle name="SAPBEXstdData 2 2 7" xfId="42555" xr:uid="{00000000-0005-0000-0000-000088A40000}"/>
    <cellStyle name="SAPBEXstdData 2 2 7 2" xfId="42556" xr:uid="{00000000-0005-0000-0000-000089A40000}"/>
    <cellStyle name="SAPBEXstdData 2 2 7 2 2" xfId="42557" xr:uid="{00000000-0005-0000-0000-00008AA40000}"/>
    <cellStyle name="SAPBEXstdData 2 2 7 3" xfId="42558" xr:uid="{00000000-0005-0000-0000-00008BA40000}"/>
    <cellStyle name="SAPBEXstdData 2 2 8" xfId="42559" xr:uid="{00000000-0005-0000-0000-00008CA40000}"/>
    <cellStyle name="SAPBEXstdData 2 2 8 2" xfId="42560" xr:uid="{00000000-0005-0000-0000-00008DA40000}"/>
    <cellStyle name="SAPBEXstdData 2 2 9" xfId="42561" xr:uid="{00000000-0005-0000-0000-00008EA40000}"/>
    <cellStyle name="SAPBEXstdData 2 3" xfId="42562" xr:uid="{00000000-0005-0000-0000-00008FA40000}"/>
    <cellStyle name="SAPBEXstdData 2 3 2" xfId="42563" xr:uid="{00000000-0005-0000-0000-000090A40000}"/>
    <cellStyle name="SAPBEXstdData 2 3 2 2" xfId="42564" xr:uid="{00000000-0005-0000-0000-000091A40000}"/>
    <cellStyle name="SAPBEXstdData 2 3 3" xfId="42565" xr:uid="{00000000-0005-0000-0000-000092A40000}"/>
    <cellStyle name="SAPBEXstdData 2 4" xfId="42566" xr:uid="{00000000-0005-0000-0000-000093A40000}"/>
    <cellStyle name="SAPBEXstdData 2 4 2" xfId="42567" xr:uid="{00000000-0005-0000-0000-000094A40000}"/>
    <cellStyle name="SAPBEXstdData 2 4 2 2" xfId="42568" xr:uid="{00000000-0005-0000-0000-000095A40000}"/>
    <cellStyle name="SAPBEXstdData 2 4 3" xfId="42569" xr:uid="{00000000-0005-0000-0000-000096A40000}"/>
    <cellStyle name="SAPBEXstdData 2 5" xfId="42570" xr:uid="{00000000-0005-0000-0000-000097A40000}"/>
    <cellStyle name="SAPBEXstdData 2 5 2" xfId="42571" xr:uid="{00000000-0005-0000-0000-000098A40000}"/>
    <cellStyle name="SAPBEXstdData 2 5 2 2" xfId="42572" xr:uid="{00000000-0005-0000-0000-000099A40000}"/>
    <cellStyle name="SAPBEXstdData 2 5 3" xfId="42573" xr:uid="{00000000-0005-0000-0000-00009AA40000}"/>
    <cellStyle name="SAPBEXstdData 2 6" xfId="42574" xr:uid="{00000000-0005-0000-0000-00009BA40000}"/>
    <cellStyle name="SAPBEXstdData 2 6 2" xfId="42575" xr:uid="{00000000-0005-0000-0000-00009CA40000}"/>
    <cellStyle name="SAPBEXstdData 2 6 2 2" xfId="42576" xr:uid="{00000000-0005-0000-0000-00009DA40000}"/>
    <cellStyle name="SAPBEXstdData 2 6 3" xfId="42577" xr:uid="{00000000-0005-0000-0000-00009EA40000}"/>
    <cellStyle name="SAPBEXstdData 2 7" xfId="42578" xr:uid="{00000000-0005-0000-0000-00009FA40000}"/>
    <cellStyle name="SAPBEXstdData 2 7 2" xfId="42579" xr:uid="{00000000-0005-0000-0000-0000A0A40000}"/>
    <cellStyle name="SAPBEXstdData 2 7 2 2" xfId="42580" xr:uid="{00000000-0005-0000-0000-0000A1A40000}"/>
    <cellStyle name="SAPBEXstdData 2 7 3" xfId="42581" xr:uid="{00000000-0005-0000-0000-0000A2A40000}"/>
    <cellStyle name="SAPBEXstdData 2 8" xfId="42582" xr:uid="{00000000-0005-0000-0000-0000A3A40000}"/>
    <cellStyle name="SAPBEXstdData 2 8 2" xfId="42583" xr:uid="{00000000-0005-0000-0000-0000A4A40000}"/>
    <cellStyle name="SAPBEXstdData 2 8 2 2" xfId="42584" xr:uid="{00000000-0005-0000-0000-0000A5A40000}"/>
    <cellStyle name="SAPBEXstdData 2 8 3" xfId="42585" xr:uid="{00000000-0005-0000-0000-0000A6A40000}"/>
    <cellStyle name="SAPBEXstdData 2 9" xfId="42586" xr:uid="{00000000-0005-0000-0000-0000A7A40000}"/>
    <cellStyle name="SAPBEXstdData 2 9 2" xfId="42587" xr:uid="{00000000-0005-0000-0000-0000A8A40000}"/>
    <cellStyle name="SAPBEXstdData 3" xfId="42588" xr:uid="{00000000-0005-0000-0000-0000A9A40000}"/>
    <cellStyle name="SAPBEXstdData 3 2" xfId="42589" xr:uid="{00000000-0005-0000-0000-0000AAA40000}"/>
    <cellStyle name="SAPBEXstdData 3 2 2" xfId="42590" xr:uid="{00000000-0005-0000-0000-0000ABA40000}"/>
    <cellStyle name="SAPBEXstdData 3 2 2 2" xfId="42591" xr:uid="{00000000-0005-0000-0000-0000ACA40000}"/>
    <cellStyle name="SAPBEXstdData 3 2 3" xfId="42592" xr:uid="{00000000-0005-0000-0000-0000ADA40000}"/>
    <cellStyle name="SAPBEXstdData 3 3" xfId="42593" xr:uid="{00000000-0005-0000-0000-0000AEA40000}"/>
    <cellStyle name="SAPBEXstdData 3 3 2" xfId="42594" xr:uid="{00000000-0005-0000-0000-0000AFA40000}"/>
    <cellStyle name="SAPBEXstdData 3 3 2 2" xfId="42595" xr:uid="{00000000-0005-0000-0000-0000B0A40000}"/>
    <cellStyle name="SAPBEXstdData 3 3 3" xfId="42596" xr:uid="{00000000-0005-0000-0000-0000B1A40000}"/>
    <cellStyle name="SAPBEXstdData 3 4" xfId="42597" xr:uid="{00000000-0005-0000-0000-0000B2A40000}"/>
    <cellStyle name="SAPBEXstdData 3 4 2" xfId="42598" xr:uid="{00000000-0005-0000-0000-0000B3A40000}"/>
    <cellStyle name="SAPBEXstdData 3 4 2 2" xfId="42599" xr:uid="{00000000-0005-0000-0000-0000B4A40000}"/>
    <cellStyle name="SAPBEXstdData 3 4 3" xfId="42600" xr:uid="{00000000-0005-0000-0000-0000B5A40000}"/>
    <cellStyle name="SAPBEXstdData 3 5" xfId="42601" xr:uid="{00000000-0005-0000-0000-0000B6A40000}"/>
    <cellStyle name="SAPBEXstdData 3 5 2" xfId="42602" xr:uid="{00000000-0005-0000-0000-0000B7A40000}"/>
    <cellStyle name="SAPBEXstdData 3 5 2 2" xfId="42603" xr:uid="{00000000-0005-0000-0000-0000B8A40000}"/>
    <cellStyle name="SAPBEXstdData 3 5 3" xfId="42604" xr:uid="{00000000-0005-0000-0000-0000B9A40000}"/>
    <cellStyle name="SAPBEXstdData 3 6" xfId="42605" xr:uid="{00000000-0005-0000-0000-0000BAA40000}"/>
    <cellStyle name="SAPBEXstdData 3 6 2" xfId="42606" xr:uid="{00000000-0005-0000-0000-0000BBA40000}"/>
    <cellStyle name="SAPBEXstdData 3 6 2 2" xfId="42607" xr:uid="{00000000-0005-0000-0000-0000BCA40000}"/>
    <cellStyle name="SAPBEXstdData 3 6 3" xfId="42608" xr:uid="{00000000-0005-0000-0000-0000BDA40000}"/>
    <cellStyle name="SAPBEXstdData 3 7" xfId="42609" xr:uid="{00000000-0005-0000-0000-0000BEA40000}"/>
    <cellStyle name="SAPBEXstdData 3 7 2" xfId="42610" xr:uid="{00000000-0005-0000-0000-0000BFA40000}"/>
    <cellStyle name="SAPBEXstdData 3 7 2 2" xfId="42611" xr:uid="{00000000-0005-0000-0000-0000C0A40000}"/>
    <cellStyle name="SAPBEXstdData 3 7 3" xfId="42612" xr:uid="{00000000-0005-0000-0000-0000C1A40000}"/>
    <cellStyle name="SAPBEXstdData 3 8" xfId="42613" xr:uid="{00000000-0005-0000-0000-0000C2A40000}"/>
    <cellStyle name="SAPBEXstdData 3 8 2" xfId="42614" xr:uid="{00000000-0005-0000-0000-0000C3A40000}"/>
    <cellStyle name="SAPBEXstdData 3 9" xfId="42615" xr:uid="{00000000-0005-0000-0000-0000C4A40000}"/>
    <cellStyle name="SAPBEXstdData 4" xfId="42616" xr:uid="{00000000-0005-0000-0000-0000C5A40000}"/>
    <cellStyle name="SAPBEXstdData 4 2" xfId="42617" xr:uid="{00000000-0005-0000-0000-0000C6A40000}"/>
    <cellStyle name="SAPBEXstdData 4 2 2" xfId="42618" xr:uid="{00000000-0005-0000-0000-0000C7A40000}"/>
    <cellStyle name="SAPBEXstdData 4 2 2 2" xfId="42619" xr:uid="{00000000-0005-0000-0000-0000C8A40000}"/>
    <cellStyle name="SAPBEXstdData 4 2 3" xfId="42620" xr:uid="{00000000-0005-0000-0000-0000C9A40000}"/>
    <cellStyle name="SAPBEXstdData 4 3" xfId="42621" xr:uid="{00000000-0005-0000-0000-0000CAA40000}"/>
    <cellStyle name="SAPBEXstdData 4 3 2" xfId="42622" xr:uid="{00000000-0005-0000-0000-0000CBA40000}"/>
    <cellStyle name="SAPBEXstdData 4 3 2 2" xfId="42623" xr:uid="{00000000-0005-0000-0000-0000CCA40000}"/>
    <cellStyle name="SAPBEXstdData 4 3 3" xfId="42624" xr:uid="{00000000-0005-0000-0000-0000CDA40000}"/>
    <cellStyle name="SAPBEXstdData 4 4" xfId="42625" xr:uid="{00000000-0005-0000-0000-0000CEA40000}"/>
    <cellStyle name="SAPBEXstdData 4 4 2" xfId="42626" xr:uid="{00000000-0005-0000-0000-0000CFA40000}"/>
    <cellStyle name="SAPBEXstdData 4 4 2 2" xfId="42627" xr:uid="{00000000-0005-0000-0000-0000D0A40000}"/>
    <cellStyle name="SAPBEXstdData 4 4 3" xfId="42628" xr:uid="{00000000-0005-0000-0000-0000D1A40000}"/>
    <cellStyle name="SAPBEXstdData 4 5" xfId="42629" xr:uid="{00000000-0005-0000-0000-0000D2A40000}"/>
    <cellStyle name="SAPBEXstdData 4 5 2" xfId="42630" xr:uid="{00000000-0005-0000-0000-0000D3A40000}"/>
    <cellStyle name="SAPBEXstdData 4 5 2 2" xfId="42631" xr:uid="{00000000-0005-0000-0000-0000D4A40000}"/>
    <cellStyle name="SAPBEXstdData 4 5 3" xfId="42632" xr:uid="{00000000-0005-0000-0000-0000D5A40000}"/>
    <cellStyle name="SAPBEXstdData 4 6" xfId="42633" xr:uid="{00000000-0005-0000-0000-0000D6A40000}"/>
    <cellStyle name="SAPBEXstdData 4 6 2" xfId="42634" xr:uid="{00000000-0005-0000-0000-0000D7A40000}"/>
    <cellStyle name="SAPBEXstdData 4 6 2 2" xfId="42635" xr:uid="{00000000-0005-0000-0000-0000D8A40000}"/>
    <cellStyle name="SAPBEXstdData 4 6 3" xfId="42636" xr:uid="{00000000-0005-0000-0000-0000D9A40000}"/>
    <cellStyle name="SAPBEXstdData 4 7" xfId="42637" xr:uid="{00000000-0005-0000-0000-0000DAA40000}"/>
    <cellStyle name="SAPBEXstdData 4 7 2" xfId="42638" xr:uid="{00000000-0005-0000-0000-0000DBA40000}"/>
    <cellStyle name="SAPBEXstdData 4 7 2 2" xfId="42639" xr:uid="{00000000-0005-0000-0000-0000DCA40000}"/>
    <cellStyle name="SAPBEXstdData 4 7 3" xfId="42640" xr:uid="{00000000-0005-0000-0000-0000DDA40000}"/>
    <cellStyle name="SAPBEXstdData 4 8" xfId="42641" xr:uid="{00000000-0005-0000-0000-0000DEA40000}"/>
    <cellStyle name="SAPBEXstdData 4 8 2" xfId="42642" xr:uid="{00000000-0005-0000-0000-0000DFA40000}"/>
    <cellStyle name="SAPBEXstdData 4 9" xfId="42643" xr:uid="{00000000-0005-0000-0000-0000E0A40000}"/>
    <cellStyle name="SAPBEXstdData 5" xfId="42644" xr:uid="{00000000-0005-0000-0000-0000E1A40000}"/>
    <cellStyle name="SAPBEXstdData 5 2" xfId="42645" xr:uid="{00000000-0005-0000-0000-0000E2A40000}"/>
    <cellStyle name="SAPBEXstdData 5 2 2" xfId="42646" xr:uid="{00000000-0005-0000-0000-0000E3A40000}"/>
    <cellStyle name="SAPBEXstdData 5 2 2 2" xfId="42647" xr:uid="{00000000-0005-0000-0000-0000E4A40000}"/>
    <cellStyle name="SAPBEXstdData 5 2 3" xfId="42648" xr:uid="{00000000-0005-0000-0000-0000E5A40000}"/>
    <cellStyle name="SAPBEXstdData 5 3" xfId="42649" xr:uid="{00000000-0005-0000-0000-0000E6A40000}"/>
    <cellStyle name="SAPBEXstdData 5 3 2" xfId="42650" xr:uid="{00000000-0005-0000-0000-0000E7A40000}"/>
    <cellStyle name="SAPBEXstdData 5 3 2 2" xfId="42651" xr:uid="{00000000-0005-0000-0000-0000E8A40000}"/>
    <cellStyle name="SAPBEXstdData 5 3 3" xfId="42652" xr:uid="{00000000-0005-0000-0000-0000E9A40000}"/>
    <cellStyle name="SAPBEXstdData 5 4" xfId="42653" xr:uid="{00000000-0005-0000-0000-0000EAA40000}"/>
    <cellStyle name="SAPBEXstdData 5 4 2" xfId="42654" xr:uid="{00000000-0005-0000-0000-0000EBA40000}"/>
    <cellStyle name="SAPBEXstdData 5 4 2 2" xfId="42655" xr:uid="{00000000-0005-0000-0000-0000ECA40000}"/>
    <cellStyle name="SAPBEXstdData 5 4 3" xfId="42656" xr:uid="{00000000-0005-0000-0000-0000EDA40000}"/>
    <cellStyle name="SAPBEXstdData 5 5" xfId="42657" xr:uid="{00000000-0005-0000-0000-0000EEA40000}"/>
    <cellStyle name="SAPBEXstdData 5 5 2" xfId="42658" xr:uid="{00000000-0005-0000-0000-0000EFA40000}"/>
    <cellStyle name="SAPBEXstdData 5 5 2 2" xfId="42659" xr:uid="{00000000-0005-0000-0000-0000F0A40000}"/>
    <cellStyle name="SAPBEXstdData 5 5 3" xfId="42660" xr:uid="{00000000-0005-0000-0000-0000F1A40000}"/>
    <cellStyle name="SAPBEXstdData 5 6" xfId="42661" xr:uid="{00000000-0005-0000-0000-0000F2A40000}"/>
    <cellStyle name="SAPBEXstdData 5 6 2" xfId="42662" xr:uid="{00000000-0005-0000-0000-0000F3A40000}"/>
    <cellStyle name="SAPBEXstdData 5 6 2 2" xfId="42663" xr:uid="{00000000-0005-0000-0000-0000F4A40000}"/>
    <cellStyle name="SAPBEXstdData 5 6 3" xfId="42664" xr:uid="{00000000-0005-0000-0000-0000F5A40000}"/>
    <cellStyle name="SAPBEXstdData 5 7" xfId="42665" xr:uid="{00000000-0005-0000-0000-0000F6A40000}"/>
    <cellStyle name="SAPBEXstdData 5 7 2" xfId="42666" xr:uid="{00000000-0005-0000-0000-0000F7A40000}"/>
    <cellStyle name="SAPBEXstdData 5 7 2 2" xfId="42667" xr:uid="{00000000-0005-0000-0000-0000F8A40000}"/>
    <cellStyle name="SAPBEXstdData 5 7 3" xfId="42668" xr:uid="{00000000-0005-0000-0000-0000F9A40000}"/>
    <cellStyle name="SAPBEXstdData 5 8" xfId="42669" xr:uid="{00000000-0005-0000-0000-0000FAA40000}"/>
    <cellStyle name="SAPBEXstdData 5 8 2" xfId="42670" xr:uid="{00000000-0005-0000-0000-0000FBA40000}"/>
    <cellStyle name="SAPBEXstdData 5 9" xfId="42671" xr:uid="{00000000-0005-0000-0000-0000FCA40000}"/>
    <cellStyle name="SAPBEXstdData 6" xfId="42672" xr:uid="{00000000-0005-0000-0000-0000FDA40000}"/>
    <cellStyle name="SAPBEXstdData 6 2" xfId="42673" xr:uid="{00000000-0005-0000-0000-0000FEA40000}"/>
    <cellStyle name="SAPBEXstdData 6 2 2" xfId="42674" xr:uid="{00000000-0005-0000-0000-0000FFA40000}"/>
    <cellStyle name="SAPBEXstdData 6 3" xfId="42675" xr:uid="{00000000-0005-0000-0000-000000A50000}"/>
    <cellStyle name="SAPBEXstdData 7" xfId="42676" xr:uid="{00000000-0005-0000-0000-000001A50000}"/>
    <cellStyle name="SAPBEXstdData 7 2" xfId="42677" xr:uid="{00000000-0005-0000-0000-000002A50000}"/>
    <cellStyle name="SAPBEXstdData 7 2 2" xfId="42678" xr:uid="{00000000-0005-0000-0000-000003A50000}"/>
    <cellStyle name="SAPBEXstdData 7 3" xfId="42679" xr:uid="{00000000-0005-0000-0000-000004A50000}"/>
    <cellStyle name="SAPBEXstdData 8" xfId="42680" xr:uid="{00000000-0005-0000-0000-000005A50000}"/>
    <cellStyle name="SAPBEXstdData 8 2" xfId="42681" xr:uid="{00000000-0005-0000-0000-000006A50000}"/>
    <cellStyle name="SAPBEXstdData 8 2 2" xfId="42682" xr:uid="{00000000-0005-0000-0000-000007A50000}"/>
    <cellStyle name="SAPBEXstdData 8 3" xfId="42683" xr:uid="{00000000-0005-0000-0000-000008A50000}"/>
    <cellStyle name="SAPBEXstdData 9" xfId="42684" xr:uid="{00000000-0005-0000-0000-000009A50000}"/>
    <cellStyle name="SAPBEXstdData 9 2" xfId="42685" xr:uid="{00000000-0005-0000-0000-00000AA50000}"/>
    <cellStyle name="SAPBEXstdData 9 2 2" xfId="42686" xr:uid="{00000000-0005-0000-0000-00000BA50000}"/>
    <cellStyle name="SAPBEXstdData 9 3" xfId="42687" xr:uid="{00000000-0005-0000-0000-00000CA50000}"/>
    <cellStyle name="SAPBEXstdDataEmph" xfId="227" xr:uid="{00000000-0005-0000-0000-00000DA50000}"/>
    <cellStyle name="SAPBEXstdDataEmph 10" xfId="42688" xr:uid="{00000000-0005-0000-0000-00000EA50000}"/>
    <cellStyle name="SAPBEXstdDataEmph 2" xfId="2269" xr:uid="{00000000-0005-0000-0000-00000FA50000}"/>
    <cellStyle name="SAPBEXstdDataEmph 2 2" xfId="42689" xr:uid="{00000000-0005-0000-0000-000010A50000}"/>
    <cellStyle name="SAPBEXstdDataEmph 2 2 2" xfId="42690" xr:uid="{00000000-0005-0000-0000-000011A50000}"/>
    <cellStyle name="SAPBEXstdDataEmph 2 2 2 2" xfId="42691" xr:uid="{00000000-0005-0000-0000-000012A50000}"/>
    <cellStyle name="SAPBEXstdDataEmph 2 2 3" xfId="42692" xr:uid="{00000000-0005-0000-0000-000013A50000}"/>
    <cellStyle name="SAPBEXstdDataEmph 2 3" xfId="42693" xr:uid="{00000000-0005-0000-0000-000014A50000}"/>
    <cellStyle name="SAPBEXstdDataEmph 2 3 2" xfId="42694" xr:uid="{00000000-0005-0000-0000-000015A50000}"/>
    <cellStyle name="SAPBEXstdDataEmph 2 3 2 2" xfId="42695" xr:uid="{00000000-0005-0000-0000-000016A50000}"/>
    <cellStyle name="SAPBEXstdDataEmph 2 3 3" xfId="42696" xr:uid="{00000000-0005-0000-0000-000017A50000}"/>
    <cellStyle name="SAPBEXstdDataEmph 2 4" xfId="42697" xr:uid="{00000000-0005-0000-0000-000018A50000}"/>
    <cellStyle name="SAPBEXstdDataEmph 2 4 2" xfId="42698" xr:uid="{00000000-0005-0000-0000-000019A50000}"/>
    <cellStyle name="SAPBEXstdDataEmph 2 4 2 2" xfId="42699" xr:uid="{00000000-0005-0000-0000-00001AA50000}"/>
    <cellStyle name="SAPBEXstdDataEmph 2 4 3" xfId="42700" xr:uid="{00000000-0005-0000-0000-00001BA50000}"/>
    <cellStyle name="SAPBEXstdDataEmph 2 5" xfId="42701" xr:uid="{00000000-0005-0000-0000-00001CA50000}"/>
    <cellStyle name="SAPBEXstdDataEmph 2 5 2" xfId="42702" xr:uid="{00000000-0005-0000-0000-00001DA50000}"/>
    <cellStyle name="SAPBEXstdDataEmph 2 5 2 2" xfId="42703" xr:uid="{00000000-0005-0000-0000-00001EA50000}"/>
    <cellStyle name="SAPBEXstdDataEmph 2 5 3" xfId="42704" xr:uid="{00000000-0005-0000-0000-00001FA50000}"/>
    <cellStyle name="SAPBEXstdDataEmph 2 6" xfId="42705" xr:uid="{00000000-0005-0000-0000-000020A50000}"/>
    <cellStyle name="SAPBEXstdDataEmph 2 6 2" xfId="42706" xr:uid="{00000000-0005-0000-0000-000021A50000}"/>
    <cellStyle name="SAPBEXstdDataEmph 2 6 2 2" xfId="42707" xr:uid="{00000000-0005-0000-0000-000022A50000}"/>
    <cellStyle name="SAPBEXstdDataEmph 2 6 3" xfId="42708" xr:uid="{00000000-0005-0000-0000-000023A50000}"/>
    <cellStyle name="SAPBEXstdDataEmph 2 7" xfId="42709" xr:uid="{00000000-0005-0000-0000-000024A50000}"/>
    <cellStyle name="SAPBEXstdDataEmph 2 7 2" xfId="42710" xr:uid="{00000000-0005-0000-0000-000025A50000}"/>
    <cellStyle name="SAPBEXstdDataEmph 2 7 2 2" xfId="42711" xr:uid="{00000000-0005-0000-0000-000026A50000}"/>
    <cellStyle name="SAPBEXstdDataEmph 2 7 3" xfId="42712" xr:uid="{00000000-0005-0000-0000-000027A50000}"/>
    <cellStyle name="SAPBEXstdDataEmph 2 8" xfId="42713" xr:uid="{00000000-0005-0000-0000-000028A50000}"/>
    <cellStyle name="SAPBEXstdDataEmph 2 8 2" xfId="42714" xr:uid="{00000000-0005-0000-0000-000029A50000}"/>
    <cellStyle name="SAPBEXstdDataEmph 2 9" xfId="42715" xr:uid="{00000000-0005-0000-0000-00002AA50000}"/>
    <cellStyle name="SAPBEXstdDataEmph 3" xfId="3160" xr:uid="{00000000-0005-0000-0000-00002BA50000}"/>
    <cellStyle name="SAPBEXstdDataEmph 3 2" xfId="42716" xr:uid="{00000000-0005-0000-0000-00002CA50000}"/>
    <cellStyle name="SAPBEXstdDataEmph 3 2 2" xfId="42717" xr:uid="{00000000-0005-0000-0000-00002DA50000}"/>
    <cellStyle name="SAPBEXstdDataEmph 3 3" xfId="42718" xr:uid="{00000000-0005-0000-0000-00002EA50000}"/>
    <cellStyle name="SAPBEXstdDataEmph 4" xfId="3161" xr:uid="{00000000-0005-0000-0000-00002FA50000}"/>
    <cellStyle name="SAPBEXstdDataEmph 4 2" xfId="42719" xr:uid="{00000000-0005-0000-0000-000030A50000}"/>
    <cellStyle name="SAPBEXstdDataEmph 4 2 2" xfId="42720" xr:uid="{00000000-0005-0000-0000-000031A50000}"/>
    <cellStyle name="SAPBEXstdDataEmph 4 3" xfId="42721" xr:uid="{00000000-0005-0000-0000-000032A50000}"/>
    <cellStyle name="SAPBEXstdDataEmph 5" xfId="3162" xr:uid="{00000000-0005-0000-0000-000033A50000}"/>
    <cellStyle name="SAPBEXstdDataEmph 5 2" xfId="42722" xr:uid="{00000000-0005-0000-0000-000034A50000}"/>
    <cellStyle name="SAPBEXstdDataEmph 5 2 2" xfId="42723" xr:uid="{00000000-0005-0000-0000-000035A50000}"/>
    <cellStyle name="SAPBEXstdDataEmph 5 3" xfId="42724" xr:uid="{00000000-0005-0000-0000-000036A50000}"/>
    <cellStyle name="SAPBEXstdDataEmph 6" xfId="3163" xr:uid="{00000000-0005-0000-0000-000037A50000}"/>
    <cellStyle name="SAPBEXstdDataEmph 6 2" xfId="42725" xr:uid="{00000000-0005-0000-0000-000038A50000}"/>
    <cellStyle name="SAPBEXstdDataEmph 6 2 2" xfId="42726" xr:uid="{00000000-0005-0000-0000-000039A50000}"/>
    <cellStyle name="SAPBEXstdDataEmph 6 3" xfId="42727" xr:uid="{00000000-0005-0000-0000-00003AA50000}"/>
    <cellStyle name="SAPBEXstdDataEmph 7" xfId="42728" xr:uid="{00000000-0005-0000-0000-00003BA50000}"/>
    <cellStyle name="SAPBEXstdDataEmph 7 2" xfId="42729" xr:uid="{00000000-0005-0000-0000-00003CA50000}"/>
    <cellStyle name="SAPBEXstdDataEmph 7 2 2" xfId="42730" xr:uid="{00000000-0005-0000-0000-00003DA50000}"/>
    <cellStyle name="SAPBEXstdDataEmph 7 3" xfId="42731" xr:uid="{00000000-0005-0000-0000-00003EA50000}"/>
    <cellStyle name="SAPBEXstdDataEmph 8" xfId="42732" xr:uid="{00000000-0005-0000-0000-00003FA50000}"/>
    <cellStyle name="SAPBEXstdDataEmph 8 2" xfId="42733" xr:uid="{00000000-0005-0000-0000-000040A50000}"/>
    <cellStyle name="SAPBEXstdDataEmph 8 2 2" xfId="42734" xr:uid="{00000000-0005-0000-0000-000041A50000}"/>
    <cellStyle name="SAPBEXstdDataEmph 8 3" xfId="42735" xr:uid="{00000000-0005-0000-0000-000042A50000}"/>
    <cellStyle name="SAPBEXstdDataEmph 9" xfId="42736" xr:uid="{00000000-0005-0000-0000-000043A50000}"/>
    <cellStyle name="SAPBEXstdDataEmph 9 2" xfId="42737" xr:uid="{00000000-0005-0000-0000-000044A50000}"/>
    <cellStyle name="SAPBEXstdItem" xfId="228" xr:uid="{00000000-0005-0000-0000-000045A50000}"/>
    <cellStyle name="SAPBEXstdItem 2" xfId="229" xr:uid="{00000000-0005-0000-0000-000046A50000}"/>
    <cellStyle name="SAPBEXstdItem 2 2" xfId="42738" xr:uid="{00000000-0005-0000-0000-000047A50000}"/>
    <cellStyle name="SAPBEXstdItem 3" xfId="42739" xr:uid="{00000000-0005-0000-0000-000048A50000}"/>
    <cellStyle name="SAPBEXstdItem 4" xfId="42740" xr:uid="{00000000-0005-0000-0000-000049A50000}"/>
    <cellStyle name="SAPBEXstdItem 5" xfId="42741" xr:uid="{00000000-0005-0000-0000-00004AA50000}"/>
    <cellStyle name="SEM-BPS-key" xfId="230" xr:uid="{00000000-0005-0000-0000-00004BA50000}"/>
    <cellStyle name="Shading - Heavy" xfId="2270" xr:uid="{00000000-0005-0000-0000-00004CA50000}"/>
    <cellStyle name="Shading - Light" xfId="2271" xr:uid="{00000000-0005-0000-0000-00004DA50000}"/>
    <cellStyle name="Shading - Medium" xfId="2272" xr:uid="{00000000-0005-0000-0000-00004EA50000}"/>
    <cellStyle name="Spaces-2" xfId="2273" xr:uid="{00000000-0005-0000-0000-00004FA50000}"/>
    <cellStyle name="Spaces-4" xfId="2274" xr:uid="{00000000-0005-0000-0000-000050A50000}"/>
    <cellStyle name="Spaces-6" xfId="2275" xr:uid="{00000000-0005-0000-0000-000051A50000}"/>
    <cellStyle name="SPOl" xfId="231" xr:uid="{00000000-0005-0000-0000-000052A50000}"/>
    <cellStyle name="SPOl 2" xfId="232" xr:uid="{00000000-0005-0000-0000-000053A50000}"/>
    <cellStyle name="SPOl 2 2" xfId="2276" xr:uid="{00000000-0005-0000-0000-000054A50000}"/>
    <cellStyle name="SPOl 2 3" xfId="2277" xr:uid="{00000000-0005-0000-0000-000055A50000}"/>
    <cellStyle name="SPOl 3" xfId="2278" xr:uid="{00000000-0005-0000-0000-000056A50000}"/>
    <cellStyle name="SPOl 3 2" xfId="2279" xr:uid="{00000000-0005-0000-0000-000057A50000}"/>
    <cellStyle name="SPOl 4" xfId="2280" xr:uid="{00000000-0005-0000-0000-000058A50000}"/>
    <cellStyle name="SPOl 4 2" xfId="2281" xr:uid="{00000000-0005-0000-0000-000059A50000}"/>
    <cellStyle name="SPOl 4 3" xfId="2282" xr:uid="{00000000-0005-0000-0000-00005AA50000}"/>
    <cellStyle name="SPOl 4 4" xfId="2283" xr:uid="{00000000-0005-0000-0000-00005BA50000}"/>
    <cellStyle name="SPOl 4 5" xfId="42742" xr:uid="{00000000-0005-0000-0000-00005CA50000}"/>
    <cellStyle name="SPOl 4 6" xfId="42743" xr:uid="{00000000-0005-0000-0000-00005DA50000}"/>
    <cellStyle name="SPOl 5" xfId="2284" xr:uid="{00000000-0005-0000-0000-00005EA50000}"/>
    <cellStyle name="SPOl 5 2" xfId="2285" xr:uid="{00000000-0005-0000-0000-00005FA50000}"/>
    <cellStyle name="SPOl 5 3" xfId="2286" xr:uid="{00000000-0005-0000-0000-000060A50000}"/>
    <cellStyle name="SPOl 5 3 2" xfId="2287" xr:uid="{00000000-0005-0000-0000-000061A50000}"/>
    <cellStyle name="SPOl 6" xfId="3164" xr:uid="{00000000-0005-0000-0000-000062A50000}"/>
    <cellStyle name="SPOl 7" xfId="3165" xr:uid="{00000000-0005-0000-0000-000063A50000}"/>
    <cellStyle name="Style 1" xfId="233" xr:uid="{00000000-0005-0000-0000-000064A50000}"/>
    <cellStyle name="Style 1 2" xfId="2288" xr:uid="{00000000-0005-0000-0000-000065A50000}"/>
    <cellStyle name="Style 1 2 2" xfId="2289" xr:uid="{00000000-0005-0000-0000-000066A50000}"/>
    <cellStyle name="Style 1 3" xfId="2290" xr:uid="{00000000-0005-0000-0000-000067A50000}"/>
    <cellStyle name="Style 1 3 2" xfId="2291" xr:uid="{00000000-0005-0000-0000-000068A50000}"/>
    <cellStyle name="Style 1 3 3" xfId="2292" xr:uid="{00000000-0005-0000-0000-000069A50000}"/>
    <cellStyle name="Style 1 3 3 2" xfId="42744" xr:uid="{00000000-0005-0000-0000-00006AA50000}"/>
    <cellStyle name="Style 1 3 3 2 2" xfId="42745" xr:uid="{00000000-0005-0000-0000-00006BA50000}"/>
    <cellStyle name="Style 1 3 3 3" xfId="42746" xr:uid="{00000000-0005-0000-0000-00006CA50000}"/>
    <cellStyle name="Style 1 4" xfId="2293" xr:uid="{00000000-0005-0000-0000-00006DA50000}"/>
    <cellStyle name="Style 1 4 2" xfId="2294" xr:uid="{00000000-0005-0000-0000-00006EA50000}"/>
    <cellStyle name="Style 1 5" xfId="2295" xr:uid="{00000000-0005-0000-0000-00006FA50000}"/>
    <cellStyle name="Style 1 5 2" xfId="2296" xr:uid="{00000000-0005-0000-0000-000070A50000}"/>
    <cellStyle name="Style 1 5 2 2" xfId="42747" xr:uid="{00000000-0005-0000-0000-000071A50000}"/>
    <cellStyle name="Style 1 5 2 2 2" xfId="42748" xr:uid="{00000000-0005-0000-0000-000072A50000}"/>
    <cellStyle name="Style 1 5 2 3" xfId="42749" xr:uid="{00000000-0005-0000-0000-000073A50000}"/>
    <cellStyle name="Style 1 6" xfId="2297" xr:uid="{00000000-0005-0000-0000-000074A50000}"/>
    <cellStyle name="Style 1 7" xfId="42750" xr:uid="{00000000-0005-0000-0000-000075A50000}"/>
    <cellStyle name="Style 1 7 2" xfId="42751" xr:uid="{00000000-0005-0000-0000-000076A50000}"/>
    <cellStyle name="Style 1 8" xfId="42752" xr:uid="{00000000-0005-0000-0000-000077A50000}"/>
    <cellStyle name="Style 21" xfId="234" xr:uid="{00000000-0005-0000-0000-000078A50000}"/>
    <cellStyle name="Style 21 2" xfId="235" xr:uid="{00000000-0005-0000-0000-000079A50000}"/>
    <cellStyle name="Style 21 2 2" xfId="2298" xr:uid="{00000000-0005-0000-0000-00007AA50000}"/>
    <cellStyle name="Style 21 2 3" xfId="2299" xr:uid="{00000000-0005-0000-0000-00007BA50000}"/>
    <cellStyle name="Style 21 3" xfId="2300" xr:uid="{00000000-0005-0000-0000-00007CA50000}"/>
    <cellStyle name="Style 21 3 2" xfId="2301" xr:uid="{00000000-0005-0000-0000-00007DA50000}"/>
    <cellStyle name="Style 21 4" xfId="2302" xr:uid="{00000000-0005-0000-0000-00007EA50000}"/>
    <cellStyle name="Style 21 4 2" xfId="2303" xr:uid="{00000000-0005-0000-0000-00007FA50000}"/>
    <cellStyle name="Style 21 4 3" xfId="2304" xr:uid="{00000000-0005-0000-0000-000080A50000}"/>
    <cellStyle name="Style 21 4 4" xfId="2305" xr:uid="{00000000-0005-0000-0000-000081A50000}"/>
    <cellStyle name="Style 21 4 5" xfId="42753" xr:uid="{00000000-0005-0000-0000-000082A50000}"/>
    <cellStyle name="Style 21 4 6" xfId="42754" xr:uid="{00000000-0005-0000-0000-000083A50000}"/>
    <cellStyle name="Style 21 5" xfId="2306" xr:uid="{00000000-0005-0000-0000-000084A50000}"/>
    <cellStyle name="Style 21 5 2" xfId="2307" xr:uid="{00000000-0005-0000-0000-000085A50000}"/>
    <cellStyle name="Style 21 5 3" xfId="2308" xr:uid="{00000000-0005-0000-0000-000086A50000}"/>
    <cellStyle name="Style 21 5 3 2" xfId="2309" xr:uid="{00000000-0005-0000-0000-000087A50000}"/>
    <cellStyle name="Style 21 6" xfId="3166" xr:uid="{00000000-0005-0000-0000-000088A50000}"/>
    <cellStyle name="Style 21 7" xfId="3167" xr:uid="{00000000-0005-0000-0000-000089A50000}"/>
    <cellStyle name="Style 22" xfId="236" xr:uid="{00000000-0005-0000-0000-00008AA50000}"/>
    <cellStyle name="Style 22 2" xfId="237" xr:uid="{00000000-0005-0000-0000-00008BA50000}"/>
    <cellStyle name="Style 22 2 2" xfId="2310" xr:uid="{00000000-0005-0000-0000-00008CA50000}"/>
    <cellStyle name="Style 22 2 3" xfId="2311" xr:uid="{00000000-0005-0000-0000-00008DA50000}"/>
    <cellStyle name="Style 22 3" xfId="2312" xr:uid="{00000000-0005-0000-0000-00008EA50000}"/>
    <cellStyle name="Style 22 3 2" xfId="2313" xr:uid="{00000000-0005-0000-0000-00008FA50000}"/>
    <cellStyle name="Style 22 4" xfId="2314" xr:uid="{00000000-0005-0000-0000-000090A50000}"/>
    <cellStyle name="Style 22 4 2" xfId="2315" xr:uid="{00000000-0005-0000-0000-000091A50000}"/>
    <cellStyle name="Style 22 4 3" xfId="2316" xr:uid="{00000000-0005-0000-0000-000092A50000}"/>
    <cellStyle name="Style 22 4 4" xfId="2317" xr:uid="{00000000-0005-0000-0000-000093A50000}"/>
    <cellStyle name="Style 22 4 5" xfId="42755" xr:uid="{00000000-0005-0000-0000-000094A50000}"/>
    <cellStyle name="Style 22 4 6" xfId="42756" xr:uid="{00000000-0005-0000-0000-000095A50000}"/>
    <cellStyle name="Style 22 5" xfId="2318" xr:uid="{00000000-0005-0000-0000-000096A50000}"/>
    <cellStyle name="Style 22 5 2" xfId="2319" xr:uid="{00000000-0005-0000-0000-000097A50000}"/>
    <cellStyle name="Style 22 5 3" xfId="2320" xr:uid="{00000000-0005-0000-0000-000098A50000}"/>
    <cellStyle name="Style 22 5 3 2" xfId="2321" xr:uid="{00000000-0005-0000-0000-000099A50000}"/>
    <cellStyle name="Style 22 6" xfId="3168" xr:uid="{00000000-0005-0000-0000-00009AA50000}"/>
    <cellStyle name="Style 22 7" xfId="3169" xr:uid="{00000000-0005-0000-0000-00009BA50000}"/>
    <cellStyle name="Style 23" xfId="238" xr:uid="{00000000-0005-0000-0000-00009CA50000}"/>
    <cellStyle name="Style 23 2" xfId="2322" xr:uid="{00000000-0005-0000-0000-00009DA50000}"/>
    <cellStyle name="Style 23 2 2" xfId="2323" xr:uid="{00000000-0005-0000-0000-00009EA50000}"/>
    <cellStyle name="Style 23 2 2 2" xfId="2324" xr:uid="{00000000-0005-0000-0000-00009FA50000}"/>
    <cellStyle name="Style 23 2 2 2 2" xfId="42757" xr:uid="{00000000-0005-0000-0000-0000A0A50000}"/>
    <cellStyle name="Style 23 2 2 3" xfId="42758" xr:uid="{00000000-0005-0000-0000-0000A1A50000}"/>
    <cellStyle name="Style 23 2 2 4" xfId="42759" xr:uid="{00000000-0005-0000-0000-0000A2A50000}"/>
    <cellStyle name="Style 23 2 2 5" xfId="42760" xr:uid="{00000000-0005-0000-0000-0000A3A50000}"/>
    <cellStyle name="Style 23 2 3" xfId="2325" xr:uid="{00000000-0005-0000-0000-0000A4A50000}"/>
    <cellStyle name="Style 23 2 3 2" xfId="2326" xr:uid="{00000000-0005-0000-0000-0000A5A50000}"/>
    <cellStyle name="Style 23 2 3 2 2" xfId="42761" xr:uid="{00000000-0005-0000-0000-0000A6A50000}"/>
    <cellStyle name="Style 23 2 3 3" xfId="42762" xr:uid="{00000000-0005-0000-0000-0000A7A50000}"/>
    <cellStyle name="Style 23 2 3 4" xfId="42763" xr:uid="{00000000-0005-0000-0000-0000A8A50000}"/>
    <cellStyle name="Style 23 2 3 5" xfId="42764" xr:uid="{00000000-0005-0000-0000-0000A9A50000}"/>
    <cellStyle name="Style 23 2 4" xfId="2327" xr:uid="{00000000-0005-0000-0000-0000AAA50000}"/>
    <cellStyle name="Style 23 2 4 2" xfId="42765" xr:uid="{00000000-0005-0000-0000-0000ABA50000}"/>
    <cellStyle name="Style 23 2 5" xfId="42766" xr:uid="{00000000-0005-0000-0000-0000ACA50000}"/>
    <cellStyle name="Style 23 2 6" xfId="42767" xr:uid="{00000000-0005-0000-0000-0000ADA50000}"/>
    <cellStyle name="Style 23 2 7" xfId="42768" xr:uid="{00000000-0005-0000-0000-0000AEA50000}"/>
    <cellStyle name="Style 23 3" xfId="2328" xr:uid="{00000000-0005-0000-0000-0000AFA50000}"/>
    <cellStyle name="Style 23 3 2" xfId="2329" xr:uid="{00000000-0005-0000-0000-0000B0A50000}"/>
    <cellStyle name="Style 23 3 2 2" xfId="2330" xr:uid="{00000000-0005-0000-0000-0000B1A50000}"/>
    <cellStyle name="Style 23 3 2 2 2" xfId="42769" xr:uid="{00000000-0005-0000-0000-0000B2A50000}"/>
    <cellStyle name="Style 23 3 2 3" xfId="42770" xr:uid="{00000000-0005-0000-0000-0000B3A50000}"/>
    <cellStyle name="Style 23 3 2 4" xfId="42771" xr:uid="{00000000-0005-0000-0000-0000B4A50000}"/>
    <cellStyle name="Style 23 3 2 5" xfId="42772" xr:uid="{00000000-0005-0000-0000-0000B5A50000}"/>
    <cellStyle name="Style 23 3 3" xfId="2331" xr:uid="{00000000-0005-0000-0000-0000B6A50000}"/>
    <cellStyle name="Style 23 3 3 2" xfId="3170" xr:uid="{00000000-0005-0000-0000-0000B7A50000}"/>
    <cellStyle name="Style 23 3 3 3" xfId="3171" xr:uid="{00000000-0005-0000-0000-0000B8A50000}"/>
    <cellStyle name="Style 23 3 3 4" xfId="3172" xr:uid="{00000000-0005-0000-0000-0000B9A50000}"/>
    <cellStyle name="Style 23 3 3 5" xfId="3173" xr:uid="{00000000-0005-0000-0000-0000BAA50000}"/>
    <cellStyle name="Style 23 3 3 6" xfId="3174" xr:uid="{00000000-0005-0000-0000-0000BBA50000}"/>
    <cellStyle name="Style 23 3 3 7" xfId="3175" xr:uid="{00000000-0005-0000-0000-0000BCA50000}"/>
    <cellStyle name="Style 23 3 3 8" xfId="3176" xr:uid="{00000000-0005-0000-0000-0000BDA50000}"/>
    <cellStyle name="Style 23 3 4" xfId="42773" xr:uid="{00000000-0005-0000-0000-0000BEA50000}"/>
    <cellStyle name="Style 23 3 5" xfId="42774" xr:uid="{00000000-0005-0000-0000-0000BFA50000}"/>
    <cellStyle name="Style 23 3 6" xfId="42775" xr:uid="{00000000-0005-0000-0000-0000C0A50000}"/>
    <cellStyle name="Style 23 4" xfId="2332" xr:uid="{00000000-0005-0000-0000-0000C1A50000}"/>
    <cellStyle name="Style 23 4 2" xfId="2333" xr:uid="{00000000-0005-0000-0000-0000C2A50000}"/>
    <cellStyle name="Style 23 4 2 2" xfId="2334" xr:uid="{00000000-0005-0000-0000-0000C3A50000}"/>
    <cellStyle name="Style 23 4 2 2 2" xfId="42776" xr:uid="{00000000-0005-0000-0000-0000C4A50000}"/>
    <cellStyle name="Style 23 4 2 3" xfId="42777" xr:uid="{00000000-0005-0000-0000-0000C5A50000}"/>
    <cellStyle name="Style 23 4 2 4" xfId="42778" xr:uid="{00000000-0005-0000-0000-0000C6A50000}"/>
    <cellStyle name="Style 23 4 2 5" xfId="42779" xr:uid="{00000000-0005-0000-0000-0000C7A50000}"/>
    <cellStyle name="Style 23 4 3" xfId="2335" xr:uid="{00000000-0005-0000-0000-0000C8A50000}"/>
    <cellStyle name="Style 23 4 3 2" xfId="2336" xr:uid="{00000000-0005-0000-0000-0000C9A50000}"/>
    <cellStyle name="Style 23 4 3 2 2" xfId="42780" xr:uid="{00000000-0005-0000-0000-0000CAA50000}"/>
    <cellStyle name="Style 23 4 3 3" xfId="42781" xr:uid="{00000000-0005-0000-0000-0000CBA50000}"/>
    <cellStyle name="Style 23 4 3 4" xfId="42782" xr:uid="{00000000-0005-0000-0000-0000CCA50000}"/>
    <cellStyle name="Style 23 4 3 5" xfId="42783" xr:uid="{00000000-0005-0000-0000-0000CDA50000}"/>
    <cellStyle name="Style 23 4 4" xfId="2337" xr:uid="{00000000-0005-0000-0000-0000CEA50000}"/>
    <cellStyle name="Style 23 4 4 2" xfId="42784" xr:uid="{00000000-0005-0000-0000-0000CFA50000}"/>
    <cellStyle name="Style 23 4 5" xfId="42785" xr:uid="{00000000-0005-0000-0000-0000D0A50000}"/>
    <cellStyle name="Style 23 4 6" xfId="42786" xr:uid="{00000000-0005-0000-0000-0000D1A50000}"/>
    <cellStyle name="Style 23 4 7" xfId="42787" xr:uid="{00000000-0005-0000-0000-0000D2A50000}"/>
    <cellStyle name="Style 23 5" xfId="2338" xr:uid="{00000000-0005-0000-0000-0000D3A50000}"/>
    <cellStyle name="Style 23 5 2" xfId="2339" xr:uid="{00000000-0005-0000-0000-0000D4A50000}"/>
    <cellStyle name="Style 23 5 2 2" xfId="42788" xr:uid="{00000000-0005-0000-0000-0000D5A50000}"/>
    <cellStyle name="Style 23 5 3" xfId="2340" xr:uid="{00000000-0005-0000-0000-0000D6A50000}"/>
    <cellStyle name="Style 23 5 3 2" xfId="2341" xr:uid="{00000000-0005-0000-0000-0000D7A50000}"/>
    <cellStyle name="Style 23 5 4" xfId="3177" xr:uid="{00000000-0005-0000-0000-0000D8A50000}"/>
    <cellStyle name="Style 23 5 5" xfId="3178" xr:uid="{00000000-0005-0000-0000-0000D9A50000}"/>
    <cellStyle name="Style 23 5 6" xfId="3179" xr:uid="{00000000-0005-0000-0000-0000DAA50000}"/>
    <cellStyle name="Style 23 5 7" xfId="3180" xr:uid="{00000000-0005-0000-0000-0000DBA50000}"/>
    <cellStyle name="Style 23 5 8" xfId="3181" xr:uid="{00000000-0005-0000-0000-0000DCA50000}"/>
    <cellStyle name="Style 23 6" xfId="2342" xr:uid="{00000000-0005-0000-0000-0000DDA50000}"/>
    <cellStyle name="Style 23 6 2" xfId="2343" xr:uid="{00000000-0005-0000-0000-0000DEA50000}"/>
    <cellStyle name="Style 23 7" xfId="3182" xr:uid="{00000000-0005-0000-0000-0000DFA50000}"/>
    <cellStyle name="Style 23 7 2" xfId="4229" xr:uid="{00000000-0005-0000-0000-0000E0A50000}"/>
    <cellStyle name="Style 23 8" xfId="3183" xr:uid="{00000000-0005-0000-0000-0000E1A50000}"/>
    <cellStyle name="Style 23 9" xfId="3184" xr:uid="{00000000-0005-0000-0000-0000E2A50000}"/>
    <cellStyle name="Style 24" xfId="239" xr:uid="{00000000-0005-0000-0000-0000E3A50000}"/>
    <cellStyle name="Style 24 2" xfId="2344" xr:uid="{00000000-0005-0000-0000-0000E4A50000}"/>
    <cellStyle name="Style 24 2 2" xfId="2345" xr:uid="{00000000-0005-0000-0000-0000E5A50000}"/>
    <cellStyle name="Style 24 2 2 2" xfId="2346" xr:uid="{00000000-0005-0000-0000-0000E6A50000}"/>
    <cellStyle name="Style 24 2 2 2 2" xfId="42789" xr:uid="{00000000-0005-0000-0000-0000E7A50000}"/>
    <cellStyle name="Style 24 2 2 3" xfId="42790" xr:uid="{00000000-0005-0000-0000-0000E8A50000}"/>
    <cellStyle name="Style 24 2 2 4" xfId="42791" xr:uid="{00000000-0005-0000-0000-0000E9A50000}"/>
    <cellStyle name="Style 24 2 2 5" xfId="42792" xr:uid="{00000000-0005-0000-0000-0000EAA50000}"/>
    <cellStyle name="Style 24 2 3" xfId="2347" xr:uid="{00000000-0005-0000-0000-0000EBA50000}"/>
    <cellStyle name="Style 24 2 3 2" xfId="2348" xr:uid="{00000000-0005-0000-0000-0000ECA50000}"/>
    <cellStyle name="Style 24 2 3 2 2" xfId="42793" xr:uid="{00000000-0005-0000-0000-0000EDA50000}"/>
    <cellStyle name="Style 24 2 3 3" xfId="42794" xr:uid="{00000000-0005-0000-0000-0000EEA50000}"/>
    <cellStyle name="Style 24 2 3 4" xfId="42795" xr:uid="{00000000-0005-0000-0000-0000EFA50000}"/>
    <cellStyle name="Style 24 2 3 5" xfId="42796" xr:uid="{00000000-0005-0000-0000-0000F0A50000}"/>
    <cellStyle name="Style 24 2 4" xfId="2349" xr:uid="{00000000-0005-0000-0000-0000F1A50000}"/>
    <cellStyle name="Style 24 2 4 2" xfId="42797" xr:uid="{00000000-0005-0000-0000-0000F2A50000}"/>
    <cellStyle name="Style 24 2 5" xfId="42798" xr:uid="{00000000-0005-0000-0000-0000F3A50000}"/>
    <cellStyle name="Style 24 2 6" xfId="42799" xr:uid="{00000000-0005-0000-0000-0000F4A50000}"/>
    <cellStyle name="Style 24 2 7" xfId="42800" xr:uid="{00000000-0005-0000-0000-0000F5A50000}"/>
    <cellStyle name="Style 24 3" xfId="2350" xr:uid="{00000000-0005-0000-0000-0000F6A50000}"/>
    <cellStyle name="Style 24 3 2" xfId="2351" xr:uid="{00000000-0005-0000-0000-0000F7A50000}"/>
    <cellStyle name="Style 24 3 2 2" xfId="2352" xr:uid="{00000000-0005-0000-0000-0000F8A50000}"/>
    <cellStyle name="Style 24 3 2 2 2" xfId="42801" xr:uid="{00000000-0005-0000-0000-0000F9A50000}"/>
    <cellStyle name="Style 24 3 2 3" xfId="42802" xr:uid="{00000000-0005-0000-0000-0000FAA50000}"/>
    <cellStyle name="Style 24 3 2 4" xfId="42803" xr:uid="{00000000-0005-0000-0000-0000FBA50000}"/>
    <cellStyle name="Style 24 3 2 5" xfId="42804" xr:uid="{00000000-0005-0000-0000-0000FCA50000}"/>
    <cellStyle name="Style 24 3 3" xfId="2353" xr:uid="{00000000-0005-0000-0000-0000FDA50000}"/>
    <cellStyle name="Style 24 3 3 2" xfId="3185" xr:uid="{00000000-0005-0000-0000-0000FEA50000}"/>
    <cellStyle name="Style 24 3 3 3" xfId="3186" xr:uid="{00000000-0005-0000-0000-0000FFA50000}"/>
    <cellStyle name="Style 24 3 3 4" xfId="3187" xr:uid="{00000000-0005-0000-0000-000000A60000}"/>
    <cellStyle name="Style 24 3 3 5" xfId="3188" xr:uid="{00000000-0005-0000-0000-000001A60000}"/>
    <cellStyle name="Style 24 3 3 6" xfId="3189" xr:uid="{00000000-0005-0000-0000-000002A60000}"/>
    <cellStyle name="Style 24 3 3 7" xfId="3190" xr:uid="{00000000-0005-0000-0000-000003A60000}"/>
    <cellStyle name="Style 24 3 3 8" xfId="3191" xr:uid="{00000000-0005-0000-0000-000004A60000}"/>
    <cellStyle name="Style 24 3 4" xfId="42805" xr:uid="{00000000-0005-0000-0000-000005A60000}"/>
    <cellStyle name="Style 24 3 5" xfId="42806" xr:uid="{00000000-0005-0000-0000-000006A60000}"/>
    <cellStyle name="Style 24 3 6" xfId="42807" xr:uid="{00000000-0005-0000-0000-000007A60000}"/>
    <cellStyle name="Style 24 4" xfId="2354" xr:uid="{00000000-0005-0000-0000-000008A60000}"/>
    <cellStyle name="Style 24 4 2" xfId="2355" xr:uid="{00000000-0005-0000-0000-000009A60000}"/>
    <cellStyle name="Style 24 4 2 2" xfId="2356" xr:uid="{00000000-0005-0000-0000-00000AA60000}"/>
    <cellStyle name="Style 24 4 2 2 2" xfId="42808" xr:uid="{00000000-0005-0000-0000-00000BA60000}"/>
    <cellStyle name="Style 24 4 2 3" xfId="42809" xr:uid="{00000000-0005-0000-0000-00000CA60000}"/>
    <cellStyle name="Style 24 4 2 4" xfId="42810" xr:uid="{00000000-0005-0000-0000-00000DA60000}"/>
    <cellStyle name="Style 24 4 2 5" xfId="42811" xr:uid="{00000000-0005-0000-0000-00000EA60000}"/>
    <cellStyle name="Style 24 4 3" xfId="2357" xr:uid="{00000000-0005-0000-0000-00000FA60000}"/>
    <cellStyle name="Style 24 4 3 2" xfId="2358" xr:uid="{00000000-0005-0000-0000-000010A60000}"/>
    <cellStyle name="Style 24 4 3 2 2" xfId="42812" xr:uid="{00000000-0005-0000-0000-000011A60000}"/>
    <cellStyle name="Style 24 4 3 3" xfId="42813" xr:uid="{00000000-0005-0000-0000-000012A60000}"/>
    <cellStyle name="Style 24 4 3 4" xfId="42814" xr:uid="{00000000-0005-0000-0000-000013A60000}"/>
    <cellStyle name="Style 24 4 3 5" xfId="42815" xr:uid="{00000000-0005-0000-0000-000014A60000}"/>
    <cellStyle name="Style 24 4 4" xfId="2359" xr:uid="{00000000-0005-0000-0000-000015A60000}"/>
    <cellStyle name="Style 24 4 4 2" xfId="42816" xr:uid="{00000000-0005-0000-0000-000016A60000}"/>
    <cellStyle name="Style 24 4 5" xfId="42817" xr:uid="{00000000-0005-0000-0000-000017A60000}"/>
    <cellStyle name="Style 24 4 6" xfId="42818" xr:uid="{00000000-0005-0000-0000-000018A60000}"/>
    <cellStyle name="Style 24 4 7" xfId="42819" xr:uid="{00000000-0005-0000-0000-000019A60000}"/>
    <cellStyle name="Style 24 5" xfId="2360" xr:uid="{00000000-0005-0000-0000-00001AA60000}"/>
    <cellStyle name="Style 24 5 2" xfId="2361" xr:uid="{00000000-0005-0000-0000-00001BA60000}"/>
    <cellStyle name="Style 24 5 2 2" xfId="42820" xr:uid="{00000000-0005-0000-0000-00001CA60000}"/>
    <cellStyle name="Style 24 5 3" xfId="2362" xr:uid="{00000000-0005-0000-0000-00001DA60000}"/>
    <cellStyle name="Style 24 5 3 2" xfId="2363" xr:uid="{00000000-0005-0000-0000-00001EA60000}"/>
    <cellStyle name="Style 24 5 4" xfId="3192" xr:uid="{00000000-0005-0000-0000-00001FA60000}"/>
    <cellStyle name="Style 24 5 5" xfId="3193" xr:uid="{00000000-0005-0000-0000-000020A60000}"/>
    <cellStyle name="Style 24 5 6" xfId="3194" xr:uid="{00000000-0005-0000-0000-000021A60000}"/>
    <cellStyle name="Style 24 5 7" xfId="3195" xr:uid="{00000000-0005-0000-0000-000022A60000}"/>
    <cellStyle name="Style 24 5 8" xfId="3196" xr:uid="{00000000-0005-0000-0000-000023A60000}"/>
    <cellStyle name="Style 24 6" xfId="2364" xr:uid="{00000000-0005-0000-0000-000024A60000}"/>
    <cellStyle name="Style 24 6 2" xfId="2365" xr:uid="{00000000-0005-0000-0000-000025A60000}"/>
    <cellStyle name="Style 24 7" xfId="3197" xr:uid="{00000000-0005-0000-0000-000026A60000}"/>
    <cellStyle name="Style 24 7 2" xfId="4230" xr:uid="{00000000-0005-0000-0000-000027A60000}"/>
    <cellStyle name="Style 24 8" xfId="3198" xr:uid="{00000000-0005-0000-0000-000028A60000}"/>
    <cellStyle name="Style 24 9" xfId="3199" xr:uid="{00000000-0005-0000-0000-000029A60000}"/>
    <cellStyle name="Style 25" xfId="240" xr:uid="{00000000-0005-0000-0000-00002AA60000}"/>
    <cellStyle name="Style 25 2" xfId="2366" xr:uid="{00000000-0005-0000-0000-00002BA60000}"/>
    <cellStyle name="Style 25 2 2" xfId="2367" xr:uid="{00000000-0005-0000-0000-00002CA60000}"/>
    <cellStyle name="Style 25 2 2 2" xfId="2368" xr:uid="{00000000-0005-0000-0000-00002DA60000}"/>
    <cellStyle name="Style 25 2 2 2 2" xfId="42821" xr:uid="{00000000-0005-0000-0000-00002EA60000}"/>
    <cellStyle name="Style 25 2 2 3" xfId="42822" xr:uid="{00000000-0005-0000-0000-00002FA60000}"/>
    <cellStyle name="Style 25 2 2 4" xfId="42823" xr:uid="{00000000-0005-0000-0000-000030A60000}"/>
    <cellStyle name="Style 25 2 2 5" xfId="42824" xr:uid="{00000000-0005-0000-0000-000031A60000}"/>
    <cellStyle name="Style 25 2 3" xfId="2369" xr:uid="{00000000-0005-0000-0000-000032A60000}"/>
    <cellStyle name="Style 25 2 3 2" xfId="2370" xr:uid="{00000000-0005-0000-0000-000033A60000}"/>
    <cellStyle name="Style 25 2 3 2 2" xfId="42825" xr:uid="{00000000-0005-0000-0000-000034A60000}"/>
    <cellStyle name="Style 25 2 3 3" xfId="42826" xr:uid="{00000000-0005-0000-0000-000035A60000}"/>
    <cellStyle name="Style 25 2 3 4" xfId="42827" xr:uid="{00000000-0005-0000-0000-000036A60000}"/>
    <cellStyle name="Style 25 2 3 5" xfId="42828" xr:uid="{00000000-0005-0000-0000-000037A60000}"/>
    <cellStyle name="Style 25 2 4" xfId="2371" xr:uid="{00000000-0005-0000-0000-000038A60000}"/>
    <cellStyle name="Style 25 2 4 2" xfId="42829" xr:uid="{00000000-0005-0000-0000-000039A60000}"/>
    <cellStyle name="Style 25 2 5" xfId="42830" xr:uid="{00000000-0005-0000-0000-00003AA60000}"/>
    <cellStyle name="Style 25 2 6" xfId="42831" xr:uid="{00000000-0005-0000-0000-00003BA60000}"/>
    <cellStyle name="Style 25 2 7" xfId="42832" xr:uid="{00000000-0005-0000-0000-00003CA60000}"/>
    <cellStyle name="Style 25 3" xfId="2372" xr:uid="{00000000-0005-0000-0000-00003DA60000}"/>
    <cellStyle name="Style 25 3 2" xfId="2373" xr:uid="{00000000-0005-0000-0000-00003EA60000}"/>
    <cellStyle name="Style 25 3 2 2" xfId="2374" xr:uid="{00000000-0005-0000-0000-00003FA60000}"/>
    <cellStyle name="Style 25 3 2 2 2" xfId="42833" xr:uid="{00000000-0005-0000-0000-000040A60000}"/>
    <cellStyle name="Style 25 3 2 3" xfId="42834" xr:uid="{00000000-0005-0000-0000-000041A60000}"/>
    <cellStyle name="Style 25 3 2 4" xfId="42835" xr:uid="{00000000-0005-0000-0000-000042A60000}"/>
    <cellStyle name="Style 25 3 2 5" xfId="42836" xr:uid="{00000000-0005-0000-0000-000043A60000}"/>
    <cellStyle name="Style 25 3 3" xfId="2375" xr:uid="{00000000-0005-0000-0000-000044A60000}"/>
    <cellStyle name="Style 25 3 3 2" xfId="3201" xr:uid="{00000000-0005-0000-0000-000045A60000}"/>
    <cellStyle name="Style 25 3 3 3" xfId="3202" xr:uid="{00000000-0005-0000-0000-000046A60000}"/>
    <cellStyle name="Style 25 3 3 4" xfId="3203" xr:uid="{00000000-0005-0000-0000-000047A60000}"/>
    <cellStyle name="Style 25 3 3 5" xfId="3204" xr:uid="{00000000-0005-0000-0000-000048A60000}"/>
    <cellStyle name="Style 25 3 3 6" xfId="3205" xr:uid="{00000000-0005-0000-0000-000049A60000}"/>
    <cellStyle name="Style 25 3 3 7" xfId="3206" xr:uid="{00000000-0005-0000-0000-00004AA60000}"/>
    <cellStyle name="Style 25 3 3 8" xfId="3207" xr:uid="{00000000-0005-0000-0000-00004BA60000}"/>
    <cellStyle name="Style 25 3 4" xfId="42837" xr:uid="{00000000-0005-0000-0000-00004CA60000}"/>
    <cellStyle name="Style 25 3 5" xfId="42838" xr:uid="{00000000-0005-0000-0000-00004DA60000}"/>
    <cellStyle name="Style 25 3 6" xfId="42839" xr:uid="{00000000-0005-0000-0000-00004EA60000}"/>
    <cellStyle name="Style 25 4" xfId="2376" xr:uid="{00000000-0005-0000-0000-00004FA60000}"/>
    <cellStyle name="Style 25 4 2" xfId="2377" xr:uid="{00000000-0005-0000-0000-000050A60000}"/>
    <cellStyle name="Style 25 4 2 2" xfId="2378" xr:uid="{00000000-0005-0000-0000-000051A60000}"/>
    <cellStyle name="Style 25 4 2 2 2" xfId="42840" xr:uid="{00000000-0005-0000-0000-000052A60000}"/>
    <cellStyle name="Style 25 4 2 3" xfId="42841" xr:uid="{00000000-0005-0000-0000-000053A60000}"/>
    <cellStyle name="Style 25 4 2 4" xfId="42842" xr:uid="{00000000-0005-0000-0000-000054A60000}"/>
    <cellStyle name="Style 25 4 2 5" xfId="42843" xr:uid="{00000000-0005-0000-0000-000055A60000}"/>
    <cellStyle name="Style 25 4 3" xfId="2379" xr:uid="{00000000-0005-0000-0000-000056A60000}"/>
    <cellStyle name="Style 25 4 3 2" xfId="2380" xr:uid="{00000000-0005-0000-0000-000057A60000}"/>
    <cellStyle name="Style 25 4 3 2 2" xfId="42844" xr:uid="{00000000-0005-0000-0000-000058A60000}"/>
    <cellStyle name="Style 25 4 3 3" xfId="42845" xr:uid="{00000000-0005-0000-0000-000059A60000}"/>
    <cellStyle name="Style 25 4 3 4" xfId="42846" xr:uid="{00000000-0005-0000-0000-00005AA60000}"/>
    <cellStyle name="Style 25 4 3 5" xfId="42847" xr:uid="{00000000-0005-0000-0000-00005BA60000}"/>
    <cellStyle name="Style 25 4 4" xfId="2381" xr:uid="{00000000-0005-0000-0000-00005CA60000}"/>
    <cellStyle name="Style 25 4 4 2" xfId="42848" xr:uid="{00000000-0005-0000-0000-00005DA60000}"/>
    <cellStyle name="Style 25 4 5" xfId="42849" xr:uid="{00000000-0005-0000-0000-00005EA60000}"/>
    <cellStyle name="Style 25 4 6" xfId="42850" xr:uid="{00000000-0005-0000-0000-00005FA60000}"/>
    <cellStyle name="Style 25 4 7" xfId="42851" xr:uid="{00000000-0005-0000-0000-000060A60000}"/>
    <cellStyle name="Style 25 5" xfId="2382" xr:uid="{00000000-0005-0000-0000-000061A60000}"/>
    <cellStyle name="Style 25 5 2" xfId="2383" xr:uid="{00000000-0005-0000-0000-000062A60000}"/>
    <cellStyle name="Style 25 5 2 2" xfId="42852" xr:uid="{00000000-0005-0000-0000-000063A60000}"/>
    <cellStyle name="Style 25 5 3" xfId="2384" xr:uid="{00000000-0005-0000-0000-000064A60000}"/>
    <cellStyle name="Style 25 5 3 2" xfId="2385" xr:uid="{00000000-0005-0000-0000-000065A60000}"/>
    <cellStyle name="Style 25 5 4" xfId="3208" xr:uid="{00000000-0005-0000-0000-000066A60000}"/>
    <cellStyle name="Style 25 5 5" xfId="3209" xr:uid="{00000000-0005-0000-0000-000067A60000}"/>
    <cellStyle name="Style 25 5 6" xfId="3210" xr:uid="{00000000-0005-0000-0000-000068A60000}"/>
    <cellStyle name="Style 25 5 7" xfId="3211" xr:uid="{00000000-0005-0000-0000-000069A60000}"/>
    <cellStyle name="Style 25 5 8" xfId="3212" xr:uid="{00000000-0005-0000-0000-00006AA60000}"/>
    <cellStyle name="Style 25 6" xfId="2386" xr:uid="{00000000-0005-0000-0000-00006BA60000}"/>
    <cellStyle name="Style 25 6 2" xfId="2387" xr:uid="{00000000-0005-0000-0000-00006CA60000}"/>
    <cellStyle name="Style 25 7" xfId="3213" xr:uid="{00000000-0005-0000-0000-00006DA60000}"/>
    <cellStyle name="Style 25 7 2" xfId="4231" xr:uid="{00000000-0005-0000-0000-00006EA60000}"/>
    <cellStyle name="Style 25 8" xfId="3214" xr:uid="{00000000-0005-0000-0000-00006FA60000}"/>
    <cellStyle name="Style 25 9" xfId="3215" xr:uid="{00000000-0005-0000-0000-000070A60000}"/>
    <cellStyle name="Style 26" xfId="241" xr:uid="{00000000-0005-0000-0000-000071A60000}"/>
    <cellStyle name="Style 26 2" xfId="2388" xr:uid="{00000000-0005-0000-0000-000072A60000}"/>
    <cellStyle name="Style 26 2 2" xfId="2389" xr:uid="{00000000-0005-0000-0000-000073A60000}"/>
    <cellStyle name="Style 26 2 2 2" xfId="2390" xr:uid="{00000000-0005-0000-0000-000074A60000}"/>
    <cellStyle name="Style 26 2 2 2 2" xfId="42853" xr:uid="{00000000-0005-0000-0000-000075A60000}"/>
    <cellStyle name="Style 26 2 2 3" xfId="42854" xr:uid="{00000000-0005-0000-0000-000076A60000}"/>
    <cellStyle name="Style 26 2 2 4" xfId="42855" xr:uid="{00000000-0005-0000-0000-000077A60000}"/>
    <cellStyle name="Style 26 2 2 5" xfId="42856" xr:uid="{00000000-0005-0000-0000-000078A60000}"/>
    <cellStyle name="Style 26 2 3" xfId="2391" xr:uid="{00000000-0005-0000-0000-000079A60000}"/>
    <cellStyle name="Style 26 2 3 2" xfId="2392" xr:uid="{00000000-0005-0000-0000-00007AA60000}"/>
    <cellStyle name="Style 26 2 3 2 2" xfId="42857" xr:uid="{00000000-0005-0000-0000-00007BA60000}"/>
    <cellStyle name="Style 26 2 3 3" xfId="42858" xr:uid="{00000000-0005-0000-0000-00007CA60000}"/>
    <cellStyle name="Style 26 2 3 4" xfId="42859" xr:uid="{00000000-0005-0000-0000-00007DA60000}"/>
    <cellStyle name="Style 26 2 3 5" xfId="42860" xr:uid="{00000000-0005-0000-0000-00007EA60000}"/>
    <cellStyle name="Style 26 2 4" xfId="2393" xr:uid="{00000000-0005-0000-0000-00007FA60000}"/>
    <cellStyle name="Style 26 2 4 2" xfId="42861" xr:uid="{00000000-0005-0000-0000-000080A60000}"/>
    <cellStyle name="Style 26 2 5" xfId="42862" xr:uid="{00000000-0005-0000-0000-000081A60000}"/>
    <cellStyle name="Style 26 2 6" xfId="42863" xr:uid="{00000000-0005-0000-0000-000082A60000}"/>
    <cellStyle name="Style 26 2 7" xfId="42864" xr:uid="{00000000-0005-0000-0000-000083A60000}"/>
    <cellStyle name="Style 26 3" xfId="2394" xr:uid="{00000000-0005-0000-0000-000084A60000}"/>
    <cellStyle name="Style 26 3 2" xfId="2395" xr:uid="{00000000-0005-0000-0000-000085A60000}"/>
    <cellStyle name="Style 26 3 2 2" xfId="2396" xr:uid="{00000000-0005-0000-0000-000086A60000}"/>
    <cellStyle name="Style 26 3 2 2 2" xfId="42865" xr:uid="{00000000-0005-0000-0000-000087A60000}"/>
    <cellStyle name="Style 26 3 2 3" xfId="42866" xr:uid="{00000000-0005-0000-0000-000088A60000}"/>
    <cellStyle name="Style 26 3 2 4" xfId="42867" xr:uid="{00000000-0005-0000-0000-000089A60000}"/>
    <cellStyle name="Style 26 3 2 5" xfId="42868" xr:uid="{00000000-0005-0000-0000-00008AA60000}"/>
    <cellStyle name="Style 26 3 3" xfId="2397" xr:uid="{00000000-0005-0000-0000-00008BA60000}"/>
    <cellStyle name="Style 26 3 3 2" xfId="3216" xr:uid="{00000000-0005-0000-0000-00008CA60000}"/>
    <cellStyle name="Style 26 3 3 3" xfId="3217" xr:uid="{00000000-0005-0000-0000-00008DA60000}"/>
    <cellStyle name="Style 26 3 3 4" xfId="3218" xr:uid="{00000000-0005-0000-0000-00008EA60000}"/>
    <cellStyle name="Style 26 3 3 5" xfId="3219" xr:uid="{00000000-0005-0000-0000-00008FA60000}"/>
    <cellStyle name="Style 26 3 3 6" xfId="3220" xr:uid="{00000000-0005-0000-0000-000090A60000}"/>
    <cellStyle name="Style 26 3 3 7" xfId="3221" xr:uid="{00000000-0005-0000-0000-000091A60000}"/>
    <cellStyle name="Style 26 3 3 8" xfId="3222" xr:uid="{00000000-0005-0000-0000-000092A60000}"/>
    <cellStyle name="Style 26 3 4" xfId="42869" xr:uid="{00000000-0005-0000-0000-000093A60000}"/>
    <cellStyle name="Style 26 3 5" xfId="42870" xr:uid="{00000000-0005-0000-0000-000094A60000}"/>
    <cellStyle name="Style 26 3 6" xfId="42871" xr:uid="{00000000-0005-0000-0000-000095A60000}"/>
    <cellStyle name="Style 26 4" xfId="2398" xr:uid="{00000000-0005-0000-0000-000096A60000}"/>
    <cellStyle name="Style 26 4 2" xfId="2399" xr:uid="{00000000-0005-0000-0000-000097A60000}"/>
    <cellStyle name="Style 26 4 2 2" xfId="2400" xr:uid="{00000000-0005-0000-0000-000098A60000}"/>
    <cellStyle name="Style 26 4 2 2 2" xfId="42872" xr:uid="{00000000-0005-0000-0000-000099A60000}"/>
    <cellStyle name="Style 26 4 2 3" xfId="42873" xr:uid="{00000000-0005-0000-0000-00009AA60000}"/>
    <cellStyle name="Style 26 4 2 4" xfId="42874" xr:uid="{00000000-0005-0000-0000-00009BA60000}"/>
    <cellStyle name="Style 26 4 2 5" xfId="42875" xr:uid="{00000000-0005-0000-0000-00009CA60000}"/>
    <cellStyle name="Style 26 4 3" xfId="2401" xr:uid="{00000000-0005-0000-0000-00009DA60000}"/>
    <cellStyle name="Style 26 4 3 2" xfId="2402" xr:uid="{00000000-0005-0000-0000-00009EA60000}"/>
    <cellStyle name="Style 26 4 3 2 2" xfId="42876" xr:uid="{00000000-0005-0000-0000-00009FA60000}"/>
    <cellStyle name="Style 26 4 3 3" xfId="42877" xr:uid="{00000000-0005-0000-0000-0000A0A60000}"/>
    <cellStyle name="Style 26 4 3 4" xfId="42878" xr:uid="{00000000-0005-0000-0000-0000A1A60000}"/>
    <cellStyle name="Style 26 4 3 5" xfId="42879" xr:uid="{00000000-0005-0000-0000-0000A2A60000}"/>
    <cellStyle name="Style 26 4 4" xfId="2403" xr:uid="{00000000-0005-0000-0000-0000A3A60000}"/>
    <cellStyle name="Style 26 4 4 2" xfId="42880" xr:uid="{00000000-0005-0000-0000-0000A4A60000}"/>
    <cellStyle name="Style 26 4 5" xfId="42881" xr:uid="{00000000-0005-0000-0000-0000A5A60000}"/>
    <cellStyle name="Style 26 4 6" xfId="42882" xr:uid="{00000000-0005-0000-0000-0000A6A60000}"/>
    <cellStyle name="Style 26 4 7" xfId="42883" xr:uid="{00000000-0005-0000-0000-0000A7A60000}"/>
    <cellStyle name="Style 26 5" xfId="2404" xr:uid="{00000000-0005-0000-0000-0000A8A60000}"/>
    <cellStyle name="Style 26 5 2" xfId="2405" xr:uid="{00000000-0005-0000-0000-0000A9A60000}"/>
    <cellStyle name="Style 26 5 2 2" xfId="42884" xr:uid="{00000000-0005-0000-0000-0000AAA60000}"/>
    <cellStyle name="Style 26 5 3" xfId="2406" xr:uid="{00000000-0005-0000-0000-0000ABA60000}"/>
    <cellStyle name="Style 26 5 3 2" xfId="2407" xr:uid="{00000000-0005-0000-0000-0000ACA60000}"/>
    <cellStyle name="Style 26 5 4" xfId="3223" xr:uid="{00000000-0005-0000-0000-0000ADA60000}"/>
    <cellStyle name="Style 26 5 5" xfId="3224" xr:uid="{00000000-0005-0000-0000-0000AEA60000}"/>
    <cellStyle name="Style 26 5 6" xfId="3225" xr:uid="{00000000-0005-0000-0000-0000AFA60000}"/>
    <cellStyle name="Style 26 5 7" xfId="3226" xr:uid="{00000000-0005-0000-0000-0000B0A60000}"/>
    <cellStyle name="Style 26 5 8" xfId="3227" xr:uid="{00000000-0005-0000-0000-0000B1A60000}"/>
    <cellStyle name="Style 26 6" xfId="2408" xr:uid="{00000000-0005-0000-0000-0000B2A60000}"/>
    <cellStyle name="Style 26 6 2" xfId="2409" xr:uid="{00000000-0005-0000-0000-0000B3A60000}"/>
    <cellStyle name="Style 26 7" xfId="3228" xr:uid="{00000000-0005-0000-0000-0000B4A60000}"/>
    <cellStyle name="Style 26 7 2" xfId="4232" xr:uid="{00000000-0005-0000-0000-0000B5A60000}"/>
    <cellStyle name="Style 26 8" xfId="3229" xr:uid="{00000000-0005-0000-0000-0000B6A60000}"/>
    <cellStyle name="Style 26 9" xfId="3230" xr:uid="{00000000-0005-0000-0000-0000B7A60000}"/>
    <cellStyle name="Style 27" xfId="242" xr:uid="{00000000-0005-0000-0000-0000B8A60000}"/>
    <cellStyle name="Style 27 2" xfId="2410" xr:uid="{00000000-0005-0000-0000-0000B9A60000}"/>
    <cellStyle name="Style 27 2 2" xfId="2411" xr:uid="{00000000-0005-0000-0000-0000BAA60000}"/>
    <cellStyle name="Style 27 2 2 2" xfId="2412" xr:uid="{00000000-0005-0000-0000-0000BBA60000}"/>
    <cellStyle name="Style 27 2 2 2 2" xfId="42885" xr:uid="{00000000-0005-0000-0000-0000BCA60000}"/>
    <cellStyle name="Style 27 2 2 3" xfId="42886" xr:uid="{00000000-0005-0000-0000-0000BDA60000}"/>
    <cellStyle name="Style 27 2 2 4" xfId="42887" xr:uid="{00000000-0005-0000-0000-0000BEA60000}"/>
    <cellStyle name="Style 27 2 2 5" xfId="42888" xr:uid="{00000000-0005-0000-0000-0000BFA60000}"/>
    <cellStyle name="Style 27 2 3" xfId="2413" xr:uid="{00000000-0005-0000-0000-0000C0A60000}"/>
    <cellStyle name="Style 27 2 3 2" xfId="2414" xr:uid="{00000000-0005-0000-0000-0000C1A60000}"/>
    <cellStyle name="Style 27 2 3 2 2" xfId="42889" xr:uid="{00000000-0005-0000-0000-0000C2A60000}"/>
    <cellStyle name="Style 27 2 3 3" xfId="42890" xr:uid="{00000000-0005-0000-0000-0000C3A60000}"/>
    <cellStyle name="Style 27 2 3 4" xfId="42891" xr:uid="{00000000-0005-0000-0000-0000C4A60000}"/>
    <cellStyle name="Style 27 2 3 5" xfId="42892" xr:uid="{00000000-0005-0000-0000-0000C5A60000}"/>
    <cellStyle name="Style 27 2 4" xfId="2415" xr:uid="{00000000-0005-0000-0000-0000C6A60000}"/>
    <cellStyle name="Style 27 2 4 2" xfId="42893" xr:uid="{00000000-0005-0000-0000-0000C7A60000}"/>
    <cellStyle name="Style 27 2 5" xfId="42894" xr:uid="{00000000-0005-0000-0000-0000C8A60000}"/>
    <cellStyle name="Style 27 2 6" xfId="42895" xr:uid="{00000000-0005-0000-0000-0000C9A60000}"/>
    <cellStyle name="Style 27 2 7" xfId="42896" xr:uid="{00000000-0005-0000-0000-0000CAA60000}"/>
    <cellStyle name="Style 27 3" xfId="2416" xr:uid="{00000000-0005-0000-0000-0000CBA60000}"/>
    <cellStyle name="Style 27 3 2" xfId="2417" xr:uid="{00000000-0005-0000-0000-0000CCA60000}"/>
    <cellStyle name="Style 27 3 2 2" xfId="2418" xr:uid="{00000000-0005-0000-0000-0000CDA60000}"/>
    <cellStyle name="Style 27 3 2 2 2" xfId="42897" xr:uid="{00000000-0005-0000-0000-0000CEA60000}"/>
    <cellStyle name="Style 27 3 2 3" xfId="42898" xr:uid="{00000000-0005-0000-0000-0000CFA60000}"/>
    <cellStyle name="Style 27 3 2 4" xfId="42899" xr:uid="{00000000-0005-0000-0000-0000D0A60000}"/>
    <cellStyle name="Style 27 3 2 5" xfId="42900" xr:uid="{00000000-0005-0000-0000-0000D1A60000}"/>
    <cellStyle name="Style 27 3 3" xfId="2419" xr:uid="{00000000-0005-0000-0000-0000D2A60000}"/>
    <cellStyle name="Style 27 3 3 2" xfId="3231" xr:uid="{00000000-0005-0000-0000-0000D3A60000}"/>
    <cellStyle name="Style 27 3 3 3" xfId="3232" xr:uid="{00000000-0005-0000-0000-0000D4A60000}"/>
    <cellStyle name="Style 27 3 3 4" xfId="3233" xr:uid="{00000000-0005-0000-0000-0000D5A60000}"/>
    <cellStyle name="Style 27 3 3 5" xfId="3234" xr:uid="{00000000-0005-0000-0000-0000D6A60000}"/>
    <cellStyle name="Style 27 3 3 6" xfId="3235" xr:uid="{00000000-0005-0000-0000-0000D7A60000}"/>
    <cellStyle name="Style 27 3 3 7" xfId="3236" xr:uid="{00000000-0005-0000-0000-0000D8A60000}"/>
    <cellStyle name="Style 27 3 3 8" xfId="3237" xr:uid="{00000000-0005-0000-0000-0000D9A60000}"/>
    <cellStyle name="Style 27 3 4" xfId="42901" xr:uid="{00000000-0005-0000-0000-0000DAA60000}"/>
    <cellStyle name="Style 27 3 5" xfId="42902" xr:uid="{00000000-0005-0000-0000-0000DBA60000}"/>
    <cellStyle name="Style 27 3 6" xfId="42903" xr:uid="{00000000-0005-0000-0000-0000DCA60000}"/>
    <cellStyle name="Style 27 4" xfId="2420" xr:uid="{00000000-0005-0000-0000-0000DDA60000}"/>
    <cellStyle name="Style 27 4 2" xfId="2421" xr:uid="{00000000-0005-0000-0000-0000DEA60000}"/>
    <cellStyle name="Style 27 4 2 2" xfId="2422" xr:uid="{00000000-0005-0000-0000-0000DFA60000}"/>
    <cellStyle name="Style 27 4 2 2 2" xfId="42904" xr:uid="{00000000-0005-0000-0000-0000E0A60000}"/>
    <cellStyle name="Style 27 4 2 3" xfId="42905" xr:uid="{00000000-0005-0000-0000-0000E1A60000}"/>
    <cellStyle name="Style 27 4 2 4" xfId="42906" xr:uid="{00000000-0005-0000-0000-0000E2A60000}"/>
    <cellStyle name="Style 27 4 2 5" xfId="42907" xr:uid="{00000000-0005-0000-0000-0000E3A60000}"/>
    <cellStyle name="Style 27 4 3" xfId="2423" xr:uid="{00000000-0005-0000-0000-0000E4A60000}"/>
    <cellStyle name="Style 27 4 3 2" xfId="2424" xr:uid="{00000000-0005-0000-0000-0000E5A60000}"/>
    <cellStyle name="Style 27 4 3 2 2" xfId="42908" xr:uid="{00000000-0005-0000-0000-0000E6A60000}"/>
    <cellStyle name="Style 27 4 3 3" xfId="42909" xr:uid="{00000000-0005-0000-0000-0000E7A60000}"/>
    <cellStyle name="Style 27 4 3 4" xfId="42910" xr:uid="{00000000-0005-0000-0000-0000E8A60000}"/>
    <cellStyle name="Style 27 4 3 5" xfId="42911" xr:uid="{00000000-0005-0000-0000-0000E9A60000}"/>
    <cellStyle name="Style 27 4 4" xfId="2425" xr:uid="{00000000-0005-0000-0000-0000EAA60000}"/>
    <cellStyle name="Style 27 4 4 2" xfId="42912" xr:uid="{00000000-0005-0000-0000-0000EBA60000}"/>
    <cellStyle name="Style 27 4 5" xfId="42913" xr:uid="{00000000-0005-0000-0000-0000ECA60000}"/>
    <cellStyle name="Style 27 4 6" xfId="42914" xr:uid="{00000000-0005-0000-0000-0000EDA60000}"/>
    <cellStyle name="Style 27 4 7" xfId="42915" xr:uid="{00000000-0005-0000-0000-0000EEA60000}"/>
    <cellStyle name="Style 27 5" xfId="2426" xr:uid="{00000000-0005-0000-0000-0000EFA60000}"/>
    <cellStyle name="Style 27 5 2" xfId="2427" xr:uid="{00000000-0005-0000-0000-0000F0A60000}"/>
    <cellStyle name="Style 27 5 2 2" xfId="42916" xr:uid="{00000000-0005-0000-0000-0000F1A60000}"/>
    <cellStyle name="Style 27 5 3" xfId="2428" xr:uid="{00000000-0005-0000-0000-0000F2A60000}"/>
    <cellStyle name="Style 27 5 3 2" xfId="2429" xr:uid="{00000000-0005-0000-0000-0000F3A60000}"/>
    <cellStyle name="Style 27 5 4" xfId="3238" xr:uid="{00000000-0005-0000-0000-0000F4A60000}"/>
    <cellStyle name="Style 27 5 5" xfId="3239" xr:uid="{00000000-0005-0000-0000-0000F5A60000}"/>
    <cellStyle name="Style 27 5 6" xfId="3240" xr:uid="{00000000-0005-0000-0000-0000F6A60000}"/>
    <cellStyle name="Style 27 5 7" xfId="3241" xr:uid="{00000000-0005-0000-0000-0000F7A60000}"/>
    <cellStyle name="Style 27 5 8" xfId="3242" xr:uid="{00000000-0005-0000-0000-0000F8A60000}"/>
    <cellStyle name="Style 27 6" xfId="2430" xr:uid="{00000000-0005-0000-0000-0000F9A60000}"/>
    <cellStyle name="Style 27 6 2" xfId="2431" xr:uid="{00000000-0005-0000-0000-0000FAA60000}"/>
    <cellStyle name="Style 27 7" xfId="3243" xr:uid="{00000000-0005-0000-0000-0000FBA60000}"/>
    <cellStyle name="Style 27 7 2" xfId="4233" xr:uid="{00000000-0005-0000-0000-0000FCA60000}"/>
    <cellStyle name="Style 27 8" xfId="3244" xr:uid="{00000000-0005-0000-0000-0000FDA60000}"/>
    <cellStyle name="Style 27 9" xfId="3245" xr:uid="{00000000-0005-0000-0000-0000FEA60000}"/>
    <cellStyle name="Style 28" xfId="243" xr:uid="{00000000-0005-0000-0000-0000FFA60000}"/>
    <cellStyle name="Style 28 2" xfId="2432" xr:uid="{00000000-0005-0000-0000-000000A70000}"/>
    <cellStyle name="Style 28 2 2" xfId="2433" xr:uid="{00000000-0005-0000-0000-000001A70000}"/>
    <cellStyle name="Style 28 2 2 2" xfId="2434" xr:uid="{00000000-0005-0000-0000-000002A70000}"/>
    <cellStyle name="Style 28 2 2 2 2" xfId="42917" xr:uid="{00000000-0005-0000-0000-000003A70000}"/>
    <cellStyle name="Style 28 2 2 3" xfId="42918" xr:uid="{00000000-0005-0000-0000-000004A70000}"/>
    <cellStyle name="Style 28 2 2 4" xfId="42919" xr:uid="{00000000-0005-0000-0000-000005A70000}"/>
    <cellStyle name="Style 28 2 2 5" xfId="42920" xr:uid="{00000000-0005-0000-0000-000006A70000}"/>
    <cellStyle name="Style 28 2 3" xfId="2435" xr:uid="{00000000-0005-0000-0000-000007A70000}"/>
    <cellStyle name="Style 28 2 3 2" xfId="2436" xr:uid="{00000000-0005-0000-0000-000008A70000}"/>
    <cellStyle name="Style 28 2 3 2 2" xfId="42921" xr:uid="{00000000-0005-0000-0000-000009A70000}"/>
    <cellStyle name="Style 28 2 3 3" xfId="42922" xr:uid="{00000000-0005-0000-0000-00000AA70000}"/>
    <cellStyle name="Style 28 2 3 4" xfId="42923" xr:uid="{00000000-0005-0000-0000-00000BA70000}"/>
    <cellStyle name="Style 28 2 3 5" xfId="42924" xr:uid="{00000000-0005-0000-0000-00000CA70000}"/>
    <cellStyle name="Style 28 2 4" xfId="2437" xr:uid="{00000000-0005-0000-0000-00000DA70000}"/>
    <cellStyle name="Style 28 2 4 2" xfId="42925" xr:uid="{00000000-0005-0000-0000-00000EA70000}"/>
    <cellStyle name="Style 28 2 5" xfId="42926" xr:uid="{00000000-0005-0000-0000-00000FA70000}"/>
    <cellStyle name="Style 28 2 6" xfId="42927" xr:uid="{00000000-0005-0000-0000-000010A70000}"/>
    <cellStyle name="Style 28 2 7" xfId="42928" xr:uid="{00000000-0005-0000-0000-000011A70000}"/>
    <cellStyle name="Style 28 3" xfId="2438" xr:uid="{00000000-0005-0000-0000-000012A70000}"/>
    <cellStyle name="Style 28 3 2" xfId="2439" xr:uid="{00000000-0005-0000-0000-000013A70000}"/>
    <cellStyle name="Style 28 3 2 2" xfId="2440" xr:uid="{00000000-0005-0000-0000-000014A70000}"/>
    <cellStyle name="Style 28 3 2 2 2" xfId="42929" xr:uid="{00000000-0005-0000-0000-000015A70000}"/>
    <cellStyle name="Style 28 3 2 3" xfId="42930" xr:uid="{00000000-0005-0000-0000-000016A70000}"/>
    <cellStyle name="Style 28 3 2 4" xfId="42931" xr:uid="{00000000-0005-0000-0000-000017A70000}"/>
    <cellStyle name="Style 28 3 2 5" xfId="42932" xr:uid="{00000000-0005-0000-0000-000018A70000}"/>
    <cellStyle name="Style 28 3 3" xfId="2441" xr:uid="{00000000-0005-0000-0000-000019A70000}"/>
    <cellStyle name="Style 28 3 3 2" xfId="3246" xr:uid="{00000000-0005-0000-0000-00001AA70000}"/>
    <cellStyle name="Style 28 3 3 2 2" xfId="42933" xr:uid="{00000000-0005-0000-0000-00001BA70000}"/>
    <cellStyle name="Style 28 3 3 2 3" xfId="42934" xr:uid="{00000000-0005-0000-0000-00001CA70000}"/>
    <cellStyle name="Style 28 3 3 3" xfId="3247" xr:uid="{00000000-0005-0000-0000-00001DA70000}"/>
    <cellStyle name="Style 28 3 3 4" xfId="3248" xr:uid="{00000000-0005-0000-0000-00001EA70000}"/>
    <cellStyle name="Style 28 3 3 5" xfId="3249" xr:uid="{00000000-0005-0000-0000-00001FA70000}"/>
    <cellStyle name="Style 28 3 3 6" xfId="3250" xr:uid="{00000000-0005-0000-0000-000020A70000}"/>
    <cellStyle name="Style 28 3 3 7" xfId="3251" xr:uid="{00000000-0005-0000-0000-000021A70000}"/>
    <cellStyle name="Style 28 3 3 8" xfId="3252" xr:uid="{00000000-0005-0000-0000-000022A70000}"/>
    <cellStyle name="Style 28 3 4" xfId="42935" xr:uid="{00000000-0005-0000-0000-000023A70000}"/>
    <cellStyle name="Style 28 3 4 2" xfId="42936" xr:uid="{00000000-0005-0000-0000-000024A70000}"/>
    <cellStyle name="Style 28 3 5" xfId="42937" xr:uid="{00000000-0005-0000-0000-000025A70000}"/>
    <cellStyle name="Style 28 3 5 2" xfId="42938" xr:uid="{00000000-0005-0000-0000-000026A70000}"/>
    <cellStyle name="Style 28 3 6" xfId="42939" xr:uid="{00000000-0005-0000-0000-000027A70000}"/>
    <cellStyle name="Style 28 3 6 2" xfId="42940" xr:uid="{00000000-0005-0000-0000-000028A70000}"/>
    <cellStyle name="Style 28 4" xfId="2442" xr:uid="{00000000-0005-0000-0000-000029A70000}"/>
    <cellStyle name="Style 28 4 2" xfId="2443" xr:uid="{00000000-0005-0000-0000-00002AA70000}"/>
    <cellStyle name="Style 28 4 2 2" xfId="2444" xr:uid="{00000000-0005-0000-0000-00002BA70000}"/>
    <cellStyle name="Style 28 4 2 2 2" xfId="42942" xr:uid="{00000000-0005-0000-0000-00002CA70000}"/>
    <cellStyle name="Style 28 4 2 2 2 2" xfId="42943" xr:uid="{00000000-0005-0000-0000-00002DA70000}"/>
    <cellStyle name="Style 28 4 2 2 3" xfId="42944" xr:uid="{00000000-0005-0000-0000-00002EA70000}"/>
    <cellStyle name="Style 28 4 2 2 4" xfId="42941" xr:uid="{00000000-0005-0000-0000-00002FA70000}"/>
    <cellStyle name="Style 28 4 2 3" xfId="42945" xr:uid="{00000000-0005-0000-0000-000030A70000}"/>
    <cellStyle name="Style 28 4 2 3 2" xfId="42946" xr:uid="{00000000-0005-0000-0000-000031A70000}"/>
    <cellStyle name="Style 28 4 2 4" xfId="42947" xr:uid="{00000000-0005-0000-0000-000032A70000}"/>
    <cellStyle name="Style 28 4 2 4 2" xfId="42948" xr:uid="{00000000-0005-0000-0000-000033A70000}"/>
    <cellStyle name="Style 28 4 2 5" xfId="42949" xr:uid="{00000000-0005-0000-0000-000034A70000}"/>
    <cellStyle name="Style 28 4 2 5 2" xfId="42950" xr:uid="{00000000-0005-0000-0000-000035A70000}"/>
    <cellStyle name="Style 28 4 2 6" xfId="42951" xr:uid="{00000000-0005-0000-0000-000036A70000}"/>
    <cellStyle name="Style 28 4 2 7" xfId="42952" xr:uid="{00000000-0005-0000-0000-000037A70000}"/>
    <cellStyle name="Style 28 4 3" xfId="2445" xr:uid="{00000000-0005-0000-0000-000038A70000}"/>
    <cellStyle name="Style 28 4 3 2" xfId="2446" xr:uid="{00000000-0005-0000-0000-000039A70000}"/>
    <cellStyle name="Style 28 4 3 2 2" xfId="42954" xr:uid="{00000000-0005-0000-0000-00003AA70000}"/>
    <cellStyle name="Style 28 4 3 2 2 2" xfId="42955" xr:uid="{00000000-0005-0000-0000-00003BA70000}"/>
    <cellStyle name="Style 28 4 3 2 3" xfId="42956" xr:uid="{00000000-0005-0000-0000-00003CA70000}"/>
    <cellStyle name="Style 28 4 3 2 4" xfId="42953" xr:uid="{00000000-0005-0000-0000-00003DA70000}"/>
    <cellStyle name="Style 28 4 3 3" xfId="42957" xr:uid="{00000000-0005-0000-0000-00003EA70000}"/>
    <cellStyle name="Style 28 4 3 3 2" xfId="42958" xr:uid="{00000000-0005-0000-0000-00003FA70000}"/>
    <cellStyle name="Style 28 4 3 4" xfId="42959" xr:uid="{00000000-0005-0000-0000-000040A70000}"/>
    <cellStyle name="Style 28 4 3 4 2" xfId="42960" xr:uid="{00000000-0005-0000-0000-000041A70000}"/>
    <cellStyle name="Style 28 4 3 5" xfId="42961" xr:uid="{00000000-0005-0000-0000-000042A70000}"/>
    <cellStyle name="Style 28 4 3 5 2" xfId="42962" xr:uid="{00000000-0005-0000-0000-000043A70000}"/>
    <cellStyle name="Style 28 4 3 6" xfId="42963" xr:uid="{00000000-0005-0000-0000-000044A70000}"/>
    <cellStyle name="Style 28 4 3 7" xfId="42964" xr:uid="{00000000-0005-0000-0000-000045A70000}"/>
    <cellStyle name="Style 28 4 4" xfId="2447" xr:uid="{00000000-0005-0000-0000-000046A70000}"/>
    <cellStyle name="Style 28 4 4 2" xfId="42966" xr:uid="{00000000-0005-0000-0000-000047A70000}"/>
    <cellStyle name="Style 28 4 4 2 2" xfId="42967" xr:uid="{00000000-0005-0000-0000-000048A70000}"/>
    <cellStyle name="Style 28 4 4 3" xfId="42968" xr:uid="{00000000-0005-0000-0000-000049A70000}"/>
    <cellStyle name="Style 28 4 4 4" xfId="42965" xr:uid="{00000000-0005-0000-0000-00004AA70000}"/>
    <cellStyle name="Style 28 4 5" xfId="42969" xr:uid="{00000000-0005-0000-0000-00004BA70000}"/>
    <cellStyle name="Style 28 4 5 2" xfId="42970" xr:uid="{00000000-0005-0000-0000-00004CA70000}"/>
    <cellStyle name="Style 28 4 6" xfId="42971" xr:uid="{00000000-0005-0000-0000-00004DA70000}"/>
    <cellStyle name="Style 28 4 6 2" xfId="42972" xr:uid="{00000000-0005-0000-0000-00004EA70000}"/>
    <cellStyle name="Style 28 4 7" xfId="42973" xr:uid="{00000000-0005-0000-0000-00004FA70000}"/>
    <cellStyle name="Style 28 4 7 2" xfId="42974" xr:uid="{00000000-0005-0000-0000-000050A70000}"/>
    <cellStyle name="Style 28 4 8" xfId="42975" xr:uid="{00000000-0005-0000-0000-000051A70000}"/>
    <cellStyle name="Style 28 5" xfId="2448" xr:uid="{00000000-0005-0000-0000-000052A70000}"/>
    <cellStyle name="Style 28 5 2" xfId="2449" xr:uid="{00000000-0005-0000-0000-000053A70000}"/>
    <cellStyle name="Style 28 5 2 2" xfId="42976" xr:uid="{00000000-0005-0000-0000-000054A70000}"/>
    <cellStyle name="Style 28 5 2 2 2" xfId="42977" xr:uid="{00000000-0005-0000-0000-000055A70000}"/>
    <cellStyle name="Style 28 5 2 3" xfId="42978" xr:uid="{00000000-0005-0000-0000-000056A70000}"/>
    <cellStyle name="Style 28 5 2 4" xfId="42979" xr:uid="{00000000-0005-0000-0000-000057A70000}"/>
    <cellStyle name="Style 28 5 3" xfId="2450" xr:uid="{00000000-0005-0000-0000-000058A70000}"/>
    <cellStyle name="Style 28 5 3 2" xfId="2451" xr:uid="{00000000-0005-0000-0000-000059A70000}"/>
    <cellStyle name="Style 28 5 3 2 2" xfId="42980" xr:uid="{00000000-0005-0000-0000-00005AA70000}"/>
    <cellStyle name="Style 28 5 3 3" xfId="42981" xr:uid="{00000000-0005-0000-0000-00005BA70000}"/>
    <cellStyle name="Style 28 5 4" xfId="3253" xr:uid="{00000000-0005-0000-0000-00005CA70000}"/>
    <cellStyle name="Style 28 5 4 2" xfId="42982" xr:uid="{00000000-0005-0000-0000-00005DA70000}"/>
    <cellStyle name="Style 28 5 4 3" xfId="42983" xr:uid="{00000000-0005-0000-0000-00005EA70000}"/>
    <cellStyle name="Style 28 5 5" xfId="3254" xr:uid="{00000000-0005-0000-0000-00005FA70000}"/>
    <cellStyle name="Style 28 5 5 2" xfId="42984" xr:uid="{00000000-0005-0000-0000-000060A70000}"/>
    <cellStyle name="Style 28 5 5 3" xfId="42985" xr:uid="{00000000-0005-0000-0000-000061A70000}"/>
    <cellStyle name="Style 28 5 6" xfId="3255" xr:uid="{00000000-0005-0000-0000-000062A70000}"/>
    <cellStyle name="Style 28 5 6 2" xfId="42986" xr:uid="{00000000-0005-0000-0000-000063A70000}"/>
    <cellStyle name="Style 28 5 7" xfId="3256" xr:uid="{00000000-0005-0000-0000-000064A70000}"/>
    <cellStyle name="Style 28 5 8" xfId="3257" xr:uid="{00000000-0005-0000-0000-000065A70000}"/>
    <cellStyle name="Style 28 5 9" xfId="42987" xr:uid="{00000000-0005-0000-0000-000066A70000}"/>
    <cellStyle name="Style 28 6" xfId="2452" xr:uid="{00000000-0005-0000-0000-000067A70000}"/>
    <cellStyle name="Style 28 6 2" xfId="2453" xr:uid="{00000000-0005-0000-0000-000068A70000}"/>
    <cellStyle name="Style 28 6 2 2" xfId="42988" xr:uid="{00000000-0005-0000-0000-000069A70000}"/>
    <cellStyle name="Style 28 6 3" xfId="42989" xr:uid="{00000000-0005-0000-0000-00006AA70000}"/>
    <cellStyle name="Style 28 7" xfId="3258" xr:uid="{00000000-0005-0000-0000-00006BA70000}"/>
    <cellStyle name="Style 28 7 2" xfId="4234" xr:uid="{00000000-0005-0000-0000-00006CA70000}"/>
    <cellStyle name="Style 28 8" xfId="3259" xr:uid="{00000000-0005-0000-0000-00006DA70000}"/>
    <cellStyle name="Style 28 9" xfId="3260" xr:uid="{00000000-0005-0000-0000-00006EA70000}"/>
    <cellStyle name="Style 29" xfId="244" xr:uid="{00000000-0005-0000-0000-00006FA70000}"/>
    <cellStyle name="Style 29 2" xfId="2454" xr:uid="{00000000-0005-0000-0000-000070A70000}"/>
    <cellStyle name="Style 29 2 2" xfId="2455" xr:uid="{00000000-0005-0000-0000-000071A70000}"/>
    <cellStyle name="Style 29 2 2 2" xfId="2456" xr:uid="{00000000-0005-0000-0000-000072A70000}"/>
    <cellStyle name="Style 29 2 2 2 2" xfId="42991" xr:uid="{00000000-0005-0000-0000-000073A70000}"/>
    <cellStyle name="Style 29 2 2 2 2 2" xfId="42992" xr:uid="{00000000-0005-0000-0000-000074A70000}"/>
    <cellStyle name="Style 29 2 2 2 3" xfId="42993" xr:uid="{00000000-0005-0000-0000-000075A70000}"/>
    <cellStyle name="Style 29 2 2 2 4" xfId="42990" xr:uid="{00000000-0005-0000-0000-000076A70000}"/>
    <cellStyle name="Style 29 2 2 3" xfId="42994" xr:uid="{00000000-0005-0000-0000-000077A70000}"/>
    <cellStyle name="Style 29 2 2 3 2" xfId="42995" xr:uid="{00000000-0005-0000-0000-000078A70000}"/>
    <cellStyle name="Style 29 2 2 4" xfId="42996" xr:uid="{00000000-0005-0000-0000-000079A70000}"/>
    <cellStyle name="Style 29 2 2 4 2" xfId="42997" xr:uid="{00000000-0005-0000-0000-00007AA70000}"/>
    <cellStyle name="Style 29 2 2 5" xfId="42998" xr:uid="{00000000-0005-0000-0000-00007BA70000}"/>
    <cellStyle name="Style 29 2 2 5 2" xfId="42999" xr:uid="{00000000-0005-0000-0000-00007CA70000}"/>
    <cellStyle name="Style 29 2 2 6" xfId="43000" xr:uid="{00000000-0005-0000-0000-00007DA70000}"/>
    <cellStyle name="Style 29 2 2 7" xfId="43001" xr:uid="{00000000-0005-0000-0000-00007EA70000}"/>
    <cellStyle name="Style 29 2 3" xfId="2457" xr:uid="{00000000-0005-0000-0000-00007FA70000}"/>
    <cellStyle name="Style 29 2 3 2" xfId="2458" xr:uid="{00000000-0005-0000-0000-000080A70000}"/>
    <cellStyle name="Style 29 2 3 2 2" xfId="43004" xr:uid="{00000000-0005-0000-0000-000081A70000}"/>
    <cellStyle name="Style 29 2 3 2 2 2" xfId="43005" xr:uid="{00000000-0005-0000-0000-000082A70000}"/>
    <cellStyle name="Style 29 2 3 2 3" xfId="43006" xr:uid="{00000000-0005-0000-0000-000083A70000}"/>
    <cellStyle name="Style 29 2 3 2 4" xfId="43003" xr:uid="{00000000-0005-0000-0000-000084A70000}"/>
    <cellStyle name="Style 29 2 3 3" xfId="43007" xr:uid="{00000000-0005-0000-0000-000085A70000}"/>
    <cellStyle name="Style 29 2 3 3 2" xfId="43008" xr:uid="{00000000-0005-0000-0000-000086A70000}"/>
    <cellStyle name="Style 29 2 3 4" xfId="43009" xr:uid="{00000000-0005-0000-0000-000087A70000}"/>
    <cellStyle name="Style 29 2 3 4 2" xfId="43010" xr:uid="{00000000-0005-0000-0000-000088A70000}"/>
    <cellStyle name="Style 29 2 3 5" xfId="43011" xr:uid="{00000000-0005-0000-0000-000089A70000}"/>
    <cellStyle name="Style 29 2 3 5 2" xfId="43012" xr:uid="{00000000-0005-0000-0000-00008AA70000}"/>
    <cellStyle name="Style 29 2 3 6" xfId="43013" xr:uid="{00000000-0005-0000-0000-00008BA70000}"/>
    <cellStyle name="Style 29 2 3 7" xfId="43002" xr:uid="{00000000-0005-0000-0000-00008CA70000}"/>
    <cellStyle name="Style 29 2 4" xfId="2459" xr:uid="{00000000-0005-0000-0000-00008DA70000}"/>
    <cellStyle name="Style 29 2 4 2" xfId="43015" xr:uid="{00000000-0005-0000-0000-00008EA70000}"/>
    <cellStyle name="Style 29 2 4 2 2" xfId="43016" xr:uid="{00000000-0005-0000-0000-00008FA70000}"/>
    <cellStyle name="Style 29 2 4 3" xfId="43017" xr:uid="{00000000-0005-0000-0000-000090A70000}"/>
    <cellStyle name="Style 29 2 4 4" xfId="43014" xr:uid="{00000000-0005-0000-0000-000091A70000}"/>
    <cellStyle name="Style 29 2 5" xfId="43018" xr:uid="{00000000-0005-0000-0000-000092A70000}"/>
    <cellStyle name="Style 29 2 5 2" xfId="43019" xr:uid="{00000000-0005-0000-0000-000093A70000}"/>
    <cellStyle name="Style 29 2 6" xfId="43020" xr:uid="{00000000-0005-0000-0000-000094A70000}"/>
    <cellStyle name="Style 29 2 6 2" xfId="43021" xr:uid="{00000000-0005-0000-0000-000095A70000}"/>
    <cellStyle name="Style 29 2 7" xfId="43022" xr:uid="{00000000-0005-0000-0000-000096A70000}"/>
    <cellStyle name="Style 29 2 7 2" xfId="43023" xr:uid="{00000000-0005-0000-0000-000097A70000}"/>
    <cellStyle name="Style 29 2 8" xfId="43024" xr:uid="{00000000-0005-0000-0000-000098A70000}"/>
    <cellStyle name="Style 29 2 8 2" xfId="43025" xr:uid="{00000000-0005-0000-0000-000099A70000}"/>
    <cellStyle name="Style 29 3" xfId="2460" xr:uid="{00000000-0005-0000-0000-00009AA70000}"/>
    <cellStyle name="Style 29 3 2" xfId="2461" xr:uid="{00000000-0005-0000-0000-00009BA70000}"/>
    <cellStyle name="Style 29 3 2 2" xfId="2462" xr:uid="{00000000-0005-0000-0000-00009CA70000}"/>
    <cellStyle name="Style 29 3 2 2 2" xfId="43027" xr:uid="{00000000-0005-0000-0000-00009DA70000}"/>
    <cellStyle name="Style 29 3 2 2 2 2" xfId="43028" xr:uid="{00000000-0005-0000-0000-00009EA70000}"/>
    <cellStyle name="Style 29 3 2 2 3" xfId="43029" xr:uid="{00000000-0005-0000-0000-00009FA70000}"/>
    <cellStyle name="Style 29 3 2 2 4" xfId="43026" xr:uid="{00000000-0005-0000-0000-0000A0A70000}"/>
    <cellStyle name="Style 29 3 2 3" xfId="43030" xr:uid="{00000000-0005-0000-0000-0000A1A70000}"/>
    <cellStyle name="Style 29 3 2 3 2" xfId="43031" xr:uid="{00000000-0005-0000-0000-0000A2A70000}"/>
    <cellStyle name="Style 29 3 2 4" xfId="43032" xr:uid="{00000000-0005-0000-0000-0000A3A70000}"/>
    <cellStyle name="Style 29 3 2 4 2" xfId="43033" xr:uid="{00000000-0005-0000-0000-0000A4A70000}"/>
    <cellStyle name="Style 29 3 2 5" xfId="43034" xr:uid="{00000000-0005-0000-0000-0000A5A70000}"/>
    <cellStyle name="Style 29 3 2 5 2" xfId="43035" xr:uid="{00000000-0005-0000-0000-0000A6A70000}"/>
    <cellStyle name="Style 29 3 2 6" xfId="43036" xr:uid="{00000000-0005-0000-0000-0000A7A70000}"/>
    <cellStyle name="Style 29 3 2 7" xfId="43037" xr:uid="{00000000-0005-0000-0000-0000A8A70000}"/>
    <cellStyle name="Style 29 3 3" xfId="2463" xr:uid="{00000000-0005-0000-0000-0000A9A70000}"/>
    <cellStyle name="Style 29 3 3 2" xfId="3261" xr:uid="{00000000-0005-0000-0000-0000AAA70000}"/>
    <cellStyle name="Style 29 3 3 2 2" xfId="43038" xr:uid="{00000000-0005-0000-0000-0000ABA70000}"/>
    <cellStyle name="Style 29 3 3 2 3" xfId="43039" xr:uid="{00000000-0005-0000-0000-0000ACA70000}"/>
    <cellStyle name="Style 29 3 3 3" xfId="3262" xr:uid="{00000000-0005-0000-0000-0000ADA70000}"/>
    <cellStyle name="Style 29 3 3 3 2" xfId="43040" xr:uid="{00000000-0005-0000-0000-0000AEA70000}"/>
    <cellStyle name="Style 29 3 3 4" xfId="3263" xr:uid="{00000000-0005-0000-0000-0000AFA70000}"/>
    <cellStyle name="Style 29 3 3 5" xfId="3264" xr:uid="{00000000-0005-0000-0000-0000B0A70000}"/>
    <cellStyle name="Style 29 3 3 6" xfId="3265" xr:uid="{00000000-0005-0000-0000-0000B1A70000}"/>
    <cellStyle name="Style 29 3 3 7" xfId="3266" xr:uid="{00000000-0005-0000-0000-0000B2A70000}"/>
    <cellStyle name="Style 29 3 3 8" xfId="3267" xr:uid="{00000000-0005-0000-0000-0000B3A70000}"/>
    <cellStyle name="Style 29 3 3 9" xfId="43041" xr:uid="{00000000-0005-0000-0000-0000B4A70000}"/>
    <cellStyle name="Style 29 3 4" xfId="43042" xr:uid="{00000000-0005-0000-0000-0000B5A70000}"/>
    <cellStyle name="Style 29 3 4 2" xfId="43043" xr:uid="{00000000-0005-0000-0000-0000B6A70000}"/>
    <cellStyle name="Style 29 3 5" xfId="43044" xr:uid="{00000000-0005-0000-0000-0000B7A70000}"/>
    <cellStyle name="Style 29 3 5 2" xfId="43045" xr:uid="{00000000-0005-0000-0000-0000B8A70000}"/>
    <cellStyle name="Style 29 3 6" xfId="43046" xr:uid="{00000000-0005-0000-0000-0000B9A70000}"/>
    <cellStyle name="Style 29 3 6 2" xfId="43047" xr:uid="{00000000-0005-0000-0000-0000BAA70000}"/>
    <cellStyle name="Style 29 3 7" xfId="43048" xr:uid="{00000000-0005-0000-0000-0000BBA70000}"/>
    <cellStyle name="Style 29 3 7 2" xfId="43049" xr:uid="{00000000-0005-0000-0000-0000BCA70000}"/>
    <cellStyle name="Style 29 4" xfId="2464" xr:uid="{00000000-0005-0000-0000-0000BDA70000}"/>
    <cellStyle name="Style 29 4 2" xfId="2465" xr:uid="{00000000-0005-0000-0000-0000BEA70000}"/>
    <cellStyle name="Style 29 4 2 2" xfId="2466" xr:uid="{00000000-0005-0000-0000-0000BFA70000}"/>
    <cellStyle name="Style 29 4 2 2 2" xfId="43051" xr:uid="{00000000-0005-0000-0000-0000C0A70000}"/>
    <cellStyle name="Style 29 4 2 2 2 2" xfId="43052" xr:uid="{00000000-0005-0000-0000-0000C1A70000}"/>
    <cellStyle name="Style 29 4 2 2 3" xfId="43053" xr:uid="{00000000-0005-0000-0000-0000C2A70000}"/>
    <cellStyle name="Style 29 4 2 2 4" xfId="43050" xr:uid="{00000000-0005-0000-0000-0000C3A70000}"/>
    <cellStyle name="Style 29 4 2 3" xfId="43054" xr:uid="{00000000-0005-0000-0000-0000C4A70000}"/>
    <cellStyle name="Style 29 4 2 3 2" xfId="43055" xr:uid="{00000000-0005-0000-0000-0000C5A70000}"/>
    <cellStyle name="Style 29 4 2 4" xfId="43056" xr:uid="{00000000-0005-0000-0000-0000C6A70000}"/>
    <cellStyle name="Style 29 4 2 4 2" xfId="43057" xr:uid="{00000000-0005-0000-0000-0000C7A70000}"/>
    <cellStyle name="Style 29 4 2 5" xfId="43058" xr:uid="{00000000-0005-0000-0000-0000C8A70000}"/>
    <cellStyle name="Style 29 4 2 5 2" xfId="43059" xr:uid="{00000000-0005-0000-0000-0000C9A70000}"/>
    <cellStyle name="Style 29 4 2 6" xfId="43060" xr:uid="{00000000-0005-0000-0000-0000CAA70000}"/>
    <cellStyle name="Style 29 4 2 7" xfId="43061" xr:uid="{00000000-0005-0000-0000-0000CBA70000}"/>
    <cellStyle name="Style 29 4 3" xfId="2467" xr:uid="{00000000-0005-0000-0000-0000CCA70000}"/>
    <cellStyle name="Style 29 4 3 2" xfId="2468" xr:uid="{00000000-0005-0000-0000-0000CDA70000}"/>
    <cellStyle name="Style 29 4 3 2 2" xfId="43063" xr:uid="{00000000-0005-0000-0000-0000CEA70000}"/>
    <cellStyle name="Style 29 4 3 2 2 2" xfId="43064" xr:uid="{00000000-0005-0000-0000-0000CFA70000}"/>
    <cellStyle name="Style 29 4 3 2 3" xfId="43065" xr:uid="{00000000-0005-0000-0000-0000D0A70000}"/>
    <cellStyle name="Style 29 4 3 2 4" xfId="43062" xr:uid="{00000000-0005-0000-0000-0000D1A70000}"/>
    <cellStyle name="Style 29 4 3 3" xfId="43066" xr:uid="{00000000-0005-0000-0000-0000D2A70000}"/>
    <cellStyle name="Style 29 4 3 3 2" xfId="43067" xr:uid="{00000000-0005-0000-0000-0000D3A70000}"/>
    <cellStyle name="Style 29 4 3 4" xfId="43068" xr:uid="{00000000-0005-0000-0000-0000D4A70000}"/>
    <cellStyle name="Style 29 4 3 4 2" xfId="43069" xr:uid="{00000000-0005-0000-0000-0000D5A70000}"/>
    <cellStyle name="Style 29 4 3 5" xfId="43070" xr:uid="{00000000-0005-0000-0000-0000D6A70000}"/>
    <cellStyle name="Style 29 4 3 5 2" xfId="43071" xr:uid="{00000000-0005-0000-0000-0000D7A70000}"/>
    <cellStyle name="Style 29 4 3 6" xfId="43072" xr:uid="{00000000-0005-0000-0000-0000D8A70000}"/>
    <cellStyle name="Style 29 4 3 7" xfId="43073" xr:uid="{00000000-0005-0000-0000-0000D9A70000}"/>
    <cellStyle name="Style 29 4 4" xfId="2469" xr:uid="{00000000-0005-0000-0000-0000DAA70000}"/>
    <cellStyle name="Style 29 4 4 2" xfId="43075" xr:uid="{00000000-0005-0000-0000-0000DBA70000}"/>
    <cellStyle name="Style 29 4 4 2 2" xfId="43076" xr:uid="{00000000-0005-0000-0000-0000DCA70000}"/>
    <cellStyle name="Style 29 4 4 3" xfId="43077" xr:uid="{00000000-0005-0000-0000-0000DDA70000}"/>
    <cellStyle name="Style 29 4 4 4" xfId="43074" xr:uid="{00000000-0005-0000-0000-0000DEA70000}"/>
    <cellStyle name="Style 29 4 5" xfId="43078" xr:uid="{00000000-0005-0000-0000-0000DFA70000}"/>
    <cellStyle name="Style 29 4 5 2" xfId="43079" xr:uid="{00000000-0005-0000-0000-0000E0A70000}"/>
    <cellStyle name="Style 29 4 6" xfId="43080" xr:uid="{00000000-0005-0000-0000-0000E1A70000}"/>
    <cellStyle name="Style 29 4 6 2" xfId="43081" xr:uid="{00000000-0005-0000-0000-0000E2A70000}"/>
    <cellStyle name="Style 29 4 7" xfId="43082" xr:uid="{00000000-0005-0000-0000-0000E3A70000}"/>
    <cellStyle name="Style 29 4 7 2" xfId="43083" xr:uid="{00000000-0005-0000-0000-0000E4A70000}"/>
    <cellStyle name="Style 29 4 8" xfId="43084" xr:uid="{00000000-0005-0000-0000-0000E5A70000}"/>
    <cellStyle name="Style 29 5" xfId="2470" xr:uid="{00000000-0005-0000-0000-0000E6A70000}"/>
    <cellStyle name="Style 29 5 2" xfId="2471" xr:uid="{00000000-0005-0000-0000-0000E7A70000}"/>
    <cellStyle name="Style 29 5 2 2" xfId="43085" xr:uid="{00000000-0005-0000-0000-0000E8A70000}"/>
    <cellStyle name="Style 29 5 2 2 2" xfId="43086" xr:uid="{00000000-0005-0000-0000-0000E9A70000}"/>
    <cellStyle name="Style 29 5 2 3" xfId="43087" xr:uid="{00000000-0005-0000-0000-0000EAA70000}"/>
    <cellStyle name="Style 29 5 2 4" xfId="43088" xr:uid="{00000000-0005-0000-0000-0000EBA70000}"/>
    <cellStyle name="Style 29 5 3" xfId="2472" xr:uid="{00000000-0005-0000-0000-0000ECA70000}"/>
    <cellStyle name="Style 29 5 3 2" xfId="2473" xr:uid="{00000000-0005-0000-0000-0000EDA70000}"/>
    <cellStyle name="Style 29 5 3 2 2" xfId="43089" xr:uid="{00000000-0005-0000-0000-0000EEA70000}"/>
    <cellStyle name="Style 29 5 3 3" xfId="43090" xr:uid="{00000000-0005-0000-0000-0000EFA70000}"/>
    <cellStyle name="Style 29 5 4" xfId="3268" xr:uid="{00000000-0005-0000-0000-0000F0A70000}"/>
    <cellStyle name="Style 29 5 4 2" xfId="43091" xr:uid="{00000000-0005-0000-0000-0000F1A70000}"/>
    <cellStyle name="Style 29 5 4 3" xfId="43092" xr:uid="{00000000-0005-0000-0000-0000F2A70000}"/>
    <cellStyle name="Style 29 5 5" xfId="3269" xr:uid="{00000000-0005-0000-0000-0000F3A70000}"/>
    <cellStyle name="Style 29 5 5 2" xfId="43093" xr:uid="{00000000-0005-0000-0000-0000F4A70000}"/>
    <cellStyle name="Style 29 5 5 3" xfId="43094" xr:uid="{00000000-0005-0000-0000-0000F5A70000}"/>
    <cellStyle name="Style 29 5 6" xfId="3270" xr:uid="{00000000-0005-0000-0000-0000F6A70000}"/>
    <cellStyle name="Style 29 5 6 2" xfId="43095" xr:uid="{00000000-0005-0000-0000-0000F7A70000}"/>
    <cellStyle name="Style 29 5 7" xfId="3271" xr:uid="{00000000-0005-0000-0000-0000F8A70000}"/>
    <cellStyle name="Style 29 5 8" xfId="3272" xr:uid="{00000000-0005-0000-0000-0000F9A70000}"/>
    <cellStyle name="Style 29 5 9" xfId="43096" xr:uid="{00000000-0005-0000-0000-0000FAA70000}"/>
    <cellStyle name="Style 29 6" xfId="2474" xr:uid="{00000000-0005-0000-0000-0000FBA70000}"/>
    <cellStyle name="Style 29 6 2" xfId="2475" xr:uid="{00000000-0005-0000-0000-0000FCA70000}"/>
    <cellStyle name="Style 29 6 2 2" xfId="43097" xr:uid="{00000000-0005-0000-0000-0000FDA70000}"/>
    <cellStyle name="Style 29 6 3" xfId="43098" xr:uid="{00000000-0005-0000-0000-0000FEA70000}"/>
    <cellStyle name="Style 29 7" xfId="3273" xr:uid="{00000000-0005-0000-0000-0000FFA70000}"/>
    <cellStyle name="Style 29 7 2" xfId="4235" xr:uid="{00000000-0005-0000-0000-000000A80000}"/>
    <cellStyle name="Style 29 7 2 2" xfId="43099" xr:uid="{00000000-0005-0000-0000-000001A80000}"/>
    <cellStyle name="Style 29 7 3" xfId="43100" xr:uid="{00000000-0005-0000-0000-000002A80000}"/>
    <cellStyle name="Style 29 8" xfId="3274" xr:uid="{00000000-0005-0000-0000-000003A80000}"/>
    <cellStyle name="Style 29 9" xfId="3275" xr:uid="{00000000-0005-0000-0000-000004A80000}"/>
    <cellStyle name="Style 30" xfId="245" xr:uid="{00000000-0005-0000-0000-000005A80000}"/>
    <cellStyle name="Style 30 2" xfId="2476" xr:uid="{00000000-0005-0000-0000-000006A80000}"/>
    <cellStyle name="Style 30 2 2" xfId="2477" xr:uid="{00000000-0005-0000-0000-000007A80000}"/>
    <cellStyle name="Style 30 2 2 2" xfId="2478" xr:uid="{00000000-0005-0000-0000-000008A80000}"/>
    <cellStyle name="Style 30 2 2 2 2" xfId="43102" xr:uid="{00000000-0005-0000-0000-000009A80000}"/>
    <cellStyle name="Style 30 2 2 2 2 2" xfId="43103" xr:uid="{00000000-0005-0000-0000-00000AA80000}"/>
    <cellStyle name="Style 30 2 2 2 3" xfId="43104" xr:uid="{00000000-0005-0000-0000-00000BA80000}"/>
    <cellStyle name="Style 30 2 2 2 4" xfId="43101" xr:uid="{00000000-0005-0000-0000-00000CA80000}"/>
    <cellStyle name="Style 30 2 2 3" xfId="43105" xr:uid="{00000000-0005-0000-0000-00000DA80000}"/>
    <cellStyle name="Style 30 2 2 3 2" xfId="43106" xr:uid="{00000000-0005-0000-0000-00000EA80000}"/>
    <cellStyle name="Style 30 2 2 4" xfId="43107" xr:uid="{00000000-0005-0000-0000-00000FA80000}"/>
    <cellStyle name="Style 30 2 2 4 2" xfId="43108" xr:uid="{00000000-0005-0000-0000-000010A80000}"/>
    <cellStyle name="Style 30 2 2 5" xfId="43109" xr:uid="{00000000-0005-0000-0000-000011A80000}"/>
    <cellStyle name="Style 30 2 2 5 2" xfId="43110" xr:uid="{00000000-0005-0000-0000-000012A80000}"/>
    <cellStyle name="Style 30 2 2 6" xfId="43111" xr:uid="{00000000-0005-0000-0000-000013A80000}"/>
    <cellStyle name="Style 30 2 2 7" xfId="43112" xr:uid="{00000000-0005-0000-0000-000014A80000}"/>
    <cellStyle name="Style 30 2 3" xfId="2479" xr:uid="{00000000-0005-0000-0000-000015A80000}"/>
    <cellStyle name="Style 30 2 3 2" xfId="2480" xr:uid="{00000000-0005-0000-0000-000016A80000}"/>
    <cellStyle name="Style 30 2 3 2 2" xfId="43115" xr:uid="{00000000-0005-0000-0000-000017A80000}"/>
    <cellStyle name="Style 30 2 3 2 2 2" xfId="43116" xr:uid="{00000000-0005-0000-0000-000018A80000}"/>
    <cellStyle name="Style 30 2 3 2 3" xfId="43117" xr:uid="{00000000-0005-0000-0000-000019A80000}"/>
    <cellStyle name="Style 30 2 3 2 4" xfId="43114" xr:uid="{00000000-0005-0000-0000-00001AA80000}"/>
    <cellStyle name="Style 30 2 3 3" xfId="43118" xr:uid="{00000000-0005-0000-0000-00001BA80000}"/>
    <cellStyle name="Style 30 2 3 3 2" xfId="43119" xr:uid="{00000000-0005-0000-0000-00001CA80000}"/>
    <cellStyle name="Style 30 2 3 4" xfId="43120" xr:uid="{00000000-0005-0000-0000-00001DA80000}"/>
    <cellStyle name="Style 30 2 3 4 2" xfId="43121" xr:uid="{00000000-0005-0000-0000-00001EA80000}"/>
    <cellStyle name="Style 30 2 3 5" xfId="43122" xr:uid="{00000000-0005-0000-0000-00001FA80000}"/>
    <cellStyle name="Style 30 2 3 5 2" xfId="43123" xr:uid="{00000000-0005-0000-0000-000020A80000}"/>
    <cellStyle name="Style 30 2 3 6" xfId="43124" xr:uid="{00000000-0005-0000-0000-000021A80000}"/>
    <cellStyle name="Style 30 2 3 7" xfId="43113" xr:uid="{00000000-0005-0000-0000-000022A80000}"/>
    <cellStyle name="Style 30 2 4" xfId="2481" xr:uid="{00000000-0005-0000-0000-000023A80000}"/>
    <cellStyle name="Style 30 2 4 2" xfId="43126" xr:uid="{00000000-0005-0000-0000-000024A80000}"/>
    <cellStyle name="Style 30 2 4 2 2" xfId="43127" xr:uid="{00000000-0005-0000-0000-000025A80000}"/>
    <cellStyle name="Style 30 2 4 3" xfId="43128" xr:uid="{00000000-0005-0000-0000-000026A80000}"/>
    <cellStyle name="Style 30 2 4 4" xfId="43125" xr:uid="{00000000-0005-0000-0000-000027A80000}"/>
    <cellStyle name="Style 30 2 5" xfId="43129" xr:uid="{00000000-0005-0000-0000-000028A80000}"/>
    <cellStyle name="Style 30 2 5 2" xfId="43130" xr:uid="{00000000-0005-0000-0000-000029A80000}"/>
    <cellStyle name="Style 30 2 6" xfId="43131" xr:uid="{00000000-0005-0000-0000-00002AA80000}"/>
    <cellStyle name="Style 30 2 6 2" xfId="43132" xr:uid="{00000000-0005-0000-0000-00002BA80000}"/>
    <cellStyle name="Style 30 2 7" xfId="43133" xr:uid="{00000000-0005-0000-0000-00002CA80000}"/>
    <cellStyle name="Style 30 2 7 2" xfId="43134" xr:uid="{00000000-0005-0000-0000-00002DA80000}"/>
    <cellStyle name="Style 30 2 8" xfId="43135" xr:uid="{00000000-0005-0000-0000-00002EA80000}"/>
    <cellStyle name="Style 30 2 8 2" xfId="43136" xr:uid="{00000000-0005-0000-0000-00002FA80000}"/>
    <cellStyle name="Style 30 3" xfId="2482" xr:uid="{00000000-0005-0000-0000-000030A80000}"/>
    <cellStyle name="Style 30 3 2" xfId="2483" xr:uid="{00000000-0005-0000-0000-000031A80000}"/>
    <cellStyle name="Style 30 3 2 2" xfId="2484" xr:uid="{00000000-0005-0000-0000-000032A80000}"/>
    <cellStyle name="Style 30 3 2 2 2" xfId="43138" xr:uid="{00000000-0005-0000-0000-000033A80000}"/>
    <cellStyle name="Style 30 3 2 2 2 2" xfId="43139" xr:uid="{00000000-0005-0000-0000-000034A80000}"/>
    <cellStyle name="Style 30 3 2 2 3" xfId="43140" xr:uid="{00000000-0005-0000-0000-000035A80000}"/>
    <cellStyle name="Style 30 3 2 2 4" xfId="43137" xr:uid="{00000000-0005-0000-0000-000036A80000}"/>
    <cellStyle name="Style 30 3 2 3" xfId="43141" xr:uid="{00000000-0005-0000-0000-000037A80000}"/>
    <cellStyle name="Style 30 3 2 3 2" xfId="43142" xr:uid="{00000000-0005-0000-0000-000038A80000}"/>
    <cellStyle name="Style 30 3 2 4" xfId="43143" xr:uid="{00000000-0005-0000-0000-000039A80000}"/>
    <cellStyle name="Style 30 3 2 4 2" xfId="43144" xr:uid="{00000000-0005-0000-0000-00003AA80000}"/>
    <cellStyle name="Style 30 3 2 5" xfId="43145" xr:uid="{00000000-0005-0000-0000-00003BA80000}"/>
    <cellStyle name="Style 30 3 2 5 2" xfId="43146" xr:uid="{00000000-0005-0000-0000-00003CA80000}"/>
    <cellStyle name="Style 30 3 2 6" xfId="43147" xr:uid="{00000000-0005-0000-0000-00003DA80000}"/>
    <cellStyle name="Style 30 3 2 7" xfId="43148" xr:uid="{00000000-0005-0000-0000-00003EA80000}"/>
    <cellStyle name="Style 30 3 3" xfId="2485" xr:uid="{00000000-0005-0000-0000-00003FA80000}"/>
    <cellStyle name="Style 30 3 3 2" xfId="3276" xr:uid="{00000000-0005-0000-0000-000040A80000}"/>
    <cellStyle name="Style 30 3 3 2 2" xfId="43149" xr:uid="{00000000-0005-0000-0000-000041A80000}"/>
    <cellStyle name="Style 30 3 3 2 3" xfId="43150" xr:uid="{00000000-0005-0000-0000-000042A80000}"/>
    <cellStyle name="Style 30 3 3 3" xfId="3277" xr:uid="{00000000-0005-0000-0000-000043A80000}"/>
    <cellStyle name="Style 30 3 3 3 2" xfId="43151" xr:uid="{00000000-0005-0000-0000-000044A80000}"/>
    <cellStyle name="Style 30 3 3 4" xfId="3278" xr:uid="{00000000-0005-0000-0000-000045A80000}"/>
    <cellStyle name="Style 30 3 3 5" xfId="3279" xr:uid="{00000000-0005-0000-0000-000046A80000}"/>
    <cellStyle name="Style 30 3 3 6" xfId="3280" xr:uid="{00000000-0005-0000-0000-000047A80000}"/>
    <cellStyle name="Style 30 3 3 7" xfId="3281" xr:uid="{00000000-0005-0000-0000-000048A80000}"/>
    <cellStyle name="Style 30 3 3 8" xfId="3282" xr:uid="{00000000-0005-0000-0000-000049A80000}"/>
    <cellStyle name="Style 30 3 3 9" xfId="43152" xr:uid="{00000000-0005-0000-0000-00004AA80000}"/>
    <cellStyle name="Style 30 3 4" xfId="43153" xr:uid="{00000000-0005-0000-0000-00004BA80000}"/>
    <cellStyle name="Style 30 3 4 2" xfId="43154" xr:uid="{00000000-0005-0000-0000-00004CA80000}"/>
    <cellStyle name="Style 30 3 5" xfId="43155" xr:uid="{00000000-0005-0000-0000-00004DA80000}"/>
    <cellStyle name="Style 30 3 5 2" xfId="43156" xr:uid="{00000000-0005-0000-0000-00004EA80000}"/>
    <cellStyle name="Style 30 3 6" xfId="43157" xr:uid="{00000000-0005-0000-0000-00004FA80000}"/>
    <cellStyle name="Style 30 3 6 2" xfId="43158" xr:uid="{00000000-0005-0000-0000-000050A80000}"/>
    <cellStyle name="Style 30 3 7" xfId="43159" xr:uid="{00000000-0005-0000-0000-000051A80000}"/>
    <cellStyle name="Style 30 3 7 2" xfId="43160" xr:uid="{00000000-0005-0000-0000-000052A80000}"/>
    <cellStyle name="Style 30 4" xfId="2486" xr:uid="{00000000-0005-0000-0000-000053A80000}"/>
    <cellStyle name="Style 30 4 2" xfId="2487" xr:uid="{00000000-0005-0000-0000-000054A80000}"/>
    <cellStyle name="Style 30 4 2 2" xfId="2488" xr:uid="{00000000-0005-0000-0000-000055A80000}"/>
    <cellStyle name="Style 30 4 2 2 2" xfId="43162" xr:uid="{00000000-0005-0000-0000-000056A80000}"/>
    <cellStyle name="Style 30 4 2 2 2 2" xfId="43163" xr:uid="{00000000-0005-0000-0000-000057A80000}"/>
    <cellStyle name="Style 30 4 2 2 3" xfId="43164" xr:uid="{00000000-0005-0000-0000-000058A80000}"/>
    <cellStyle name="Style 30 4 2 2 4" xfId="43161" xr:uid="{00000000-0005-0000-0000-000059A80000}"/>
    <cellStyle name="Style 30 4 2 3" xfId="43165" xr:uid="{00000000-0005-0000-0000-00005AA80000}"/>
    <cellStyle name="Style 30 4 2 3 2" xfId="43166" xr:uid="{00000000-0005-0000-0000-00005BA80000}"/>
    <cellStyle name="Style 30 4 2 4" xfId="43167" xr:uid="{00000000-0005-0000-0000-00005CA80000}"/>
    <cellStyle name="Style 30 4 2 4 2" xfId="43168" xr:uid="{00000000-0005-0000-0000-00005DA80000}"/>
    <cellStyle name="Style 30 4 2 5" xfId="43169" xr:uid="{00000000-0005-0000-0000-00005EA80000}"/>
    <cellStyle name="Style 30 4 2 5 2" xfId="43170" xr:uid="{00000000-0005-0000-0000-00005FA80000}"/>
    <cellStyle name="Style 30 4 2 6" xfId="43171" xr:uid="{00000000-0005-0000-0000-000060A80000}"/>
    <cellStyle name="Style 30 4 2 7" xfId="43172" xr:uid="{00000000-0005-0000-0000-000061A80000}"/>
    <cellStyle name="Style 30 4 3" xfId="2489" xr:uid="{00000000-0005-0000-0000-000062A80000}"/>
    <cellStyle name="Style 30 4 3 2" xfId="2490" xr:uid="{00000000-0005-0000-0000-000063A80000}"/>
    <cellStyle name="Style 30 4 3 2 2" xfId="43174" xr:uid="{00000000-0005-0000-0000-000064A80000}"/>
    <cellStyle name="Style 30 4 3 2 2 2" xfId="43175" xr:uid="{00000000-0005-0000-0000-000065A80000}"/>
    <cellStyle name="Style 30 4 3 2 3" xfId="43176" xr:uid="{00000000-0005-0000-0000-000066A80000}"/>
    <cellStyle name="Style 30 4 3 2 4" xfId="43173" xr:uid="{00000000-0005-0000-0000-000067A80000}"/>
    <cellStyle name="Style 30 4 3 3" xfId="43177" xr:uid="{00000000-0005-0000-0000-000068A80000}"/>
    <cellStyle name="Style 30 4 3 3 2" xfId="43178" xr:uid="{00000000-0005-0000-0000-000069A80000}"/>
    <cellStyle name="Style 30 4 3 4" xfId="43179" xr:uid="{00000000-0005-0000-0000-00006AA80000}"/>
    <cellStyle name="Style 30 4 3 4 2" xfId="43180" xr:uid="{00000000-0005-0000-0000-00006BA80000}"/>
    <cellStyle name="Style 30 4 3 5" xfId="43181" xr:uid="{00000000-0005-0000-0000-00006CA80000}"/>
    <cellStyle name="Style 30 4 3 5 2" xfId="43182" xr:uid="{00000000-0005-0000-0000-00006DA80000}"/>
    <cellStyle name="Style 30 4 3 6" xfId="43183" xr:uid="{00000000-0005-0000-0000-00006EA80000}"/>
    <cellStyle name="Style 30 4 3 7" xfId="43184" xr:uid="{00000000-0005-0000-0000-00006FA80000}"/>
    <cellStyle name="Style 30 4 4" xfId="2491" xr:uid="{00000000-0005-0000-0000-000070A80000}"/>
    <cellStyle name="Style 30 4 4 2" xfId="43186" xr:uid="{00000000-0005-0000-0000-000071A80000}"/>
    <cellStyle name="Style 30 4 4 2 2" xfId="43187" xr:uid="{00000000-0005-0000-0000-000072A80000}"/>
    <cellStyle name="Style 30 4 4 3" xfId="43188" xr:uid="{00000000-0005-0000-0000-000073A80000}"/>
    <cellStyle name="Style 30 4 4 4" xfId="43185" xr:uid="{00000000-0005-0000-0000-000074A80000}"/>
    <cellStyle name="Style 30 4 5" xfId="43189" xr:uid="{00000000-0005-0000-0000-000075A80000}"/>
    <cellStyle name="Style 30 4 5 2" xfId="43190" xr:uid="{00000000-0005-0000-0000-000076A80000}"/>
    <cellStyle name="Style 30 4 6" xfId="43191" xr:uid="{00000000-0005-0000-0000-000077A80000}"/>
    <cellStyle name="Style 30 4 6 2" xfId="43192" xr:uid="{00000000-0005-0000-0000-000078A80000}"/>
    <cellStyle name="Style 30 4 7" xfId="43193" xr:uid="{00000000-0005-0000-0000-000079A80000}"/>
    <cellStyle name="Style 30 4 7 2" xfId="43194" xr:uid="{00000000-0005-0000-0000-00007AA80000}"/>
    <cellStyle name="Style 30 4 8" xfId="43195" xr:uid="{00000000-0005-0000-0000-00007BA80000}"/>
    <cellStyle name="Style 30 5" xfId="2492" xr:uid="{00000000-0005-0000-0000-00007CA80000}"/>
    <cellStyle name="Style 30 5 2" xfId="2493" xr:uid="{00000000-0005-0000-0000-00007DA80000}"/>
    <cellStyle name="Style 30 5 2 2" xfId="43196" xr:uid="{00000000-0005-0000-0000-00007EA80000}"/>
    <cellStyle name="Style 30 5 2 2 2" xfId="43197" xr:uid="{00000000-0005-0000-0000-00007FA80000}"/>
    <cellStyle name="Style 30 5 2 3" xfId="43198" xr:uid="{00000000-0005-0000-0000-000080A80000}"/>
    <cellStyle name="Style 30 5 2 4" xfId="43199" xr:uid="{00000000-0005-0000-0000-000081A80000}"/>
    <cellStyle name="Style 30 5 3" xfId="2494" xr:uid="{00000000-0005-0000-0000-000082A80000}"/>
    <cellStyle name="Style 30 5 3 2" xfId="2495" xr:uid="{00000000-0005-0000-0000-000083A80000}"/>
    <cellStyle name="Style 30 5 3 2 2" xfId="43200" xr:uid="{00000000-0005-0000-0000-000084A80000}"/>
    <cellStyle name="Style 30 5 3 3" xfId="43201" xr:uid="{00000000-0005-0000-0000-000085A80000}"/>
    <cellStyle name="Style 30 5 4" xfId="3283" xr:uid="{00000000-0005-0000-0000-000086A80000}"/>
    <cellStyle name="Style 30 5 4 2" xfId="43202" xr:uid="{00000000-0005-0000-0000-000087A80000}"/>
    <cellStyle name="Style 30 5 4 3" xfId="43203" xr:uid="{00000000-0005-0000-0000-000088A80000}"/>
    <cellStyle name="Style 30 5 5" xfId="3284" xr:uid="{00000000-0005-0000-0000-000089A80000}"/>
    <cellStyle name="Style 30 5 5 2" xfId="43204" xr:uid="{00000000-0005-0000-0000-00008AA80000}"/>
    <cellStyle name="Style 30 5 5 3" xfId="43205" xr:uid="{00000000-0005-0000-0000-00008BA80000}"/>
    <cellStyle name="Style 30 5 6" xfId="3285" xr:uid="{00000000-0005-0000-0000-00008CA80000}"/>
    <cellStyle name="Style 30 5 6 2" xfId="43206" xr:uid="{00000000-0005-0000-0000-00008DA80000}"/>
    <cellStyle name="Style 30 5 7" xfId="3286" xr:uid="{00000000-0005-0000-0000-00008EA80000}"/>
    <cellStyle name="Style 30 5 8" xfId="3287" xr:uid="{00000000-0005-0000-0000-00008FA80000}"/>
    <cellStyle name="Style 30 5 9" xfId="43207" xr:uid="{00000000-0005-0000-0000-000090A80000}"/>
    <cellStyle name="Style 30 6" xfId="2496" xr:uid="{00000000-0005-0000-0000-000091A80000}"/>
    <cellStyle name="Style 30 6 2" xfId="2497" xr:uid="{00000000-0005-0000-0000-000092A80000}"/>
    <cellStyle name="Style 30 6 2 2" xfId="43208" xr:uid="{00000000-0005-0000-0000-000093A80000}"/>
    <cellStyle name="Style 30 6 3" xfId="43209" xr:uid="{00000000-0005-0000-0000-000094A80000}"/>
    <cellStyle name="Style 30 7" xfId="3288" xr:uid="{00000000-0005-0000-0000-000095A80000}"/>
    <cellStyle name="Style 30 7 2" xfId="4236" xr:uid="{00000000-0005-0000-0000-000096A80000}"/>
    <cellStyle name="Style 30 7 2 2" xfId="43210" xr:uid="{00000000-0005-0000-0000-000097A80000}"/>
    <cellStyle name="Style 30 7 3" xfId="43211" xr:uid="{00000000-0005-0000-0000-000098A80000}"/>
    <cellStyle name="Style 30 8" xfId="3289" xr:uid="{00000000-0005-0000-0000-000099A80000}"/>
    <cellStyle name="Style 30 9" xfId="3290" xr:uid="{00000000-0005-0000-0000-00009AA80000}"/>
    <cellStyle name="Style 31" xfId="246" xr:uid="{00000000-0005-0000-0000-00009BA80000}"/>
    <cellStyle name="Style 31 2" xfId="2498" xr:uid="{00000000-0005-0000-0000-00009CA80000}"/>
    <cellStyle name="Style 31 2 2" xfId="2499" xr:uid="{00000000-0005-0000-0000-00009DA80000}"/>
    <cellStyle name="Style 31 2 2 2" xfId="2500" xr:uid="{00000000-0005-0000-0000-00009EA80000}"/>
    <cellStyle name="Style 31 2 2 2 2" xfId="4237" xr:uid="{00000000-0005-0000-0000-00009FA80000}"/>
    <cellStyle name="Style 31 2 2 2 2 2" xfId="43213" xr:uid="{00000000-0005-0000-0000-0000A0A80000}"/>
    <cellStyle name="Style 31 2 2 2 2 3" xfId="43212" xr:uid="{00000000-0005-0000-0000-0000A1A80000}"/>
    <cellStyle name="Style 31 2 2 2 3" xfId="43214" xr:uid="{00000000-0005-0000-0000-0000A2A80000}"/>
    <cellStyle name="Style 31 2 2 2 4" xfId="43215" xr:uid="{00000000-0005-0000-0000-0000A3A80000}"/>
    <cellStyle name="Style 31 2 2 2 5" xfId="44565" xr:uid="{00000000-0005-0000-0000-0000A4A80000}"/>
    <cellStyle name="Style 31 2 2 3" xfId="43216" xr:uid="{00000000-0005-0000-0000-0000A5A80000}"/>
    <cellStyle name="Style 31 2 2 3 2" xfId="43217" xr:uid="{00000000-0005-0000-0000-0000A6A80000}"/>
    <cellStyle name="Style 31 2 2 4" xfId="43218" xr:uid="{00000000-0005-0000-0000-0000A7A80000}"/>
    <cellStyle name="Style 31 2 2 4 2" xfId="43219" xr:uid="{00000000-0005-0000-0000-0000A8A80000}"/>
    <cellStyle name="Style 31 2 2 5" xfId="43220" xr:uid="{00000000-0005-0000-0000-0000A9A80000}"/>
    <cellStyle name="Style 31 2 2 5 2" xfId="43221" xr:uid="{00000000-0005-0000-0000-0000AAA80000}"/>
    <cellStyle name="Style 31 2 2 6" xfId="43222" xr:uid="{00000000-0005-0000-0000-0000ABA80000}"/>
    <cellStyle name="Style 31 2 2 7" xfId="43223" xr:uid="{00000000-0005-0000-0000-0000ACA80000}"/>
    <cellStyle name="Style 31 2 3" xfId="2501" xr:uid="{00000000-0005-0000-0000-0000ADA80000}"/>
    <cellStyle name="Style 31 2 3 2" xfId="2502" xr:uid="{00000000-0005-0000-0000-0000AEA80000}"/>
    <cellStyle name="Style 31 2 3 2 2" xfId="43225" xr:uid="{00000000-0005-0000-0000-0000AFA80000}"/>
    <cellStyle name="Style 31 2 3 2 2 2" xfId="43226" xr:uid="{00000000-0005-0000-0000-0000B0A80000}"/>
    <cellStyle name="Style 31 2 3 2 3" xfId="43227" xr:uid="{00000000-0005-0000-0000-0000B1A80000}"/>
    <cellStyle name="Style 31 2 3 2 4" xfId="43224" xr:uid="{00000000-0005-0000-0000-0000B2A80000}"/>
    <cellStyle name="Style 31 2 3 3" xfId="4238" xr:uid="{00000000-0005-0000-0000-0000B3A80000}"/>
    <cellStyle name="Style 31 2 3 3 2" xfId="43229" xr:uid="{00000000-0005-0000-0000-0000B4A80000}"/>
    <cellStyle name="Style 31 2 3 3 3" xfId="43228" xr:uid="{00000000-0005-0000-0000-0000B5A80000}"/>
    <cellStyle name="Style 31 2 3 4" xfId="43230" xr:uid="{00000000-0005-0000-0000-0000B6A80000}"/>
    <cellStyle name="Style 31 2 3 4 2" xfId="43231" xr:uid="{00000000-0005-0000-0000-0000B7A80000}"/>
    <cellStyle name="Style 31 2 3 5" xfId="43232" xr:uid="{00000000-0005-0000-0000-0000B8A80000}"/>
    <cellStyle name="Style 31 2 3 5 2" xfId="43233" xr:uid="{00000000-0005-0000-0000-0000B9A80000}"/>
    <cellStyle name="Style 31 2 3 6" xfId="43234" xr:uid="{00000000-0005-0000-0000-0000BAA80000}"/>
    <cellStyle name="Style 31 2 3 7" xfId="43235" xr:uid="{00000000-0005-0000-0000-0000BBA80000}"/>
    <cellStyle name="Style 31 2 3 8" xfId="44566" xr:uid="{00000000-0005-0000-0000-0000BCA80000}"/>
    <cellStyle name="Style 31 2 4" xfId="2503" xr:uid="{00000000-0005-0000-0000-0000BDA80000}"/>
    <cellStyle name="Style 31 2 4 2" xfId="43237" xr:uid="{00000000-0005-0000-0000-0000BEA80000}"/>
    <cellStyle name="Style 31 2 4 2 2" xfId="43238" xr:uid="{00000000-0005-0000-0000-0000BFA80000}"/>
    <cellStyle name="Style 31 2 4 3" xfId="43239" xr:uid="{00000000-0005-0000-0000-0000C0A80000}"/>
    <cellStyle name="Style 31 2 4 4" xfId="43236" xr:uid="{00000000-0005-0000-0000-0000C1A80000}"/>
    <cellStyle name="Style 31 2 5" xfId="43240" xr:uid="{00000000-0005-0000-0000-0000C2A80000}"/>
    <cellStyle name="Style 31 2 5 2" xfId="43241" xr:uid="{00000000-0005-0000-0000-0000C3A80000}"/>
    <cellStyle name="Style 31 2 6" xfId="43242" xr:uid="{00000000-0005-0000-0000-0000C4A80000}"/>
    <cellStyle name="Style 31 2 6 2" xfId="43243" xr:uid="{00000000-0005-0000-0000-0000C5A80000}"/>
    <cellStyle name="Style 31 2 7" xfId="43244" xr:uid="{00000000-0005-0000-0000-0000C6A80000}"/>
    <cellStyle name="Style 31 2 7 2" xfId="43245" xr:uid="{00000000-0005-0000-0000-0000C7A80000}"/>
    <cellStyle name="Style 31 2 8" xfId="43246" xr:uid="{00000000-0005-0000-0000-0000C8A80000}"/>
    <cellStyle name="Style 31 2 8 2" xfId="43247" xr:uid="{00000000-0005-0000-0000-0000C9A80000}"/>
    <cellStyle name="Style 31 3" xfId="2504" xr:uid="{00000000-0005-0000-0000-0000CAA80000}"/>
    <cellStyle name="Style 31 3 2" xfId="2505" xr:uid="{00000000-0005-0000-0000-0000CBA80000}"/>
    <cellStyle name="Style 31 3 2 2" xfId="2506" xr:uid="{00000000-0005-0000-0000-0000CCA80000}"/>
    <cellStyle name="Style 31 3 2 2 2" xfId="4239" xr:uid="{00000000-0005-0000-0000-0000CDA80000}"/>
    <cellStyle name="Style 31 3 2 2 2 2" xfId="43249" xr:uid="{00000000-0005-0000-0000-0000CEA80000}"/>
    <cellStyle name="Style 31 3 2 2 2 3" xfId="43248" xr:uid="{00000000-0005-0000-0000-0000CFA80000}"/>
    <cellStyle name="Style 31 3 2 2 3" xfId="43250" xr:uid="{00000000-0005-0000-0000-0000D0A80000}"/>
    <cellStyle name="Style 31 3 2 2 4" xfId="43251" xr:uid="{00000000-0005-0000-0000-0000D1A80000}"/>
    <cellStyle name="Style 31 3 2 2 5" xfId="44567" xr:uid="{00000000-0005-0000-0000-0000D2A80000}"/>
    <cellStyle name="Style 31 3 2 3" xfId="43252" xr:uid="{00000000-0005-0000-0000-0000D3A80000}"/>
    <cellStyle name="Style 31 3 2 3 2" xfId="43253" xr:uid="{00000000-0005-0000-0000-0000D4A80000}"/>
    <cellStyle name="Style 31 3 2 4" xfId="43254" xr:uid="{00000000-0005-0000-0000-0000D5A80000}"/>
    <cellStyle name="Style 31 3 2 4 2" xfId="43255" xr:uid="{00000000-0005-0000-0000-0000D6A80000}"/>
    <cellStyle name="Style 31 3 2 5" xfId="43256" xr:uid="{00000000-0005-0000-0000-0000D7A80000}"/>
    <cellStyle name="Style 31 3 2 5 2" xfId="43257" xr:uid="{00000000-0005-0000-0000-0000D8A80000}"/>
    <cellStyle name="Style 31 3 2 6" xfId="43258" xr:uid="{00000000-0005-0000-0000-0000D9A80000}"/>
    <cellStyle name="Style 31 3 2 7" xfId="43259" xr:uid="{00000000-0005-0000-0000-0000DAA80000}"/>
    <cellStyle name="Style 31 3 3" xfId="2507" xr:uid="{00000000-0005-0000-0000-0000DBA80000}"/>
    <cellStyle name="Style 31 3 3 2" xfId="3291" xr:uid="{00000000-0005-0000-0000-0000DCA80000}"/>
    <cellStyle name="Style 31 3 3 2 2" xfId="4240" xr:uid="{00000000-0005-0000-0000-0000DDA80000}"/>
    <cellStyle name="Style 31 3 3 2 2 2" xfId="43260" xr:uid="{00000000-0005-0000-0000-0000DEA80000}"/>
    <cellStyle name="Style 31 3 3 2 3" xfId="5979" xr:uid="{00000000-0005-0000-0000-0000DFA80000}"/>
    <cellStyle name="Style 31 3 3 2 3 2" xfId="43261" xr:uid="{00000000-0005-0000-0000-0000E0A80000}"/>
    <cellStyle name="Style 31 3 3 2 4" xfId="44568" xr:uid="{00000000-0005-0000-0000-0000E1A80000}"/>
    <cellStyle name="Style 31 3 3 3" xfId="3292" xr:uid="{00000000-0005-0000-0000-0000E2A80000}"/>
    <cellStyle name="Style 31 3 3 3 2" xfId="4241" xr:uid="{00000000-0005-0000-0000-0000E3A80000}"/>
    <cellStyle name="Style 31 3 3 3 2 2" xfId="43262" xr:uid="{00000000-0005-0000-0000-0000E4A80000}"/>
    <cellStyle name="Style 31 3 3 3 3" xfId="5980" xr:uid="{00000000-0005-0000-0000-0000E5A80000}"/>
    <cellStyle name="Style 31 3 3 3 3 2" xfId="44569" xr:uid="{00000000-0005-0000-0000-0000E6A80000}"/>
    <cellStyle name="Style 31 3 3 4" xfId="3293" xr:uid="{00000000-0005-0000-0000-0000E7A80000}"/>
    <cellStyle name="Style 31 3 3 4 2" xfId="4242" xr:uid="{00000000-0005-0000-0000-0000E8A80000}"/>
    <cellStyle name="Style 31 3 3 4 2 2" xfId="44570" xr:uid="{00000000-0005-0000-0000-0000E9A80000}"/>
    <cellStyle name="Style 31 3 3 4 3" xfId="5981" xr:uid="{00000000-0005-0000-0000-0000EAA80000}"/>
    <cellStyle name="Style 31 3 3 5" xfId="3294" xr:uid="{00000000-0005-0000-0000-0000EBA80000}"/>
    <cellStyle name="Style 31 3 3 5 2" xfId="4243" xr:uid="{00000000-0005-0000-0000-0000ECA80000}"/>
    <cellStyle name="Style 31 3 3 5 2 2" xfId="44571" xr:uid="{00000000-0005-0000-0000-0000EDA80000}"/>
    <cellStyle name="Style 31 3 3 5 3" xfId="5982" xr:uid="{00000000-0005-0000-0000-0000EEA80000}"/>
    <cellStyle name="Style 31 3 3 6" xfId="3295" xr:uid="{00000000-0005-0000-0000-0000EFA80000}"/>
    <cellStyle name="Style 31 3 3 6 2" xfId="4244" xr:uid="{00000000-0005-0000-0000-0000F0A80000}"/>
    <cellStyle name="Style 31 3 3 6 2 2" xfId="44572" xr:uid="{00000000-0005-0000-0000-0000F1A80000}"/>
    <cellStyle name="Style 31 3 3 6 3" xfId="5983" xr:uid="{00000000-0005-0000-0000-0000F2A80000}"/>
    <cellStyle name="Style 31 3 3 7" xfId="3296" xr:uid="{00000000-0005-0000-0000-0000F3A80000}"/>
    <cellStyle name="Style 31 3 3 7 2" xfId="4245" xr:uid="{00000000-0005-0000-0000-0000F4A80000}"/>
    <cellStyle name="Style 31 3 3 7 2 2" xfId="44573" xr:uid="{00000000-0005-0000-0000-0000F5A80000}"/>
    <cellStyle name="Style 31 3 3 7 3" xfId="5984" xr:uid="{00000000-0005-0000-0000-0000F6A80000}"/>
    <cellStyle name="Style 31 3 3 8" xfId="3297" xr:uid="{00000000-0005-0000-0000-0000F7A80000}"/>
    <cellStyle name="Style 31 3 3 8 2" xfId="4246" xr:uid="{00000000-0005-0000-0000-0000F8A80000}"/>
    <cellStyle name="Style 31 3 3 8 2 2" xfId="44574" xr:uid="{00000000-0005-0000-0000-0000F9A80000}"/>
    <cellStyle name="Style 31 3 3 8 3" xfId="5985" xr:uid="{00000000-0005-0000-0000-0000FAA80000}"/>
    <cellStyle name="Style 31 3 3 9" xfId="43263" xr:uid="{00000000-0005-0000-0000-0000FBA80000}"/>
    <cellStyle name="Style 31 3 4" xfId="4247" xr:uid="{00000000-0005-0000-0000-0000FCA80000}"/>
    <cellStyle name="Style 31 3 4 2" xfId="43264" xr:uid="{00000000-0005-0000-0000-0000FDA80000}"/>
    <cellStyle name="Style 31 3 4 3" xfId="43265" xr:uid="{00000000-0005-0000-0000-0000FEA80000}"/>
    <cellStyle name="Style 31 3 4 4" xfId="44575" xr:uid="{00000000-0005-0000-0000-0000FFA80000}"/>
    <cellStyle name="Style 31 3 5" xfId="43266" xr:uid="{00000000-0005-0000-0000-000000A90000}"/>
    <cellStyle name="Style 31 3 5 2" xfId="43267" xr:uid="{00000000-0005-0000-0000-000001A90000}"/>
    <cellStyle name="Style 31 3 6" xfId="43268" xr:uid="{00000000-0005-0000-0000-000002A90000}"/>
    <cellStyle name="Style 31 3 6 2" xfId="43269" xr:uid="{00000000-0005-0000-0000-000003A90000}"/>
    <cellStyle name="Style 31 3 7" xfId="43270" xr:uid="{00000000-0005-0000-0000-000004A90000}"/>
    <cellStyle name="Style 31 3 7 2" xfId="43271" xr:uid="{00000000-0005-0000-0000-000005A90000}"/>
    <cellStyle name="Style 31 4" xfId="2508" xr:uid="{00000000-0005-0000-0000-000006A90000}"/>
    <cellStyle name="Style 31 4 2" xfId="2509" xr:uid="{00000000-0005-0000-0000-000007A90000}"/>
    <cellStyle name="Style 31 4 2 2" xfId="2510" xr:uid="{00000000-0005-0000-0000-000008A90000}"/>
    <cellStyle name="Style 31 4 2 2 2" xfId="4248" xr:uid="{00000000-0005-0000-0000-000009A90000}"/>
    <cellStyle name="Style 31 4 2 2 2 2" xfId="43273" xr:uid="{00000000-0005-0000-0000-00000AA90000}"/>
    <cellStyle name="Style 31 4 2 2 2 3" xfId="43272" xr:uid="{00000000-0005-0000-0000-00000BA90000}"/>
    <cellStyle name="Style 31 4 2 2 3" xfId="43274" xr:uid="{00000000-0005-0000-0000-00000CA90000}"/>
    <cellStyle name="Style 31 4 2 2 4" xfId="43275" xr:uid="{00000000-0005-0000-0000-00000DA90000}"/>
    <cellStyle name="Style 31 4 2 3" xfId="43276" xr:uid="{00000000-0005-0000-0000-00000EA90000}"/>
    <cellStyle name="Style 31 4 2 3 2" xfId="43277" xr:uid="{00000000-0005-0000-0000-00000FA90000}"/>
    <cellStyle name="Style 31 4 2 4" xfId="43278" xr:uid="{00000000-0005-0000-0000-000010A90000}"/>
    <cellStyle name="Style 31 4 2 4 2" xfId="43279" xr:uid="{00000000-0005-0000-0000-000011A90000}"/>
    <cellStyle name="Style 31 4 2 5" xfId="43280" xr:uid="{00000000-0005-0000-0000-000012A90000}"/>
    <cellStyle name="Style 31 4 2 5 2" xfId="43281" xr:uid="{00000000-0005-0000-0000-000013A90000}"/>
    <cellStyle name="Style 31 4 2 6" xfId="43282" xr:uid="{00000000-0005-0000-0000-000014A90000}"/>
    <cellStyle name="Style 31 4 2 7" xfId="43283" xr:uid="{00000000-0005-0000-0000-000015A90000}"/>
    <cellStyle name="Style 31 4 2 8" xfId="44576" xr:uid="{00000000-0005-0000-0000-000016A90000}"/>
    <cellStyle name="Style 31 4 3" xfId="2511" xr:uid="{00000000-0005-0000-0000-000017A90000}"/>
    <cellStyle name="Style 31 4 3 2" xfId="2512" xr:uid="{00000000-0005-0000-0000-000018A90000}"/>
    <cellStyle name="Style 31 4 3 2 2" xfId="43285" xr:uid="{00000000-0005-0000-0000-000019A90000}"/>
    <cellStyle name="Style 31 4 3 2 2 2" xfId="43286" xr:uid="{00000000-0005-0000-0000-00001AA90000}"/>
    <cellStyle name="Style 31 4 3 2 3" xfId="43287" xr:uid="{00000000-0005-0000-0000-00001BA90000}"/>
    <cellStyle name="Style 31 4 3 2 4" xfId="43284" xr:uid="{00000000-0005-0000-0000-00001CA90000}"/>
    <cellStyle name="Style 31 4 3 3" xfId="43288" xr:uid="{00000000-0005-0000-0000-00001DA90000}"/>
    <cellStyle name="Style 31 4 3 3 2" xfId="43289" xr:uid="{00000000-0005-0000-0000-00001EA90000}"/>
    <cellStyle name="Style 31 4 3 4" xfId="43290" xr:uid="{00000000-0005-0000-0000-00001FA90000}"/>
    <cellStyle name="Style 31 4 3 4 2" xfId="43291" xr:uid="{00000000-0005-0000-0000-000020A90000}"/>
    <cellStyle name="Style 31 4 3 5" xfId="43292" xr:uid="{00000000-0005-0000-0000-000021A90000}"/>
    <cellStyle name="Style 31 4 3 5 2" xfId="43293" xr:uid="{00000000-0005-0000-0000-000022A90000}"/>
    <cellStyle name="Style 31 4 3 6" xfId="43294" xr:uid="{00000000-0005-0000-0000-000023A90000}"/>
    <cellStyle name="Style 31 4 3 7" xfId="43295" xr:uid="{00000000-0005-0000-0000-000024A90000}"/>
    <cellStyle name="Style 31 4 4" xfId="2513" xr:uid="{00000000-0005-0000-0000-000025A90000}"/>
    <cellStyle name="Style 31 4 4 2" xfId="43297" xr:uid="{00000000-0005-0000-0000-000026A90000}"/>
    <cellStyle name="Style 31 4 4 2 2" xfId="43298" xr:uid="{00000000-0005-0000-0000-000027A90000}"/>
    <cellStyle name="Style 31 4 4 3" xfId="43299" xr:uid="{00000000-0005-0000-0000-000028A90000}"/>
    <cellStyle name="Style 31 4 4 4" xfId="43296" xr:uid="{00000000-0005-0000-0000-000029A90000}"/>
    <cellStyle name="Style 31 4 5" xfId="43300" xr:uid="{00000000-0005-0000-0000-00002AA90000}"/>
    <cellStyle name="Style 31 4 5 2" xfId="43301" xr:uid="{00000000-0005-0000-0000-00002BA90000}"/>
    <cellStyle name="Style 31 4 6" xfId="43302" xr:uid="{00000000-0005-0000-0000-00002CA90000}"/>
    <cellStyle name="Style 31 4 6 2" xfId="43303" xr:uid="{00000000-0005-0000-0000-00002DA90000}"/>
    <cellStyle name="Style 31 4 7" xfId="43304" xr:uid="{00000000-0005-0000-0000-00002EA90000}"/>
    <cellStyle name="Style 31 4 7 2" xfId="43305" xr:uid="{00000000-0005-0000-0000-00002FA90000}"/>
    <cellStyle name="Style 31 4 8" xfId="43306" xr:uid="{00000000-0005-0000-0000-000030A90000}"/>
    <cellStyle name="Style 31 5" xfId="2514" xr:uid="{00000000-0005-0000-0000-000031A90000}"/>
    <cellStyle name="Style 31 5 2" xfId="2515" xr:uid="{00000000-0005-0000-0000-000032A90000}"/>
    <cellStyle name="Style 31 5 2 2" xfId="4249" xr:uid="{00000000-0005-0000-0000-000033A90000}"/>
    <cellStyle name="Style 31 5 2 2 2" xfId="43307" xr:uid="{00000000-0005-0000-0000-000034A90000}"/>
    <cellStyle name="Style 31 5 2 2 3" xfId="43308" xr:uid="{00000000-0005-0000-0000-000035A90000}"/>
    <cellStyle name="Style 31 5 2 2 4" xfId="44577" xr:uid="{00000000-0005-0000-0000-000036A90000}"/>
    <cellStyle name="Style 31 5 2 3" xfId="43309" xr:uid="{00000000-0005-0000-0000-000037A90000}"/>
    <cellStyle name="Style 31 5 2 4" xfId="43310" xr:uid="{00000000-0005-0000-0000-000038A90000}"/>
    <cellStyle name="Style 31 5 3" xfId="2516" xr:uid="{00000000-0005-0000-0000-000039A90000}"/>
    <cellStyle name="Style 31 5 3 2" xfId="2517" xr:uid="{00000000-0005-0000-0000-00003AA90000}"/>
    <cellStyle name="Style 31 5 3 2 2" xfId="4250" xr:uid="{00000000-0005-0000-0000-00003BA90000}"/>
    <cellStyle name="Style 31 5 3 2 2 2" xfId="43311" xr:uid="{00000000-0005-0000-0000-00003CA90000}"/>
    <cellStyle name="Style 31 5 3 2 3" xfId="44578" xr:uid="{00000000-0005-0000-0000-00003DA90000}"/>
    <cellStyle name="Style 31 5 3 3" xfId="43312" xr:uid="{00000000-0005-0000-0000-00003EA90000}"/>
    <cellStyle name="Style 31 5 4" xfId="3298" xr:uid="{00000000-0005-0000-0000-00003FA90000}"/>
    <cellStyle name="Style 31 5 4 2" xfId="4251" xr:uid="{00000000-0005-0000-0000-000040A90000}"/>
    <cellStyle name="Style 31 5 4 2 2" xfId="43313" xr:uid="{00000000-0005-0000-0000-000041A90000}"/>
    <cellStyle name="Style 31 5 4 3" xfId="5986" xr:uid="{00000000-0005-0000-0000-000042A90000}"/>
    <cellStyle name="Style 31 5 4 3 2" xfId="43314" xr:uid="{00000000-0005-0000-0000-000043A90000}"/>
    <cellStyle name="Style 31 5 4 4" xfId="44579" xr:uid="{00000000-0005-0000-0000-000044A90000}"/>
    <cellStyle name="Style 31 5 5" xfId="3299" xr:uid="{00000000-0005-0000-0000-000045A90000}"/>
    <cellStyle name="Style 31 5 5 2" xfId="4252" xr:uid="{00000000-0005-0000-0000-000046A90000}"/>
    <cellStyle name="Style 31 5 5 2 2" xfId="43315" xr:uid="{00000000-0005-0000-0000-000047A90000}"/>
    <cellStyle name="Style 31 5 5 3" xfId="5987" xr:uid="{00000000-0005-0000-0000-000048A90000}"/>
    <cellStyle name="Style 31 5 5 3 2" xfId="43316" xr:uid="{00000000-0005-0000-0000-000049A90000}"/>
    <cellStyle name="Style 31 5 5 4" xfId="44580" xr:uid="{00000000-0005-0000-0000-00004AA90000}"/>
    <cellStyle name="Style 31 5 6" xfId="3300" xr:uid="{00000000-0005-0000-0000-00004BA90000}"/>
    <cellStyle name="Style 31 5 6 2" xfId="4253" xr:uid="{00000000-0005-0000-0000-00004CA90000}"/>
    <cellStyle name="Style 31 5 6 2 2" xfId="43317" xr:uid="{00000000-0005-0000-0000-00004DA90000}"/>
    <cellStyle name="Style 31 5 6 3" xfId="5988" xr:uid="{00000000-0005-0000-0000-00004EA90000}"/>
    <cellStyle name="Style 31 5 6 3 2" xfId="44581" xr:uid="{00000000-0005-0000-0000-00004FA90000}"/>
    <cellStyle name="Style 31 5 7" xfId="3301" xr:uid="{00000000-0005-0000-0000-000050A90000}"/>
    <cellStyle name="Style 31 5 7 2" xfId="4254" xr:uid="{00000000-0005-0000-0000-000051A90000}"/>
    <cellStyle name="Style 31 5 7 2 2" xfId="44582" xr:uid="{00000000-0005-0000-0000-000052A90000}"/>
    <cellStyle name="Style 31 5 7 3" xfId="5989" xr:uid="{00000000-0005-0000-0000-000053A90000}"/>
    <cellStyle name="Style 31 5 8" xfId="3302" xr:uid="{00000000-0005-0000-0000-000054A90000}"/>
    <cellStyle name="Style 31 5 8 2" xfId="4255" xr:uid="{00000000-0005-0000-0000-000055A90000}"/>
    <cellStyle name="Style 31 5 8 2 2" xfId="44583" xr:uid="{00000000-0005-0000-0000-000056A90000}"/>
    <cellStyle name="Style 31 5 8 3" xfId="5990" xr:uid="{00000000-0005-0000-0000-000057A90000}"/>
    <cellStyle name="Style 31 5 9" xfId="43318" xr:uid="{00000000-0005-0000-0000-000058A90000}"/>
    <cellStyle name="Style 31 6" xfId="2518" xr:uid="{00000000-0005-0000-0000-000059A90000}"/>
    <cellStyle name="Style 31 6 2" xfId="2519" xr:uid="{00000000-0005-0000-0000-00005AA90000}"/>
    <cellStyle name="Style 31 6 2 2" xfId="4256" xr:uid="{00000000-0005-0000-0000-00005BA90000}"/>
    <cellStyle name="Style 31 6 2 2 2" xfId="43319" xr:uid="{00000000-0005-0000-0000-00005CA90000}"/>
    <cellStyle name="Style 31 6 2 3" xfId="44584" xr:uid="{00000000-0005-0000-0000-00005DA90000}"/>
    <cellStyle name="Style 31 6 3" xfId="43320" xr:uid="{00000000-0005-0000-0000-00005EA90000}"/>
    <cellStyle name="Style 31 7" xfId="3303" xr:uid="{00000000-0005-0000-0000-00005FA90000}"/>
    <cellStyle name="Style 31 7 2" xfId="4257" xr:uid="{00000000-0005-0000-0000-000060A90000}"/>
    <cellStyle name="Style 31 7 2 2" xfId="43321" xr:uid="{00000000-0005-0000-0000-000061A90000}"/>
    <cellStyle name="Style 31 7 3" xfId="43322" xr:uid="{00000000-0005-0000-0000-000062A90000}"/>
    <cellStyle name="Style 31 7 4" xfId="44585" xr:uid="{00000000-0005-0000-0000-000063A90000}"/>
    <cellStyle name="Style 31 8" xfId="3304" xr:uid="{00000000-0005-0000-0000-000064A90000}"/>
    <cellStyle name="Style 31 8 2" xfId="4258" xr:uid="{00000000-0005-0000-0000-000065A90000}"/>
    <cellStyle name="Style 31 8 2 2" xfId="44586" xr:uid="{00000000-0005-0000-0000-000066A90000}"/>
    <cellStyle name="Style 31 8 3" xfId="5991" xr:uid="{00000000-0005-0000-0000-000067A90000}"/>
    <cellStyle name="Style 31 9" xfId="3305" xr:uid="{00000000-0005-0000-0000-000068A90000}"/>
    <cellStyle name="Style 31 9 2" xfId="4259" xr:uid="{00000000-0005-0000-0000-000069A90000}"/>
    <cellStyle name="Style 31 9 2 2" xfId="44587" xr:uid="{00000000-0005-0000-0000-00006AA90000}"/>
    <cellStyle name="Style 31 9 3" xfId="5992" xr:uid="{00000000-0005-0000-0000-00006BA90000}"/>
    <cellStyle name="Style 32" xfId="247" xr:uid="{00000000-0005-0000-0000-00006CA90000}"/>
    <cellStyle name="Style 32 2" xfId="2520" xr:uid="{00000000-0005-0000-0000-00006DA90000}"/>
    <cellStyle name="Style 32 2 2" xfId="2521" xr:uid="{00000000-0005-0000-0000-00006EA90000}"/>
    <cellStyle name="Style 32 2 2 2" xfId="2522" xr:uid="{00000000-0005-0000-0000-00006FA90000}"/>
    <cellStyle name="Style 32 2 2 2 2" xfId="43324" xr:uid="{00000000-0005-0000-0000-000070A90000}"/>
    <cellStyle name="Style 32 2 2 2 2 2" xfId="43325" xr:uid="{00000000-0005-0000-0000-000071A90000}"/>
    <cellStyle name="Style 32 2 2 2 3" xfId="43326" xr:uid="{00000000-0005-0000-0000-000072A90000}"/>
    <cellStyle name="Style 32 2 2 2 4" xfId="43323" xr:uid="{00000000-0005-0000-0000-000073A90000}"/>
    <cellStyle name="Style 32 2 2 3" xfId="43327" xr:uid="{00000000-0005-0000-0000-000074A90000}"/>
    <cellStyle name="Style 32 2 2 3 2" xfId="43328" xr:uid="{00000000-0005-0000-0000-000075A90000}"/>
    <cellStyle name="Style 32 2 2 4" xfId="43329" xr:uid="{00000000-0005-0000-0000-000076A90000}"/>
    <cellStyle name="Style 32 2 2 4 2" xfId="43330" xr:uid="{00000000-0005-0000-0000-000077A90000}"/>
    <cellStyle name="Style 32 2 2 5" xfId="43331" xr:uid="{00000000-0005-0000-0000-000078A90000}"/>
    <cellStyle name="Style 32 2 2 5 2" xfId="43332" xr:uid="{00000000-0005-0000-0000-000079A90000}"/>
    <cellStyle name="Style 32 2 2 6" xfId="43333" xr:uid="{00000000-0005-0000-0000-00007AA90000}"/>
    <cellStyle name="Style 32 2 2 7" xfId="43334" xr:uid="{00000000-0005-0000-0000-00007BA90000}"/>
    <cellStyle name="Style 32 2 3" xfId="2523" xr:uid="{00000000-0005-0000-0000-00007CA90000}"/>
    <cellStyle name="Style 32 2 3 2" xfId="2524" xr:uid="{00000000-0005-0000-0000-00007DA90000}"/>
    <cellStyle name="Style 32 2 3 2 2" xfId="43337" xr:uid="{00000000-0005-0000-0000-00007EA90000}"/>
    <cellStyle name="Style 32 2 3 2 2 2" xfId="43338" xr:uid="{00000000-0005-0000-0000-00007FA90000}"/>
    <cellStyle name="Style 32 2 3 2 3" xfId="43339" xr:uid="{00000000-0005-0000-0000-000080A90000}"/>
    <cellStyle name="Style 32 2 3 2 4" xfId="43336" xr:uid="{00000000-0005-0000-0000-000081A90000}"/>
    <cellStyle name="Style 32 2 3 3" xfId="43340" xr:uid="{00000000-0005-0000-0000-000082A90000}"/>
    <cellStyle name="Style 32 2 3 3 2" xfId="43341" xr:uid="{00000000-0005-0000-0000-000083A90000}"/>
    <cellStyle name="Style 32 2 3 4" xfId="43342" xr:uid="{00000000-0005-0000-0000-000084A90000}"/>
    <cellStyle name="Style 32 2 3 4 2" xfId="43343" xr:uid="{00000000-0005-0000-0000-000085A90000}"/>
    <cellStyle name="Style 32 2 3 5" xfId="43344" xr:uid="{00000000-0005-0000-0000-000086A90000}"/>
    <cellStyle name="Style 32 2 3 5 2" xfId="43345" xr:uid="{00000000-0005-0000-0000-000087A90000}"/>
    <cellStyle name="Style 32 2 3 6" xfId="43346" xr:uid="{00000000-0005-0000-0000-000088A90000}"/>
    <cellStyle name="Style 32 2 3 7" xfId="43335" xr:uid="{00000000-0005-0000-0000-000089A90000}"/>
    <cellStyle name="Style 32 2 4" xfId="2525" xr:uid="{00000000-0005-0000-0000-00008AA90000}"/>
    <cellStyle name="Style 32 2 4 2" xfId="43348" xr:uid="{00000000-0005-0000-0000-00008BA90000}"/>
    <cellStyle name="Style 32 2 4 2 2" xfId="43349" xr:uid="{00000000-0005-0000-0000-00008CA90000}"/>
    <cellStyle name="Style 32 2 4 3" xfId="43350" xr:uid="{00000000-0005-0000-0000-00008DA90000}"/>
    <cellStyle name="Style 32 2 4 4" xfId="43347" xr:uid="{00000000-0005-0000-0000-00008EA90000}"/>
    <cellStyle name="Style 32 2 5" xfId="43351" xr:uid="{00000000-0005-0000-0000-00008FA90000}"/>
    <cellStyle name="Style 32 2 5 2" xfId="43352" xr:uid="{00000000-0005-0000-0000-000090A90000}"/>
    <cellStyle name="Style 32 2 6" xfId="43353" xr:uid="{00000000-0005-0000-0000-000091A90000}"/>
    <cellStyle name="Style 32 2 6 2" xfId="43354" xr:uid="{00000000-0005-0000-0000-000092A90000}"/>
    <cellStyle name="Style 32 2 7" xfId="43355" xr:uid="{00000000-0005-0000-0000-000093A90000}"/>
    <cellStyle name="Style 32 2 7 2" xfId="43356" xr:uid="{00000000-0005-0000-0000-000094A90000}"/>
    <cellStyle name="Style 32 2 8" xfId="43357" xr:uid="{00000000-0005-0000-0000-000095A90000}"/>
    <cellStyle name="Style 32 2 8 2" xfId="43358" xr:uid="{00000000-0005-0000-0000-000096A90000}"/>
    <cellStyle name="Style 32 3" xfId="2526" xr:uid="{00000000-0005-0000-0000-000097A90000}"/>
    <cellStyle name="Style 32 3 2" xfId="2527" xr:uid="{00000000-0005-0000-0000-000098A90000}"/>
    <cellStyle name="Style 32 3 2 2" xfId="2528" xr:uid="{00000000-0005-0000-0000-000099A90000}"/>
    <cellStyle name="Style 32 3 2 2 2" xfId="43360" xr:uid="{00000000-0005-0000-0000-00009AA90000}"/>
    <cellStyle name="Style 32 3 2 2 2 2" xfId="43361" xr:uid="{00000000-0005-0000-0000-00009BA90000}"/>
    <cellStyle name="Style 32 3 2 2 3" xfId="43362" xr:uid="{00000000-0005-0000-0000-00009CA90000}"/>
    <cellStyle name="Style 32 3 2 2 4" xfId="43359" xr:uid="{00000000-0005-0000-0000-00009DA90000}"/>
    <cellStyle name="Style 32 3 2 3" xfId="43363" xr:uid="{00000000-0005-0000-0000-00009EA90000}"/>
    <cellStyle name="Style 32 3 2 3 2" xfId="43364" xr:uid="{00000000-0005-0000-0000-00009FA90000}"/>
    <cellStyle name="Style 32 3 2 4" xfId="43365" xr:uid="{00000000-0005-0000-0000-0000A0A90000}"/>
    <cellStyle name="Style 32 3 2 4 2" xfId="43366" xr:uid="{00000000-0005-0000-0000-0000A1A90000}"/>
    <cellStyle name="Style 32 3 2 5" xfId="43367" xr:uid="{00000000-0005-0000-0000-0000A2A90000}"/>
    <cellStyle name="Style 32 3 2 5 2" xfId="43368" xr:uid="{00000000-0005-0000-0000-0000A3A90000}"/>
    <cellStyle name="Style 32 3 2 6" xfId="43369" xr:uid="{00000000-0005-0000-0000-0000A4A90000}"/>
    <cellStyle name="Style 32 3 2 7" xfId="43370" xr:uid="{00000000-0005-0000-0000-0000A5A90000}"/>
    <cellStyle name="Style 32 3 3" xfId="2529" xr:uid="{00000000-0005-0000-0000-0000A6A90000}"/>
    <cellStyle name="Style 32 3 3 2" xfId="3306" xr:uid="{00000000-0005-0000-0000-0000A7A90000}"/>
    <cellStyle name="Style 32 3 3 2 2" xfId="43371" xr:uid="{00000000-0005-0000-0000-0000A8A90000}"/>
    <cellStyle name="Style 32 3 3 2 3" xfId="43372" xr:uid="{00000000-0005-0000-0000-0000A9A90000}"/>
    <cellStyle name="Style 32 3 3 3" xfId="3307" xr:uid="{00000000-0005-0000-0000-0000AAA90000}"/>
    <cellStyle name="Style 32 3 3 3 2" xfId="43373" xr:uid="{00000000-0005-0000-0000-0000ABA90000}"/>
    <cellStyle name="Style 32 3 3 4" xfId="3308" xr:uid="{00000000-0005-0000-0000-0000ACA90000}"/>
    <cellStyle name="Style 32 3 3 5" xfId="3309" xr:uid="{00000000-0005-0000-0000-0000ADA90000}"/>
    <cellStyle name="Style 32 3 3 6" xfId="3310" xr:uid="{00000000-0005-0000-0000-0000AEA90000}"/>
    <cellStyle name="Style 32 3 3 7" xfId="3311" xr:uid="{00000000-0005-0000-0000-0000AFA90000}"/>
    <cellStyle name="Style 32 3 3 8" xfId="3312" xr:uid="{00000000-0005-0000-0000-0000B0A90000}"/>
    <cellStyle name="Style 32 3 3 9" xfId="43374" xr:uid="{00000000-0005-0000-0000-0000B1A90000}"/>
    <cellStyle name="Style 32 3 4" xfId="43375" xr:uid="{00000000-0005-0000-0000-0000B2A90000}"/>
    <cellStyle name="Style 32 3 4 2" xfId="43376" xr:uid="{00000000-0005-0000-0000-0000B3A90000}"/>
    <cellStyle name="Style 32 3 5" xfId="43377" xr:uid="{00000000-0005-0000-0000-0000B4A90000}"/>
    <cellStyle name="Style 32 3 5 2" xfId="43378" xr:uid="{00000000-0005-0000-0000-0000B5A90000}"/>
    <cellStyle name="Style 32 3 6" xfId="43379" xr:uid="{00000000-0005-0000-0000-0000B6A90000}"/>
    <cellStyle name="Style 32 3 6 2" xfId="43380" xr:uid="{00000000-0005-0000-0000-0000B7A90000}"/>
    <cellStyle name="Style 32 3 7" xfId="43381" xr:uid="{00000000-0005-0000-0000-0000B8A90000}"/>
    <cellStyle name="Style 32 3 7 2" xfId="43382" xr:uid="{00000000-0005-0000-0000-0000B9A90000}"/>
    <cellStyle name="Style 32 4" xfId="2530" xr:uid="{00000000-0005-0000-0000-0000BAA90000}"/>
    <cellStyle name="Style 32 4 2" xfId="2531" xr:uid="{00000000-0005-0000-0000-0000BBA90000}"/>
    <cellStyle name="Style 32 4 2 2" xfId="2532" xr:uid="{00000000-0005-0000-0000-0000BCA90000}"/>
    <cellStyle name="Style 32 4 2 2 2" xfId="43384" xr:uid="{00000000-0005-0000-0000-0000BDA90000}"/>
    <cellStyle name="Style 32 4 2 2 2 2" xfId="43385" xr:uid="{00000000-0005-0000-0000-0000BEA90000}"/>
    <cellStyle name="Style 32 4 2 2 3" xfId="43386" xr:uid="{00000000-0005-0000-0000-0000BFA90000}"/>
    <cellStyle name="Style 32 4 2 2 4" xfId="43383" xr:uid="{00000000-0005-0000-0000-0000C0A90000}"/>
    <cellStyle name="Style 32 4 2 3" xfId="43387" xr:uid="{00000000-0005-0000-0000-0000C1A90000}"/>
    <cellStyle name="Style 32 4 2 3 2" xfId="43388" xr:uid="{00000000-0005-0000-0000-0000C2A90000}"/>
    <cellStyle name="Style 32 4 2 4" xfId="43389" xr:uid="{00000000-0005-0000-0000-0000C3A90000}"/>
    <cellStyle name="Style 32 4 2 4 2" xfId="43390" xr:uid="{00000000-0005-0000-0000-0000C4A90000}"/>
    <cellStyle name="Style 32 4 2 5" xfId="43391" xr:uid="{00000000-0005-0000-0000-0000C5A90000}"/>
    <cellStyle name="Style 32 4 2 5 2" xfId="43392" xr:uid="{00000000-0005-0000-0000-0000C6A90000}"/>
    <cellStyle name="Style 32 4 2 6" xfId="43393" xr:uid="{00000000-0005-0000-0000-0000C7A90000}"/>
    <cellStyle name="Style 32 4 2 7" xfId="43394" xr:uid="{00000000-0005-0000-0000-0000C8A90000}"/>
    <cellStyle name="Style 32 4 3" xfId="2533" xr:uid="{00000000-0005-0000-0000-0000C9A90000}"/>
    <cellStyle name="Style 32 4 3 2" xfId="2534" xr:uid="{00000000-0005-0000-0000-0000CAA90000}"/>
    <cellStyle name="Style 32 4 3 2 2" xfId="43396" xr:uid="{00000000-0005-0000-0000-0000CBA90000}"/>
    <cellStyle name="Style 32 4 3 2 2 2" xfId="43397" xr:uid="{00000000-0005-0000-0000-0000CCA90000}"/>
    <cellStyle name="Style 32 4 3 2 3" xfId="43398" xr:uid="{00000000-0005-0000-0000-0000CDA90000}"/>
    <cellStyle name="Style 32 4 3 2 4" xfId="43395" xr:uid="{00000000-0005-0000-0000-0000CEA90000}"/>
    <cellStyle name="Style 32 4 3 3" xfId="43399" xr:uid="{00000000-0005-0000-0000-0000CFA90000}"/>
    <cellStyle name="Style 32 4 3 3 2" xfId="43400" xr:uid="{00000000-0005-0000-0000-0000D0A90000}"/>
    <cellStyle name="Style 32 4 3 4" xfId="43401" xr:uid="{00000000-0005-0000-0000-0000D1A90000}"/>
    <cellStyle name="Style 32 4 3 4 2" xfId="43402" xr:uid="{00000000-0005-0000-0000-0000D2A90000}"/>
    <cellStyle name="Style 32 4 3 5" xfId="43403" xr:uid="{00000000-0005-0000-0000-0000D3A90000}"/>
    <cellStyle name="Style 32 4 3 5 2" xfId="43404" xr:uid="{00000000-0005-0000-0000-0000D4A90000}"/>
    <cellStyle name="Style 32 4 3 6" xfId="43405" xr:uid="{00000000-0005-0000-0000-0000D5A90000}"/>
    <cellStyle name="Style 32 4 3 7" xfId="43406" xr:uid="{00000000-0005-0000-0000-0000D6A90000}"/>
    <cellStyle name="Style 32 4 4" xfId="2535" xr:uid="{00000000-0005-0000-0000-0000D7A90000}"/>
    <cellStyle name="Style 32 4 4 2" xfId="43408" xr:uid="{00000000-0005-0000-0000-0000D8A90000}"/>
    <cellStyle name="Style 32 4 4 2 2" xfId="43409" xr:uid="{00000000-0005-0000-0000-0000D9A90000}"/>
    <cellStyle name="Style 32 4 4 3" xfId="43410" xr:uid="{00000000-0005-0000-0000-0000DAA90000}"/>
    <cellStyle name="Style 32 4 4 4" xfId="43407" xr:uid="{00000000-0005-0000-0000-0000DBA90000}"/>
    <cellStyle name="Style 32 4 5" xfId="43411" xr:uid="{00000000-0005-0000-0000-0000DCA90000}"/>
    <cellStyle name="Style 32 4 5 2" xfId="43412" xr:uid="{00000000-0005-0000-0000-0000DDA90000}"/>
    <cellStyle name="Style 32 4 6" xfId="43413" xr:uid="{00000000-0005-0000-0000-0000DEA90000}"/>
    <cellStyle name="Style 32 4 6 2" xfId="43414" xr:uid="{00000000-0005-0000-0000-0000DFA90000}"/>
    <cellStyle name="Style 32 4 7" xfId="43415" xr:uid="{00000000-0005-0000-0000-0000E0A90000}"/>
    <cellStyle name="Style 32 4 7 2" xfId="43416" xr:uid="{00000000-0005-0000-0000-0000E1A90000}"/>
    <cellStyle name="Style 32 4 8" xfId="43417" xr:uid="{00000000-0005-0000-0000-0000E2A90000}"/>
    <cellStyle name="Style 32 5" xfId="2536" xr:uid="{00000000-0005-0000-0000-0000E3A90000}"/>
    <cellStyle name="Style 32 5 2" xfId="2537" xr:uid="{00000000-0005-0000-0000-0000E4A90000}"/>
    <cellStyle name="Style 32 5 2 2" xfId="43418" xr:uid="{00000000-0005-0000-0000-0000E5A90000}"/>
    <cellStyle name="Style 32 5 2 2 2" xfId="43419" xr:uid="{00000000-0005-0000-0000-0000E6A90000}"/>
    <cellStyle name="Style 32 5 2 3" xfId="43420" xr:uid="{00000000-0005-0000-0000-0000E7A90000}"/>
    <cellStyle name="Style 32 5 2 4" xfId="43421" xr:uid="{00000000-0005-0000-0000-0000E8A90000}"/>
    <cellStyle name="Style 32 5 3" xfId="2538" xr:uid="{00000000-0005-0000-0000-0000E9A90000}"/>
    <cellStyle name="Style 32 5 3 2" xfId="2539" xr:uid="{00000000-0005-0000-0000-0000EAA90000}"/>
    <cellStyle name="Style 32 5 3 2 2" xfId="43422" xr:uid="{00000000-0005-0000-0000-0000EBA90000}"/>
    <cellStyle name="Style 32 5 3 3" xfId="43423" xr:uid="{00000000-0005-0000-0000-0000ECA90000}"/>
    <cellStyle name="Style 32 5 4" xfId="3313" xr:uid="{00000000-0005-0000-0000-0000EDA90000}"/>
    <cellStyle name="Style 32 5 4 2" xfId="43424" xr:uid="{00000000-0005-0000-0000-0000EEA90000}"/>
    <cellStyle name="Style 32 5 4 3" xfId="43425" xr:uid="{00000000-0005-0000-0000-0000EFA90000}"/>
    <cellStyle name="Style 32 5 5" xfId="3314" xr:uid="{00000000-0005-0000-0000-0000F0A90000}"/>
    <cellStyle name="Style 32 5 5 2" xfId="43426" xr:uid="{00000000-0005-0000-0000-0000F1A90000}"/>
    <cellStyle name="Style 32 5 5 3" xfId="43427" xr:uid="{00000000-0005-0000-0000-0000F2A90000}"/>
    <cellStyle name="Style 32 5 6" xfId="3315" xr:uid="{00000000-0005-0000-0000-0000F3A90000}"/>
    <cellStyle name="Style 32 5 6 2" xfId="43428" xr:uid="{00000000-0005-0000-0000-0000F4A90000}"/>
    <cellStyle name="Style 32 5 7" xfId="3316" xr:uid="{00000000-0005-0000-0000-0000F5A90000}"/>
    <cellStyle name="Style 32 5 8" xfId="3317" xr:uid="{00000000-0005-0000-0000-0000F6A90000}"/>
    <cellStyle name="Style 32 5 9" xfId="43429" xr:uid="{00000000-0005-0000-0000-0000F7A90000}"/>
    <cellStyle name="Style 32 6" xfId="2540" xr:uid="{00000000-0005-0000-0000-0000F8A90000}"/>
    <cellStyle name="Style 32 6 2" xfId="2541" xr:uid="{00000000-0005-0000-0000-0000F9A90000}"/>
    <cellStyle name="Style 32 6 2 2" xfId="43430" xr:uid="{00000000-0005-0000-0000-0000FAA90000}"/>
    <cellStyle name="Style 32 6 3" xfId="43431" xr:uid="{00000000-0005-0000-0000-0000FBA90000}"/>
    <cellStyle name="Style 32 7" xfId="3318" xr:uid="{00000000-0005-0000-0000-0000FCA90000}"/>
    <cellStyle name="Style 32 7 2" xfId="4260" xr:uid="{00000000-0005-0000-0000-0000FDA90000}"/>
    <cellStyle name="Style 32 7 2 2" xfId="43432" xr:uid="{00000000-0005-0000-0000-0000FEA90000}"/>
    <cellStyle name="Style 32 7 3" xfId="43433" xr:uid="{00000000-0005-0000-0000-0000FFA90000}"/>
    <cellStyle name="Style 32 8" xfId="3319" xr:uid="{00000000-0005-0000-0000-000000AA0000}"/>
    <cellStyle name="Style 32 9" xfId="3320" xr:uid="{00000000-0005-0000-0000-000001AA0000}"/>
    <cellStyle name="Style 33" xfId="248" xr:uid="{00000000-0005-0000-0000-000002AA0000}"/>
    <cellStyle name="Style 33 2" xfId="2542" xr:uid="{00000000-0005-0000-0000-000003AA0000}"/>
    <cellStyle name="Style 33 2 2" xfId="2543" xr:uid="{00000000-0005-0000-0000-000004AA0000}"/>
    <cellStyle name="Style 33 2 2 2" xfId="43434" xr:uid="{00000000-0005-0000-0000-000005AA0000}"/>
    <cellStyle name="Style 33 2 2 3" xfId="43435" xr:uid="{00000000-0005-0000-0000-000006AA0000}"/>
    <cellStyle name="Style 33 2 3" xfId="2544" xr:uid="{00000000-0005-0000-0000-000007AA0000}"/>
    <cellStyle name="Style 33 2 3 2" xfId="43437" xr:uid="{00000000-0005-0000-0000-000008AA0000}"/>
    <cellStyle name="Style 33 2 3 3" xfId="43436" xr:uid="{00000000-0005-0000-0000-000009AA0000}"/>
    <cellStyle name="Style 33 2 4" xfId="43438" xr:uid="{00000000-0005-0000-0000-00000AAA0000}"/>
    <cellStyle name="Style 33 2 4 2" xfId="43439" xr:uid="{00000000-0005-0000-0000-00000BAA0000}"/>
    <cellStyle name="Style 33 3" xfId="2545" xr:uid="{00000000-0005-0000-0000-00000CAA0000}"/>
    <cellStyle name="Style 33 3 2" xfId="2546" xr:uid="{00000000-0005-0000-0000-00000DAA0000}"/>
    <cellStyle name="Style 33 3 2 2" xfId="43440" xr:uid="{00000000-0005-0000-0000-00000EAA0000}"/>
    <cellStyle name="Style 33 3 2 3" xfId="43441" xr:uid="{00000000-0005-0000-0000-00000FAA0000}"/>
    <cellStyle name="Style 33 3 3" xfId="43442" xr:uid="{00000000-0005-0000-0000-000010AA0000}"/>
    <cellStyle name="Style 33 3 3 2" xfId="43443" xr:uid="{00000000-0005-0000-0000-000011AA0000}"/>
    <cellStyle name="Style 33 4" xfId="2547" xr:uid="{00000000-0005-0000-0000-000012AA0000}"/>
    <cellStyle name="Style 33 4 2" xfId="2548" xr:uid="{00000000-0005-0000-0000-000013AA0000}"/>
    <cellStyle name="Style 33 4 2 2" xfId="43445" xr:uid="{00000000-0005-0000-0000-000014AA0000}"/>
    <cellStyle name="Style 33 4 2 3" xfId="43444" xr:uid="{00000000-0005-0000-0000-000015AA0000}"/>
    <cellStyle name="Style 33 4 3" xfId="2549" xr:uid="{00000000-0005-0000-0000-000016AA0000}"/>
    <cellStyle name="Style 33 4 3 2" xfId="43447" xr:uid="{00000000-0005-0000-0000-000017AA0000}"/>
    <cellStyle name="Style 33 4 3 3" xfId="43446" xr:uid="{00000000-0005-0000-0000-000018AA0000}"/>
    <cellStyle name="Style 33 4 4" xfId="2550" xr:uid="{00000000-0005-0000-0000-000019AA0000}"/>
    <cellStyle name="Style 33 4 4 2" xfId="43449" xr:uid="{00000000-0005-0000-0000-00001AAA0000}"/>
    <cellStyle name="Style 33 4 4 3" xfId="43448" xr:uid="{00000000-0005-0000-0000-00001BAA0000}"/>
    <cellStyle name="Style 33 4 5" xfId="43450" xr:uid="{00000000-0005-0000-0000-00001CAA0000}"/>
    <cellStyle name="Style 33 4 5 2" xfId="43451" xr:uid="{00000000-0005-0000-0000-00001DAA0000}"/>
    <cellStyle name="Style 33 4 6" xfId="43452" xr:uid="{00000000-0005-0000-0000-00001EAA0000}"/>
    <cellStyle name="Style 33 4 6 2" xfId="43453" xr:uid="{00000000-0005-0000-0000-00001FAA0000}"/>
    <cellStyle name="Style 33 4 7" xfId="43454" xr:uid="{00000000-0005-0000-0000-000020AA0000}"/>
    <cellStyle name="Style 33 5" xfId="2551" xr:uid="{00000000-0005-0000-0000-000021AA0000}"/>
    <cellStyle name="Style 33 5 2" xfId="2552" xr:uid="{00000000-0005-0000-0000-000022AA0000}"/>
    <cellStyle name="Style 33 5 2 2" xfId="43456" xr:uid="{00000000-0005-0000-0000-000023AA0000}"/>
    <cellStyle name="Style 33 5 3" xfId="2553" xr:uid="{00000000-0005-0000-0000-000024AA0000}"/>
    <cellStyle name="Style 33 5 3 2" xfId="2554" xr:uid="{00000000-0005-0000-0000-000025AA0000}"/>
    <cellStyle name="Style 33 5 4" xfId="43455" xr:uid="{00000000-0005-0000-0000-000026AA0000}"/>
    <cellStyle name="Style 33 6" xfId="43457" xr:uid="{00000000-0005-0000-0000-000027AA0000}"/>
    <cellStyle name="Style 33 6 2" xfId="43458" xr:uid="{00000000-0005-0000-0000-000028AA0000}"/>
    <cellStyle name="Style 34" xfId="249" xr:uid="{00000000-0005-0000-0000-000029AA0000}"/>
    <cellStyle name="Style 34 2" xfId="250" xr:uid="{00000000-0005-0000-0000-00002AAA0000}"/>
    <cellStyle name="Style 34 2 2" xfId="2555" xr:uid="{00000000-0005-0000-0000-00002BAA0000}"/>
    <cellStyle name="Style 34 2 2 2" xfId="43459" xr:uid="{00000000-0005-0000-0000-00002CAA0000}"/>
    <cellStyle name="Style 34 2 2 3" xfId="43460" xr:uid="{00000000-0005-0000-0000-00002DAA0000}"/>
    <cellStyle name="Style 34 2 3" xfId="2556" xr:uid="{00000000-0005-0000-0000-00002EAA0000}"/>
    <cellStyle name="Style 34 2 3 2" xfId="43462" xr:uid="{00000000-0005-0000-0000-00002FAA0000}"/>
    <cellStyle name="Style 34 2 3 3" xfId="43461" xr:uid="{00000000-0005-0000-0000-000030AA0000}"/>
    <cellStyle name="Style 34 2 4" xfId="43463" xr:uid="{00000000-0005-0000-0000-000031AA0000}"/>
    <cellStyle name="Style 34 2 4 2" xfId="43464" xr:uid="{00000000-0005-0000-0000-000032AA0000}"/>
    <cellStyle name="Style 34 3" xfId="2557" xr:uid="{00000000-0005-0000-0000-000033AA0000}"/>
    <cellStyle name="Style 34 3 2" xfId="2558" xr:uid="{00000000-0005-0000-0000-000034AA0000}"/>
    <cellStyle name="Style 34 3 2 2" xfId="43465" xr:uid="{00000000-0005-0000-0000-000035AA0000}"/>
    <cellStyle name="Style 34 3 2 3" xfId="43466" xr:uid="{00000000-0005-0000-0000-000036AA0000}"/>
    <cellStyle name="Style 34 3 3" xfId="43467" xr:uid="{00000000-0005-0000-0000-000037AA0000}"/>
    <cellStyle name="Style 34 3 3 2" xfId="43468" xr:uid="{00000000-0005-0000-0000-000038AA0000}"/>
    <cellStyle name="Style 34 4" xfId="2559" xr:uid="{00000000-0005-0000-0000-000039AA0000}"/>
    <cellStyle name="Style 34 4 2" xfId="2560" xr:uid="{00000000-0005-0000-0000-00003AAA0000}"/>
    <cellStyle name="Style 34 4 2 2" xfId="43470" xr:uid="{00000000-0005-0000-0000-00003BAA0000}"/>
    <cellStyle name="Style 34 4 2 3" xfId="43469" xr:uid="{00000000-0005-0000-0000-00003CAA0000}"/>
    <cellStyle name="Style 34 4 3" xfId="2561" xr:uid="{00000000-0005-0000-0000-00003DAA0000}"/>
    <cellStyle name="Style 34 4 3 2" xfId="43472" xr:uid="{00000000-0005-0000-0000-00003EAA0000}"/>
    <cellStyle name="Style 34 4 3 3" xfId="43471" xr:uid="{00000000-0005-0000-0000-00003FAA0000}"/>
    <cellStyle name="Style 34 4 4" xfId="2562" xr:uid="{00000000-0005-0000-0000-000040AA0000}"/>
    <cellStyle name="Style 34 4 4 2" xfId="43474" xr:uid="{00000000-0005-0000-0000-000041AA0000}"/>
    <cellStyle name="Style 34 4 4 3" xfId="43473" xr:uid="{00000000-0005-0000-0000-000042AA0000}"/>
    <cellStyle name="Style 34 4 5" xfId="43475" xr:uid="{00000000-0005-0000-0000-000043AA0000}"/>
    <cellStyle name="Style 34 4 5 2" xfId="43476" xr:uid="{00000000-0005-0000-0000-000044AA0000}"/>
    <cellStyle name="Style 34 4 6" xfId="43477" xr:uid="{00000000-0005-0000-0000-000045AA0000}"/>
    <cellStyle name="Style 34 4 6 2" xfId="43478" xr:uid="{00000000-0005-0000-0000-000046AA0000}"/>
    <cellStyle name="Style 34 4 7" xfId="43479" xr:uid="{00000000-0005-0000-0000-000047AA0000}"/>
    <cellStyle name="Style 34 5" xfId="2563" xr:uid="{00000000-0005-0000-0000-000048AA0000}"/>
    <cellStyle name="Style 34 5 2" xfId="2564" xr:uid="{00000000-0005-0000-0000-000049AA0000}"/>
    <cellStyle name="Style 34 5 2 2" xfId="43480" xr:uid="{00000000-0005-0000-0000-00004AAA0000}"/>
    <cellStyle name="Style 34 5 3" xfId="2565" xr:uid="{00000000-0005-0000-0000-00004BAA0000}"/>
    <cellStyle name="Style 34 5 3 2" xfId="2566" xr:uid="{00000000-0005-0000-0000-00004CAA0000}"/>
    <cellStyle name="Style 34 5 3 3" xfId="43481" xr:uid="{00000000-0005-0000-0000-00004DAA0000}"/>
    <cellStyle name="Style 34 6" xfId="3321" xr:uid="{00000000-0005-0000-0000-00004EAA0000}"/>
    <cellStyle name="Style 34 6 2" xfId="43482" xr:uid="{00000000-0005-0000-0000-00004FAA0000}"/>
    <cellStyle name="Style 34 6 3" xfId="43483" xr:uid="{00000000-0005-0000-0000-000050AA0000}"/>
    <cellStyle name="Style 34 7" xfId="3322" xr:uid="{00000000-0005-0000-0000-000051AA0000}"/>
    <cellStyle name="Style 35" xfId="251" xr:uid="{00000000-0005-0000-0000-000052AA0000}"/>
    <cellStyle name="Style 35 2" xfId="252" xr:uid="{00000000-0005-0000-0000-000053AA0000}"/>
    <cellStyle name="Style 35 2 2" xfId="2567" xr:uid="{00000000-0005-0000-0000-000054AA0000}"/>
    <cellStyle name="Style 35 2 2 2" xfId="43484" xr:uid="{00000000-0005-0000-0000-000055AA0000}"/>
    <cellStyle name="Style 35 2 2 3" xfId="43485" xr:uid="{00000000-0005-0000-0000-000056AA0000}"/>
    <cellStyle name="Style 35 2 3" xfId="2568" xr:uid="{00000000-0005-0000-0000-000057AA0000}"/>
    <cellStyle name="Style 35 2 3 2" xfId="43487" xr:uid="{00000000-0005-0000-0000-000058AA0000}"/>
    <cellStyle name="Style 35 2 3 3" xfId="43486" xr:uid="{00000000-0005-0000-0000-000059AA0000}"/>
    <cellStyle name="Style 35 2 4" xfId="43488" xr:uid="{00000000-0005-0000-0000-00005AAA0000}"/>
    <cellStyle name="Style 35 2 4 2" xfId="43489" xr:uid="{00000000-0005-0000-0000-00005BAA0000}"/>
    <cellStyle name="Style 35 3" xfId="2569" xr:uid="{00000000-0005-0000-0000-00005CAA0000}"/>
    <cellStyle name="Style 35 3 2" xfId="2570" xr:uid="{00000000-0005-0000-0000-00005DAA0000}"/>
    <cellStyle name="Style 35 3 2 2" xfId="43490" xr:uid="{00000000-0005-0000-0000-00005EAA0000}"/>
    <cellStyle name="Style 35 3 2 3" xfId="43491" xr:uid="{00000000-0005-0000-0000-00005FAA0000}"/>
    <cellStyle name="Style 35 3 3" xfId="43492" xr:uid="{00000000-0005-0000-0000-000060AA0000}"/>
    <cellStyle name="Style 35 3 3 2" xfId="43493" xr:uid="{00000000-0005-0000-0000-000061AA0000}"/>
    <cellStyle name="Style 35 4" xfId="2571" xr:uid="{00000000-0005-0000-0000-000062AA0000}"/>
    <cellStyle name="Style 35 4 2" xfId="2572" xr:uid="{00000000-0005-0000-0000-000063AA0000}"/>
    <cellStyle name="Style 35 4 2 2" xfId="43495" xr:uid="{00000000-0005-0000-0000-000064AA0000}"/>
    <cellStyle name="Style 35 4 2 3" xfId="43494" xr:uid="{00000000-0005-0000-0000-000065AA0000}"/>
    <cellStyle name="Style 35 4 3" xfId="2573" xr:uid="{00000000-0005-0000-0000-000066AA0000}"/>
    <cellStyle name="Style 35 4 3 2" xfId="43497" xr:uid="{00000000-0005-0000-0000-000067AA0000}"/>
    <cellStyle name="Style 35 4 3 3" xfId="43496" xr:uid="{00000000-0005-0000-0000-000068AA0000}"/>
    <cellStyle name="Style 35 4 4" xfId="2574" xr:uid="{00000000-0005-0000-0000-000069AA0000}"/>
    <cellStyle name="Style 35 4 4 2" xfId="43499" xr:uid="{00000000-0005-0000-0000-00006AAA0000}"/>
    <cellStyle name="Style 35 4 4 3" xfId="43498" xr:uid="{00000000-0005-0000-0000-00006BAA0000}"/>
    <cellStyle name="Style 35 4 5" xfId="43500" xr:uid="{00000000-0005-0000-0000-00006CAA0000}"/>
    <cellStyle name="Style 35 4 5 2" xfId="43501" xr:uid="{00000000-0005-0000-0000-00006DAA0000}"/>
    <cellStyle name="Style 35 4 6" xfId="43502" xr:uid="{00000000-0005-0000-0000-00006EAA0000}"/>
    <cellStyle name="Style 35 4 6 2" xfId="43503" xr:uid="{00000000-0005-0000-0000-00006FAA0000}"/>
    <cellStyle name="Style 35 4 7" xfId="43504" xr:uid="{00000000-0005-0000-0000-000070AA0000}"/>
    <cellStyle name="Style 35 5" xfId="2575" xr:uid="{00000000-0005-0000-0000-000071AA0000}"/>
    <cellStyle name="Style 35 5 2" xfId="2576" xr:uid="{00000000-0005-0000-0000-000072AA0000}"/>
    <cellStyle name="Style 35 5 2 2" xfId="43505" xr:uid="{00000000-0005-0000-0000-000073AA0000}"/>
    <cellStyle name="Style 35 5 3" xfId="2577" xr:uid="{00000000-0005-0000-0000-000074AA0000}"/>
    <cellStyle name="Style 35 5 3 2" xfId="2578" xr:uid="{00000000-0005-0000-0000-000075AA0000}"/>
    <cellStyle name="Style 35 5 3 3" xfId="43506" xr:uid="{00000000-0005-0000-0000-000076AA0000}"/>
    <cellStyle name="Style 35 6" xfId="3323" xr:uid="{00000000-0005-0000-0000-000077AA0000}"/>
    <cellStyle name="Style 35 6 2" xfId="43507" xr:uid="{00000000-0005-0000-0000-000078AA0000}"/>
    <cellStyle name="Style 35 6 3" xfId="43508" xr:uid="{00000000-0005-0000-0000-000079AA0000}"/>
    <cellStyle name="Style 35 7" xfId="3324" xr:uid="{00000000-0005-0000-0000-00007AAA0000}"/>
    <cellStyle name="Style1" xfId="253" xr:uid="{00000000-0005-0000-0000-00007BAA0000}"/>
    <cellStyle name="Style1 2" xfId="2579" xr:uid="{00000000-0005-0000-0000-00007CAA0000}"/>
    <cellStyle name="Style1 2 2" xfId="2580" xr:uid="{00000000-0005-0000-0000-00007DAA0000}"/>
    <cellStyle name="Style1 2 2 2" xfId="2581" xr:uid="{00000000-0005-0000-0000-00007EAA0000}"/>
    <cellStyle name="Style1 2 2 2 2" xfId="43510" xr:uid="{00000000-0005-0000-0000-00007FAA0000}"/>
    <cellStyle name="Style1 2 2 2 2 2" xfId="43511" xr:uid="{00000000-0005-0000-0000-000080AA0000}"/>
    <cellStyle name="Style1 2 2 2 3" xfId="43512" xr:uid="{00000000-0005-0000-0000-000081AA0000}"/>
    <cellStyle name="Style1 2 2 2 4" xfId="43509" xr:uid="{00000000-0005-0000-0000-000082AA0000}"/>
    <cellStyle name="Style1 2 2 3" xfId="43513" xr:uid="{00000000-0005-0000-0000-000083AA0000}"/>
    <cellStyle name="Style1 2 2 3 2" xfId="43514" xr:uid="{00000000-0005-0000-0000-000084AA0000}"/>
    <cellStyle name="Style1 2 2 4" xfId="43515" xr:uid="{00000000-0005-0000-0000-000085AA0000}"/>
    <cellStyle name="Style1 2 2 4 2" xfId="43516" xr:uid="{00000000-0005-0000-0000-000086AA0000}"/>
    <cellStyle name="Style1 2 2 5" xfId="43517" xr:uid="{00000000-0005-0000-0000-000087AA0000}"/>
    <cellStyle name="Style1 2 2 5 2" xfId="43518" xr:uid="{00000000-0005-0000-0000-000088AA0000}"/>
    <cellStyle name="Style1 2 2 6" xfId="43519" xr:uid="{00000000-0005-0000-0000-000089AA0000}"/>
    <cellStyle name="Style1 2 2 7" xfId="43520" xr:uid="{00000000-0005-0000-0000-00008AAA0000}"/>
    <cellStyle name="Style1 2 3" xfId="2582" xr:uid="{00000000-0005-0000-0000-00008BAA0000}"/>
    <cellStyle name="Style1 2 3 2" xfId="2583" xr:uid="{00000000-0005-0000-0000-00008CAA0000}"/>
    <cellStyle name="Style1 2 3 2 2" xfId="43523" xr:uid="{00000000-0005-0000-0000-00008DAA0000}"/>
    <cellStyle name="Style1 2 3 2 2 2" xfId="43524" xr:uid="{00000000-0005-0000-0000-00008EAA0000}"/>
    <cellStyle name="Style1 2 3 2 3" xfId="43525" xr:uid="{00000000-0005-0000-0000-00008FAA0000}"/>
    <cellStyle name="Style1 2 3 2 4" xfId="43522" xr:uid="{00000000-0005-0000-0000-000090AA0000}"/>
    <cellStyle name="Style1 2 3 3" xfId="43526" xr:uid="{00000000-0005-0000-0000-000091AA0000}"/>
    <cellStyle name="Style1 2 3 3 2" xfId="43527" xr:uid="{00000000-0005-0000-0000-000092AA0000}"/>
    <cellStyle name="Style1 2 3 4" xfId="43528" xr:uid="{00000000-0005-0000-0000-000093AA0000}"/>
    <cellStyle name="Style1 2 3 4 2" xfId="43529" xr:uid="{00000000-0005-0000-0000-000094AA0000}"/>
    <cellStyle name="Style1 2 3 5" xfId="43530" xr:uid="{00000000-0005-0000-0000-000095AA0000}"/>
    <cellStyle name="Style1 2 3 5 2" xfId="43531" xr:uid="{00000000-0005-0000-0000-000096AA0000}"/>
    <cellStyle name="Style1 2 3 6" xfId="43532" xr:uid="{00000000-0005-0000-0000-000097AA0000}"/>
    <cellStyle name="Style1 2 3 7" xfId="43521" xr:uid="{00000000-0005-0000-0000-000098AA0000}"/>
    <cellStyle name="Style1 2 4" xfId="2584" xr:uid="{00000000-0005-0000-0000-000099AA0000}"/>
    <cellStyle name="Style1 2 4 2" xfId="43534" xr:uid="{00000000-0005-0000-0000-00009AAA0000}"/>
    <cellStyle name="Style1 2 4 2 2" xfId="43535" xr:uid="{00000000-0005-0000-0000-00009BAA0000}"/>
    <cellStyle name="Style1 2 4 3" xfId="43536" xr:uid="{00000000-0005-0000-0000-00009CAA0000}"/>
    <cellStyle name="Style1 2 4 4" xfId="43533" xr:uid="{00000000-0005-0000-0000-00009DAA0000}"/>
    <cellStyle name="Style1 2 5" xfId="43537" xr:uid="{00000000-0005-0000-0000-00009EAA0000}"/>
    <cellStyle name="Style1 2 5 2" xfId="43538" xr:uid="{00000000-0005-0000-0000-00009FAA0000}"/>
    <cellStyle name="Style1 2 6" xfId="43539" xr:uid="{00000000-0005-0000-0000-0000A0AA0000}"/>
    <cellStyle name="Style1 2 6 2" xfId="43540" xr:uid="{00000000-0005-0000-0000-0000A1AA0000}"/>
    <cellStyle name="Style1 2 7" xfId="43541" xr:uid="{00000000-0005-0000-0000-0000A2AA0000}"/>
    <cellStyle name="Style1 2 7 2" xfId="43542" xr:uid="{00000000-0005-0000-0000-0000A3AA0000}"/>
    <cellStyle name="Style1 2 8" xfId="43543" xr:uid="{00000000-0005-0000-0000-0000A4AA0000}"/>
    <cellStyle name="Style1 2 8 2" xfId="43544" xr:uid="{00000000-0005-0000-0000-0000A5AA0000}"/>
    <cellStyle name="Style1 2 9" xfId="43545" xr:uid="{00000000-0005-0000-0000-0000A6AA0000}"/>
    <cellStyle name="Style1 3" xfId="2585" xr:uid="{00000000-0005-0000-0000-0000A7AA0000}"/>
    <cellStyle name="Style1 3 2" xfId="2586" xr:uid="{00000000-0005-0000-0000-0000A8AA0000}"/>
    <cellStyle name="Style1 3 2 2" xfId="2587" xr:uid="{00000000-0005-0000-0000-0000A9AA0000}"/>
    <cellStyle name="Style1 3 2 2 2" xfId="43547" xr:uid="{00000000-0005-0000-0000-0000AAAA0000}"/>
    <cellStyle name="Style1 3 2 2 2 2" xfId="43548" xr:uid="{00000000-0005-0000-0000-0000ABAA0000}"/>
    <cellStyle name="Style1 3 2 2 3" xfId="43549" xr:uid="{00000000-0005-0000-0000-0000ACAA0000}"/>
    <cellStyle name="Style1 3 2 2 4" xfId="43546" xr:uid="{00000000-0005-0000-0000-0000ADAA0000}"/>
    <cellStyle name="Style1 3 2 3" xfId="43550" xr:uid="{00000000-0005-0000-0000-0000AEAA0000}"/>
    <cellStyle name="Style1 3 2 3 2" xfId="43551" xr:uid="{00000000-0005-0000-0000-0000AFAA0000}"/>
    <cellStyle name="Style1 3 2 4" xfId="43552" xr:uid="{00000000-0005-0000-0000-0000B0AA0000}"/>
    <cellStyle name="Style1 3 2 4 2" xfId="43553" xr:uid="{00000000-0005-0000-0000-0000B1AA0000}"/>
    <cellStyle name="Style1 3 2 5" xfId="43554" xr:uid="{00000000-0005-0000-0000-0000B2AA0000}"/>
    <cellStyle name="Style1 3 2 5 2" xfId="43555" xr:uid="{00000000-0005-0000-0000-0000B3AA0000}"/>
    <cellStyle name="Style1 3 2 6" xfId="43556" xr:uid="{00000000-0005-0000-0000-0000B4AA0000}"/>
    <cellStyle name="Style1 3 2 7" xfId="43557" xr:uid="{00000000-0005-0000-0000-0000B5AA0000}"/>
    <cellStyle name="Style1 3 3" xfId="2588" xr:uid="{00000000-0005-0000-0000-0000B6AA0000}"/>
    <cellStyle name="Style1 3 3 2" xfId="3325" xr:uid="{00000000-0005-0000-0000-0000B7AA0000}"/>
    <cellStyle name="Style1 3 3 2 2" xfId="43558" xr:uid="{00000000-0005-0000-0000-0000B8AA0000}"/>
    <cellStyle name="Style1 3 3 2 3" xfId="43559" xr:uid="{00000000-0005-0000-0000-0000B9AA0000}"/>
    <cellStyle name="Style1 3 3 3" xfId="3326" xr:uid="{00000000-0005-0000-0000-0000BAAA0000}"/>
    <cellStyle name="Style1 3 3 3 2" xfId="43560" xr:uid="{00000000-0005-0000-0000-0000BBAA0000}"/>
    <cellStyle name="Style1 3 3 4" xfId="3327" xr:uid="{00000000-0005-0000-0000-0000BCAA0000}"/>
    <cellStyle name="Style1 3 3 5" xfId="3328" xr:uid="{00000000-0005-0000-0000-0000BDAA0000}"/>
    <cellStyle name="Style1 3 3 6" xfId="3329" xr:uid="{00000000-0005-0000-0000-0000BEAA0000}"/>
    <cellStyle name="Style1 3 3 7" xfId="3330" xr:uid="{00000000-0005-0000-0000-0000BFAA0000}"/>
    <cellStyle name="Style1 3 3 8" xfId="3331" xr:uid="{00000000-0005-0000-0000-0000C0AA0000}"/>
    <cellStyle name="Style1 3 3 9" xfId="43561" xr:uid="{00000000-0005-0000-0000-0000C1AA0000}"/>
    <cellStyle name="Style1 3 4" xfId="43562" xr:uid="{00000000-0005-0000-0000-0000C2AA0000}"/>
    <cellStyle name="Style1 3 4 2" xfId="43563" xr:uid="{00000000-0005-0000-0000-0000C3AA0000}"/>
    <cellStyle name="Style1 3 5" xfId="43564" xr:uid="{00000000-0005-0000-0000-0000C4AA0000}"/>
    <cellStyle name="Style1 3 5 2" xfId="43565" xr:uid="{00000000-0005-0000-0000-0000C5AA0000}"/>
    <cellStyle name="Style1 3 6" xfId="43566" xr:uid="{00000000-0005-0000-0000-0000C6AA0000}"/>
    <cellStyle name="Style1 3 6 2" xfId="43567" xr:uid="{00000000-0005-0000-0000-0000C7AA0000}"/>
    <cellStyle name="Style1 3 7" xfId="43568" xr:uid="{00000000-0005-0000-0000-0000C8AA0000}"/>
    <cellStyle name="Style1 3 7 2" xfId="43569" xr:uid="{00000000-0005-0000-0000-0000C9AA0000}"/>
    <cellStyle name="Style1 3 8" xfId="43570" xr:uid="{00000000-0005-0000-0000-0000CAAA0000}"/>
    <cellStyle name="Style1 4" xfId="2589" xr:uid="{00000000-0005-0000-0000-0000CBAA0000}"/>
    <cellStyle name="Style1 4 2" xfId="2590" xr:uid="{00000000-0005-0000-0000-0000CCAA0000}"/>
    <cellStyle name="Style1 4 2 2" xfId="2591" xr:uid="{00000000-0005-0000-0000-0000CDAA0000}"/>
    <cellStyle name="Style1 4 2 2 2" xfId="43572" xr:uid="{00000000-0005-0000-0000-0000CEAA0000}"/>
    <cellStyle name="Style1 4 2 2 2 2" xfId="43573" xr:uid="{00000000-0005-0000-0000-0000CFAA0000}"/>
    <cellStyle name="Style1 4 2 2 3" xfId="43574" xr:uid="{00000000-0005-0000-0000-0000D0AA0000}"/>
    <cellStyle name="Style1 4 2 2 4" xfId="43571" xr:uid="{00000000-0005-0000-0000-0000D1AA0000}"/>
    <cellStyle name="Style1 4 2 3" xfId="43575" xr:uid="{00000000-0005-0000-0000-0000D2AA0000}"/>
    <cellStyle name="Style1 4 2 3 2" xfId="43576" xr:uid="{00000000-0005-0000-0000-0000D3AA0000}"/>
    <cellStyle name="Style1 4 2 4" xfId="43577" xr:uid="{00000000-0005-0000-0000-0000D4AA0000}"/>
    <cellStyle name="Style1 4 2 4 2" xfId="43578" xr:uid="{00000000-0005-0000-0000-0000D5AA0000}"/>
    <cellStyle name="Style1 4 2 5" xfId="43579" xr:uid="{00000000-0005-0000-0000-0000D6AA0000}"/>
    <cellStyle name="Style1 4 2 5 2" xfId="43580" xr:uid="{00000000-0005-0000-0000-0000D7AA0000}"/>
    <cellStyle name="Style1 4 2 6" xfId="43581" xr:uid="{00000000-0005-0000-0000-0000D8AA0000}"/>
    <cellStyle name="Style1 4 2 7" xfId="43582" xr:uid="{00000000-0005-0000-0000-0000D9AA0000}"/>
    <cellStyle name="Style1 4 3" xfId="2592" xr:uid="{00000000-0005-0000-0000-0000DAAA0000}"/>
    <cellStyle name="Style1 4 3 2" xfId="2593" xr:uid="{00000000-0005-0000-0000-0000DBAA0000}"/>
    <cellStyle name="Style1 4 3 2 2" xfId="43584" xr:uid="{00000000-0005-0000-0000-0000DCAA0000}"/>
    <cellStyle name="Style1 4 3 2 2 2" xfId="43585" xr:uid="{00000000-0005-0000-0000-0000DDAA0000}"/>
    <cellStyle name="Style1 4 3 2 3" xfId="43586" xr:uid="{00000000-0005-0000-0000-0000DEAA0000}"/>
    <cellStyle name="Style1 4 3 2 4" xfId="43583" xr:uid="{00000000-0005-0000-0000-0000DFAA0000}"/>
    <cellStyle name="Style1 4 3 3" xfId="43587" xr:uid="{00000000-0005-0000-0000-0000E0AA0000}"/>
    <cellStyle name="Style1 4 3 3 2" xfId="43588" xr:uid="{00000000-0005-0000-0000-0000E1AA0000}"/>
    <cellStyle name="Style1 4 3 4" xfId="43589" xr:uid="{00000000-0005-0000-0000-0000E2AA0000}"/>
    <cellStyle name="Style1 4 3 4 2" xfId="43590" xr:uid="{00000000-0005-0000-0000-0000E3AA0000}"/>
    <cellStyle name="Style1 4 3 5" xfId="43591" xr:uid="{00000000-0005-0000-0000-0000E4AA0000}"/>
    <cellStyle name="Style1 4 3 5 2" xfId="43592" xr:uid="{00000000-0005-0000-0000-0000E5AA0000}"/>
    <cellStyle name="Style1 4 3 6" xfId="43593" xr:uid="{00000000-0005-0000-0000-0000E6AA0000}"/>
    <cellStyle name="Style1 4 3 7" xfId="43594" xr:uid="{00000000-0005-0000-0000-0000E7AA0000}"/>
    <cellStyle name="Style1 4 4" xfId="2594" xr:uid="{00000000-0005-0000-0000-0000E8AA0000}"/>
    <cellStyle name="Style1 4 4 2" xfId="43596" xr:uid="{00000000-0005-0000-0000-0000E9AA0000}"/>
    <cellStyle name="Style1 4 4 2 2" xfId="43597" xr:uid="{00000000-0005-0000-0000-0000EAAA0000}"/>
    <cellStyle name="Style1 4 4 3" xfId="43598" xr:uid="{00000000-0005-0000-0000-0000EBAA0000}"/>
    <cellStyle name="Style1 4 4 4" xfId="43595" xr:uid="{00000000-0005-0000-0000-0000ECAA0000}"/>
    <cellStyle name="Style1 4 5" xfId="43599" xr:uid="{00000000-0005-0000-0000-0000EDAA0000}"/>
    <cellStyle name="Style1 4 5 2" xfId="43600" xr:uid="{00000000-0005-0000-0000-0000EEAA0000}"/>
    <cellStyle name="Style1 4 6" xfId="43601" xr:uid="{00000000-0005-0000-0000-0000EFAA0000}"/>
    <cellStyle name="Style1 4 6 2" xfId="43602" xr:uid="{00000000-0005-0000-0000-0000F0AA0000}"/>
    <cellStyle name="Style1 4 7" xfId="43603" xr:uid="{00000000-0005-0000-0000-0000F1AA0000}"/>
    <cellStyle name="Style1 4 7 2" xfId="43604" xr:uid="{00000000-0005-0000-0000-0000F2AA0000}"/>
    <cellStyle name="Style1 4 8" xfId="43605" xr:uid="{00000000-0005-0000-0000-0000F3AA0000}"/>
    <cellStyle name="Style1 4 8 2" xfId="43606" xr:uid="{00000000-0005-0000-0000-0000F4AA0000}"/>
    <cellStyle name="Style1 4 9" xfId="43607" xr:uid="{00000000-0005-0000-0000-0000F5AA0000}"/>
    <cellStyle name="Style1 5" xfId="2595" xr:uid="{00000000-0005-0000-0000-0000F6AA0000}"/>
    <cellStyle name="Style1 5 2" xfId="2596" xr:uid="{00000000-0005-0000-0000-0000F7AA0000}"/>
    <cellStyle name="Style1 5 2 2" xfId="43608" xr:uid="{00000000-0005-0000-0000-0000F8AA0000}"/>
    <cellStyle name="Style1 5 2 2 2" xfId="43609" xr:uid="{00000000-0005-0000-0000-0000F9AA0000}"/>
    <cellStyle name="Style1 5 2 3" xfId="43610" xr:uid="{00000000-0005-0000-0000-0000FAAA0000}"/>
    <cellStyle name="Style1 5 2 4" xfId="43611" xr:uid="{00000000-0005-0000-0000-0000FBAA0000}"/>
    <cellStyle name="Style1 5 3" xfId="2597" xr:uid="{00000000-0005-0000-0000-0000FCAA0000}"/>
    <cellStyle name="Style1 5 3 2" xfId="2598" xr:uid="{00000000-0005-0000-0000-0000FDAA0000}"/>
    <cellStyle name="Style1 5 3 2 2" xfId="43612" xr:uid="{00000000-0005-0000-0000-0000FEAA0000}"/>
    <cellStyle name="Style1 5 3 3" xfId="43613" xr:uid="{00000000-0005-0000-0000-0000FFAA0000}"/>
    <cellStyle name="Style1 5 4" xfId="3332" xr:uid="{00000000-0005-0000-0000-000000AB0000}"/>
    <cellStyle name="Style1 5 4 2" xfId="43614" xr:uid="{00000000-0005-0000-0000-000001AB0000}"/>
    <cellStyle name="Style1 5 4 3" xfId="43615" xr:uid="{00000000-0005-0000-0000-000002AB0000}"/>
    <cellStyle name="Style1 5 5" xfId="3333" xr:uid="{00000000-0005-0000-0000-000003AB0000}"/>
    <cellStyle name="Style1 5 5 2" xfId="43616" xr:uid="{00000000-0005-0000-0000-000004AB0000}"/>
    <cellStyle name="Style1 5 5 3" xfId="43617" xr:uid="{00000000-0005-0000-0000-000005AB0000}"/>
    <cellStyle name="Style1 5 6" xfId="3334" xr:uid="{00000000-0005-0000-0000-000006AB0000}"/>
    <cellStyle name="Style1 5 6 2" xfId="43618" xr:uid="{00000000-0005-0000-0000-000007AB0000}"/>
    <cellStyle name="Style1 5 7" xfId="3335" xr:uid="{00000000-0005-0000-0000-000008AB0000}"/>
    <cellStyle name="Style1 5 8" xfId="3336" xr:uid="{00000000-0005-0000-0000-000009AB0000}"/>
    <cellStyle name="Style1 5 9" xfId="43619" xr:uid="{00000000-0005-0000-0000-00000AAB0000}"/>
    <cellStyle name="Style1 6" xfId="2599" xr:uid="{00000000-0005-0000-0000-00000BAB0000}"/>
    <cellStyle name="Style1 6 2" xfId="2600" xr:uid="{00000000-0005-0000-0000-00000CAB0000}"/>
    <cellStyle name="Style1 6 2 2" xfId="43620" xr:uid="{00000000-0005-0000-0000-00000DAB0000}"/>
    <cellStyle name="Style1 6 3" xfId="43621" xr:uid="{00000000-0005-0000-0000-00000EAB0000}"/>
    <cellStyle name="Style1 7" xfId="3337" xr:uid="{00000000-0005-0000-0000-00000FAB0000}"/>
    <cellStyle name="Style1 7 2" xfId="4261" xr:uid="{00000000-0005-0000-0000-000010AB0000}"/>
    <cellStyle name="Style1 7 2 2" xfId="43622" xr:uid="{00000000-0005-0000-0000-000011AB0000}"/>
    <cellStyle name="Style1 7 3" xfId="43623" xr:uid="{00000000-0005-0000-0000-000012AB0000}"/>
    <cellStyle name="Style1 8" xfId="3338" xr:uid="{00000000-0005-0000-0000-000013AB0000}"/>
    <cellStyle name="Style1 8 2" xfId="43624" xr:uid="{00000000-0005-0000-0000-000014AB0000}"/>
    <cellStyle name="Style1 9" xfId="3339" xr:uid="{00000000-0005-0000-0000-000015AB0000}"/>
    <cellStyle name="Subtitle" xfId="254" xr:uid="{00000000-0005-0000-0000-000016AB0000}"/>
    <cellStyle name="Subtitle 2" xfId="43625" xr:uid="{00000000-0005-0000-0000-000017AB0000}"/>
    <cellStyle name="Subtitle 2 2" xfId="43626" xr:uid="{00000000-0005-0000-0000-000018AB0000}"/>
    <cellStyle name="Table Head" xfId="255" xr:uid="{00000000-0005-0000-0000-000019AB0000}"/>
    <cellStyle name="Table Head 2" xfId="43627" xr:uid="{00000000-0005-0000-0000-00001AAB0000}"/>
    <cellStyle name="Table Head 2 2" xfId="43628" xr:uid="{00000000-0005-0000-0000-00001BAB0000}"/>
    <cellStyle name="Table Head Aligned" xfId="256" xr:uid="{00000000-0005-0000-0000-00001CAB0000}"/>
    <cellStyle name="Table Head Aligned 2" xfId="43629" xr:uid="{00000000-0005-0000-0000-00001DAB0000}"/>
    <cellStyle name="Table Head Aligned 2 2" xfId="43630" xr:uid="{00000000-0005-0000-0000-00001EAB0000}"/>
    <cellStyle name="Table Head Aligned 3" xfId="43631" xr:uid="{00000000-0005-0000-0000-00001FAB0000}"/>
    <cellStyle name="Table Head Aligned 3 2" xfId="43632" xr:uid="{00000000-0005-0000-0000-000020AB0000}"/>
    <cellStyle name="Table Head Aligned 4" xfId="43633" xr:uid="{00000000-0005-0000-0000-000021AB0000}"/>
    <cellStyle name="Table Head Aligned 4 2" xfId="43634" xr:uid="{00000000-0005-0000-0000-000022AB0000}"/>
    <cellStyle name="Table Head Aligned 5" xfId="43635" xr:uid="{00000000-0005-0000-0000-000023AB0000}"/>
    <cellStyle name="Table Head Aligned 5 2" xfId="43636" xr:uid="{00000000-0005-0000-0000-000024AB0000}"/>
    <cellStyle name="Table Head Aligned 6" xfId="43637" xr:uid="{00000000-0005-0000-0000-000025AB0000}"/>
    <cellStyle name="Table Head Aligned 6 2" xfId="43638" xr:uid="{00000000-0005-0000-0000-000026AB0000}"/>
    <cellStyle name="Table Head Aligned 7" xfId="43639" xr:uid="{00000000-0005-0000-0000-000027AB0000}"/>
    <cellStyle name="Table Head Aligned 7 2" xfId="43640" xr:uid="{00000000-0005-0000-0000-000028AB0000}"/>
    <cellStyle name="Table Head Aligned 8" xfId="43641" xr:uid="{00000000-0005-0000-0000-000029AB0000}"/>
    <cellStyle name="Table Head Blue" xfId="257" xr:uid="{00000000-0005-0000-0000-00002AAB0000}"/>
    <cellStyle name="Table Head Blue 2" xfId="43642" xr:uid="{00000000-0005-0000-0000-00002BAB0000}"/>
    <cellStyle name="Table Head Blue 2 2" xfId="43643" xr:uid="{00000000-0005-0000-0000-00002CAB0000}"/>
    <cellStyle name="Table Head Green" xfId="258" xr:uid="{00000000-0005-0000-0000-00002DAB0000}"/>
    <cellStyle name="Table Head Green 2" xfId="43644" xr:uid="{00000000-0005-0000-0000-00002EAB0000}"/>
    <cellStyle name="Table Head Green 2 2" xfId="43645" xr:uid="{00000000-0005-0000-0000-00002FAB0000}"/>
    <cellStyle name="Table Head Green 3" xfId="43646" xr:uid="{00000000-0005-0000-0000-000030AB0000}"/>
    <cellStyle name="Table Head Green 3 2" xfId="43647" xr:uid="{00000000-0005-0000-0000-000031AB0000}"/>
    <cellStyle name="Table Head Green 4" xfId="43648" xr:uid="{00000000-0005-0000-0000-000032AB0000}"/>
    <cellStyle name="Table Head Green 4 2" xfId="43649" xr:uid="{00000000-0005-0000-0000-000033AB0000}"/>
    <cellStyle name="Table Head Green 5" xfId="43650" xr:uid="{00000000-0005-0000-0000-000034AB0000}"/>
    <cellStyle name="Table Head Green 5 2" xfId="43651" xr:uid="{00000000-0005-0000-0000-000035AB0000}"/>
    <cellStyle name="Table Head Green 6" xfId="43652" xr:uid="{00000000-0005-0000-0000-000036AB0000}"/>
    <cellStyle name="Table Head Green 6 2" xfId="43653" xr:uid="{00000000-0005-0000-0000-000037AB0000}"/>
    <cellStyle name="Table Head Green 7" xfId="43654" xr:uid="{00000000-0005-0000-0000-000038AB0000}"/>
    <cellStyle name="Table Head Green 7 2" xfId="43655" xr:uid="{00000000-0005-0000-0000-000039AB0000}"/>
    <cellStyle name="Table Head Green 8" xfId="43656" xr:uid="{00000000-0005-0000-0000-00003AAB0000}"/>
    <cellStyle name="Table Title" xfId="259" xr:uid="{00000000-0005-0000-0000-00003BAB0000}"/>
    <cellStyle name="Table Title 2" xfId="43657" xr:uid="{00000000-0005-0000-0000-00003CAB0000}"/>
    <cellStyle name="Table Title 2 2" xfId="43658" xr:uid="{00000000-0005-0000-0000-00003DAB0000}"/>
    <cellStyle name="Table title 3" xfId="44872" xr:uid="{00000000-0005-0000-0000-00003EAB0000}"/>
    <cellStyle name="Table title 4" xfId="44875" xr:uid="{00000000-0005-0000-0000-00003FAB0000}"/>
    <cellStyle name="Table title 5" xfId="44873" xr:uid="{00000000-0005-0000-0000-000040AB0000}"/>
    <cellStyle name="Table title 6" xfId="44874" xr:uid="{00000000-0005-0000-0000-000041AB0000}"/>
    <cellStyle name="Table title 7" xfId="44865" xr:uid="{00000000-0005-0000-0000-000042AB0000}"/>
    <cellStyle name="Table title 8" xfId="44877" xr:uid="{00000000-0005-0000-0000-000043AB0000}"/>
    <cellStyle name="Table Units" xfId="260" xr:uid="{00000000-0005-0000-0000-000044AB0000}"/>
    <cellStyle name="Table Units 2" xfId="43659" xr:uid="{00000000-0005-0000-0000-000045AB0000}"/>
    <cellStyle name="Table Units 2 2" xfId="43660" xr:uid="{00000000-0005-0000-0000-000046AB0000}"/>
    <cellStyle name="Temp" xfId="261" xr:uid="{00000000-0005-0000-0000-000047AB0000}"/>
    <cellStyle name="Temp 2" xfId="43661" xr:uid="{00000000-0005-0000-0000-000048AB0000}"/>
    <cellStyle name="Temp 2 2" xfId="43662" xr:uid="{00000000-0005-0000-0000-000049AB0000}"/>
    <cellStyle name="Text Wrap" xfId="2601" xr:uid="{00000000-0005-0000-0000-00004AAB0000}"/>
    <cellStyle name="Text Wrap 2" xfId="2602" xr:uid="{00000000-0005-0000-0000-00004BAB0000}"/>
    <cellStyle name="Text Wrap 2 2" xfId="43665" xr:uid="{00000000-0005-0000-0000-00004CAB0000}"/>
    <cellStyle name="Text Wrap 2 3" xfId="43664" xr:uid="{00000000-0005-0000-0000-00004DAB0000}"/>
    <cellStyle name="Text Wrap 3" xfId="43666" xr:uid="{00000000-0005-0000-0000-00004EAB0000}"/>
    <cellStyle name="Text Wrap 4" xfId="43663" xr:uid="{00000000-0005-0000-0000-00004FAB0000}"/>
    <cellStyle name="Text Wrap Across Cells" xfId="2603" xr:uid="{00000000-0005-0000-0000-000050AB0000}"/>
    <cellStyle name="Text Wrap Across Cells 2" xfId="43668" xr:uid="{00000000-0005-0000-0000-000051AB0000}"/>
    <cellStyle name="Text Wrap Across Cells 3" xfId="43667" xr:uid="{00000000-0005-0000-0000-000052AB0000}"/>
    <cellStyle name="Times 12 Bold L" xfId="262" xr:uid="{00000000-0005-0000-0000-000053AB0000}"/>
    <cellStyle name="Times 12 Bold L 2" xfId="43669" xr:uid="{00000000-0005-0000-0000-000054AB0000}"/>
    <cellStyle name="Times 12 Bold L 2 2" xfId="43670" xr:uid="{00000000-0005-0000-0000-000055AB0000}"/>
    <cellStyle name="Title" xfId="1" builtinId="15" customBuiltin="1"/>
    <cellStyle name="Title 2" xfId="263" xr:uid="{00000000-0005-0000-0000-000057AB0000}"/>
    <cellStyle name="Title 2 2" xfId="2604" xr:uid="{00000000-0005-0000-0000-000058AB0000}"/>
    <cellStyle name="Title 2 2 2" xfId="4263" xr:uid="{00000000-0005-0000-0000-000059AB0000}"/>
    <cellStyle name="Title 2 2 2 2" xfId="43671" xr:uid="{00000000-0005-0000-0000-00005AAB0000}"/>
    <cellStyle name="Title 2 2 3" xfId="4262" xr:uid="{00000000-0005-0000-0000-00005BAB0000}"/>
    <cellStyle name="Title 2 2 3 2" xfId="43672" xr:uid="{00000000-0005-0000-0000-00005CAB0000}"/>
    <cellStyle name="Title 2 3" xfId="2605" xr:uid="{00000000-0005-0000-0000-00005DAB0000}"/>
    <cellStyle name="Title 2 3 2" xfId="4264" xr:uid="{00000000-0005-0000-0000-00005EAB0000}"/>
    <cellStyle name="Title 2 3 2 2" xfId="43673" xr:uid="{00000000-0005-0000-0000-00005FAB0000}"/>
    <cellStyle name="Title 2 3 3" xfId="43674" xr:uid="{00000000-0005-0000-0000-000060AB0000}"/>
    <cellStyle name="Title 2 4" xfId="3340" xr:uid="{00000000-0005-0000-0000-000061AB0000}"/>
    <cellStyle name="Title 2 4 2" xfId="4265" xr:uid="{00000000-0005-0000-0000-000062AB0000}"/>
    <cellStyle name="Title 2 4 2 2" xfId="43675" xr:uid="{00000000-0005-0000-0000-000063AB0000}"/>
    <cellStyle name="Title 2 4 3" xfId="43676" xr:uid="{00000000-0005-0000-0000-000064AB0000}"/>
    <cellStyle name="Title 2 5" xfId="3450" xr:uid="{00000000-0005-0000-0000-000065AB0000}"/>
    <cellStyle name="Title 2 6" xfId="44663" xr:uid="{00000000-0005-0000-0000-000066AB0000}"/>
    <cellStyle name="Title 3" xfId="2606" xr:uid="{00000000-0005-0000-0000-000067AB0000}"/>
    <cellStyle name="Title 3 2" xfId="2607" xr:uid="{00000000-0005-0000-0000-000068AB0000}"/>
    <cellStyle name="Title 3 2 2" xfId="43677" xr:uid="{00000000-0005-0000-0000-000069AB0000}"/>
    <cellStyle name="Title 3 2 3" xfId="43678" xr:uid="{00000000-0005-0000-0000-00006AAB0000}"/>
    <cellStyle name="Title 3 3" xfId="2608" xr:uid="{00000000-0005-0000-0000-00006BAB0000}"/>
    <cellStyle name="Title 3 3 2" xfId="4266" xr:uid="{00000000-0005-0000-0000-00006CAB0000}"/>
    <cellStyle name="Title 3 3 2 2" xfId="43679" xr:uid="{00000000-0005-0000-0000-00006DAB0000}"/>
    <cellStyle name="Title 3 3 3" xfId="43680" xr:uid="{00000000-0005-0000-0000-00006EAB0000}"/>
    <cellStyle name="Title 3 4" xfId="3457" xr:uid="{00000000-0005-0000-0000-00006FAB0000}"/>
    <cellStyle name="Title 3 5" xfId="44664" xr:uid="{00000000-0005-0000-0000-000070AB0000}"/>
    <cellStyle name="Title 4" xfId="2609" xr:uid="{00000000-0005-0000-0000-000071AB0000}"/>
    <cellStyle name="Title 4 2" xfId="43682" xr:uid="{00000000-0005-0000-0000-000072AB0000}"/>
    <cellStyle name="Title 4 3" xfId="43681" xr:uid="{00000000-0005-0000-0000-000073AB0000}"/>
    <cellStyle name="Title 5" xfId="2610" xr:uid="{00000000-0005-0000-0000-000074AB0000}"/>
    <cellStyle name="Title 5 2" xfId="43684" xr:uid="{00000000-0005-0000-0000-000075AB0000}"/>
    <cellStyle name="Title 5 3" xfId="43683" xr:uid="{00000000-0005-0000-0000-000076AB0000}"/>
    <cellStyle name="Title 6" xfId="2611" xr:uid="{00000000-0005-0000-0000-000077AB0000}"/>
    <cellStyle name="Title 6 2" xfId="43686" xr:uid="{00000000-0005-0000-0000-000078AB0000}"/>
    <cellStyle name="Title 6 3" xfId="43685" xr:uid="{00000000-0005-0000-0000-000079AB0000}"/>
    <cellStyle name="Titles" xfId="264" xr:uid="{00000000-0005-0000-0000-00007AAB0000}"/>
    <cellStyle name="Titles 2" xfId="43687" xr:uid="{00000000-0005-0000-0000-00007BAB0000}"/>
    <cellStyle name="Titles 2 2" xfId="43688" xr:uid="{00000000-0005-0000-0000-00007CAB0000}"/>
    <cellStyle name="Total" xfId="17" builtinId="25" customBuiltin="1"/>
    <cellStyle name="Total 2" xfId="265" xr:uid="{00000000-0005-0000-0000-00007EAB0000}"/>
    <cellStyle name="Total 2 10" xfId="43689" xr:uid="{00000000-0005-0000-0000-00007FAB0000}"/>
    <cellStyle name="Total 2 10 2" xfId="43690" xr:uid="{00000000-0005-0000-0000-000080AB0000}"/>
    <cellStyle name="Total 2 10 2 2" xfId="43691" xr:uid="{00000000-0005-0000-0000-000081AB0000}"/>
    <cellStyle name="Total 2 10 2 2 2" xfId="43692" xr:uid="{00000000-0005-0000-0000-000082AB0000}"/>
    <cellStyle name="Total 2 10 2 2 2 2" xfId="43693" xr:uid="{00000000-0005-0000-0000-000083AB0000}"/>
    <cellStyle name="Total 2 10 2 2 3" xfId="43694" xr:uid="{00000000-0005-0000-0000-000084AB0000}"/>
    <cellStyle name="Total 2 10 2 3" xfId="43695" xr:uid="{00000000-0005-0000-0000-000085AB0000}"/>
    <cellStyle name="Total 2 10 2 3 2" xfId="43696" xr:uid="{00000000-0005-0000-0000-000086AB0000}"/>
    <cellStyle name="Total 2 10 2 4" xfId="43697" xr:uid="{00000000-0005-0000-0000-000087AB0000}"/>
    <cellStyle name="Total 2 10 3" xfId="43698" xr:uid="{00000000-0005-0000-0000-000088AB0000}"/>
    <cellStyle name="Total 2 10 3 2" xfId="43699" xr:uid="{00000000-0005-0000-0000-000089AB0000}"/>
    <cellStyle name="Total 2 10 3 2 2" xfId="43700" xr:uid="{00000000-0005-0000-0000-00008AAB0000}"/>
    <cellStyle name="Total 2 10 3 3" xfId="43701" xr:uid="{00000000-0005-0000-0000-00008BAB0000}"/>
    <cellStyle name="Total 2 10 4" xfId="43702" xr:uid="{00000000-0005-0000-0000-00008CAB0000}"/>
    <cellStyle name="Total 2 10 4 2" xfId="43703" xr:uid="{00000000-0005-0000-0000-00008DAB0000}"/>
    <cellStyle name="Total 2 10 5" xfId="43704" xr:uid="{00000000-0005-0000-0000-00008EAB0000}"/>
    <cellStyle name="Total 2 11" xfId="43705" xr:uid="{00000000-0005-0000-0000-00008FAB0000}"/>
    <cellStyle name="Total 2 11 2" xfId="43706" xr:uid="{00000000-0005-0000-0000-000090AB0000}"/>
    <cellStyle name="Total 2 11 2 2" xfId="43707" xr:uid="{00000000-0005-0000-0000-000091AB0000}"/>
    <cellStyle name="Total 2 11 2 2 2" xfId="43708" xr:uid="{00000000-0005-0000-0000-000092AB0000}"/>
    <cellStyle name="Total 2 11 2 2 2 2" xfId="43709" xr:uid="{00000000-0005-0000-0000-000093AB0000}"/>
    <cellStyle name="Total 2 11 2 2 3" xfId="43710" xr:uid="{00000000-0005-0000-0000-000094AB0000}"/>
    <cellStyle name="Total 2 11 2 3" xfId="43711" xr:uid="{00000000-0005-0000-0000-000095AB0000}"/>
    <cellStyle name="Total 2 11 2 3 2" xfId="43712" xr:uid="{00000000-0005-0000-0000-000096AB0000}"/>
    <cellStyle name="Total 2 11 2 4" xfId="43713" xr:uid="{00000000-0005-0000-0000-000097AB0000}"/>
    <cellStyle name="Total 2 11 3" xfId="43714" xr:uid="{00000000-0005-0000-0000-000098AB0000}"/>
    <cellStyle name="Total 2 11 3 2" xfId="43715" xr:uid="{00000000-0005-0000-0000-000099AB0000}"/>
    <cellStyle name="Total 2 11 3 2 2" xfId="43716" xr:uid="{00000000-0005-0000-0000-00009AAB0000}"/>
    <cellStyle name="Total 2 11 3 3" xfId="43717" xr:uid="{00000000-0005-0000-0000-00009BAB0000}"/>
    <cellStyle name="Total 2 11 4" xfId="43718" xr:uid="{00000000-0005-0000-0000-00009CAB0000}"/>
    <cellStyle name="Total 2 11 4 2" xfId="43719" xr:uid="{00000000-0005-0000-0000-00009DAB0000}"/>
    <cellStyle name="Total 2 11 5" xfId="43720" xr:uid="{00000000-0005-0000-0000-00009EAB0000}"/>
    <cellStyle name="Total 2 12" xfId="43721" xr:uid="{00000000-0005-0000-0000-00009FAB0000}"/>
    <cellStyle name="Total 2 12 2" xfId="43722" xr:uid="{00000000-0005-0000-0000-0000A0AB0000}"/>
    <cellStyle name="Total 2 12 2 2" xfId="43723" xr:uid="{00000000-0005-0000-0000-0000A1AB0000}"/>
    <cellStyle name="Total 2 12 2 2 2" xfId="43724" xr:uid="{00000000-0005-0000-0000-0000A2AB0000}"/>
    <cellStyle name="Total 2 12 2 2 2 2" xfId="43725" xr:uid="{00000000-0005-0000-0000-0000A3AB0000}"/>
    <cellStyle name="Total 2 12 2 2 3" xfId="43726" xr:uid="{00000000-0005-0000-0000-0000A4AB0000}"/>
    <cellStyle name="Total 2 12 2 3" xfId="43727" xr:uid="{00000000-0005-0000-0000-0000A5AB0000}"/>
    <cellStyle name="Total 2 12 2 3 2" xfId="43728" xr:uid="{00000000-0005-0000-0000-0000A6AB0000}"/>
    <cellStyle name="Total 2 12 2 4" xfId="43729" xr:uid="{00000000-0005-0000-0000-0000A7AB0000}"/>
    <cellStyle name="Total 2 12 3" xfId="43730" xr:uid="{00000000-0005-0000-0000-0000A8AB0000}"/>
    <cellStyle name="Total 2 12 3 2" xfId="43731" xr:uid="{00000000-0005-0000-0000-0000A9AB0000}"/>
    <cellStyle name="Total 2 12 3 2 2" xfId="43732" xr:uid="{00000000-0005-0000-0000-0000AAAB0000}"/>
    <cellStyle name="Total 2 12 3 3" xfId="43733" xr:uid="{00000000-0005-0000-0000-0000ABAB0000}"/>
    <cellStyle name="Total 2 12 4" xfId="43734" xr:uid="{00000000-0005-0000-0000-0000ACAB0000}"/>
    <cellStyle name="Total 2 12 4 2" xfId="43735" xr:uid="{00000000-0005-0000-0000-0000ADAB0000}"/>
    <cellStyle name="Total 2 12 5" xfId="43736" xr:uid="{00000000-0005-0000-0000-0000AEAB0000}"/>
    <cellStyle name="Total 2 13" xfId="43737" xr:uid="{00000000-0005-0000-0000-0000AFAB0000}"/>
    <cellStyle name="Total 2 13 2" xfId="43738" xr:uid="{00000000-0005-0000-0000-0000B0AB0000}"/>
    <cellStyle name="Total 2 13 2 2" xfId="43739" xr:uid="{00000000-0005-0000-0000-0000B1AB0000}"/>
    <cellStyle name="Total 2 13 2 2 2" xfId="43740" xr:uid="{00000000-0005-0000-0000-0000B2AB0000}"/>
    <cellStyle name="Total 2 13 2 3" xfId="43741" xr:uid="{00000000-0005-0000-0000-0000B3AB0000}"/>
    <cellStyle name="Total 2 13 3" xfId="43742" xr:uid="{00000000-0005-0000-0000-0000B4AB0000}"/>
    <cellStyle name="Total 2 13 3 2" xfId="43743" xr:uid="{00000000-0005-0000-0000-0000B5AB0000}"/>
    <cellStyle name="Total 2 13 4" xfId="43744" xr:uid="{00000000-0005-0000-0000-0000B6AB0000}"/>
    <cellStyle name="Total 2 14" xfId="43745" xr:uid="{00000000-0005-0000-0000-0000B7AB0000}"/>
    <cellStyle name="Total 2 14 2" xfId="43746" xr:uid="{00000000-0005-0000-0000-0000B8AB0000}"/>
    <cellStyle name="Total 2 14 2 2" xfId="43747" xr:uid="{00000000-0005-0000-0000-0000B9AB0000}"/>
    <cellStyle name="Total 2 14 3" xfId="43748" xr:uid="{00000000-0005-0000-0000-0000BAAB0000}"/>
    <cellStyle name="Total 2 15" xfId="43749" xr:uid="{00000000-0005-0000-0000-0000BBAB0000}"/>
    <cellStyle name="Total 2 15 2" xfId="43750" xr:uid="{00000000-0005-0000-0000-0000BCAB0000}"/>
    <cellStyle name="Total 2 16" xfId="43751" xr:uid="{00000000-0005-0000-0000-0000BDAB0000}"/>
    <cellStyle name="Total 2 17" xfId="44714" xr:uid="{00000000-0005-0000-0000-0000BEAB0000}"/>
    <cellStyle name="Total 2 2" xfId="2612" xr:uid="{00000000-0005-0000-0000-0000BFAB0000}"/>
    <cellStyle name="Total 2 2 2" xfId="3799" xr:uid="{00000000-0005-0000-0000-0000C0AB0000}"/>
    <cellStyle name="Total 2 2 2 2" xfId="4267" xr:uid="{00000000-0005-0000-0000-0000C1AB0000}"/>
    <cellStyle name="Total 2 2 2 3" xfId="43752" xr:uid="{00000000-0005-0000-0000-0000C2AB0000}"/>
    <cellStyle name="Total 2 2 3" xfId="3800" xr:uid="{00000000-0005-0000-0000-0000C3AB0000}"/>
    <cellStyle name="Total 2 2 4" xfId="3798" xr:uid="{00000000-0005-0000-0000-0000C4AB0000}"/>
    <cellStyle name="Total 2 2 5" xfId="3510" xr:uid="{00000000-0005-0000-0000-0000C5AB0000}"/>
    <cellStyle name="Total 2 2 5 2" xfId="43753" xr:uid="{00000000-0005-0000-0000-0000C6AB0000}"/>
    <cellStyle name="Total 2 3" xfId="2613" xr:uid="{00000000-0005-0000-0000-0000C7AB0000}"/>
    <cellStyle name="Total 2 3 2" xfId="4268" xr:uid="{00000000-0005-0000-0000-0000C8AB0000}"/>
    <cellStyle name="Total 2 3 2 2" xfId="43754" xr:uid="{00000000-0005-0000-0000-0000C9AB0000}"/>
    <cellStyle name="Total 2 3 3" xfId="43755" xr:uid="{00000000-0005-0000-0000-0000CAAB0000}"/>
    <cellStyle name="Total 2 4" xfId="2614" xr:uid="{00000000-0005-0000-0000-0000CBAB0000}"/>
    <cellStyle name="Total 2 4 2" xfId="4269" xr:uid="{00000000-0005-0000-0000-0000CCAB0000}"/>
    <cellStyle name="Total 2 4 2 2" xfId="43756" xr:uid="{00000000-0005-0000-0000-0000CDAB0000}"/>
    <cellStyle name="Total 2 4 3" xfId="43757" xr:uid="{00000000-0005-0000-0000-0000CEAB0000}"/>
    <cellStyle name="Total 2 5" xfId="3341" xr:uid="{00000000-0005-0000-0000-0000CFAB0000}"/>
    <cellStyle name="Total 2 5 2" xfId="3451" xr:uid="{00000000-0005-0000-0000-0000D0AB0000}"/>
    <cellStyle name="Total 2 5 2 2" xfId="43759" xr:uid="{00000000-0005-0000-0000-0000D1AB0000}"/>
    <cellStyle name="Total 2 5 3" xfId="43758" xr:uid="{00000000-0005-0000-0000-0000D2AB0000}"/>
    <cellStyle name="Total 2 6" xfId="43760" xr:uid="{00000000-0005-0000-0000-0000D3AB0000}"/>
    <cellStyle name="Total 2 6 2" xfId="43761" xr:uid="{00000000-0005-0000-0000-0000D4AB0000}"/>
    <cellStyle name="Total 2 6 2 2" xfId="43762" xr:uid="{00000000-0005-0000-0000-0000D5AB0000}"/>
    <cellStyle name="Total 2 6 2 2 2" xfId="43763" xr:uid="{00000000-0005-0000-0000-0000D6AB0000}"/>
    <cellStyle name="Total 2 6 2 2 2 2" xfId="43764" xr:uid="{00000000-0005-0000-0000-0000D7AB0000}"/>
    <cellStyle name="Total 2 6 2 2 3" xfId="43765" xr:uid="{00000000-0005-0000-0000-0000D8AB0000}"/>
    <cellStyle name="Total 2 6 2 3" xfId="43766" xr:uid="{00000000-0005-0000-0000-0000D9AB0000}"/>
    <cellStyle name="Total 2 6 2 3 2" xfId="43767" xr:uid="{00000000-0005-0000-0000-0000DAAB0000}"/>
    <cellStyle name="Total 2 6 2 4" xfId="43768" xr:uid="{00000000-0005-0000-0000-0000DBAB0000}"/>
    <cellStyle name="Total 2 6 3" xfId="43769" xr:uid="{00000000-0005-0000-0000-0000DCAB0000}"/>
    <cellStyle name="Total 2 6 3 2" xfId="43770" xr:uid="{00000000-0005-0000-0000-0000DDAB0000}"/>
    <cellStyle name="Total 2 6 3 2 2" xfId="43771" xr:uid="{00000000-0005-0000-0000-0000DEAB0000}"/>
    <cellStyle name="Total 2 6 3 3" xfId="43772" xr:uid="{00000000-0005-0000-0000-0000DFAB0000}"/>
    <cellStyle name="Total 2 6 4" xfId="43773" xr:uid="{00000000-0005-0000-0000-0000E0AB0000}"/>
    <cellStyle name="Total 2 6 4 2" xfId="43774" xr:uid="{00000000-0005-0000-0000-0000E1AB0000}"/>
    <cellStyle name="Total 2 6 5" xfId="43775" xr:uid="{00000000-0005-0000-0000-0000E2AB0000}"/>
    <cellStyle name="Total 2 7" xfId="43776" xr:uid="{00000000-0005-0000-0000-0000E3AB0000}"/>
    <cellStyle name="Total 2 7 2" xfId="43777" xr:uid="{00000000-0005-0000-0000-0000E4AB0000}"/>
    <cellStyle name="Total 2 7 2 2" xfId="43778" xr:uid="{00000000-0005-0000-0000-0000E5AB0000}"/>
    <cellStyle name="Total 2 7 2 2 2" xfId="43779" xr:uid="{00000000-0005-0000-0000-0000E6AB0000}"/>
    <cellStyle name="Total 2 7 2 2 2 2" xfId="43780" xr:uid="{00000000-0005-0000-0000-0000E7AB0000}"/>
    <cellStyle name="Total 2 7 2 2 3" xfId="43781" xr:uid="{00000000-0005-0000-0000-0000E8AB0000}"/>
    <cellStyle name="Total 2 7 2 3" xfId="43782" xr:uid="{00000000-0005-0000-0000-0000E9AB0000}"/>
    <cellStyle name="Total 2 7 2 3 2" xfId="43783" xr:uid="{00000000-0005-0000-0000-0000EAAB0000}"/>
    <cellStyle name="Total 2 7 2 4" xfId="43784" xr:uid="{00000000-0005-0000-0000-0000EBAB0000}"/>
    <cellStyle name="Total 2 7 3" xfId="43785" xr:uid="{00000000-0005-0000-0000-0000ECAB0000}"/>
    <cellStyle name="Total 2 7 3 2" xfId="43786" xr:uid="{00000000-0005-0000-0000-0000EDAB0000}"/>
    <cellStyle name="Total 2 7 3 2 2" xfId="43787" xr:uid="{00000000-0005-0000-0000-0000EEAB0000}"/>
    <cellStyle name="Total 2 7 3 3" xfId="43788" xr:uid="{00000000-0005-0000-0000-0000EFAB0000}"/>
    <cellStyle name="Total 2 7 4" xfId="43789" xr:uid="{00000000-0005-0000-0000-0000F0AB0000}"/>
    <cellStyle name="Total 2 7 4 2" xfId="43790" xr:uid="{00000000-0005-0000-0000-0000F1AB0000}"/>
    <cellStyle name="Total 2 7 5" xfId="43791" xr:uid="{00000000-0005-0000-0000-0000F2AB0000}"/>
    <cellStyle name="Total 2 8" xfId="43792" xr:uid="{00000000-0005-0000-0000-0000F3AB0000}"/>
    <cellStyle name="Total 2 8 2" xfId="43793" xr:uid="{00000000-0005-0000-0000-0000F4AB0000}"/>
    <cellStyle name="Total 2 8 2 2" xfId="43794" xr:uid="{00000000-0005-0000-0000-0000F5AB0000}"/>
    <cellStyle name="Total 2 8 2 2 2" xfId="43795" xr:uid="{00000000-0005-0000-0000-0000F6AB0000}"/>
    <cellStyle name="Total 2 8 2 2 2 2" xfId="43796" xr:uid="{00000000-0005-0000-0000-0000F7AB0000}"/>
    <cellStyle name="Total 2 8 2 2 3" xfId="43797" xr:uid="{00000000-0005-0000-0000-0000F8AB0000}"/>
    <cellStyle name="Total 2 8 2 3" xfId="43798" xr:uid="{00000000-0005-0000-0000-0000F9AB0000}"/>
    <cellStyle name="Total 2 8 2 3 2" xfId="43799" xr:uid="{00000000-0005-0000-0000-0000FAAB0000}"/>
    <cellStyle name="Total 2 8 2 4" xfId="43800" xr:uid="{00000000-0005-0000-0000-0000FBAB0000}"/>
    <cellStyle name="Total 2 8 3" xfId="43801" xr:uid="{00000000-0005-0000-0000-0000FCAB0000}"/>
    <cellStyle name="Total 2 8 3 2" xfId="43802" xr:uid="{00000000-0005-0000-0000-0000FDAB0000}"/>
    <cellStyle name="Total 2 8 3 2 2" xfId="43803" xr:uid="{00000000-0005-0000-0000-0000FEAB0000}"/>
    <cellStyle name="Total 2 8 3 3" xfId="43804" xr:uid="{00000000-0005-0000-0000-0000FFAB0000}"/>
    <cellStyle name="Total 2 8 4" xfId="43805" xr:uid="{00000000-0005-0000-0000-000000AC0000}"/>
    <cellStyle name="Total 2 8 4 2" xfId="43806" xr:uid="{00000000-0005-0000-0000-000001AC0000}"/>
    <cellStyle name="Total 2 8 5" xfId="43807" xr:uid="{00000000-0005-0000-0000-000002AC0000}"/>
    <cellStyle name="Total 2 9" xfId="43808" xr:uid="{00000000-0005-0000-0000-000003AC0000}"/>
    <cellStyle name="Total 2 9 2" xfId="43809" xr:uid="{00000000-0005-0000-0000-000004AC0000}"/>
    <cellStyle name="Total 2 9 2 2" xfId="43810" xr:uid="{00000000-0005-0000-0000-000005AC0000}"/>
    <cellStyle name="Total 2 9 2 2 2" xfId="43811" xr:uid="{00000000-0005-0000-0000-000006AC0000}"/>
    <cellStyle name="Total 2 9 2 2 2 2" xfId="43812" xr:uid="{00000000-0005-0000-0000-000007AC0000}"/>
    <cellStyle name="Total 2 9 2 2 3" xfId="43813" xr:uid="{00000000-0005-0000-0000-000008AC0000}"/>
    <cellStyle name="Total 2 9 2 3" xfId="43814" xr:uid="{00000000-0005-0000-0000-000009AC0000}"/>
    <cellStyle name="Total 2 9 2 3 2" xfId="43815" xr:uid="{00000000-0005-0000-0000-00000AAC0000}"/>
    <cellStyle name="Total 2 9 2 4" xfId="43816" xr:uid="{00000000-0005-0000-0000-00000BAC0000}"/>
    <cellStyle name="Total 2 9 3" xfId="43817" xr:uid="{00000000-0005-0000-0000-00000CAC0000}"/>
    <cellStyle name="Total 2 9 3 2" xfId="43818" xr:uid="{00000000-0005-0000-0000-00000DAC0000}"/>
    <cellStyle name="Total 2 9 3 2 2" xfId="43819" xr:uid="{00000000-0005-0000-0000-00000EAC0000}"/>
    <cellStyle name="Total 2 9 3 3" xfId="43820" xr:uid="{00000000-0005-0000-0000-00000FAC0000}"/>
    <cellStyle name="Total 2 9 4" xfId="43821" xr:uid="{00000000-0005-0000-0000-000010AC0000}"/>
    <cellStyle name="Total 2 9 4 2" xfId="43822" xr:uid="{00000000-0005-0000-0000-000011AC0000}"/>
    <cellStyle name="Total 2 9 5" xfId="43823" xr:uid="{00000000-0005-0000-0000-000012AC0000}"/>
    <cellStyle name="Total 3" xfId="2615" xr:uid="{00000000-0005-0000-0000-000013AC0000}"/>
    <cellStyle name="Total 3 10" xfId="43824" xr:uid="{00000000-0005-0000-0000-000014AC0000}"/>
    <cellStyle name="Total 3 10 2" xfId="43825" xr:uid="{00000000-0005-0000-0000-000015AC0000}"/>
    <cellStyle name="Total 3 10 2 2" xfId="43826" xr:uid="{00000000-0005-0000-0000-000016AC0000}"/>
    <cellStyle name="Total 3 10 2 2 2" xfId="43827" xr:uid="{00000000-0005-0000-0000-000017AC0000}"/>
    <cellStyle name="Total 3 10 2 2 2 2" xfId="43828" xr:uid="{00000000-0005-0000-0000-000018AC0000}"/>
    <cellStyle name="Total 3 10 2 2 3" xfId="43829" xr:uid="{00000000-0005-0000-0000-000019AC0000}"/>
    <cellStyle name="Total 3 10 2 3" xfId="43830" xr:uid="{00000000-0005-0000-0000-00001AAC0000}"/>
    <cellStyle name="Total 3 10 2 3 2" xfId="43831" xr:uid="{00000000-0005-0000-0000-00001BAC0000}"/>
    <cellStyle name="Total 3 10 2 4" xfId="43832" xr:uid="{00000000-0005-0000-0000-00001CAC0000}"/>
    <cellStyle name="Total 3 10 3" xfId="43833" xr:uid="{00000000-0005-0000-0000-00001DAC0000}"/>
    <cellStyle name="Total 3 10 3 2" xfId="43834" xr:uid="{00000000-0005-0000-0000-00001EAC0000}"/>
    <cellStyle name="Total 3 10 3 2 2" xfId="43835" xr:uid="{00000000-0005-0000-0000-00001FAC0000}"/>
    <cellStyle name="Total 3 10 3 3" xfId="43836" xr:uid="{00000000-0005-0000-0000-000020AC0000}"/>
    <cellStyle name="Total 3 10 4" xfId="43837" xr:uid="{00000000-0005-0000-0000-000021AC0000}"/>
    <cellStyle name="Total 3 10 4 2" xfId="43838" xr:uid="{00000000-0005-0000-0000-000022AC0000}"/>
    <cellStyle name="Total 3 10 5" xfId="43839" xr:uid="{00000000-0005-0000-0000-000023AC0000}"/>
    <cellStyle name="Total 3 11" xfId="43840" xr:uid="{00000000-0005-0000-0000-000024AC0000}"/>
    <cellStyle name="Total 3 11 2" xfId="43841" xr:uid="{00000000-0005-0000-0000-000025AC0000}"/>
    <cellStyle name="Total 3 11 2 2" xfId="43842" xr:uid="{00000000-0005-0000-0000-000026AC0000}"/>
    <cellStyle name="Total 3 11 2 2 2" xfId="43843" xr:uid="{00000000-0005-0000-0000-000027AC0000}"/>
    <cellStyle name="Total 3 11 2 3" xfId="43844" xr:uid="{00000000-0005-0000-0000-000028AC0000}"/>
    <cellStyle name="Total 3 11 3" xfId="43845" xr:uid="{00000000-0005-0000-0000-000029AC0000}"/>
    <cellStyle name="Total 3 11 3 2" xfId="43846" xr:uid="{00000000-0005-0000-0000-00002AAC0000}"/>
    <cellStyle name="Total 3 11 4" xfId="43847" xr:uid="{00000000-0005-0000-0000-00002BAC0000}"/>
    <cellStyle name="Total 3 12" xfId="43848" xr:uid="{00000000-0005-0000-0000-00002CAC0000}"/>
    <cellStyle name="Total 3 12 2" xfId="43849" xr:uid="{00000000-0005-0000-0000-00002DAC0000}"/>
    <cellStyle name="Total 3 12 2 2" xfId="43850" xr:uid="{00000000-0005-0000-0000-00002EAC0000}"/>
    <cellStyle name="Total 3 12 3" xfId="43851" xr:uid="{00000000-0005-0000-0000-00002FAC0000}"/>
    <cellStyle name="Total 3 13" xfId="43852" xr:uid="{00000000-0005-0000-0000-000030AC0000}"/>
    <cellStyle name="Total 3 13 2" xfId="43853" xr:uid="{00000000-0005-0000-0000-000031AC0000}"/>
    <cellStyle name="Total 3 14" xfId="43854" xr:uid="{00000000-0005-0000-0000-000032AC0000}"/>
    <cellStyle name="Total 3 2" xfId="2616" xr:uid="{00000000-0005-0000-0000-000033AC0000}"/>
    <cellStyle name="Total 3 2 2" xfId="4270" xr:uid="{00000000-0005-0000-0000-000034AC0000}"/>
    <cellStyle name="Total 3 2 2 2" xfId="43855" xr:uid="{00000000-0005-0000-0000-000035AC0000}"/>
    <cellStyle name="Total 3 2 3" xfId="43856" xr:uid="{00000000-0005-0000-0000-000036AC0000}"/>
    <cellStyle name="Total 3 3" xfId="2617" xr:uid="{00000000-0005-0000-0000-000037AC0000}"/>
    <cellStyle name="Total 3 3 2" xfId="3801" xr:uid="{00000000-0005-0000-0000-000038AC0000}"/>
    <cellStyle name="Total 3 3 2 2" xfId="43857" xr:uid="{00000000-0005-0000-0000-000039AC0000}"/>
    <cellStyle name="Total 3 3 3" xfId="43858" xr:uid="{00000000-0005-0000-0000-00003AAC0000}"/>
    <cellStyle name="Total 3 4" xfId="2618" xr:uid="{00000000-0005-0000-0000-00003BAC0000}"/>
    <cellStyle name="Total 3 4 2" xfId="43860" xr:uid="{00000000-0005-0000-0000-00003CAC0000}"/>
    <cellStyle name="Total 3 4 2 2" xfId="43861" xr:uid="{00000000-0005-0000-0000-00003DAC0000}"/>
    <cellStyle name="Total 3 4 2 2 2" xfId="43862" xr:uid="{00000000-0005-0000-0000-00003EAC0000}"/>
    <cellStyle name="Total 3 4 2 2 2 2" xfId="43863" xr:uid="{00000000-0005-0000-0000-00003FAC0000}"/>
    <cellStyle name="Total 3 4 2 2 3" xfId="43864" xr:uid="{00000000-0005-0000-0000-000040AC0000}"/>
    <cellStyle name="Total 3 4 2 3" xfId="43865" xr:uid="{00000000-0005-0000-0000-000041AC0000}"/>
    <cellStyle name="Total 3 4 2 3 2" xfId="43866" xr:uid="{00000000-0005-0000-0000-000042AC0000}"/>
    <cellStyle name="Total 3 4 2 4" xfId="43867" xr:uid="{00000000-0005-0000-0000-000043AC0000}"/>
    <cellStyle name="Total 3 4 3" xfId="43868" xr:uid="{00000000-0005-0000-0000-000044AC0000}"/>
    <cellStyle name="Total 3 4 3 2" xfId="43869" xr:uid="{00000000-0005-0000-0000-000045AC0000}"/>
    <cellStyle name="Total 3 4 3 2 2" xfId="43870" xr:uid="{00000000-0005-0000-0000-000046AC0000}"/>
    <cellStyle name="Total 3 4 3 3" xfId="43871" xr:uid="{00000000-0005-0000-0000-000047AC0000}"/>
    <cellStyle name="Total 3 4 4" xfId="43872" xr:uid="{00000000-0005-0000-0000-000048AC0000}"/>
    <cellStyle name="Total 3 4 4 2" xfId="43873" xr:uid="{00000000-0005-0000-0000-000049AC0000}"/>
    <cellStyle name="Total 3 4 5" xfId="43874" xr:uid="{00000000-0005-0000-0000-00004AAC0000}"/>
    <cellStyle name="Total 3 4 6" xfId="43859" xr:uid="{00000000-0005-0000-0000-00004BAC0000}"/>
    <cellStyle name="Total 3 5" xfId="43875" xr:uid="{00000000-0005-0000-0000-00004CAC0000}"/>
    <cellStyle name="Total 3 5 2" xfId="43876" xr:uid="{00000000-0005-0000-0000-00004DAC0000}"/>
    <cellStyle name="Total 3 5 2 2" xfId="43877" xr:uid="{00000000-0005-0000-0000-00004EAC0000}"/>
    <cellStyle name="Total 3 5 2 2 2" xfId="43878" xr:uid="{00000000-0005-0000-0000-00004FAC0000}"/>
    <cellStyle name="Total 3 5 2 2 2 2" xfId="43879" xr:uid="{00000000-0005-0000-0000-000050AC0000}"/>
    <cellStyle name="Total 3 5 2 2 3" xfId="43880" xr:uid="{00000000-0005-0000-0000-000051AC0000}"/>
    <cellStyle name="Total 3 5 2 3" xfId="43881" xr:uid="{00000000-0005-0000-0000-000052AC0000}"/>
    <cellStyle name="Total 3 5 2 3 2" xfId="43882" xr:uid="{00000000-0005-0000-0000-000053AC0000}"/>
    <cellStyle name="Total 3 5 2 4" xfId="43883" xr:uid="{00000000-0005-0000-0000-000054AC0000}"/>
    <cellStyle name="Total 3 5 3" xfId="43884" xr:uid="{00000000-0005-0000-0000-000055AC0000}"/>
    <cellStyle name="Total 3 5 3 2" xfId="43885" xr:uid="{00000000-0005-0000-0000-000056AC0000}"/>
    <cellStyle name="Total 3 5 3 2 2" xfId="43886" xr:uid="{00000000-0005-0000-0000-000057AC0000}"/>
    <cellStyle name="Total 3 5 3 3" xfId="43887" xr:uid="{00000000-0005-0000-0000-000058AC0000}"/>
    <cellStyle name="Total 3 5 4" xfId="43888" xr:uid="{00000000-0005-0000-0000-000059AC0000}"/>
    <cellStyle name="Total 3 5 4 2" xfId="43889" xr:uid="{00000000-0005-0000-0000-00005AAC0000}"/>
    <cellStyle name="Total 3 5 5" xfId="43890" xr:uid="{00000000-0005-0000-0000-00005BAC0000}"/>
    <cellStyle name="Total 3 6" xfId="43891" xr:uid="{00000000-0005-0000-0000-00005CAC0000}"/>
    <cellStyle name="Total 3 6 2" xfId="43892" xr:uid="{00000000-0005-0000-0000-00005DAC0000}"/>
    <cellStyle name="Total 3 6 2 2" xfId="43893" xr:uid="{00000000-0005-0000-0000-00005EAC0000}"/>
    <cellStyle name="Total 3 6 2 2 2" xfId="43894" xr:uid="{00000000-0005-0000-0000-00005FAC0000}"/>
    <cellStyle name="Total 3 6 2 2 2 2" xfId="43895" xr:uid="{00000000-0005-0000-0000-000060AC0000}"/>
    <cellStyle name="Total 3 6 2 2 3" xfId="43896" xr:uid="{00000000-0005-0000-0000-000061AC0000}"/>
    <cellStyle name="Total 3 6 2 3" xfId="43897" xr:uid="{00000000-0005-0000-0000-000062AC0000}"/>
    <cellStyle name="Total 3 6 2 3 2" xfId="43898" xr:uid="{00000000-0005-0000-0000-000063AC0000}"/>
    <cellStyle name="Total 3 6 2 4" xfId="43899" xr:uid="{00000000-0005-0000-0000-000064AC0000}"/>
    <cellStyle name="Total 3 6 3" xfId="43900" xr:uid="{00000000-0005-0000-0000-000065AC0000}"/>
    <cellStyle name="Total 3 6 3 2" xfId="43901" xr:uid="{00000000-0005-0000-0000-000066AC0000}"/>
    <cellStyle name="Total 3 6 3 2 2" xfId="43902" xr:uid="{00000000-0005-0000-0000-000067AC0000}"/>
    <cellStyle name="Total 3 6 3 3" xfId="43903" xr:uid="{00000000-0005-0000-0000-000068AC0000}"/>
    <cellStyle name="Total 3 6 4" xfId="43904" xr:uid="{00000000-0005-0000-0000-000069AC0000}"/>
    <cellStyle name="Total 3 6 4 2" xfId="43905" xr:uid="{00000000-0005-0000-0000-00006AAC0000}"/>
    <cellStyle name="Total 3 6 5" xfId="43906" xr:uid="{00000000-0005-0000-0000-00006BAC0000}"/>
    <cellStyle name="Total 3 7" xfId="43907" xr:uid="{00000000-0005-0000-0000-00006CAC0000}"/>
    <cellStyle name="Total 3 7 2" xfId="43908" xr:uid="{00000000-0005-0000-0000-00006DAC0000}"/>
    <cellStyle name="Total 3 7 2 2" xfId="43909" xr:uid="{00000000-0005-0000-0000-00006EAC0000}"/>
    <cellStyle name="Total 3 7 2 2 2" xfId="43910" xr:uid="{00000000-0005-0000-0000-00006FAC0000}"/>
    <cellStyle name="Total 3 7 2 2 2 2" xfId="43911" xr:uid="{00000000-0005-0000-0000-000070AC0000}"/>
    <cellStyle name="Total 3 7 2 2 3" xfId="43912" xr:uid="{00000000-0005-0000-0000-000071AC0000}"/>
    <cellStyle name="Total 3 7 2 3" xfId="43913" xr:uid="{00000000-0005-0000-0000-000072AC0000}"/>
    <cellStyle name="Total 3 7 2 3 2" xfId="43914" xr:uid="{00000000-0005-0000-0000-000073AC0000}"/>
    <cellStyle name="Total 3 7 2 4" xfId="43915" xr:uid="{00000000-0005-0000-0000-000074AC0000}"/>
    <cellStyle name="Total 3 7 3" xfId="43916" xr:uid="{00000000-0005-0000-0000-000075AC0000}"/>
    <cellStyle name="Total 3 7 3 2" xfId="43917" xr:uid="{00000000-0005-0000-0000-000076AC0000}"/>
    <cellStyle name="Total 3 7 3 2 2" xfId="43918" xr:uid="{00000000-0005-0000-0000-000077AC0000}"/>
    <cellStyle name="Total 3 7 3 3" xfId="43919" xr:uid="{00000000-0005-0000-0000-000078AC0000}"/>
    <cellStyle name="Total 3 7 4" xfId="43920" xr:uid="{00000000-0005-0000-0000-000079AC0000}"/>
    <cellStyle name="Total 3 7 4 2" xfId="43921" xr:uid="{00000000-0005-0000-0000-00007AAC0000}"/>
    <cellStyle name="Total 3 7 5" xfId="43922" xr:uid="{00000000-0005-0000-0000-00007BAC0000}"/>
    <cellStyle name="Total 3 8" xfId="43923" xr:uid="{00000000-0005-0000-0000-00007CAC0000}"/>
    <cellStyle name="Total 3 8 2" xfId="43924" xr:uid="{00000000-0005-0000-0000-00007DAC0000}"/>
    <cellStyle name="Total 3 8 2 2" xfId="43925" xr:uid="{00000000-0005-0000-0000-00007EAC0000}"/>
    <cellStyle name="Total 3 8 2 2 2" xfId="43926" xr:uid="{00000000-0005-0000-0000-00007FAC0000}"/>
    <cellStyle name="Total 3 8 2 2 2 2" xfId="43927" xr:uid="{00000000-0005-0000-0000-000080AC0000}"/>
    <cellStyle name="Total 3 8 2 2 3" xfId="43928" xr:uid="{00000000-0005-0000-0000-000081AC0000}"/>
    <cellStyle name="Total 3 8 2 3" xfId="43929" xr:uid="{00000000-0005-0000-0000-000082AC0000}"/>
    <cellStyle name="Total 3 8 2 3 2" xfId="43930" xr:uid="{00000000-0005-0000-0000-000083AC0000}"/>
    <cellStyle name="Total 3 8 2 4" xfId="43931" xr:uid="{00000000-0005-0000-0000-000084AC0000}"/>
    <cellStyle name="Total 3 8 3" xfId="43932" xr:uid="{00000000-0005-0000-0000-000085AC0000}"/>
    <cellStyle name="Total 3 8 3 2" xfId="43933" xr:uid="{00000000-0005-0000-0000-000086AC0000}"/>
    <cellStyle name="Total 3 8 3 2 2" xfId="43934" xr:uid="{00000000-0005-0000-0000-000087AC0000}"/>
    <cellStyle name="Total 3 8 3 3" xfId="43935" xr:uid="{00000000-0005-0000-0000-000088AC0000}"/>
    <cellStyle name="Total 3 8 4" xfId="43936" xr:uid="{00000000-0005-0000-0000-000089AC0000}"/>
    <cellStyle name="Total 3 8 4 2" xfId="43937" xr:uid="{00000000-0005-0000-0000-00008AAC0000}"/>
    <cellStyle name="Total 3 8 5" xfId="43938" xr:uid="{00000000-0005-0000-0000-00008BAC0000}"/>
    <cellStyle name="Total 3 9" xfId="43939" xr:uid="{00000000-0005-0000-0000-00008CAC0000}"/>
    <cellStyle name="Total 3 9 2" xfId="43940" xr:uid="{00000000-0005-0000-0000-00008DAC0000}"/>
    <cellStyle name="Total 3 9 2 2" xfId="43941" xr:uid="{00000000-0005-0000-0000-00008EAC0000}"/>
    <cellStyle name="Total 3 9 2 2 2" xfId="43942" xr:uid="{00000000-0005-0000-0000-00008FAC0000}"/>
    <cellStyle name="Total 3 9 2 2 2 2" xfId="43943" xr:uid="{00000000-0005-0000-0000-000090AC0000}"/>
    <cellStyle name="Total 3 9 2 2 3" xfId="43944" xr:uid="{00000000-0005-0000-0000-000091AC0000}"/>
    <cellStyle name="Total 3 9 2 3" xfId="43945" xr:uid="{00000000-0005-0000-0000-000092AC0000}"/>
    <cellStyle name="Total 3 9 2 3 2" xfId="43946" xr:uid="{00000000-0005-0000-0000-000093AC0000}"/>
    <cellStyle name="Total 3 9 2 4" xfId="43947" xr:uid="{00000000-0005-0000-0000-000094AC0000}"/>
    <cellStyle name="Total 3 9 3" xfId="43948" xr:uid="{00000000-0005-0000-0000-000095AC0000}"/>
    <cellStyle name="Total 3 9 3 2" xfId="43949" xr:uid="{00000000-0005-0000-0000-000096AC0000}"/>
    <cellStyle name="Total 3 9 3 2 2" xfId="43950" xr:uid="{00000000-0005-0000-0000-000097AC0000}"/>
    <cellStyle name="Total 3 9 3 3" xfId="43951" xr:uid="{00000000-0005-0000-0000-000098AC0000}"/>
    <cellStyle name="Total 3 9 4" xfId="43952" xr:uid="{00000000-0005-0000-0000-000099AC0000}"/>
    <cellStyle name="Total 3 9 4 2" xfId="43953" xr:uid="{00000000-0005-0000-0000-00009AAC0000}"/>
    <cellStyle name="Total 3 9 5" xfId="43954" xr:uid="{00000000-0005-0000-0000-00009BAC0000}"/>
    <cellStyle name="Total 4" xfId="2619" xr:uid="{00000000-0005-0000-0000-00009CAC0000}"/>
    <cellStyle name="Total 4 2" xfId="2620" xr:uid="{00000000-0005-0000-0000-00009DAC0000}"/>
    <cellStyle name="Total 4 2 2" xfId="43955" xr:uid="{00000000-0005-0000-0000-00009EAC0000}"/>
    <cellStyle name="Total 4 2 3" xfId="43956" xr:uid="{00000000-0005-0000-0000-00009FAC0000}"/>
    <cellStyle name="Total 4 3" xfId="3802" xr:uid="{00000000-0005-0000-0000-0000A0AC0000}"/>
    <cellStyle name="Total 4 3 2" xfId="43957" xr:uid="{00000000-0005-0000-0000-0000A1AC0000}"/>
    <cellStyle name="Total 4 4" xfId="43958" xr:uid="{00000000-0005-0000-0000-0000A2AC0000}"/>
    <cellStyle name="Total 5" xfId="2621" xr:uid="{00000000-0005-0000-0000-0000A3AC0000}"/>
    <cellStyle name="Total 5 2" xfId="4271" xr:uid="{00000000-0005-0000-0000-0000A4AC0000}"/>
    <cellStyle name="Total 5 2 2" xfId="43959" xr:uid="{00000000-0005-0000-0000-0000A5AC0000}"/>
    <cellStyle name="Total 5 3" xfId="43960" xr:uid="{00000000-0005-0000-0000-0000A6AC0000}"/>
    <cellStyle name="Total 6" xfId="2622" xr:uid="{00000000-0005-0000-0000-0000A7AC0000}"/>
    <cellStyle name="Total 6 2" xfId="43962" xr:uid="{00000000-0005-0000-0000-0000A8AC0000}"/>
    <cellStyle name="Total 6 3" xfId="43961" xr:uid="{00000000-0005-0000-0000-0000A9AC0000}"/>
    <cellStyle name="Total 7" xfId="2623" xr:uid="{00000000-0005-0000-0000-0000AAAC0000}"/>
    <cellStyle name="Total 7 2" xfId="43964" xr:uid="{00000000-0005-0000-0000-0000ABAC0000}"/>
    <cellStyle name="Total 7 3" xfId="43963" xr:uid="{00000000-0005-0000-0000-0000ACAC0000}"/>
    <cellStyle name="Totals" xfId="266" xr:uid="{00000000-0005-0000-0000-0000ADAC0000}"/>
    <cellStyle name="Totals 2" xfId="43965" xr:uid="{00000000-0005-0000-0000-0000AEAC0000}"/>
    <cellStyle name="Totals 2 2" xfId="43966" xr:uid="{00000000-0005-0000-0000-0000AFAC0000}"/>
    <cellStyle name="Unp Comma [0]" xfId="267" xr:uid="{00000000-0005-0000-0000-0000B0AC0000}"/>
    <cellStyle name="Unp Comma [0] 10" xfId="43967" xr:uid="{00000000-0005-0000-0000-0000B1AC0000}"/>
    <cellStyle name="Unp Comma [0] 10 2" xfId="43968" xr:uid="{00000000-0005-0000-0000-0000B2AC0000}"/>
    <cellStyle name="Unp Comma [0] 10 2 2" xfId="43969" xr:uid="{00000000-0005-0000-0000-0000B3AC0000}"/>
    <cellStyle name="Unp Comma [0] 10 2 2 2" xfId="43970" xr:uid="{00000000-0005-0000-0000-0000B4AC0000}"/>
    <cellStyle name="Unp Comma [0] 10 2 3" xfId="43971" xr:uid="{00000000-0005-0000-0000-0000B5AC0000}"/>
    <cellStyle name="Unp Comma [0] 10 3" xfId="43972" xr:uid="{00000000-0005-0000-0000-0000B6AC0000}"/>
    <cellStyle name="Unp Comma [0] 10 3 2" xfId="43973" xr:uid="{00000000-0005-0000-0000-0000B7AC0000}"/>
    <cellStyle name="Unp Comma [0] 10 4" xfId="43974" xr:uid="{00000000-0005-0000-0000-0000B8AC0000}"/>
    <cellStyle name="Unp Comma [0] 11" xfId="43975" xr:uid="{00000000-0005-0000-0000-0000B9AC0000}"/>
    <cellStyle name="Unp Comma [0] 11 2" xfId="43976" xr:uid="{00000000-0005-0000-0000-0000BAAC0000}"/>
    <cellStyle name="Unp Comma [0] 11 2 2" xfId="43977" xr:uid="{00000000-0005-0000-0000-0000BBAC0000}"/>
    <cellStyle name="Unp Comma [0] 11 3" xfId="43978" xr:uid="{00000000-0005-0000-0000-0000BCAC0000}"/>
    <cellStyle name="Unp Comma [0] 12" xfId="43979" xr:uid="{00000000-0005-0000-0000-0000BDAC0000}"/>
    <cellStyle name="Unp Comma [0] 12 2" xfId="43980" xr:uid="{00000000-0005-0000-0000-0000BEAC0000}"/>
    <cellStyle name="Unp Comma [0] 13" xfId="43981" xr:uid="{00000000-0005-0000-0000-0000BFAC0000}"/>
    <cellStyle name="Unp Comma [0] 2" xfId="3452" xr:uid="{00000000-0005-0000-0000-0000C0AC0000}"/>
    <cellStyle name="Unp Comma [0] 2 2" xfId="43982" xr:uid="{00000000-0005-0000-0000-0000C1AC0000}"/>
    <cellStyle name="Unp Comma [0] 2 3" xfId="43983" xr:uid="{00000000-0005-0000-0000-0000C2AC0000}"/>
    <cellStyle name="Unp Comma [0] 3" xfId="43984" xr:uid="{00000000-0005-0000-0000-0000C3AC0000}"/>
    <cellStyle name="Unp Comma [0] 3 2" xfId="43985" xr:uid="{00000000-0005-0000-0000-0000C4AC0000}"/>
    <cellStyle name="Unp Comma [0] 3 2 2" xfId="43986" xr:uid="{00000000-0005-0000-0000-0000C5AC0000}"/>
    <cellStyle name="Unp Comma [0] 3 2 2 2" xfId="43987" xr:uid="{00000000-0005-0000-0000-0000C6AC0000}"/>
    <cellStyle name="Unp Comma [0] 3 2 2 2 2" xfId="43988" xr:uid="{00000000-0005-0000-0000-0000C7AC0000}"/>
    <cellStyle name="Unp Comma [0] 3 2 2 3" xfId="43989" xr:uid="{00000000-0005-0000-0000-0000C8AC0000}"/>
    <cellStyle name="Unp Comma [0] 3 2 3" xfId="43990" xr:uid="{00000000-0005-0000-0000-0000C9AC0000}"/>
    <cellStyle name="Unp Comma [0] 3 2 3 2" xfId="43991" xr:uid="{00000000-0005-0000-0000-0000CAAC0000}"/>
    <cellStyle name="Unp Comma [0] 3 2 4" xfId="43992" xr:uid="{00000000-0005-0000-0000-0000CBAC0000}"/>
    <cellStyle name="Unp Comma [0] 3 3" xfId="43993" xr:uid="{00000000-0005-0000-0000-0000CCAC0000}"/>
    <cellStyle name="Unp Comma [0] 3 3 2" xfId="43994" xr:uid="{00000000-0005-0000-0000-0000CDAC0000}"/>
    <cellStyle name="Unp Comma [0] 3 3 2 2" xfId="43995" xr:uid="{00000000-0005-0000-0000-0000CEAC0000}"/>
    <cellStyle name="Unp Comma [0] 3 3 3" xfId="43996" xr:uid="{00000000-0005-0000-0000-0000CFAC0000}"/>
    <cellStyle name="Unp Comma [0] 3 4" xfId="43997" xr:uid="{00000000-0005-0000-0000-0000D0AC0000}"/>
    <cellStyle name="Unp Comma [0] 3 4 2" xfId="43998" xr:uid="{00000000-0005-0000-0000-0000D1AC0000}"/>
    <cellStyle name="Unp Comma [0] 3 5" xfId="43999" xr:uid="{00000000-0005-0000-0000-0000D2AC0000}"/>
    <cellStyle name="Unp Comma [0] 4" xfId="44000" xr:uid="{00000000-0005-0000-0000-0000D3AC0000}"/>
    <cellStyle name="Unp Comma [0] 4 2" xfId="44001" xr:uid="{00000000-0005-0000-0000-0000D4AC0000}"/>
    <cellStyle name="Unp Comma [0] 4 2 2" xfId="44002" xr:uid="{00000000-0005-0000-0000-0000D5AC0000}"/>
    <cellStyle name="Unp Comma [0] 4 2 2 2" xfId="44003" xr:uid="{00000000-0005-0000-0000-0000D6AC0000}"/>
    <cellStyle name="Unp Comma [0] 4 2 2 2 2" xfId="44004" xr:uid="{00000000-0005-0000-0000-0000D7AC0000}"/>
    <cellStyle name="Unp Comma [0] 4 2 2 3" xfId="44005" xr:uid="{00000000-0005-0000-0000-0000D8AC0000}"/>
    <cellStyle name="Unp Comma [0] 4 2 3" xfId="44006" xr:uid="{00000000-0005-0000-0000-0000D9AC0000}"/>
    <cellStyle name="Unp Comma [0] 4 2 3 2" xfId="44007" xr:uid="{00000000-0005-0000-0000-0000DAAC0000}"/>
    <cellStyle name="Unp Comma [0] 4 2 4" xfId="44008" xr:uid="{00000000-0005-0000-0000-0000DBAC0000}"/>
    <cellStyle name="Unp Comma [0] 4 3" xfId="44009" xr:uid="{00000000-0005-0000-0000-0000DCAC0000}"/>
    <cellStyle name="Unp Comma [0] 4 3 2" xfId="44010" xr:uid="{00000000-0005-0000-0000-0000DDAC0000}"/>
    <cellStyle name="Unp Comma [0] 4 3 2 2" xfId="44011" xr:uid="{00000000-0005-0000-0000-0000DEAC0000}"/>
    <cellStyle name="Unp Comma [0] 4 3 3" xfId="44012" xr:uid="{00000000-0005-0000-0000-0000DFAC0000}"/>
    <cellStyle name="Unp Comma [0] 4 4" xfId="44013" xr:uid="{00000000-0005-0000-0000-0000E0AC0000}"/>
    <cellStyle name="Unp Comma [0] 4 4 2" xfId="44014" xr:uid="{00000000-0005-0000-0000-0000E1AC0000}"/>
    <cellStyle name="Unp Comma [0] 4 5" xfId="44015" xr:uid="{00000000-0005-0000-0000-0000E2AC0000}"/>
    <cellStyle name="Unp Comma [0] 5" xfId="44016" xr:uid="{00000000-0005-0000-0000-0000E3AC0000}"/>
    <cellStyle name="Unp Comma [0] 5 2" xfId="44017" xr:uid="{00000000-0005-0000-0000-0000E4AC0000}"/>
    <cellStyle name="Unp Comma [0] 5 2 2" xfId="44018" xr:uid="{00000000-0005-0000-0000-0000E5AC0000}"/>
    <cellStyle name="Unp Comma [0] 5 2 2 2" xfId="44019" xr:uid="{00000000-0005-0000-0000-0000E6AC0000}"/>
    <cellStyle name="Unp Comma [0] 5 2 2 2 2" xfId="44020" xr:uid="{00000000-0005-0000-0000-0000E7AC0000}"/>
    <cellStyle name="Unp Comma [0] 5 2 2 3" xfId="44021" xr:uid="{00000000-0005-0000-0000-0000E8AC0000}"/>
    <cellStyle name="Unp Comma [0] 5 2 3" xfId="44022" xr:uid="{00000000-0005-0000-0000-0000E9AC0000}"/>
    <cellStyle name="Unp Comma [0] 5 2 3 2" xfId="44023" xr:uid="{00000000-0005-0000-0000-0000EAAC0000}"/>
    <cellStyle name="Unp Comma [0] 5 2 4" xfId="44024" xr:uid="{00000000-0005-0000-0000-0000EBAC0000}"/>
    <cellStyle name="Unp Comma [0] 5 3" xfId="44025" xr:uid="{00000000-0005-0000-0000-0000ECAC0000}"/>
    <cellStyle name="Unp Comma [0] 5 3 2" xfId="44026" xr:uid="{00000000-0005-0000-0000-0000EDAC0000}"/>
    <cellStyle name="Unp Comma [0] 5 3 2 2" xfId="44027" xr:uid="{00000000-0005-0000-0000-0000EEAC0000}"/>
    <cellStyle name="Unp Comma [0] 5 3 3" xfId="44028" xr:uid="{00000000-0005-0000-0000-0000EFAC0000}"/>
    <cellStyle name="Unp Comma [0] 5 4" xfId="44029" xr:uid="{00000000-0005-0000-0000-0000F0AC0000}"/>
    <cellStyle name="Unp Comma [0] 5 4 2" xfId="44030" xr:uid="{00000000-0005-0000-0000-0000F1AC0000}"/>
    <cellStyle name="Unp Comma [0] 5 5" xfId="44031" xr:uid="{00000000-0005-0000-0000-0000F2AC0000}"/>
    <cellStyle name="Unp Comma [0] 6" xfId="44032" xr:uid="{00000000-0005-0000-0000-0000F3AC0000}"/>
    <cellStyle name="Unp Comma [0] 6 2" xfId="44033" xr:uid="{00000000-0005-0000-0000-0000F4AC0000}"/>
    <cellStyle name="Unp Comma [0] 6 2 2" xfId="44034" xr:uid="{00000000-0005-0000-0000-0000F5AC0000}"/>
    <cellStyle name="Unp Comma [0] 6 2 2 2" xfId="44035" xr:uid="{00000000-0005-0000-0000-0000F6AC0000}"/>
    <cellStyle name="Unp Comma [0] 6 2 2 2 2" xfId="44036" xr:uid="{00000000-0005-0000-0000-0000F7AC0000}"/>
    <cellStyle name="Unp Comma [0] 6 2 2 3" xfId="44037" xr:uid="{00000000-0005-0000-0000-0000F8AC0000}"/>
    <cellStyle name="Unp Comma [0] 6 2 3" xfId="44038" xr:uid="{00000000-0005-0000-0000-0000F9AC0000}"/>
    <cellStyle name="Unp Comma [0] 6 2 3 2" xfId="44039" xr:uid="{00000000-0005-0000-0000-0000FAAC0000}"/>
    <cellStyle name="Unp Comma [0] 6 2 4" xfId="44040" xr:uid="{00000000-0005-0000-0000-0000FBAC0000}"/>
    <cellStyle name="Unp Comma [0] 6 3" xfId="44041" xr:uid="{00000000-0005-0000-0000-0000FCAC0000}"/>
    <cellStyle name="Unp Comma [0] 6 3 2" xfId="44042" xr:uid="{00000000-0005-0000-0000-0000FDAC0000}"/>
    <cellStyle name="Unp Comma [0] 6 3 2 2" xfId="44043" xr:uid="{00000000-0005-0000-0000-0000FEAC0000}"/>
    <cellStyle name="Unp Comma [0] 6 3 3" xfId="44044" xr:uid="{00000000-0005-0000-0000-0000FFAC0000}"/>
    <cellStyle name="Unp Comma [0] 6 4" xfId="44045" xr:uid="{00000000-0005-0000-0000-000000AD0000}"/>
    <cellStyle name="Unp Comma [0] 6 4 2" xfId="44046" xr:uid="{00000000-0005-0000-0000-000001AD0000}"/>
    <cellStyle name="Unp Comma [0] 6 5" xfId="44047" xr:uid="{00000000-0005-0000-0000-000002AD0000}"/>
    <cellStyle name="Unp Comma [0] 7" xfId="44048" xr:uid="{00000000-0005-0000-0000-000003AD0000}"/>
    <cellStyle name="Unp Comma [0] 7 2" xfId="44049" xr:uid="{00000000-0005-0000-0000-000004AD0000}"/>
    <cellStyle name="Unp Comma [0] 7 2 2" xfId="44050" xr:uid="{00000000-0005-0000-0000-000005AD0000}"/>
    <cellStyle name="Unp Comma [0] 7 2 2 2" xfId="44051" xr:uid="{00000000-0005-0000-0000-000006AD0000}"/>
    <cellStyle name="Unp Comma [0] 7 2 2 2 2" xfId="44052" xr:uid="{00000000-0005-0000-0000-000007AD0000}"/>
    <cellStyle name="Unp Comma [0] 7 2 2 3" xfId="44053" xr:uid="{00000000-0005-0000-0000-000008AD0000}"/>
    <cellStyle name="Unp Comma [0] 7 2 3" xfId="44054" xr:uid="{00000000-0005-0000-0000-000009AD0000}"/>
    <cellStyle name="Unp Comma [0] 7 2 3 2" xfId="44055" xr:uid="{00000000-0005-0000-0000-00000AAD0000}"/>
    <cellStyle name="Unp Comma [0] 7 2 4" xfId="44056" xr:uid="{00000000-0005-0000-0000-00000BAD0000}"/>
    <cellStyle name="Unp Comma [0] 7 3" xfId="44057" xr:uid="{00000000-0005-0000-0000-00000CAD0000}"/>
    <cellStyle name="Unp Comma [0] 7 3 2" xfId="44058" xr:uid="{00000000-0005-0000-0000-00000DAD0000}"/>
    <cellStyle name="Unp Comma [0] 7 3 2 2" xfId="44059" xr:uid="{00000000-0005-0000-0000-00000EAD0000}"/>
    <cellStyle name="Unp Comma [0] 7 3 3" xfId="44060" xr:uid="{00000000-0005-0000-0000-00000FAD0000}"/>
    <cellStyle name="Unp Comma [0] 7 4" xfId="44061" xr:uid="{00000000-0005-0000-0000-000010AD0000}"/>
    <cellStyle name="Unp Comma [0] 7 4 2" xfId="44062" xr:uid="{00000000-0005-0000-0000-000011AD0000}"/>
    <cellStyle name="Unp Comma [0] 7 5" xfId="44063" xr:uid="{00000000-0005-0000-0000-000012AD0000}"/>
    <cellStyle name="Unp Comma [0] 8" xfId="44064" xr:uid="{00000000-0005-0000-0000-000013AD0000}"/>
    <cellStyle name="Unp Comma [0] 8 2" xfId="44065" xr:uid="{00000000-0005-0000-0000-000014AD0000}"/>
    <cellStyle name="Unp Comma [0] 8 2 2" xfId="44066" xr:uid="{00000000-0005-0000-0000-000015AD0000}"/>
    <cellStyle name="Unp Comma [0] 8 2 2 2" xfId="44067" xr:uid="{00000000-0005-0000-0000-000016AD0000}"/>
    <cellStyle name="Unp Comma [0] 8 2 2 2 2" xfId="44068" xr:uid="{00000000-0005-0000-0000-000017AD0000}"/>
    <cellStyle name="Unp Comma [0] 8 2 2 3" xfId="44069" xr:uid="{00000000-0005-0000-0000-000018AD0000}"/>
    <cellStyle name="Unp Comma [0] 8 2 3" xfId="44070" xr:uid="{00000000-0005-0000-0000-000019AD0000}"/>
    <cellStyle name="Unp Comma [0] 8 2 3 2" xfId="44071" xr:uid="{00000000-0005-0000-0000-00001AAD0000}"/>
    <cellStyle name="Unp Comma [0] 8 2 4" xfId="44072" xr:uid="{00000000-0005-0000-0000-00001BAD0000}"/>
    <cellStyle name="Unp Comma [0] 8 3" xfId="44073" xr:uid="{00000000-0005-0000-0000-00001CAD0000}"/>
    <cellStyle name="Unp Comma [0] 8 3 2" xfId="44074" xr:uid="{00000000-0005-0000-0000-00001DAD0000}"/>
    <cellStyle name="Unp Comma [0] 8 3 2 2" xfId="44075" xr:uid="{00000000-0005-0000-0000-00001EAD0000}"/>
    <cellStyle name="Unp Comma [0] 8 3 3" xfId="44076" xr:uid="{00000000-0005-0000-0000-00001FAD0000}"/>
    <cellStyle name="Unp Comma [0] 8 4" xfId="44077" xr:uid="{00000000-0005-0000-0000-000020AD0000}"/>
    <cellStyle name="Unp Comma [0] 8 4 2" xfId="44078" xr:uid="{00000000-0005-0000-0000-000021AD0000}"/>
    <cellStyle name="Unp Comma [0] 8 5" xfId="44079" xr:uid="{00000000-0005-0000-0000-000022AD0000}"/>
    <cellStyle name="Unp Comma [0] 9" xfId="44080" xr:uid="{00000000-0005-0000-0000-000023AD0000}"/>
    <cellStyle name="Unp Comma [0] 9 2" xfId="44081" xr:uid="{00000000-0005-0000-0000-000024AD0000}"/>
    <cellStyle name="Unp Comma [0] 9 2 2" xfId="44082" xr:uid="{00000000-0005-0000-0000-000025AD0000}"/>
    <cellStyle name="Unp Comma [0] 9 2 2 2" xfId="44083" xr:uid="{00000000-0005-0000-0000-000026AD0000}"/>
    <cellStyle name="Unp Comma [0] 9 2 2 2 2" xfId="44084" xr:uid="{00000000-0005-0000-0000-000027AD0000}"/>
    <cellStyle name="Unp Comma [0] 9 2 2 3" xfId="44085" xr:uid="{00000000-0005-0000-0000-000028AD0000}"/>
    <cellStyle name="Unp Comma [0] 9 2 3" xfId="44086" xr:uid="{00000000-0005-0000-0000-000029AD0000}"/>
    <cellStyle name="Unp Comma [0] 9 2 3 2" xfId="44087" xr:uid="{00000000-0005-0000-0000-00002AAD0000}"/>
    <cellStyle name="Unp Comma [0] 9 2 4" xfId="44088" xr:uid="{00000000-0005-0000-0000-00002BAD0000}"/>
    <cellStyle name="Unp Comma [0] 9 3" xfId="44089" xr:uid="{00000000-0005-0000-0000-00002CAD0000}"/>
    <cellStyle name="Unp Comma [0] 9 3 2" xfId="44090" xr:uid="{00000000-0005-0000-0000-00002DAD0000}"/>
    <cellStyle name="Unp Comma [0] 9 3 2 2" xfId="44091" xr:uid="{00000000-0005-0000-0000-00002EAD0000}"/>
    <cellStyle name="Unp Comma [0] 9 3 3" xfId="44092" xr:uid="{00000000-0005-0000-0000-00002FAD0000}"/>
    <cellStyle name="Unp Comma [0] 9 4" xfId="44093" xr:uid="{00000000-0005-0000-0000-000030AD0000}"/>
    <cellStyle name="Unp Comma [0] 9 4 2" xfId="44094" xr:uid="{00000000-0005-0000-0000-000031AD0000}"/>
    <cellStyle name="Unp Comma [0] 9 5" xfId="44095" xr:uid="{00000000-0005-0000-0000-000032AD0000}"/>
    <cellStyle name="Unp comment" xfId="268" xr:uid="{00000000-0005-0000-0000-000033AD0000}"/>
    <cellStyle name="Unp comment 10" xfId="44096" xr:uid="{00000000-0005-0000-0000-000034AD0000}"/>
    <cellStyle name="Unp comment 2" xfId="3453" xr:uid="{00000000-0005-0000-0000-000035AD0000}"/>
    <cellStyle name="Unp comment 2 2" xfId="4272" xr:uid="{00000000-0005-0000-0000-000036AD0000}"/>
    <cellStyle name="Unp comment 2 2 2" xfId="44097" xr:uid="{00000000-0005-0000-0000-000037AD0000}"/>
    <cellStyle name="Unp comment 2 3" xfId="44098" xr:uid="{00000000-0005-0000-0000-000038AD0000}"/>
    <cellStyle name="Unp comment 3" xfId="4273" xr:uid="{00000000-0005-0000-0000-000039AD0000}"/>
    <cellStyle name="Unp comment 3 2" xfId="44099" xr:uid="{00000000-0005-0000-0000-00003AAD0000}"/>
    <cellStyle name="Unp comment 3 2 2" xfId="44100" xr:uid="{00000000-0005-0000-0000-00003BAD0000}"/>
    <cellStyle name="Unp comment 3 3" xfId="44101" xr:uid="{00000000-0005-0000-0000-00003CAD0000}"/>
    <cellStyle name="Unp comment 3 4" xfId="44102" xr:uid="{00000000-0005-0000-0000-00003DAD0000}"/>
    <cellStyle name="Unp comment 4" xfId="44103" xr:uid="{00000000-0005-0000-0000-00003EAD0000}"/>
    <cellStyle name="Unp comment 4 2" xfId="44104" xr:uid="{00000000-0005-0000-0000-00003FAD0000}"/>
    <cellStyle name="Unp comment 4 2 2" xfId="44105" xr:uid="{00000000-0005-0000-0000-000040AD0000}"/>
    <cellStyle name="Unp comment 4 3" xfId="44106" xr:uid="{00000000-0005-0000-0000-000041AD0000}"/>
    <cellStyle name="Unp comment 5" xfId="44107" xr:uid="{00000000-0005-0000-0000-000042AD0000}"/>
    <cellStyle name="Unp comment 5 2" xfId="44108" xr:uid="{00000000-0005-0000-0000-000043AD0000}"/>
    <cellStyle name="Unp comment 5 2 2" xfId="44109" xr:uid="{00000000-0005-0000-0000-000044AD0000}"/>
    <cellStyle name="Unp comment 5 3" xfId="44110" xr:uid="{00000000-0005-0000-0000-000045AD0000}"/>
    <cellStyle name="Unp comment 6" xfId="44111" xr:uid="{00000000-0005-0000-0000-000046AD0000}"/>
    <cellStyle name="Unp comment 6 2" xfId="44112" xr:uid="{00000000-0005-0000-0000-000047AD0000}"/>
    <cellStyle name="Unp comment 6 2 2" xfId="44113" xr:uid="{00000000-0005-0000-0000-000048AD0000}"/>
    <cellStyle name="Unp comment 6 3" xfId="44114" xr:uid="{00000000-0005-0000-0000-000049AD0000}"/>
    <cellStyle name="Unp comment 7" xfId="44115" xr:uid="{00000000-0005-0000-0000-00004AAD0000}"/>
    <cellStyle name="Unp comment 7 2" xfId="44116" xr:uid="{00000000-0005-0000-0000-00004BAD0000}"/>
    <cellStyle name="Unp comment 7 2 2" xfId="44117" xr:uid="{00000000-0005-0000-0000-00004CAD0000}"/>
    <cellStyle name="Unp comment 7 3" xfId="44118" xr:uid="{00000000-0005-0000-0000-00004DAD0000}"/>
    <cellStyle name="Unp comment 8" xfId="44119" xr:uid="{00000000-0005-0000-0000-00004EAD0000}"/>
    <cellStyle name="Unp comment 8 2" xfId="44120" xr:uid="{00000000-0005-0000-0000-00004FAD0000}"/>
    <cellStyle name="Unp comment 8 2 2" xfId="44121" xr:uid="{00000000-0005-0000-0000-000050AD0000}"/>
    <cellStyle name="Unp comment 8 3" xfId="44122" xr:uid="{00000000-0005-0000-0000-000051AD0000}"/>
    <cellStyle name="Unp comment 9" xfId="44123" xr:uid="{00000000-0005-0000-0000-000052AD0000}"/>
    <cellStyle name="Unp comment 9 2" xfId="44124" xr:uid="{00000000-0005-0000-0000-000053AD0000}"/>
    <cellStyle name="Unp Fixed (1)" xfId="269" xr:uid="{00000000-0005-0000-0000-000054AD0000}"/>
    <cellStyle name="Unp Fixed (1) 10" xfId="44125" xr:uid="{00000000-0005-0000-0000-000055AD0000}"/>
    <cellStyle name="Unp Fixed (1) 10 2" xfId="44126" xr:uid="{00000000-0005-0000-0000-000056AD0000}"/>
    <cellStyle name="Unp Fixed (1) 10 2 2" xfId="44127" xr:uid="{00000000-0005-0000-0000-000057AD0000}"/>
    <cellStyle name="Unp Fixed (1) 10 2 2 2" xfId="44128" xr:uid="{00000000-0005-0000-0000-000058AD0000}"/>
    <cellStyle name="Unp Fixed (1) 10 2 3" xfId="44129" xr:uid="{00000000-0005-0000-0000-000059AD0000}"/>
    <cellStyle name="Unp Fixed (1) 10 3" xfId="44130" xr:uid="{00000000-0005-0000-0000-00005AAD0000}"/>
    <cellStyle name="Unp Fixed (1) 10 3 2" xfId="44131" xr:uid="{00000000-0005-0000-0000-00005BAD0000}"/>
    <cellStyle name="Unp Fixed (1) 10 4" xfId="44132" xr:uid="{00000000-0005-0000-0000-00005CAD0000}"/>
    <cellStyle name="Unp Fixed (1) 11" xfId="44133" xr:uid="{00000000-0005-0000-0000-00005DAD0000}"/>
    <cellStyle name="Unp Fixed (1) 11 2" xfId="44134" xr:uid="{00000000-0005-0000-0000-00005EAD0000}"/>
    <cellStyle name="Unp Fixed (1) 11 2 2" xfId="44135" xr:uid="{00000000-0005-0000-0000-00005FAD0000}"/>
    <cellStyle name="Unp Fixed (1) 11 3" xfId="44136" xr:uid="{00000000-0005-0000-0000-000060AD0000}"/>
    <cellStyle name="Unp Fixed (1) 12" xfId="44137" xr:uid="{00000000-0005-0000-0000-000061AD0000}"/>
    <cellStyle name="Unp Fixed (1) 12 2" xfId="44138" xr:uid="{00000000-0005-0000-0000-000062AD0000}"/>
    <cellStyle name="Unp Fixed (1) 13" xfId="44139" xr:uid="{00000000-0005-0000-0000-000063AD0000}"/>
    <cellStyle name="Unp Fixed (1) 2" xfId="3454" xr:uid="{00000000-0005-0000-0000-000064AD0000}"/>
    <cellStyle name="Unp Fixed (1) 2 2" xfId="44140" xr:uid="{00000000-0005-0000-0000-000065AD0000}"/>
    <cellStyle name="Unp Fixed (1) 2 3" xfId="44141" xr:uid="{00000000-0005-0000-0000-000066AD0000}"/>
    <cellStyle name="Unp Fixed (1) 3" xfId="44142" xr:uid="{00000000-0005-0000-0000-000067AD0000}"/>
    <cellStyle name="Unp Fixed (1) 3 2" xfId="44143" xr:uid="{00000000-0005-0000-0000-000068AD0000}"/>
    <cellStyle name="Unp Fixed (1) 3 2 2" xfId="44144" xr:uid="{00000000-0005-0000-0000-000069AD0000}"/>
    <cellStyle name="Unp Fixed (1) 3 2 2 2" xfId="44145" xr:uid="{00000000-0005-0000-0000-00006AAD0000}"/>
    <cellStyle name="Unp Fixed (1) 3 2 2 2 2" xfId="44146" xr:uid="{00000000-0005-0000-0000-00006BAD0000}"/>
    <cellStyle name="Unp Fixed (1) 3 2 2 3" xfId="44147" xr:uid="{00000000-0005-0000-0000-00006CAD0000}"/>
    <cellStyle name="Unp Fixed (1) 3 2 3" xfId="44148" xr:uid="{00000000-0005-0000-0000-00006DAD0000}"/>
    <cellStyle name="Unp Fixed (1) 3 2 3 2" xfId="44149" xr:uid="{00000000-0005-0000-0000-00006EAD0000}"/>
    <cellStyle name="Unp Fixed (1) 3 2 4" xfId="44150" xr:uid="{00000000-0005-0000-0000-00006FAD0000}"/>
    <cellStyle name="Unp Fixed (1) 3 3" xfId="44151" xr:uid="{00000000-0005-0000-0000-000070AD0000}"/>
    <cellStyle name="Unp Fixed (1) 3 3 2" xfId="44152" xr:uid="{00000000-0005-0000-0000-000071AD0000}"/>
    <cellStyle name="Unp Fixed (1) 3 3 2 2" xfId="44153" xr:uid="{00000000-0005-0000-0000-000072AD0000}"/>
    <cellStyle name="Unp Fixed (1) 3 3 3" xfId="44154" xr:uid="{00000000-0005-0000-0000-000073AD0000}"/>
    <cellStyle name="Unp Fixed (1) 3 4" xfId="44155" xr:uid="{00000000-0005-0000-0000-000074AD0000}"/>
    <cellStyle name="Unp Fixed (1) 3 4 2" xfId="44156" xr:uid="{00000000-0005-0000-0000-000075AD0000}"/>
    <cellStyle name="Unp Fixed (1) 3 5" xfId="44157" xr:uid="{00000000-0005-0000-0000-000076AD0000}"/>
    <cellStyle name="Unp Fixed (1) 4" xfId="44158" xr:uid="{00000000-0005-0000-0000-000077AD0000}"/>
    <cellStyle name="Unp Fixed (1) 4 2" xfId="44159" xr:uid="{00000000-0005-0000-0000-000078AD0000}"/>
    <cellStyle name="Unp Fixed (1) 4 2 2" xfId="44160" xr:uid="{00000000-0005-0000-0000-000079AD0000}"/>
    <cellStyle name="Unp Fixed (1) 4 2 2 2" xfId="44161" xr:uid="{00000000-0005-0000-0000-00007AAD0000}"/>
    <cellStyle name="Unp Fixed (1) 4 2 2 2 2" xfId="44162" xr:uid="{00000000-0005-0000-0000-00007BAD0000}"/>
    <cellStyle name="Unp Fixed (1) 4 2 2 3" xfId="44163" xr:uid="{00000000-0005-0000-0000-00007CAD0000}"/>
    <cellStyle name="Unp Fixed (1) 4 2 3" xfId="44164" xr:uid="{00000000-0005-0000-0000-00007DAD0000}"/>
    <cellStyle name="Unp Fixed (1) 4 2 3 2" xfId="44165" xr:uid="{00000000-0005-0000-0000-00007EAD0000}"/>
    <cellStyle name="Unp Fixed (1) 4 2 4" xfId="44166" xr:uid="{00000000-0005-0000-0000-00007FAD0000}"/>
    <cellStyle name="Unp Fixed (1) 4 3" xfId="44167" xr:uid="{00000000-0005-0000-0000-000080AD0000}"/>
    <cellStyle name="Unp Fixed (1) 4 3 2" xfId="44168" xr:uid="{00000000-0005-0000-0000-000081AD0000}"/>
    <cellStyle name="Unp Fixed (1) 4 3 2 2" xfId="44169" xr:uid="{00000000-0005-0000-0000-000082AD0000}"/>
    <cellStyle name="Unp Fixed (1) 4 3 3" xfId="44170" xr:uid="{00000000-0005-0000-0000-000083AD0000}"/>
    <cellStyle name="Unp Fixed (1) 4 4" xfId="44171" xr:uid="{00000000-0005-0000-0000-000084AD0000}"/>
    <cellStyle name="Unp Fixed (1) 4 4 2" xfId="44172" xr:uid="{00000000-0005-0000-0000-000085AD0000}"/>
    <cellStyle name="Unp Fixed (1) 4 5" xfId="44173" xr:uid="{00000000-0005-0000-0000-000086AD0000}"/>
    <cellStyle name="Unp Fixed (1) 5" xfId="44174" xr:uid="{00000000-0005-0000-0000-000087AD0000}"/>
    <cellStyle name="Unp Fixed (1) 5 2" xfId="44175" xr:uid="{00000000-0005-0000-0000-000088AD0000}"/>
    <cellStyle name="Unp Fixed (1) 5 2 2" xfId="44176" xr:uid="{00000000-0005-0000-0000-000089AD0000}"/>
    <cellStyle name="Unp Fixed (1) 5 2 2 2" xfId="44177" xr:uid="{00000000-0005-0000-0000-00008AAD0000}"/>
    <cellStyle name="Unp Fixed (1) 5 2 2 2 2" xfId="44178" xr:uid="{00000000-0005-0000-0000-00008BAD0000}"/>
    <cellStyle name="Unp Fixed (1) 5 2 2 3" xfId="44179" xr:uid="{00000000-0005-0000-0000-00008CAD0000}"/>
    <cellStyle name="Unp Fixed (1) 5 2 3" xfId="44180" xr:uid="{00000000-0005-0000-0000-00008DAD0000}"/>
    <cellStyle name="Unp Fixed (1) 5 2 3 2" xfId="44181" xr:uid="{00000000-0005-0000-0000-00008EAD0000}"/>
    <cellStyle name="Unp Fixed (1) 5 2 4" xfId="44182" xr:uid="{00000000-0005-0000-0000-00008FAD0000}"/>
    <cellStyle name="Unp Fixed (1) 5 3" xfId="44183" xr:uid="{00000000-0005-0000-0000-000090AD0000}"/>
    <cellStyle name="Unp Fixed (1) 5 3 2" xfId="44184" xr:uid="{00000000-0005-0000-0000-000091AD0000}"/>
    <cellStyle name="Unp Fixed (1) 5 3 2 2" xfId="44185" xr:uid="{00000000-0005-0000-0000-000092AD0000}"/>
    <cellStyle name="Unp Fixed (1) 5 3 3" xfId="44186" xr:uid="{00000000-0005-0000-0000-000093AD0000}"/>
    <cellStyle name="Unp Fixed (1) 5 4" xfId="44187" xr:uid="{00000000-0005-0000-0000-000094AD0000}"/>
    <cellStyle name="Unp Fixed (1) 5 4 2" xfId="44188" xr:uid="{00000000-0005-0000-0000-000095AD0000}"/>
    <cellStyle name="Unp Fixed (1) 5 5" xfId="44189" xr:uid="{00000000-0005-0000-0000-000096AD0000}"/>
    <cellStyle name="Unp Fixed (1) 6" xfId="44190" xr:uid="{00000000-0005-0000-0000-000097AD0000}"/>
    <cellStyle name="Unp Fixed (1) 6 2" xfId="44191" xr:uid="{00000000-0005-0000-0000-000098AD0000}"/>
    <cellStyle name="Unp Fixed (1) 6 2 2" xfId="44192" xr:uid="{00000000-0005-0000-0000-000099AD0000}"/>
    <cellStyle name="Unp Fixed (1) 6 2 2 2" xfId="44193" xr:uid="{00000000-0005-0000-0000-00009AAD0000}"/>
    <cellStyle name="Unp Fixed (1) 6 2 2 2 2" xfId="44194" xr:uid="{00000000-0005-0000-0000-00009BAD0000}"/>
    <cellStyle name="Unp Fixed (1) 6 2 2 3" xfId="44195" xr:uid="{00000000-0005-0000-0000-00009CAD0000}"/>
    <cellStyle name="Unp Fixed (1) 6 2 3" xfId="44196" xr:uid="{00000000-0005-0000-0000-00009DAD0000}"/>
    <cellStyle name="Unp Fixed (1) 6 2 3 2" xfId="44197" xr:uid="{00000000-0005-0000-0000-00009EAD0000}"/>
    <cellStyle name="Unp Fixed (1) 6 2 4" xfId="44198" xr:uid="{00000000-0005-0000-0000-00009FAD0000}"/>
    <cellStyle name="Unp Fixed (1) 6 3" xfId="44199" xr:uid="{00000000-0005-0000-0000-0000A0AD0000}"/>
    <cellStyle name="Unp Fixed (1) 6 3 2" xfId="44200" xr:uid="{00000000-0005-0000-0000-0000A1AD0000}"/>
    <cellStyle name="Unp Fixed (1) 6 3 2 2" xfId="44201" xr:uid="{00000000-0005-0000-0000-0000A2AD0000}"/>
    <cellStyle name="Unp Fixed (1) 6 3 3" xfId="44202" xr:uid="{00000000-0005-0000-0000-0000A3AD0000}"/>
    <cellStyle name="Unp Fixed (1) 6 4" xfId="44203" xr:uid="{00000000-0005-0000-0000-0000A4AD0000}"/>
    <cellStyle name="Unp Fixed (1) 6 4 2" xfId="44204" xr:uid="{00000000-0005-0000-0000-0000A5AD0000}"/>
    <cellStyle name="Unp Fixed (1) 6 5" xfId="44205" xr:uid="{00000000-0005-0000-0000-0000A6AD0000}"/>
    <cellStyle name="Unp Fixed (1) 7" xfId="44206" xr:uid="{00000000-0005-0000-0000-0000A7AD0000}"/>
    <cellStyle name="Unp Fixed (1) 7 2" xfId="44207" xr:uid="{00000000-0005-0000-0000-0000A8AD0000}"/>
    <cellStyle name="Unp Fixed (1) 7 2 2" xfId="44208" xr:uid="{00000000-0005-0000-0000-0000A9AD0000}"/>
    <cellStyle name="Unp Fixed (1) 7 2 2 2" xfId="44209" xr:uid="{00000000-0005-0000-0000-0000AAAD0000}"/>
    <cellStyle name="Unp Fixed (1) 7 2 2 2 2" xfId="44210" xr:uid="{00000000-0005-0000-0000-0000ABAD0000}"/>
    <cellStyle name="Unp Fixed (1) 7 2 2 3" xfId="44211" xr:uid="{00000000-0005-0000-0000-0000ACAD0000}"/>
    <cellStyle name="Unp Fixed (1) 7 2 3" xfId="44212" xr:uid="{00000000-0005-0000-0000-0000ADAD0000}"/>
    <cellStyle name="Unp Fixed (1) 7 2 3 2" xfId="44213" xr:uid="{00000000-0005-0000-0000-0000AEAD0000}"/>
    <cellStyle name="Unp Fixed (1) 7 2 4" xfId="44214" xr:uid="{00000000-0005-0000-0000-0000AFAD0000}"/>
    <cellStyle name="Unp Fixed (1) 7 3" xfId="44215" xr:uid="{00000000-0005-0000-0000-0000B0AD0000}"/>
    <cellStyle name="Unp Fixed (1) 7 3 2" xfId="44216" xr:uid="{00000000-0005-0000-0000-0000B1AD0000}"/>
    <cellStyle name="Unp Fixed (1) 7 3 2 2" xfId="44217" xr:uid="{00000000-0005-0000-0000-0000B2AD0000}"/>
    <cellStyle name="Unp Fixed (1) 7 3 3" xfId="44218" xr:uid="{00000000-0005-0000-0000-0000B3AD0000}"/>
    <cellStyle name="Unp Fixed (1) 7 4" xfId="44219" xr:uid="{00000000-0005-0000-0000-0000B4AD0000}"/>
    <cellStyle name="Unp Fixed (1) 7 4 2" xfId="44220" xr:uid="{00000000-0005-0000-0000-0000B5AD0000}"/>
    <cellStyle name="Unp Fixed (1) 7 5" xfId="44221" xr:uid="{00000000-0005-0000-0000-0000B6AD0000}"/>
    <cellStyle name="Unp Fixed (1) 8" xfId="44222" xr:uid="{00000000-0005-0000-0000-0000B7AD0000}"/>
    <cellStyle name="Unp Fixed (1) 8 2" xfId="44223" xr:uid="{00000000-0005-0000-0000-0000B8AD0000}"/>
    <cellStyle name="Unp Fixed (1) 8 2 2" xfId="44224" xr:uid="{00000000-0005-0000-0000-0000B9AD0000}"/>
    <cellStyle name="Unp Fixed (1) 8 2 2 2" xfId="44225" xr:uid="{00000000-0005-0000-0000-0000BAAD0000}"/>
    <cellStyle name="Unp Fixed (1) 8 2 2 2 2" xfId="44226" xr:uid="{00000000-0005-0000-0000-0000BBAD0000}"/>
    <cellStyle name="Unp Fixed (1) 8 2 2 3" xfId="44227" xr:uid="{00000000-0005-0000-0000-0000BCAD0000}"/>
    <cellStyle name="Unp Fixed (1) 8 2 3" xfId="44228" xr:uid="{00000000-0005-0000-0000-0000BDAD0000}"/>
    <cellStyle name="Unp Fixed (1) 8 2 3 2" xfId="44229" xr:uid="{00000000-0005-0000-0000-0000BEAD0000}"/>
    <cellStyle name="Unp Fixed (1) 8 2 4" xfId="44230" xr:uid="{00000000-0005-0000-0000-0000BFAD0000}"/>
    <cellStyle name="Unp Fixed (1) 8 3" xfId="44231" xr:uid="{00000000-0005-0000-0000-0000C0AD0000}"/>
    <cellStyle name="Unp Fixed (1) 8 3 2" xfId="44232" xr:uid="{00000000-0005-0000-0000-0000C1AD0000}"/>
    <cellStyle name="Unp Fixed (1) 8 3 2 2" xfId="44233" xr:uid="{00000000-0005-0000-0000-0000C2AD0000}"/>
    <cellStyle name="Unp Fixed (1) 8 3 3" xfId="44234" xr:uid="{00000000-0005-0000-0000-0000C3AD0000}"/>
    <cellStyle name="Unp Fixed (1) 8 4" xfId="44235" xr:uid="{00000000-0005-0000-0000-0000C4AD0000}"/>
    <cellStyle name="Unp Fixed (1) 8 4 2" xfId="44236" xr:uid="{00000000-0005-0000-0000-0000C5AD0000}"/>
    <cellStyle name="Unp Fixed (1) 8 5" xfId="44237" xr:uid="{00000000-0005-0000-0000-0000C6AD0000}"/>
    <cellStyle name="Unp Fixed (1) 9" xfId="44238" xr:uid="{00000000-0005-0000-0000-0000C7AD0000}"/>
    <cellStyle name="Unp Fixed (1) 9 2" xfId="44239" xr:uid="{00000000-0005-0000-0000-0000C8AD0000}"/>
    <cellStyle name="Unp Fixed (1) 9 2 2" xfId="44240" xr:uid="{00000000-0005-0000-0000-0000C9AD0000}"/>
    <cellStyle name="Unp Fixed (1) 9 2 2 2" xfId="44241" xr:uid="{00000000-0005-0000-0000-0000CAAD0000}"/>
    <cellStyle name="Unp Fixed (1) 9 2 2 2 2" xfId="44242" xr:uid="{00000000-0005-0000-0000-0000CBAD0000}"/>
    <cellStyle name="Unp Fixed (1) 9 2 2 3" xfId="44243" xr:uid="{00000000-0005-0000-0000-0000CCAD0000}"/>
    <cellStyle name="Unp Fixed (1) 9 2 3" xfId="44244" xr:uid="{00000000-0005-0000-0000-0000CDAD0000}"/>
    <cellStyle name="Unp Fixed (1) 9 2 3 2" xfId="44245" xr:uid="{00000000-0005-0000-0000-0000CEAD0000}"/>
    <cellStyle name="Unp Fixed (1) 9 2 4" xfId="44246" xr:uid="{00000000-0005-0000-0000-0000CFAD0000}"/>
    <cellStyle name="Unp Fixed (1) 9 3" xfId="44247" xr:uid="{00000000-0005-0000-0000-0000D0AD0000}"/>
    <cellStyle name="Unp Fixed (1) 9 3 2" xfId="44248" xr:uid="{00000000-0005-0000-0000-0000D1AD0000}"/>
    <cellStyle name="Unp Fixed (1) 9 3 2 2" xfId="44249" xr:uid="{00000000-0005-0000-0000-0000D2AD0000}"/>
    <cellStyle name="Unp Fixed (1) 9 3 3" xfId="44250" xr:uid="{00000000-0005-0000-0000-0000D3AD0000}"/>
    <cellStyle name="Unp Fixed (1) 9 4" xfId="44251" xr:uid="{00000000-0005-0000-0000-0000D4AD0000}"/>
    <cellStyle name="Unp Fixed (1) 9 4 2" xfId="44252" xr:uid="{00000000-0005-0000-0000-0000D5AD0000}"/>
    <cellStyle name="Unp Fixed (1) 9 5" xfId="44253" xr:uid="{00000000-0005-0000-0000-0000D6AD0000}"/>
    <cellStyle name="Unp Name" xfId="270" xr:uid="{00000000-0005-0000-0000-0000D7AD0000}"/>
    <cellStyle name="Unp Name 10" xfId="44254" xr:uid="{00000000-0005-0000-0000-0000D8AD0000}"/>
    <cellStyle name="Unp Name 10 2" xfId="44255" xr:uid="{00000000-0005-0000-0000-0000D9AD0000}"/>
    <cellStyle name="Unp Name 10 2 2" xfId="44256" xr:uid="{00000000-0005-0000-0000-0000DAAD0000}"/>
    <cellStyle name="Unp Name 10 2 2 2" xfId="44257" xr:uid="{00000000-0005-0000-0000-0000DBAD0000}"/>
    <cellStyle name="Unp Name 10 2 3" xfId="44258" xr:uid="{00000000-0005-0000-0000-0000DCAD0000}"/>
    <cellStyle name="Unp Name 10 3" xfId="44259" xr:uid="{00000000-0005-0000-0000-0000DDAD0000}"/>
    <cellStyle name="Unp Name 10 3 2" xfId="44260" xr:uid="{00000000-0005-0000-0000-0000DEAD0000}"/>
    <cellStyle name="Unp Name 10 4" xfId="44261" xr:uid="{00000000-0005-0000-0000-0000DFAD0000}"/>
    <cellStyle name="Unp Name 11" xfId="44262" xr:uid="{00000000-0005-0000-0000-0000E0AD0000}"/>
    <cellStyle name="Unp Name 11 2" xfId="44263" xr:uid="{00000000-0005-0000-0000-0000E1AD0000}"/>
    <cellStyle name="Unp Name 11 2 2" xfId="44264" xr:uid="{00000000-0005-0000-0000-0000E2AD0000}"/>
    <cellStyle name="Unp Name 11 3" xfId="44265" xr:uid="{00000000-0005-0000-0000-0000E3AD0000}"/>
    <cellStyle name="Unp Name 12" xfId="44266" xr:uid="{00000000-0005-0000-0000-0000E4AD0000}"/>
    <cellStyle name="Unp Name 12 2" xfId="44267" xr:uid="{00000000-0005-0000-0000-0000E5AD0000}"/>
    <cellStyle name="Unp Name 13" xfId="44268" xr:uid="{00000000-0005-0000-0000-0000E6AD0000}"/>
    <cellStyle name="Unp Name 2" xfId="3455" xr:uid="{00000000-0005-0000-0000-0000E7AD0000}"/>
    <cellStyle name="Unp Name 2 2" xfId="4274" xr:uid="{00000000-0005-0000-0000-0000E8AD0000}"/>
    <cellStyle name="Unp Name 2 2 2" xfId="44269" xr:uid="{00000000-0005-0000-0000-0000E9AD0000}"/>
    <cellStyle name="Unp Name 2 3" xfId="44270" xr:uid="{00000000-0005-0000-0000-0000EAAD0000}"/>
    <cellStyle name="Unp Name 3" xfId="4275" xr:uid="{00000000-0005-0000-0000-0000EBAD0000}"/>
    <cellStyle name="Unp Name 3 2" xfId="44271" xr:uid="{00000000-0005-0000-0000-0000ECAD0000}"/>
    <cellStyle name="Unp Name 3 2 2" xfId="44272" xr:uid="{00000000-0005-0000-0000-0000EDAD0000}"/>
    <cellStyle name="Unp Name 3 2 2 2" xfId="44273" xr:uid="{00000000-0005-0000-0000-0000EEAD0000}"/>
    <cellStyle name="Unp Name 3 2 2 2 2" xfId="44274" xr:uid="{00000000-0005-0000-0000-0000EFAD0000}"/>
    <cellStyle name="Unp Name 3 2 2 3" xfId="44275" xr:uid="{00000000-0005-0000-0000-0000F0AD0000}"/>
    <cellStyle name="Unp Name 3 2 3" xfId="44276" xr:uid="{00000000-0005-0000-0000-0000F1AD0000}"/>
    <cellStyle name="Unp Name 3 2 3 2" xfId="44277" xr:uid="{00000000-0005-0000-0000-0000F2AD0000}"/>
    <cellStyle name="Unp Name 3 2 4" xfId="44278" xr:uid="{00000000-0005-0000-0000-0000F3AD0000}"/>
    <cellStyle name="Unp Name 3 3" xfId="44279" xr:uid="{00000000-0005-0000-0000-0000F4AD0000}"/>
    <cellStyle name="Unp Name 3 3 2" xfId="44280" xr:uid="{00000000-0005-0000-0000-0000F5AD0000}"/>
    <cellStyle name="Unp Name 3 3 2 2" xfId="44281" xr:uid="{00000000-0005-0000-0000-0000F6AD0000}"/>
    <cellStyle name="Unp Name 3 3 3" xfId="44282" xr:uid="{00000000-0005-0000-0000-0000F7AD0000}"/>
    <cellStyle name="Unp Name 3 4" xfId="44283" xr:uid="{00000000-0005-0000-0000-0000F8AD0000}"/>
    <cellStyle name="Unp Name 3 4 2" xfId="44284" xr:uid="{00000000-0005-0000-0000-0000F9AD0000}"/>
    <cellStyle name="Unp Name 3 5" xfId="44285" xr:uid="{00000000-0005-0000-0000-0000FAAD0000}"/>
    <cellStyle name="Unp Name 3 6" xfId="44286" xr:uid="{00000000-0005-0000-0000-0000FBAD0000}"/>
    <cellStyle name="Unp Name 4" xfId="44287" xr:uid="{00000000-0005-0000-0000-0000FCAD0000}"/>
    <cellStyle name="Unp Name 4 2" xfId="44288" xr:uid="{00000000-0005-0000-0000-0000FDAD0000}"/>
    <cellStyle name="Unp Name 4 2 2" xfId="44289" xr:uid="{00000000-0005-0000-0000-0000FEAD0000}"/>
    <cellStyle name="Unp Name 4 2 2 2" xfId="44290" xr:uid="{00000000-0005-0000-0000-0000FFAD0000}"/>
    <cellStyle name="Unp Name 4 2 2 2 2" xfId="44291" xr:uid="{00000000-0005-0000-0000-000000AE0000}"/>
    <cellStyle name="Unp Name 4 2 2 3" xfId="44292" xr:uid="{00000000-0005-0000-0000-000001AE0000}"/>
    <cellStyle name="Unp Name 4 2 3" xfId="44293" xr:uid="{00000000-0005-0000-0000-000002AE0000}"/>
    <cellStyle name="Unp Name 4 2 3 2" xfId="44294" xr:uid="{00000000-0005-0000-0000-000003AE0000}"/>
    <cellStyle name="Unp Name 4 2 4" xfId="44295" xr:uid="{00000000-0005-0000-0000-000004AE0000}"/>
    <cellStyle name="Unp Name 4 3" xfId="44296" xr:uid="{00000000-0005-0000-0000-000005AE0000}"/>
    <cellStyle name="Unp Name 4 3 2" xfId="44297" xr:uid="{00000000-0005-0000-0000-000006AE0000}"/>
    <cellStyle name="Unp Name 4 3 2 2" xfId="44298" xr:uid="{00000000-0005-0000-0000-000007AE0000}"/>
    <cellStyle name="Unp Name 4 3 3" xfId="44299" xr:uid="{00000000-0005-0000-0000-000008AE0000}"/>
    <cellStyle name="Unp Name 4 4" xfId="44300" xr:uid="{00000000-0005-0000-0000-000009AE0000}"/>
    <cellStyle name="Unp Name 4 4 2" xfId="44301" xr:uid="{00000000-0005-0000-0000-00000AAE0000}"/>
    <cellStyle name="Unp Name 4 5" xfId="44302" xr:uid="{00000000-0005-0000-0000-00000BAE0000}"/>
    <cellStyle name="Unp Name 5" xfId="44303" xr:uid="{00000000-0005-0000-0000-00000CAE0000}"/>
    <cellStyle name="Unp Name 5 2" xfId="44304" xr:uid="{00000000-0005-0000-0000-00000DAE0000}"/>
    <cellStyle name="Unp Name 5 2 2" xfId="44305" xr:uid="{00000000-0005-0000-0000-00000EAE0000}"/>
    <cellStyle name="Unp Name 5 2 2 2" xfId="44306" xr:uid="{00000000-0005-0000-0000-00000FAE0000}"/>
    <cellStyle name="Unp Name 5 2 2 2 2" xfId="44307" xr:uid="{00000000-0005-0000-0000-000010AE0000}"/>
    <cellStyle name="Unp Name 5 2 2 3" xfId="44308" xr:uid="{00000000-0005-0000-0000-000011AE0000}"/>
    <cellStyle name="Unp Name 5 2 3" xfId="44309" xr:uid="{00000000-0005-0000-0000-000012AE0000}"/>
    <cellStyle name="Unp Name 5 2 3 2" xfId="44310" xr:uid="{00000000-0005-0000-0000-000013AE0000}"/>
    <cellStyle name="Unp Name 5 2 4" xfId="44311" xr:uid="{00000000-0005-0000-0000-000014AE0000}"/>
    <cellStyle name="Unp Name 5 3" xfId="44312" xr:uid="{00000000-0005-0000-0000-000015AE0000}"/>
    <cellStyle name="Unp Name 5 3 2" xfId="44313" xr:uid="{00000000-0005-0000-0000-000016AE0000}"/>
    <cellStyle name="Unp Name 5 3 2 2" xfId="44314" xr:uid="{00000000-0005-0000-0000-000017AE0000}"/>
    <cellStyle name="Unp Name 5 3 3" xfId="44315" xr:uid="{00000000-0005-0000-0000-000018AE0000}"/>
    <cellStyle name="Unp Name 5 4" xfId="44316" xr:uid="{00000000-0005-0000-0000-000019AE0000}"/>
    <cellStyle name="Unp Name 5 4 2" xfId="44317" xr:uid="{00000000-0005-0000-0000-00001AAE0000}"/>
    <cellStyle name="Unp Name 5 5" xfId="44318" xr:uid="{00000000-0005-0000-0000-00001BAE0000}"/>
    <cellStyle name="Unp Name 6" xfId="44319" xr:uid="{00000000-0005-0000-0000-00001CAE0000}"/>
    <cellStyle name="Unp Name 6 2" xfId="44320" xr:uid="{00000000-0005-0000-0000-00001DAE0000}"/>
    <cellStyle name="Unp Name 6 2 2" xfId="44321" xr:uid="{00000000-0005-0000-0000-00001EAE0000}"/>
    <cellStyle name="Unp Name 6 2 2 2" xfId="44322" xr:uid="{00000000-0005-0000-0000-00001FAE0000}"/>
    <cellStyle name="Unp Name 6 2 2 2 2" xfId="44323" xr:uid="{00000000-0005-0000-0000-000020AE0000}"/>
    <cellStyle name="Unp Name 6 2 2 3" xfId="44324" xr:uid="{00000000-0005-0000-0000-000021AE0000}"/>
    <cellStyle name="Unp Name 6 2 3" xfId="44325" xr:uid="{00000000-0005-0000-0000-000022AE0000}"/>
    <cellStyle name="Unp Name 6 2 3 2" xfId="44326" xr:uid="{00000000-0005-0000-0000-000023AE0000}"/>
    <cellStyle name="Unp Name 6 2 4" xfId="44327" xr:uid="{00000000-0005-0000-0000-000024AE0000}"/>
    <cellStyle name="Unp Name 6 3" xfId="44328" xr:uid="{00000000-0005-0000-0000-000025AE0000}"/>
    <cellStyle name="Unp Name 6 3 2" xfId="44329" xr:uid="{00000000-0005-0000-0000-000026AE0000}"/>
    <cellStyle name="Unp Name 6 3 2 2" xfId="44330" xr:uid="{00000000-0005-0000-0000-000027AE0000}"/>
    <cellStyle name="Unp Name 6 3 3" xfId="44331" xr:uid="{00000000-0005-0000-0000-000028AE0000}"/>
    <cellStyle name="Unp Name 6 4" xfId="44332" xr:uid="{00000000-0005-0000-0000-000029AE0000}"/>
    <cellStyle name="Unp Name 6 4 2" xfId="44333" xr:uid="{00000000-0005-0000-0000-00002AAE0000}"/>
    <cellStyle name="Unp Name 6 5" xfId="44334" xr:uid="{00000000-0005-0000-0000-00002BAE0000}"/>
    <cellStyle name="Unp Name 7" xfId="44335" xr:uid="{00000000-0005-0000-0000-00002CAE0000}"/>
    <cellStyle name="Unp Name 7 2" xfId="44336" xr:uid="{00000000-0005-0000-0000-00002DAE0000}"/>
    <cellStyle name="Unp Name 7 2 2" xfId="44337" xr:uid="{00000000-0005-0000-0000-00002EAE0000}"/>
    <cellStyle name="Unp Name 7 2 2 2" xfId="44338" xr:uid="{00000000-0005-0000-0000-00002FAE0000}"/>
    <cellStyle name="Unp Name 7 2 2 2 2" xfId="44339" xr:uid="{00000000-0005-0000-0000-000030AE0000}"/>
    <cellStyle name="Unp Name 7 2 2 3" xfId="44340" xr:uid="{00000000-0005-0000-0000-000031AE0000}"/>
    <cellStyle name="Unp Name 7 2 3" xfId="44341" xr:uid="{00000000-0005-0000-0000-000032AE0000}"/>
    <cellStyle name="Unp Name 7 2 3 2" xfId="44342" xr:uid="{00000000-0005-0000-0000-000033AE0000}"/>
    <cellStyle name="Unp Name 7 2 4" xfId="44343" xr:uid="{00000000-0005-0000-0000-000034AE0000}"/>
    <cellStyle name="Unp Name 7 3" xfId="44344" xr:uid="{00000000-0005-0000-0000-000035AE0000}"/>
    <cellStyle name="Unp Name 7 3 2" xfId="44345" xr:uid="{00000000-0005-0000-0000-000036AE0000}"/>
    <cellStyle name="Unp Name 7 3 2 2" xfId="44346" xr:uid="{00000000-0005-0000-0000-000037AE0000}"/>
    <cellStyle name="Unp Name 7 3 3" xfId="44347" xr:uid="{00000000-0005-0000-0000-000038AE0000}"/>
    <cellStyle name="Unp Name 7 4" xfId="44348" xr:uid="{00000000-0005-0000-0000-000039AE0000}"/>
    <cellStyle name="Unp Name 7 4 2" xfId="44349" xr:uid="{00000000-0005-0000-0000-00003AAE0000}"/>
    <cellStyle name="Unp Name 7 5" xfId="44350" xr:uid="{00000000-0005-0000-0000-00003BAE0000}"/>
    <cellStyle name="Unp Name 8" xfId="44351" xr:uid="{00000000-0005-0000-0000-00003CAE0000}"/>
    <cellStyle name="Unp Name 8 2" xfId="44352" xr:uid="{00000000-0005-0000-0000-00003DAE0000}"/>
    <cellStyle name="Unp Name 8 2 2" xfId="44353" xr:uid="{00000000-0005-0000-0000-00003EAE0000}"/>
    <cellStyle name="Unp Name 8 2 2 2" xfId="44354" xr:uid="{00000000-0005-0000-0000-00003FAE0000}"/>
    <cellStyle name="Unp Name 8 2 2 2 2" xfId="44355" xr:uid="{00000000-0005-0000-0000-000040AE0000}"/>
    <cellStyle name="Unp Name 8 2 2 3" xfId="44356" xr:uid="{00000000-0005-0000-0000-000041AE0000}"/>
    <cellStyle name="Unp Name 8 2 3" xfId="44357" xr:uid="{00000000-0005-0000-0000-000042AE0000}"/>
    <cellStyle name="Unp Name 8 2 3 2" xfId="44358" xr:uid="{00000000-0005-0000-0000-000043AE0000}"/>
    <cellStyle name="Unp Name 8 2 4" xfId="44359" xr:uid="{00000000-0005-0000-0000-000044AE0000}"/>
    <cellStyle name="Unp Name 8 3" xfId="44360" xr:uid="{00000000-0005-0000-0000-000045AE0000}"/>
    <cellStyle name="Unp Name 8 3 2" xfId="44361" xr:uid="{00000000-0005-0000-0000-000046AE0000}"/>
    <cellStyle name="Unp Name 8 3 2 2" xfId="44362" xr:uid="{00000000-0005-0000-0000-000047AE0000}"/>
    <cellStyle name="Unp Name 8 3 3" xfId="44363" xr:uid="{00000000-0005-0000-0000-000048AE0000}"/>
    <cellStyle name="Unp Name 8 4" xfId="44364" xr:uid="{00000000-0005-0000-0000-000049AE0000}"/>
    <cellStyle name="Unp Name 8 4 2" xfId="44365" xr:uid="{00000000-0005-0000-0000-00004AAE0000}"/>
    <cellStyle name="Unp Name 8 5" xfId="44366" xr:uid="{00000000-0005-0000-0000-00004BAE0000}"/>
    <cellStyle name="Unp Name 9" xfId="44367" xr:uid="{00000000-0005-0000-0000-00004CAE0000}"/>
    <cellStyle name="Unp Name 9 2" xfId="44368" xr:uid="{00000000-0005-0000-0000-00004DAE0000}"/>
    <cellStyle name="Unp Name 9 2 2" xfId="44369" xr:uid="{00000000-0005-0000-0000-00004EAE0000}"/>
    <cellStyle name="Unp Name 9 2 2 2" xfId="44370" xr:uid="{00000000-0005-0000-0000-00004FAE0000}"/>
    <cellStyle name="Unp Name 9 2 2 2 2" xfId="44371" xr:uid="{00000000-0005-0000-0000-000050AE0000}"/>
    <cellStyle name="Unp Name 9 2 2 3" xfId="44372" xr:uid="{00000000-0005-0000-0000-000051AE0000}"/>
    <cellStyle name="Unp Name 9 2 3" xfId="44373" xr:uid="{00000000-0005-0000-0000-000052AE0000}"/>
    <cellStyle name="Unp Name 9 2 3 2" xfId="44374" xr:uid="{00000000-0005-0000-0000-000053AE0000}"/>
    <cellStyle name="Unp Name 9 2 4" xfId="44375" xr:uid="{00000000-0005-0000-0000-000054AE0000}"/>
    <cellStyle name="Unp Name 9 3" xfId="44376" xr:uid="{00000000-0005-0000-0000-000055AE0000}"/>
    <cellStyle name="Unp Name 9 3 2" xfId="44377" xr:uid="{00000000-0005-0000-0000-000056AE0000}"/>
    <cellStyle name="Unp Name 9 3 2 2" xfId="44378" xr:uid="{00000000-0005-0000-0000-000057AE0000}"/>
    <cellStyle name="Unp Name 9 3 3" xfId="44379" xr:uid="{00000000-0005-0000-0000-000058AE0000}"/>
    <cellStyle name="Unp Name 9 4" xfId="44380" xr:uid="{00000000-0005-0000-0000-000059AE0000}"/>
    <cellStyle name="Unp Name 9 4 2" xfId="44381" xr:uid="{00000000-0005-0000-0000-00005AAE0000}"/>
    <cellStyle name="Unp Name 9 5" xfId="44382" xr:uid="{00000000-0005-0000-0000-00005BAE0000}"/>
    <cellStyle name="Unprot" xfId="271" xr:uid="{00000000-0005-0000-0000-00005CAE0000}"/>
    <cellStyle name="Unprot 2" xfId="272" xr:uid="{00000000-0005-0000-0000-00005DAE0000}"/>
    <cellStyle name="Unprot 2 2" xfId="3803" xr:uid="{00000000-0005-0000-0000-00005EAE0000}"/>
    <cellStyle name="Unprot 2 2 2" xfId="4276" xr:uid="{00000000-0005-0000-0000-00005FAE0000}"/>
    <cellStyle name="Unprot 2 2 2 2" xfId="44383" xr:uid="{00000000-0005-0000-0000-000060AE0000}"/>
    <cellStyle name="Unprot 2 2 3" xfId="44384" xr:uid="{00000000-0005-0000-0000-000061AE0000}"/>
    <cellStyle name="Unprot 3" xfId="3342" xr:uid="{00000000-0005-0000-0000-000062AE0000}"/>
    <cellStyle name="Unprot 3 2" xfId="4277" xr:uid="{00000000-0005-0000-0000-000063AE0000}"/>
    <cellStyle name="Unprot 3 2 2" xfId="44385" xr:uid="{00000000-0005-0000-0000-000064AE0000}"/>
    <cellStyle name="Unprot 3 3" xfId="44386" xr:uid="{00000000-0005-0000-0000-000065AE0000}"/>
    <cellStyle name="Unprot 4" xfId="3343" xr:uid="{00000000-0005-0000-0000-000066AE0000}"/>
    <cellStyle name="Unprot 4 2" xfId="4278" xr:uid="{00000000-0005-0000-0000-000067AE0000}"/>
    <cellStyle name="Unprot 5" xfId="3344" xr:uid="{00000000-0005-0000-0000-000068AE0000}"/>
    <cellStyle name="Unprot 5 2" xfId="4279" xr:uid="{00000000-0005-0000-0000-000069AE0000}"/>
    <cellStyle name="Unprot 5 3" xfId="5993" xr:uid="{00000000-0005-0000-0000-00006AAE0000}"/>
    <cellStyle name="Unprot 6" xfId="3345" xr:uid="{00000000-0005-0000-0000-00006BAE0000}"/>
    <cellStyle name="Unprot 6 2" xfId="4280" xr:uid="{00000000-0005-0000-0000-00006CAE0000}"/>
    <cellStyle name="Unprot 6 3" xfId="5994" xr:uid="{00000000-0005-0000-0000-00006DAE0000}"/>
    <cellStyle name="Unprot 7" xfId="3346" xr:uid="{00000000-0005-0000-0000-00006EAE0000}"/>
    <cellStyle name="Unprot 7 2" xfId="4281" xr:uid="{00000000-0005-0000-0000-00006FAE0000}"/>
    <cellStyle name="Unprot 7 3" xfId="5995" xr:uid="{00000000-0005-0000-0000-000070AE0000}"/>
    <cellStyle name="Unprot$" xfId="273" xr:uid="{00000000-0005-0000-0000-000071AE0000}"/>
    <cellStyle name="Unprot$ 2" xfId="2624" xr:uid="{00000000-0005-0000-0000-000072AE0000}"/>
    <cellStyle name="Unprot$ 2 2" xfId="2625" xr:uid="{00000000-0005-0000-0000-000073AE0000}"/>
    <cellStyle name="Unprot$ 2 2 2" xfId="4282" xr:uid="{00000000-0005-0000-0000-000074AE0000}"/>
    <cellStyle name="Unprot$ 2 2 2 2" xfId="44387" xr:uid="{00000000-0005-0000-0000-000075AE0000}"/>
    <cellStyle name="Unprot$ 2 2 3" xfId="44388" xr:uid="{00000000-0005-0000-0000-000076AE0000}"/>
    <cellStyle name="Unprot$ 2 3" xfId="2626" xr:uid="{00000000-0005-0000-0000-000077AE0000}"/>
    <cellStyle name="Unprot$ 2 3 2" xfId="4283" xr:uid="{00000000-0005-0000-0000-000078AE0000}"/>
    <cellStyle name="Unprot$ 2 3 2 2" xfId="44389" xr:uid="{00000000-0005-0000-0000-000079AE0000}"/>
    <cellStyle name="Unprot$ 2 3 3" xfId="44390" xr:uid="{00000000-0005-0000-0000-00007AAE0000}"/>
    <cellStyle name="Unprot$ 2 4" xfId="44391" xr:uid="{00000000-0005-0000-0000-00007BAE0000}"/>
    <cellStyle name="Unprot$ 2 4 2" xfId="44392" xr:uid="{00000000-0005-0000-0000-00007CAE0000}"/>
    <cellStyle name="Unprot$ 3" xfId="2627" xr:uid="{00000000-0005-0000-0000-00007DAE0000}"/>
    <cellStyle name="Unprot$ 3 2" xfId="2628" xr:uid="{00000000-0005-0000-0000-00007EAE0000}"/>
    <cellStyle name="Unprot$ 3 2 2" xfId="4284" xr:uid="{00000000-0005-0000-0000-00007FAE0000}"/>
    <cellStyle name="Unprot$ 3 2 2 2" xfId="44393" xr:uid="{00000000-0005-0000-0000-000080AE0000}"/>
    <cellStyle name="Unprot$ 3 2 3" xfId="44394" xr:uid="{00000000-0005-0000-0000-000081AE0000}"/>
    <cellStyle name="Unprot$ 3 3" xfId="4295" xr:uid="{00000000-0005-0000-0000-000082AE0000}"/>
    <cellStyle name="Unprot$ 3 3 2" xfId="44395" xr:uid="{00000000-0005-0000-0000-000083AE0000}"/>
    <cellStyle name="Unprot$ 3 3 3" xfId="44396" xr:uid="{00000000-0005-0000-0000-000084AE0000}"/>
    <cellStyle name="Unprot$ 4" xfId="2629" xr:uid="{00000000-0005-0000-0000-000085AE0000}"/>
    <cellStyle name="Unprot$ 4 2" xfId="2630" xr:uid="{00000000-0005-0000-0000-000086AE0000}"/>
    <cellStyle name="Unprot$ 4 2 2" xfId="44398" xr:uid="{00000000-0005-0000-0000-000087AE0000}"/>
    <cellStyle name="Unprot$ 4 2 3" xfId="44397" xr:uid="{00000000-0005-0000-0000-000088AE0000}"/>
    <cellStyle name="Unprot$ 4 3" xfId="2631" xr:uid="{00000000-0005-0000-0000-000089AE0000}"/>
    <cellStyle name="Unprot$ 4 3 2" xfId="44400" xr:uid="{00000000-0005-0000-0000-00008AAE0000}"/>
    <cellStyle name="Unprot$ 4 3 3" xfId="44399" xr:uid="{00000000-0005-0000-0000-00008BAE0000}"/>
    <cellStyle name="Unprot$ 4 4" xfId="2632" xr:uid="{00000000-0005-0000-0000-00008CAE0000}"/>
    <cellStyle name="Unprot$ 4 4 2" xfId="44402" xr:uid="{00000000-0005-0000-0000-00008DAE0000}"/>
    <cellStyle name="Unprot$ 4 4 3" xfId="44401" xr:uid="{00000000-0005-0000-0000-00008EAE0000}"/>
    <cellStyle name="Unprot$ 4 5" xfId="44403" xr:uid="{00000000-0005-0000-0000-00008FAE0000}"/>
    <cellStyle name="Unprot$ 4 5 2" xfId="44404" xr:uid="{00000000-0005-0000-0000-000090AE0000}"/>
    <cellStyle name="Unprot$ 4 6" xfId="44405" xr:uid="{00000000-0005-0000-0000-000091AE0000}"/>
    <cellStyle name="Unprot$ 4 6 2" xfId="44406" xr:uid="{00000000-0005-0000-0000-000092AE0000}"/>
    <cellStyle name="Unprot$ 4 7" xfId="44407" xr:uid="{00000000-0005-0000-0000-000093AE0000}"/>
    <cellStyle name="Unprot$ 5" xfId="2633" xr:uid="{00000000-0005-0000-0000-000094AE0000}"/>
    <cellStyle name="Unprot$ 5 2" xfId="2634" xr:uid="{00000000-0005-0000-0000-000095AE0000}"/>
    <cellStyle name="Unprot$ 5 2 2" xfId="44409" xr:uid="{00000000-0005-0000-0000-000096AE0000}"/>
    <cellStyle name="Unprot$ 5 3" xfId="2635" xr:uid="{00000000-0005-0000-0000-000097AE0000}"/>
    <cellStyle name="Unprot$ 5 3 2" xfId="2636" xr:uid="{00000000-0005-0000-0000-000098AE0000}"/>
    <cellStyle name="Unprot$ 5 4" xfId="44408" xr:uid="{00000000-0005-0000-0000-000099AE0000}"/>
    <cellStyle name="Unprot$ 6" xfId="44410" xr:uid="{00000000-0005-0000-0000-00009AAE0000}"/>
    <cellStyle name="Unprot$ 6 2" xfId="44411" xr:uid="{00000000-0005-0000-0000-00009BAE0000}"/>
    <cellStyle name="Unprotect" xfId="274" xr:uid="{00000000-0005-0000-0000-00009CAE0000}"/>
    <cellStyle name="Unprotect 2" xfId="44412" xr:uid="{00000000-0005-0000-0000-00009DAE0000}"/>
    <cellStyle name="Unprotect 2 2" xfId="44413" xr:uid="{00000000-0005-0000-0000-00009EAE0000}"/>
    <cellStyle name="UnProtectedCalc" xfId="275" xr:uid="{00000000-0005-0000-0000-00009FAE0000}"/>
    <cellStyle name="UnProtectedCalc 2" xfId="44414" xr:uid="{00000000-0005-0000-0000-0000A0AE0000}"/>
    <cellStyle name="UnProtectedCalc 2 2" xfId="44415" xr:uid="{00000000-0005-0000-0000-0000A1AE0000}"/>
    <cellStyle name="UOM center" xfId="276" xr:uid="{00000000-0005-0000-0000-0000A2AE0000}"/>
    <cellStyle name="UOM center 2" xfId="2637" xr:uid="{00000000-0005-0000-0000-0000A3AE0000}"/>
    <cellStyle name="UOM center 2 2" xfId="44417" xr:uid="{00000000-0005-0000-0000-0000A4AE0000}"/>
    <cellStyle name="UOM center 2 3" xfId="44416" xr:uid="{00000000-0005-0000-0000-0000A5AE0000}"/>
    <cellStyle name="UOM center 3" xfId="44418" xr:uid="{00000000-0005-0000-0000-0000A6AE0000}"/>
    <cellStyle name="UOM center 3 2" xfId="44419" xr:uid="{00000000-0005-0000-0000-0000A7AE0000}"/>
    <cellStyle name="UOM center 4" xfId="44420" xr:uid="{00000000-0005-0000-0000-0000A8AE0000}"/>
    <cellStyle name="UOM center 4 2" xfId="44421" xr:uid="{00000000-0005-0000-0000-0000A9AE0000}"/>
    <cellStyle name="UOM center 5" xfId="44422" xr:uid="{00000000-0005-0000-0000-0000AAAE0000}"/>
    <cellStyle name="UOM center 5 2" xfId="44423" xr:uid="{00000000-0005-0000-0000-0000ABAE0000}"/>
    <cellStyle name="UOM center 6" xfId="44424" xr:uid="{00000000-0005-0000-0000-0000ACAE0000}"/>
    <cellStyle name="UOM center 6 2" xfId="44425" xr:uid="{00000000-0005-0000-0000-0000ADAE0000}"/>
    <cellStyle name="UOM center 7" xfId="44426" xr:uid="{00000000-0005-0000-0000-0000AEAE0000}"/>
    <cellStyle name="UOM center 7 2" xfId="44427" xr:uid="{00000000-0005-0000-0000-0000AFAE0000}"/>
    <cellStyle name="UOM center 8" xfId="44428" xr:uid="{00000000-0005-0000-0000-0000B0AE0000}"/>
    <cellStyle name="UOM center 8 2" xfId="44429" xr:uid="{00000000-0005-0000-0000-0000B1AE0000}"/>
    <cellStyle name="UOM center 9" xfId="44430" xr:uid="{00000000-0005-0000-0000-0000B2AE0000}"/>
    <cellStyle name="User_Defined_A" xfId="277" xr:uid="{00000000-0005-0000-0000-0000B3AE0000}"/>
    <cellStyle name="Valign-bottom" xfId="2638" xr:uid="{00000000-0005-0000-0000-0000B4AE0000}"/>
    <cellStyle name="Valign-bottom 2" xfId="44432" xr:uid="{00000000-0005-0000-0000-0000B5AE0000}"/>
    <cellStyle name="Valign-bottom 3" xfId="44431" xr:uid="{00000000-0005-0000-0000-0000B6AE0000}"/>
    <cellStyle name="Valign-centre" xfId="2639" xr:uid="{00000000-0005-0000-0000-0000B7AE0000}"/>
    <cellStyle name="Valign-centre 2" xfId="44434" xr:uid="{00000000-0005-0000-0000-0000B8AE0000}"/>
    <cellStyle name="Valign-centre 3" xfId="44433" xr:uid="{00000000-0005-0000-0000-0000B9AE0000}"/>
    <cellStyle name="Valign-top" xfId="2640" xr:uid="{00000000-0005-0000-0000-0000BAAE0000}"/>
    <cellStyle name="Valign-top 2" xfId="44436" xr:uid="{00000000-0005-0000-0000-0000BBAE0000}"/>
    <cellStyle name="Valign-top 3" xfId="44435" xr:uid="{00000000-0005-0000-0000-0000BCAE0000}"/>
    <cellStyle name="Value" xfId="278" xr:uid="{00000000-0005-0000-0000-0000BDAE0000}"/>
    <cellStyle name="Value 2" xfId="44437" xr:uid="{00000000-0005-0000-0000-0000BEAE0000}"/>
    <cellStyle name="Value 2 2" xfId="44438" xr:uid="{00000000-0005-0000-0000-0000BFAE0000}"/>
    <cellStyle name="Value 3" xfId="44439" xr:uid="{00000000-0005-0000-0000-0000C0AE0000}"/>
    <cellStyle name="Value 3 2" xfId="44440" xr:uid="{00000000-0005-0000-0000-0000C1AE0000}"/>
    <cellStyle name="Value 4" xfId="44441" xr:uid="{00000000-0005-0000-0000-0000C2AE0000}"/>
    <cellStyle name="Value 4 2" xfId="44442" xr:uid="{00000000-0005-0000-0000-0000C3AE0000}"/>
    <cellStyle name="Value 5" xfId="44443" xr:uid="{00000000-0005-0000-0000-0000C4AE0000}"/>
    <cellStyle name="Value 5 2" xfId="44444" xr:uid="{00000000-0005-0000-0000-0000C5AE0000}"/>
    <cellStyle name="Value 6" xfId="44445" xr:uid="{00000000-0005-0000-0000-0000C6AE0000}"/>
    <cellStyle name="Value 6 2" xfId="44446" xr:uid="{00000000-0005-0000-0000-0000C7AE0000}"/>
    <cellStyle name="Value 7" xfId="44447" xr:uid="{00000000-0005-0000-0000-0000C8AE0000}"/>
    <cellStyle name="Value 7 2" xfId="44448" xr:uid="{00000000-0005-0000-0000-0000C9AE0000}"/>
    <cellStyle name="Value 8" xfId="44449" xr:uid="{00000000-0005-0000-0000-0000CAAE0000}"/>
    <cellStyle name="Warning Text" xfId="14" builtinId="11" customBuiltin="1"/>
    <cellStyle name="Warning Text 2" xfId="279" xr:uid="{00000000-0005-0000-0000-0000CCAE0000}"/>
    <cellStyle name="Warning Text 2 2" xfId="3349" xr:uid="{00000000-0005-0000-0000-0000CDAE0000}"/>
    <cellStyle name="Warning Text 2 2 2" xfId="4286" xr:uid="{00000000-0005-0000-0000-0000CEAE0000}"/>
    <cellStyle name="Warning Text 2 2 2 2" xfId="44450" xr:uid="{00000000-0005-0000-0000-0000CFAE0000}"/>
    <cellStyle name="Warning Text 2 2 3" xfId="4285" xr:uid="{00000000-0005-0000-0000-0000D0AE0000}"/>
    <cellStyle name="Warning Text 2 2 4" xfId="3511" xr:uid="{00000000-0005-0000-0000-0000D1AE0000}"/>
    <cellStyle name="Warning Text 2 2 4 2" xfId="44451" xr:uid="{00000000-0005-0000-0000-0000D2AE0000}"/>
    <cellStyle name="Warning Text 2 3" xfId="3348" xr:uid="{00000000-0005-0000-0000-0000D3AE0000}"/>
    <cellStyle name="Warning Text 2 3 2" xfId="3456" xr:uid="{00000000-0005-0000-0000-0000D4AE0000}"/>
    <cellStyle name="Warning Text 3" xfId="2641" xr:uid="{00000000-0005-0000-0000-0000D5AE0000}"/>
    <cellStyle name="Warning Text 3 2" xfId="4288" xr:uid="{00000000-0005-0000-0000-0000D6AE0000}"/>
    <cellStyle name="Warning Text 3 2 2" xfId="44452" xr:uid="{00000000-0005-0000-0000-0000D7AE0000}"/>
    <cellStyle name="Warning Text 3 2 3" xfId="44453" xr:uid="{00000000-0005-0000-0000-0000D8AE0000}"/>
    <cellStyle name="Warning Text 3 3" xfId="4287" xr:uid="{00000000-0005-0000-0000-0000D9AE0000}"/>
    <cellStyle name="Warning Text 4" xfId="2642" xr:uid="{00000000-0005-0000-0000-0000DAAE0000}"/>
    <cellStyle name="Warning Text 4 2" xfId="44455" xr:uid="{00000000-0005-0000-0000-0000DBAE0000}"/>
    <cellStyle name="Warning Text 4 3" xfId="44454" xr:uid="{00000000-0005-0000-0000-0000DCAE0000}"/>
    <cellStyle name="Warning Text 5" xfId="2643" xr:uid="{00000000-0005-0000-0000-0000DDAE0000}"/>
    <cellStyle name="Warning Text 5 2" xfId="44457" xr:uid="{00000000-0005-0000-0000-0000DEAE0000}"/>
    <cellStyle name="Warning Text 5 3" xfId="44456" xr:uid="{00000000-0005-0000-0000-0000DFAE0000}"/>
    <cellStyle name="waslotus" xfId="280" xr:uid="{00000000-0005-0000-0000-0000E0AE0000}"/>
    <cellStyle name="waslotus 2" xfId="2644" xr:uid="{00000000-0005-0000-0000-0000E1AE0000}"/>
    <cellStyle name="waslotus 2 2" xfId="2645" xr:uid="{00000000-0005-0000-0000-0000E2AE0000}"/>
    <cellStyle name="waslotus 2 2 2" xfId="44458" xr:uid="{00000000-0005-0000-0000-0000E3AE0000}"/>
    <cellStyle name="waslotus 2 2 3" xfId="44459" xr:uid="{00000000-0005-0000-0000-0000E4AE0000}"/>
    <cellStyle name="waslotus 2 3" xfId="2646" xr:uid="{00000000-0005-0000-0000-0000E5AE0000}"/>
    <cellStyle name="waslotus 2 3 2" xfId="44461" xr:uid="{00000000-0005-0000-0000-0000E6AE0000}"/>
    <cellStyle name="waslotus 2 3 3" xfId="44460" xr:uid="{00000000-0005-0000-0000-0000E7AE0000}"/>
    <cellStyle name="waslotus 2 4" xfId="44462" xr:uid="{00000000-0005-0000-0000-0000E8AE0000}"/>
    <cellStyle name="waslotus 2 4 2" xfId="44463" xr:uid="{00000000-0005-0000-0000-0000E9AE0000}"/>
    <cellStyle name="waslotus 3" xfId="2647" xr:uid="{00000000-0005-0000-0000-0000EAAE0000}"/>
    <cellStyle name="waslotus 3 2" xfId="2648" xr:uid="{00000000-0005-0000-0000-0000EBAE0000}"/>
    <cellStyle name="waslotus 3 2 2" xfId="44464" xr:uid="{00000000-0005-0000-0000-0000ECAE0000}"/>
    <cellStyle name="waslotus 3 2 3" xfId="44465" xr:uid="{00000000-0005-0000-0000-0000EDAE0000}"/>
    <cellStyle name="waslotus 3 3" xfId="3804" xr:uid="{00000000-0005-0000-0000-0000EEAE0000}"/>
    <cellStyle name="waslotus 3 3 2" xfId="44466" xr:uid="{00000000-0005-0000-0000-0000EFAE0000}"/>
    <cellStyle name="waslotus 3 3 3" xfId="44467" xr:uid="{00000000-0005-0000-0000-0000F0AE0000}"/>
    <cellStyle name="waslotus 4" xfId="2649" xr:uid="{00000000-0005-0000-0000-0000F1AE0000}"/>
    <cellStyle name="waslotus 4 2" xfId="2650" xr:uid="{00000000-0005-0000-0000-0000F2AE0000}"/>
    <cellStyle name="waslotus 4 2 2" xfId="44469" xr:uid="{00000000-0005-0000-0000-0000F3AE0000}"/>
    <cellStyle name="waslotus 4 2 3" xfId="44468" xr:uid="{00000000-0005-0000-0000-0000F4AE0000}"/>
    <cellStyle name="waslotus 4 3" xfId="2651" xr:uid="{00000000-0005-0000-0000-0000F5AE0000}"/>
    <cellStyle name="waslotus 4 3 2" xfId="44471" xr:uid="{00000000-0005-0000-0000-0000F6AE0000}"/>
    <cellStyle name="waslotus 4 3 3" xfId="44470" xr:uid="{00000000-0005-0000-0000-0000F7AE0000}"/>
    <cellStyle name="waslotus 4 4" xfId="2652" xr:uid="{00000000-0005-0000-0000-0000F8AE0000}"/>
    <cellStyle name="waslotus 4 4 2" xfId="44473" xr:uid="{00000000-0005-0000-0000-0000F9AE0000}"/>
    <cellStyle name="waslotus 4 4 3" xfId="44472" xr:uid="{00000000-0005-0000-0000-0000FAAE0000}"/>
    <cellStyle name="waslotus 4 5" xfId="44474" xr:uid="{00000000-0005-0000-0000-0000FBAE0000}"/>
    <cellStyle name="waslotus 4 5 2" xfId="44475" xr:uid="{00000000-0005-0000-0000-0000FCAE0000}"/>
    <cellStyle name="waslotus 4 6" xfId="44476" xr:uid="{00000000-0005-0000-0000-0000FDAE0000}"/>
    <cellStyle name="waslotus 4 6 2" xfId="44477" xr:uid="{00000000-0005-0000-0000-0000FEAE0000}"/>
    <cellStyle name="waslotus 4 7" xfId="44478" xr:uid="{00000000-0005-0000-0000-0000FFAE0000}"/>
    <cellStyle name="waslotus 5" xfId="2653" xr:uid="{00000000-0005-0000-0000-000000AF0000}"/>
    <cellStyle name="waslotus 5 2" xfId="2654" xr:uid="{00000000-0005-0000-0000-000001AF0000}"/>
    <cellStyle name="waslotus 5 2 2" xfId="44480" xr:uid="{00000000-0005-0000-0000-000002AF0000}"/>
    <cellStyle name="waslotus 5 3" xfId="44479" xr:uid="{00000000-0005-0000-0000-000003AF0000}"/>
    <cellStyle name="wk1_xls" xfId="281" xr:uid="{00000000-0005-0000-0000-000004AF0000}"/>
    <cellStyle name="Wrap Text" xfId="2655" xr:uid="{00000000-0005-0000-0000-000005AF0000}"/>
    <cellStyle name="Wrap Text 2" xfId="44482" xr:uid="{00000000-0005-0000-0000-000006AF0000}"/>
    <cellStyle name="Wrap Text 3" xfId="44481" xr:uid="{00000000-0005-0000-0000-000007AF0000}"/>
    <cellStyle name="Year" xfId="282" xr:uid="{00000000-0005-0000-0000-000008AF0000}"/>
    <cellStyle name="Year 2" xfId="44483" xr:uid="{00000000-0005-0000-0000-000009AF0000}"/>
    <cellStyle name="Year 2 2" xfId="44484" xr:uid="{00000000-0005-0000-0000-00000AAF0000}"/>
    <cellStyle name="Years" xfId="283" xr:uid="{00000000-0005-0000-0000-00000BAF0000}"/>
    <cellStyle name="Years 10" xfId="44485" xr:uid="{00000000-0005-0000-0000-00000CAF0000}"/>
    <cellStyle name="Years 10 2" xfId="44486" xr:uid="{00000000-0005-0000-0000-00000DAF0000}"/>
    <cellStyle name="Years 11" xfId="44487" xr:uid="{00000000-0005-0000-0000-00000EAF0000}"/>
    <cellStyle name="Years 2" xfId="284" xr:uid="{00000000-0005-0000-0000-00000FAF0000}"/>
    <cellStyle name="Years 2 10" xfId="44488" xr:uid="{00000000-0005-0000-0000-000010AF0000}"/>
    <cellStyle name="Years 2 2" xfId="3805" xr:uid="{00000000-0005-0000-0000-000011AF0000}"/>
    <cellStyle name="Years 2 2 2" xfId="44489" xr:uid="{00000000-0005-0000-0000-000012AF0000}"/>
    <cellStyle name="Years 2 2 3" xfId="44490" xr:uid="{00000000-0005-0000-0000-000013AF0000}"/>
    <cellStyle name="Years 2 3" xfId="44491" xr:uid="{00000000-0005-0000-0000-000014AF0000}"/>
    <cellStyle name="Years 2 3 2" xfId="44492" xr:uid="{00000000-0005-0000-0000-000015AF0000}"/>
    <cellStyle name="Years 2 3 2 2" xfId="44493" xr:uid="{00000000-0005-0000-0000-000016AF0000}"/>
    <cellStyle name="Years 2 3 3" xfId="44494" xr:uid="{00000000-0005-0000-0000-000017AF0000}"/>
    <cellStyle name="Years 2 4" xfId="44495" xr:uid="{00000000-0005-0000-0000-000018AF0000}"/>
    <cellStyle name="Years 2 4 2" xfId="44496" xr:uid="{00000000-0005-0000-0000-000019AF0000}"/>
    <cellStyle name="Years 2 4 2 2" xfId="44497" xr:uid="{00000000-0005-0000-0000-00001AAF0000}"/>
    <cellStyle name="Years 2 4 3" xfId="44498" xr:uid="{00000000-0005-0000-0000-00001BAF0000}"/>
    <cellStyle name="Years 2 5" xfId="44499" xr:uid="{00000000-0005-0000-0000-00001CAF0000}"/>
    <cellStyle name="Years 2 5 2" xfId="44500" xr:uid="{00000000-0005-0000-0000-00001DAF0000}"/>
    <cellStyle name="Years 2 5 2 2" xfId="44501" xr:uid="{00000000-0005-0000-0000-00001EAF0000}"/>
    <cellStyle name="Years 2 5 3" xfId="44502" xr:uid="{00000000-0005-0000-0000-00001FAF0000}"/>
    <cellStyle name="Years 2 6" xfId="44503" xr:uid="{00000000-0005-0000-0000-000020AF0000}"/>
    <cellStyle name="Years 2 6 2" xfId="44504" xr:uid="{00000000-0005-0000-0000-000021AF0000}"/>
    <cellStyle name="Years 2 6 2 2" xfId="44505" xr:uid="{00000000-0005-0000-0000-000022AF0000}"/>
    <cellStyle name="Years 2 6 3" xfId="44506" xr:uid="{00000000-0005-0000-0000-000023AF0000}"/>
    <cellStyle name="Years 2 7" xfId="44507" xr:uid="{00000000-0005-0000-0000-000024AF0000}"/>
    <cellStyle name="Years 2 7 2" xfId="44508" xr:uid="{00000000-0005-0000-0000-000025AF0000}"/>
    <cellStyle name="Years 2 7 2 2" xfId="44509" xr:uid="{00000000-0005-0000-0000-000026AF0000}"/>
    <cellStyle name="Years 2 7 3" xfId="44510" xr:uid="{00000000-0005-0000-0000-000027AF0000}"/>
    <cellStyle name="Years 2 8" xfId="44511" xr:uid="{00000000-0005-0000-0000-000028AF0000}"/>
    <cellStyle name="Years 2 8 2" xfId="44512" xr:uid="{00000000-0005-0000-0000-000029AF0000}"/>
    <cellStyle name="Years 2 8 2 2" xfId="44513" xr:uid="{00000000-0005-0000-0000-00002AAF0000}"/>
    <cellStyle name="Years 2 8 3" xfId="44514" xr:uid="{00000000-0005-0000-0000-00002BAF0000}"/>
    <cellStyle name="Years 2 9" xfId="44515" xr:uid="{00000000-0005-0000-0000-00002CAF0000}"/>
    <cellStyle name="Years 2 9 2" xfId="44516" xr:uid="{00000000-0005-0000-0000-00002DAF0000}"/>
    <cellStyle name="Years 3" xfId="3350" xr:uid="{00000000-0005-0000-0000-00002EAF0000}"/>
    <cellStyle name="Years 3 2" xfId="44517" xr:uid="{00000000-0005-0000-0000-00002FAF0000}"/>
    <cellStyle name="Years 3 3" xfId="44518" xr:uid="{00000000-0005-0000-0000-000030AF0000}"/>
    <cellStyle name="Years 4" xfId="3351" xr:uid="{00000000-0005-0000-0000-000031AF0000}"/>
    <cellStyle name="Years 4 2" xfId="44519" xr:uid="{00000000-0005-0000-0000-000032AF0000}"/>
    <cellStyle name="Years 4 2 2" xfId="44520" xr:uid="{00000000-0005-0000-0000-000033AF0000}"/>
    <cellStyle name="Years 4 3" xfId="44521" xr:uid="{00000000-0005-0000-0000-000034AF0000}"/>
    <cellStyle name="Years 5" xfId="3352" xr:uid="{00000000-0005-0000-0000-000035AF0000}"/>
    <cellStyle name="Years 5 2" xfId="44522" xr:uid="{00000000-0005-0000-0000-000036AF0000}"/>
    <cellStyle name="Years 5 2 2" xfId="44523" xr:uid="{00000000-0005-0000-0000-000037AF0000}"/>
    <cellStyle name="Years 5 3" xfId="44524" xr:uid="{00000000-0005-0000-0000-000038AF0000}"/>
    <cellStyle name="Years 6" xfId="3353" xr:uid="{00000000-0005-0000-0000-000039AF0000}"/>
    <cellStyle name="Years 6 2" xfId="44525" xr:uid="{00000000-0005-0000-0000-00003AAF0000}"/>
    <cellStyle name="Years 6 2 2" xfId="44526" xr:uid="{00000000-0005-0000-0000-00003BAF0000}"/>
    <cellStyle name="Years 6 3" xfId="44527" xr:uid="{00000000-0005-0000-0000-00003CAF0000}"/>
    <cellStyle name="Years 7" xfId="3354" xr:uid="{00000000-0005-0000-0000-00003DAF0000}"/>
    <cellStyle name="Years 7 2" xfId="44528" xr:uid="{00000000-0005-0000-0000-00003EAF0000}"/>
    <cellStyle name="Years 7 2 2" xfId="44529" xr:uid="{00000000-0005-0000-0000-00003FAF0000}"/>
    <cellStyle name="Years 7 3" xfId="44530" xr:uid="{00000000-0005-0000-0000-000040AF0000}"/>
    <cellStyle name="Years 8" xfId="44531" xr:uid="{00000000-0005-0000-0000-000041AF0000}"/>
    <cellStyle name="Years 8 2" xfId="44532" xr:uid="{00000000-0005-0000-0000-000042AF0000}"/>
    <cellStyle name="Years 8 2 2" xfId="44533" xr:uid="{00000000-0005-0000-0000-000043AF0000}"/>
    <cellStyle name="Years 8 3" xfId="44534" xr:uid="{00000000-0005-0000-0000-000044AF0000}"/>
    <cellStyle name="Years 9" xfId="44535" xr:uid="{00000000-0005-0000-0000-000045AF0000}"/>
    <cellStyle name="Years 9 2" xfId="44536" xr:uid="{00000000-0005-0000-0000-000046AF0000}"/>
    <cellStyle name="Years 9 2 2" xfId="44537" xr:uid="{00000000-0005-0000-0000-000047AF0000}"/>
    <cellStyle name="Years 9 3" xfId="44538" xr:uid="{00000000-0005-0000-0000-000048AF0000}"/>
    <cellStyle name="Денежный [0]_J11-NORT" xfId="285" xr:uid="{00000000-0005-0000-0000-000049AF0000}"/>
    <cellStyle name="Денежный_J11-NORT" xfId="286" xr:uid="{00000000-0005-0000-0000-00004AAF0000}"/>
    <cellStyle name="Обычный_forma" xfId="287" xr:uid="{00000000-0005-0000-0000-00004BAF0000}"/>
    <cellStyle name="Тысячи [0]_J11-NORT" xfId="288" xr:uid="{00000000-0005-0000-0000-00004CAF0000}"/>
    <cellStyle name="Тысячи_J11-NORT" xfId="289" xr:uid="{00000000-0005-0000-0000-00004DAF0000}"/>
    <cellStyle name="Финансовый [0]_Tabl_0303_0304" xfId="290" xr:uid="{00000000-0005-0000-0000-00004EAF0000}"/>
    <cellStyle name="Финансовый_Tabl_0303_0304" xfId="291" xr:uid="{00000000-0005-0000-0000-00004FAF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ristiano/Documents/UVic/Courses/UVic-2021/Fall-2021/Co-op-Work-Term-IESVic/OSeMOSYS%20Pyomo/OSeMOSYS_Pyomo_Base_Paramet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Log"/>
      <sheetName val="TOC"/>
      <sheetName val="SETS-Other"/>
      <sheetName val="SETS-Techs"/>
      <sheetName val="General"/>
      <sheetName val="Demand"/>
      <sheetName val="DemandII"/>
      <sheetName val="Techs"/>
      <sheetName val="Capacity"/>
      <sheetName val="CapEx"/>
      <sheetName val="FOM"/>
      <sheetName val="VOM"/>
      <sheetName val="ActRatios"/>
      <sheetName val="AF&amp;CF"/>
      <sheetName val="ResMarg"/>
      <sheetName val="Emissions"/>
      <sheetName val="Storage"/>
      <sheetName val="RE"/>
    </sheetNames>
    <sheetDataSet>
      <sheetData sheetId="0"/>
      <sheetData sheetId="1"/>
      <sheetData sheetId="2">
        <row r="143">
          <cell r="A143" t="str">
            <v>#</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8"/>
  <sheetViews>
    <sheetView topLeftCell="C1" workbookViewId="0">
      <selection activeCell="E5" sqref="E5"/>
    </sheetView>
  </sheetViews>
  <sheetFormatPr defaultRowHeight="14.4"/>
  <cols>
    <col min="3" max="3" width="38" customWidth="1"/>
    <col min="4" max="4" width="21.33203125" customWidth="1"/>
    <col min="5" max="5" width="131.6640625" customWidth="1"/>
  </cols>
  <sheetData>
    <row r="2" spans="2:5" s="25" customFormat="1"/>
    <row r="3" spans="2:5" s="25" customFormat="1">
      <c r="B3" s="25" t="s">
        <v>139</v>
      </c>
      <c r="C3" s="25" t="s">
        <v>142</v>
      </c>
      <c r="D3" s="25" t="s">
        <v>141</v>
      </c>
      <c r="E3" s="25" t="s">
        <v>140</v>
      </c>
    </row>
    <row r="4" spans="2:5">
      <c r="B4">
        <v>3</v>
      </c>
      <c r="C4" s="27" t="s">
        <v>212</v>
      </c>
      <c r="D4">
        <v>3</v>
      </c>
      <c r="E4" t="s">
        <v>143</v>
      </c>
    </row>
    <row r="5" spans="2:5">
      <c r="E5" t="s">
        <v>144</v>
      </c>
    </row>
    <row r="6" spans="2:5">
      <c r="E6" t="s">
        <v>206</v>
      </c>
    </row>
    <row r="7" spans="2:5">
      <c r="E7" t="s">
        <v>207</v>
      </c>
    </row>
    <row r="9" spans="2:5">
      <c r="B9" s="14">
        <v>3.1</v>
      </c>
      <c r="C9" t="s">
        <v>212</v>
      </c>
      <c r="D9" s="14">
        <v>3.1</v>
      </c>
      <c r="E9" t="s">
        <v>145</v>
      </c>
    </row>
    <row r="10" spans="2:5">
      <c r="E10" t="s">
        <v>205</v>
      </c>
    </row>
    <row r="11" spans="2:5">
      <c r="E11" t="s">
        <v>208</v>
      </c>
    </row>
    <row r="12" spans="2:5">
      <c r="E12" t="s">
        <v>209</v>
      </c>
    </row>
    <row r="13" spans="2:5">
      <c r="E13" t="s">
        <v>210</v>
      </c>
    </row>
    <row r="14" spans="2:5">
      <c r="E14" t="s">
        <v>211</v>
      </c>
    </row>
    <row r="15" spans="2:5">
      <c r="C15" s="27"/>
      <c r="D15" s="14"/>
    </row>
    <row r="16" spans="2:5">
      <c r="E16" t="s">
        <v>146</v>
      </c>
    </row>
    <row r="17" spans="5:5">
      <c r="E17" t="s">
        <v>204</v>
      </c>
    </row>
    <row r="18" spans="5:5">
      <c r="E18"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H30"/>
  <sheetViews>
    <sheetView topLeftCell="B4" workbookViewId="0">
      <selection activeCell="H8" sqref="H8"/>
    </sheetView>
  </sheetViews>
  <sheetFormatPr defaultRowHeight="14.4"/>
  <cols>
    <col min="3" max="3" width="23.33203125" customWidth="1"/>
    <col min="5" max="5" width="12" bestFit="1" customWidth="1"/>
    <col min="6" max="6" width="27.6640625" bestFit="1" customWidth="1"/>
    <col min="8" max="8" width="42.88671875" customWidth="1"/>
  </cols>
  <sheetData>
    <row r="3" spans="2:8">
      <c r="B3" t="s">
        <v>123</v>
      </c>
      <c r="E3" t="s">
        <v>125</v>
      </c>
    </row>
    <row r="4" spans="2:8">
      <c r="C4" s="3" t="s">
        <v>124</v>
      </c>
      <c r="F4" s="3" t="s">
        <v>115</v>
      </c>
      <c r="H4" s="3" t="s">
        <v>114</v>
      </c>
    </row>
    <row r="5" spans="2:8">
      <c r="C5" s="3" t="s">
        <v>39</v>
      </c>
      <c r="F5" s="3" t="s">
        <v>100</v>
      </c>
      <c r="H5" s="3" t="s">
        <v>93</v>
      </c>
    </row>
    <row r="6" spans="2:8">
      <c r="C6" s="3" t="s">
        <v>26</v>
      </c>
      <c r="F6" s="3" t="s">
        <v>99</v>
      </c>
      <c r="H6" s="3" t="s">
        <v>90</v>
      </c>
    </row>
    <row r="7" spans="2:8">
      <c r="C7" s="3" t="s">
        <v>29</v>
      </c>
      <c r="F7" s="3" t="s">
        <v>86</v>
      </c>
      <c r="H7" s="3" t="s">
        <v>96</v>
      </c>
    </row>
    <row r="8" spans="2:8">
      <c r="C8" s="3" t="s">
        <v>30</v>
      </c>
      <c r="F8" s="3" t="s">
        <v>87</v>
      </c>
      <c r="H8" s="3" t="s">
        <v>133</v>
      </c>
    </row>
    <row r="9" spans="2:8">
      <c r="C9" s="3" t="s">
        <v>38</v>
      </c>
      <c r="F9" s="3" t="s">
        <v>50</v>
      </c>
      <c r="H9" s="3" t="s">
        <v>134</v>
      </c>
    </row>
    <row r="10" spans="2:8">
      <c r="C10" s="3" t="s">
        <v>35</v>
      </c>
      <c r="F10" s="3" t="s">
        <v>41</v>
      </c>
      <c r="H10" s="3" t="s">
        <v>111</v>
      </c>
    </row>
    <row r="11" spans="2:8">
      <c r="C11" s="3" t="s">
        <v>25</v>
      </c>
      <c r="F11" s="3" t="s">
        <v>73</v>
      </c>
      <c r="H11" s="3" t="s">
        <v>108</v>
      </c>
    </row>
    <row r="12" spans="2:8">
      <c r="C12" s="3" t="s">
        <v>28</v>
      </c>
      <c r="F12" s="3" t="s">
        <v>105</v>
      </c>
      <c r="H12" s="3" t="s">
        <v>14</v>
      </c>
    </row>
    <row r="13" spans="2:8">
      <c r="C13" s="3" t="s">
        <v>27</v>
      </c>
      <c r="F13" s="3" t="s">
        <v>21</v>
      </c>
      <c r="H13" s="3" t="s">
        <v>18</v>
      </c>
    </row>
    <row r="14" spans="2:8">
      <c r="F14" s="3" t="s">
        <v>22</v>
      </c>
      <c r="H14" s="3" t="s">
        <v>135</v>
      </c>
    </row>
    <row r="15" spans="2:8">
      <c r="F15" s="3" t="s">
        <v>126</v>
      </c>
      <c r="H15" s="3" t="s">
        <v>136</v>
      </c>
    </row>
    <row r="16" spans="2:8">
      <c r="F16" s="3" t="s">
        <v>127</v>
      </c>
      <c r="H16" s="3" t="s">
        <v>137</v>
      </c>
    </row>
    <row r="17" spans="6:8">
      <c r="F17" s="3" t="s">
        <v>128</v>
      </c>
      <c r="H17" s="3" t="s">
        <v>104</v>
      </c>
    </row>
    <row r="18" spans="6:8">
      <c r="F18" s="3" t="s">
        <v>129</v>
      </c>
      <c r="H18" s="3" t="s">
        <v>103</v>
      </c>
    </row>
    <row r="19" spans="6:8">
      <c r="F19" s="3" t="s">
        <v>130</v>
      </c>
      <c r="H19" s="3" t="s">
        <v>43</v>
      </c>
    </row>
    <row r="20" spans="6:8">
      <c r="F20" s="3" t="s">
        <v>97</v>
      </c>
      <c r="H20" s="3" t="s">
        <v>54</v>
      </c>
    </row>
    <row r="21" spans="6:8">
      <c r="F21" s="3" t="s">
        <v>98</v>
      </c>
      <c r="H21" s="3" t="s">
        <v>60</v>
      </c>
    </row>
    <row r="22" spans="6:8">
      <c r="F22" s="3" t="s">
        <v>76</v>
      </c>
      <c r="H22" s="3" t="s">
        <v>57</v>
      </c>
    </row>
    <row r="23" spans="6:8">
      <c r="F23" s="3" t="s">
        <v>82</v>
      </c>
      <c r="H23" s="3" t="s">
        <v>63</v>
      </c>
    </row>
    <row r="24" spans="6:8">
      <c r="F24" s="3" t="s">
        <v>131</v>
      </c>
      <c r="H24" s="3" t="s">
        <v>67</v>
      </c>
    </row>
    <row r="25" spans="6:8">
      <c r="F25" s="3" t="s">
        <v>102</v>
      </c>
      <c r="H25" s="3" t="s">
        <v>65</v>
      </c>
    </row>
    <row r="26" spans="6:8">
      <c r="F26" s="3" t="s">
        <v>101</v>
      </c>
      <c r="H26" s="3" t="s">
        <v>71</v>
      </c>
    </row>
    <row r="27" spans="6:8">
      <c r="F27" s="3" t="s">
        <v>46</v>
      </c>
      <c r="H27" s="3" t="s">
        <v>69</v>
      </c>
    </row>
    <row r="28" spans="6:8">
      <c r="F28" s="3" t="s">
        <v>132</v>
      </c>
      <c r="H28" s="3" t="s">
        <v>138</v>
      </c>
    </row>
    <row r="29" spans="6:8">
      <c r="F29" s="3" t="s">
        <v>83</v>
      </c>
      <c r="H29" s="3" t="s">
        <v>79</v>
      </c>
    </row>
    <row r="30" spans="6:8">
      <c r="H30" s="3" t="s">
        <v>10</v>
      </c>
    </row>
  </sheetData>
  <hyperlinks>
    <hyperlink ref="C4" location="DAILY_TIME_BRACKET" display="DAILY_TIME_BRACKET" xr:uid="{00000000-0004-0000-0100-000000000000}"/>
    <hyperlink ref="C5" location="DAYTYPE" display="DAYTYPE" xr:uid="{00000000-0004-0000-0100-000001000000}"/>
    <hyperlink ref="C6" location="FUEL" display="FUEL" xr:uid="{00000000-0004-0000-0100-000002000000}"/>
    <hyperlink ref="C7" location="MODE_OF_OPERATION" display="MODE_OF_OPERATION" xr:uid="{00000000-0004-0000-0100-000003000000}"/>
    <hyperlink ref="C8" location="REGION" display="REGION" xr:uid="{00000000-0004-0000-0100-000004000000}"/>
    <hyperlink ref="C9" location="SEASON" display="SEASON" xr:uid="{00000000-0004-0000-0100-000005000000}"/>
    <hyperlink ref="C10" location="STORAGE" display="STORAGE" xr:uid="{00000000-0004-0000-0100-000006000000}"/>
    <hyperlink ref="C11" location="TECHNOLOGY" display="TECHNOLOGY" xr:uid="{00000000-0004-0000-0100-000007000000}"/>
    <hyperlink ref="C12" location="TIMESLICE" display="TIMESLICE" xr:uid="{00000000-0004-0000-0100-000008000000}"/>
    <hyperlink ref="C13" location="YEAR" display="YEAR" xr:uid="{00000000-0004-0000-0100-000009000000}"/>
    <hyperlink ref="F4" location="AccumulatedAnnualDemand" display="AccumulatedAnnualDemand" xr:uid="{00000000-0004-0000-0100-00000A000000}"/>
    <hyperlink ref="F5" location="AnnualEmissionLimit" display="AnnualEmissionLimit" xr:uid="{00000000-0004-0000-0100-00000B000000}"/>
    <hyperlink ref="F6" location="AnnualExogenousEmission" display="AnnualExogenousEmission" xr:uid="{00000000-0004-0000-0100-00000C000000}"/>
    <hyperlink ref="F7" location="AvailabilityFactor" display="AvailabilityFactor" xr:uid="{00000000-0004-0000-0100-00000D000000}"/>
    <hyperlink ref="F8" location="CapacityFactor" display="CapacityFactor" xr:uid="{00000000-0004-0000-0100-00000E000000}"/>
    <hyperlink ref="F10" location="CapacityToActivityUnit" display="CapacityToActivityUnit" xr:uid="{00000000-0004-0000-0100-00000F000000}"/>
    <hyperlink ref="F11" location="CapitalCost" display="CapitalCost" xr:uid="{00000000-0004-0000-0100-000010000000}"/>
    <hyperlink ref="F12" location="CapitalCostStorage" display="CapitalCostStorage" xr:uid="{00000000-0004-0000-0100-000011000000}"/>
    <hyperlink ref="F13" location="Conversionld" display="Conversionld" xr:uid="{00000000-0004-0000-0100-000012000000}"/>
    <hyperlink ref="F14" location="Conversionlh" display="Conversionlh" xr:uid="{00000000-0004-0000-0100-000013000000}"/>
    <hyperlink ref="F15" location="Conversionls" display="Conversionls" xr:uid="{00000000-0004-0000-0100-000014000000}"/>
    <hyperlink ref="F16" location="DaysInDayType" display="DaysInDayType" xr:uid="{00000000-0004-0000-0100-000015000000}"/>
    <hyperlink ref="F17" location="DaySplit" display="DaySplit" xr:uid="{00000000-0004-0000-0100-000016000000}"/>
    <hyperlink ref="F18" location="DepreciationMethod" display="DepreciationMethod" xr:uid="{00000000-0004-0000-0100-000017000000}"/>
    <hyperlink ref="F19" location="DiscountRate" display="DiscountRate" xr:uid="{00000000-0004-0000-0100-000018000000}"/>
    <hyperlink ref="F20" location="EmissionActivityRatio" display="EmissionActivityRatio" xr:uid="{00000000-0004-0000-0100-000019000000}"/>
    <hyperlink ref="F21" location="EmissionsPenalty" display="EmissionsPenalty" xr:uid="{00000000-0004-0000-0100-00001A000000}"/>
    <hyperlink ref="F22" location="FixedCost" display="FixedCost" xr:uid="{00000000-0004-0000-0100-00001B000000}"/>
    <hyperlink ref="F23" location="InputActivityRatio" display="InputActivityRatio" xr:uid="{00000000-0004-0000-0100-00001C000000}"/>
    <hyperlink ref="F24" location="MinStorageCharge" display="MinStorageCharge" xr:uid="{00000000-0004-0000-0100-00001D000000}"/>
    <hyperlink ref="F25" location="ModelPeriodEmissionLimit" display="ModelPeriodEmissionLimit" xr:uid="{00000000-0004-0000-0100-00001E000000}"/>
    <hyperlink ref="F26" location="ModelPeriodExogenousEmission" display="ModelPeriodExogenousEmission" xr:uid="{00000000-0004-0000-0100-00001F000000}"/>
    <hyperlink ref="F27" location="OperationalLife" display="OperationalLife" xr:uid="{00000000-0004-0000-0100-000020000000}"/>
    <hyperlink ref="F28" location="OperationalLifeStorage" display="OperationalLifeStorage" xr:uid="{00000000-0004-0000-0100-000021000000}"/>
    <hyperlink ref="F29" location="OutputActivityRatio" display="OutputActivityRatio" xr:uid="{00000000-0004-0000-0100-000022000000}"/>
    <hyperlink ref="H4" location="REMinProductionTarget" display="REMinProductionTarget" xr:uid="{00000000-0004-0000-0100-000023000000}"/>
    <hyperlink ref="H5" location="ReserveMargin" display="ReserveMargin" xr:uid="{00000000-0004-0000-0100-000024000000}"/>
    <hyperlink ref="H6" location="ReserveMarginTagFuel" display="ReserveMarginTagFuel" xr:uid="{00000000-0004-0000-0100-000025000000}"/>
    <hyperlink ref="H7" location="ReserveMarginTagTechnology" display="ReserveMarginTagTechnology" xr:uid="{00000000-0004-0000-0100-000026000000}"/>
    <hyperlink ref="H8" location="ResidualCapacity" display="ResidualCapacity" xr:uid="{00000000-0004-0000-0100-000027000000}"/>
    <hyperlink ref="H9" location="ResidualStorageCapacity" display="ResidualStorageCapacity" xr:uid="{00000000-0004-0000-0100-000028000000}"/>
    <hyperlink ref="H10" location="RETagFuel" display="RETagFuel" xr:uid="{00000000-0004-0000-0100-000029000000}"/>
    <hyperlink ref="H11" location="RETagTechnology" display="RETagTechnology" xr:uid="{00000000-0004-0000-0100-00002A000000}"/>
    <hyperlink ref="H12" location="SpecifiedAnnualDemand" display="SpecifiedAnnualDemand" xr:uid="{00000000-0004-0000-0100-00002B000000}"/>
    <hyperlink ref="H13" location="SpecifiedDemandProfile" display="SpecifiedDemandProfile" xr:uid="{00000000-0004-0000-0100-00002C000000}"/>
    <hyperlink ref="H14" location="StorageLevelStart" display="StorageLevelStart" xr:uid="{00000000-0004-0000-0100-00002D000000}"/>
    <hyperlink ref="H15" location="StorageMaxChargeRate" display="StorageMaxChargeRate" xr:uid="{00000000-0004-0000-0100-00002E000000}"/>
    <hyperlink ref="H16" location="StorageMaxDischargeRate" display="StorageMaxDischargeRate" xr:uid="{00000000-0004-0000-0100-00002F000000}"/>
    <hyperlink ref="H17" location="TechnologyFromStorage" display="TechnologyFromStorage" xr:uid="{00000000-0004-0000-0100-000030000000}"/>
    <hyperlink ref="H18" location="TechnologyToStorage" display="TechnologyToStorage" xr:uid="{00000000-0004-0000-0100-000031000000}"/>
    <hyperlink ref="H19" location="TechWithCapacityNeededToMeetPeakTS" display="TechWithCapacityNeededToMeetPeakTS" xr:uid="{00000000-0004-0000-0100-000032000000}"/>
    <hyperlink ref="H20" location="TotalAnnualMaxCapacity" display="TotalAnnualMaxCapacity" xr:uid="{00000000-0004-0000-0100-000033000000}"/>
    <hyperlink ref="H21" location="TotalAnnualMaxCapacityInvestment" display="TotalAnnualMaxCapacityInvestment" xr:uid="{00000000-0004-0000-0100-000034000000}"/>
    <hyperlink ref="H22" location="TotalAnnualMinCapacity" display="TotalAnnualMinCapacity" xr:uid="{00000000-0004-0000-0100-000035000000}"/>
    <hyperlink ref="H23" location="TotalAnnualMinCapacityInvestment" display="TotalAnnualMinCapacityInvestment" xr:uid="{00000000-0004-0000-0100-000036000000}"/>
    <hyperlink ref="H24" location="TotalTechnologyAnnualActivityLowerLimit" display="TotalTechnologyAnnualActivityLowerLimit" xr:uid="{00000000-0004-0000-0100-000037000000}"/>
    <hyperlink ref="H25" location="TotalTechnologyAnnualActivityUpperLimit" display="TotalTechnologyAnnualActivityUpperLimit" xr:uid="{00000000-0004-0000-0100-000038000000}"/>
    <hyperlink ref="H26" location="TotalTechnologyModelPeriodActivityLowerLimit" display="TotalTechnologyModelPeriodActivityLowerLimit" xr:uid="{00000000-0004-0000-0100-000039000000}"/>
    <hyperlink ref="H27" location="TotalTechnologyModelPeriodActivityUpperLimit" display="TotalTechnologyModelPeriodActivityUpperLimit" xr:uid="{00000000-0004-0000-0100-00003A000000}"/>
    <hyperlink ref="H28" location="TradeRoute" display="TradeRoute" xr:uid="{00000000-0004-0000-0100-00003B000000}"/>
    <hyperlink ref="H29" location="VariableCost" display="VariableCost" xr:uid="{00000000-0004-0000-0100-00003C000000}"/>
    <hyperlink ref="H30" location="YearSplit" display="YearSplit" xr:uid="{00000000-0004-0000-0100-00003D000000}"/>
    <hyperlink ref="F9" location="CapacityOfOneTechnologyUnit" display="CapacityOfOneTechnologyUnit" xr:uid="{00000000-0004-0000-0100-00003E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Z28"/>
  <sheetViews>
    <sheetView zoomScaleNormal="100" workbookViewId="0">
      <selection activeCell="BZ7" sqref="BZ7"/>
    </sheetView>
  </sheetViews>
  <sheetFormatPr defaultColWidth="8.88671875" defaultRowHeight="14.4"/>
  <cols>
    <col min="1" max="1" width="45.109375" style="1" customWidth="1"/>
    <col min="2" max="2" width="17.88671875" style="1" customWidth="1"/>
    <col min="3" max="3" width="12.109375" style="1" customWidth="1"/>
    <col min="4" max="4" width="20.5546875" style="1" customWidth="1"/>
    <col min="5" max="5" width="8.88671875" style="1"/>
    <col min="6" max="6" width="25.6640625" style="1" customWidth="1"/>
    <col min="7" max="7" width="18" style="1" bestFit="1" customWidth="1"/>
    <col min="8" max="8" width="19.5546875" style="1" customWidth="1"/>
    <col min="9" max="16384" width="8.88671875" style="1"/>
  </cols>
  <sheetData>
    <row r="1" spans="1:78" s="27" customFormat="1">
      <c r="A1" s="27" t="s">
        <v>246</v>
      </c>
    </row>
    <row r="2" spans="1:78" s="27" customFormat="1">
      <c r="A2" s="27" t="s">
        <v>0</v>
      </c>
      <c r="B2" s="27" t="s">
        <v>231</v>
      </c>
    </row>
    <row r="3" spans="1:78" customFormat="1">
      <c r="A3" t="s">
        <v>23</v>
      </c>
      <c r="B3" s="23" t="s">
        <v>26</v>
      </c>
      <c r="C3" s="1"/>
      <c r="E3" t="s">
        <v>11</v>
      </c>
      <c r="F3" s="27" t="s">
        <v>251</v>
      </c>
      <c r="G3" s="27" t="s">
        <v>312</v>
      </c>
      <c r="H3" t="s">
        <v>252</v>
      </c>
      <c r="I3" t="s">
        <v>330</v>
      </c>
      <c r="J3" t="s">
        <v>16</v>
      </c>
      <c r="L3" s="27"/>
      <c r="M3" s="27"/>
      <c r="N3" s="1"/>
      <c r="O3" s="1"/>
      <c r="P3" s="1"/>
      <c r="Q3" s="1"/>
      <c r="R3" s="1"/>
      <c r="S3" s="1"/>
    </row>
    <row r="4" spans="1:78">
      <c r="A4" s="1" t="s">
        <v>23</v>
      </c>
      <c r="B4" s="23" t="s">
        <v>24</v>
      </c>
      <c r="E4" s="1" t="s">
        <v>11</v>
      </c>
      <c r="F4" s="27" t="s">
        <v>214</v>
      </c>
      <c r="G4" s="27" t="s">
        <v>16</v>
      </c>
      <c r="H4" s="27"/>
      <c r="I4" s="27"/>
    </row>
    <row r="5" spans="1:78">
      <c r="A5" s="1" t="s">
        <v>23</v>
      </c>
      <c r="B5" s="23" t="s">
        <v>27</v>
      </c>
      <c r="E5" s="1" t="s">
        <v>11</v>
      </c>
      <c r="F5" s="1">
        <v>2015</v>
      </c>
      <c r="G5" s="1">
        <v>2016</v>
      </c>
      <c r="H5" s="1">
        <v>2017</v>
      </c>
      <c r="I5" s="1">
        <v>2018</v>
      </c>
      <c r="J5" s="1">
        <v>2019</v>
      </c>
      <c r="K5" s="1" t="s">
        <v>16</v>
      </c>
    </row>
    <row r="6" spans="1:78">
      <c r="A6" s="1" t="s">
        <v>23</v>
      </c>
      <c r="B6" s="23" t="s">
        <v>28</v>
      </c>
      <c r="E6" s="1" t="s">
        <v>11</v>
      </c>
      <c r="F6" s="27">
        <v>1</v>
      </c>
      <c r="G6" s="27">
        <v>2</v>
      </c>
      <c r="H6" s="27">
        <v>3</v>
      </c>
      <c r="I6" s="27">
        <v>4</v>
      </c>
      <c r="J6" s="27">
        <v>5</v>
      </c>
      <c r="K6" s="27">
        <v>6</v>
      </c>
      <c r="L6" s="27">
        <v>7</v>
      </c>
      <c r="M6" s="27">
        <v>8</v>
      </c>
      <c r="N6" s="27">
        <v>9</v>
      </c>
      <c r="O6" s="27">
        <v>10</v>
      </c>
      <c r="P6" s="27">
        <v>11</v>
      </c>
      <c r="Q6" s="27">
        <v>12</v>
      </c>
      <c r="R6" s="27">
        <v>13</v>
      </c>
      <c r="S6" s="27">
        <v>14</v>
      </c>
      <c r="T6" s="27">
        <v>15</v>
      </c>
      <c r="U6" s="27">
        <v>16</v>
      </c>
      <c r="V6" s="27">
        <v>17</v>
      </c>
      <c r="W6" s="27">
        <v>18</v>
      </c>
      <c r="X6" s="27">
        <v>19</v>
      </c>
      <c r="Y6" s="27">
        <v>20</v>
      </c>
      <c r="Z6" s="27">
        <v>21</v>
      </c>
      <c r="AA6" s="27">
        <v>22</v>
      </c>
      <c r="AB6" s="27">
        <v>23</v>
      </c>
      <c r="AC6" s="27">
        <v>24</v>
      </c>
      <c r="AD6" s="27">
        <v>25</v>
      </c>
      <c r="AE6" s="27">
        <v>26</v>
      </c>
      <c r="AF6" s="27">
        <v>27</v>
      </c>
      <c r="AG6" s="27">
        <v>28</v>
      </c>
      <c r="AH6" s="27">
        <v>29</v>
      </c>
      <c r="AI6" s="27">
        <v>30</v>
      </c>
      <c r="AJ6" s="27">
        <v>31</v>
      </c>
      <c r="AK6" s="27">
        <v>32</v>
      </c>
      <c r="AL6" s="27">
        <v>33</v>
      </c>
      <c r="AM6" s="27">
        <v>34</v>
      </c>
      <c r="AN6" s="27">
        <v>35</v>
      </c>
      <c r="AO6" s="27">
        <v>36</v>
      </c>
      <c r="AP6" s="27">
        <v>37</v>
      </c>
      <c r="AQ6" s="27">
        <v>38</v>
      </c>
      <c r="AR6" s="27">
        <v>39</v>
      </c>
      <c r="AS6" s="27">
        <v>40</v>
      </c>
      <c r="AT6" s="27">
        <v>41</v>
      </c>
      <c r="AU6" s="27">
        <v>42</v>
      </c>
      <c r="AV6" s="27">
        <v>43</v>
      </c>
      <c r="AW6" s="27">
        <v>44</v>
      </c>
      <c r="AX6" s="27">
        <v>45</v>
      </c>
      <c r="AY6" s="27">
        <v>46</v>
      </c>
      <c r="AZ6" s="27">
        <v>47</v>
      </c>
      <c r="BA6" s="27">
        <v>48</v>
      </c>
      <c r="BB6" s="27">
        <f>BA6+1</f>
        <v>49</v>
      </c>
      <c r="BC6" s="27">
        <f t="shared" ref="BC6:BX6" si="0">BB6+1</f>
        <v>50</v>
      </c>
      <c r="BD6" s="27">
        <f t="shared" si="0"/>
        <v>51</v>
      </c>
      <c r="BE6" s="27">
        <f t="shared" si="0"/>
        <v>52</v>
      </c>
      <c r="BF6" s="27">
        <f t="shared" si="0"/>
        <v>53</v>
      </c>
      <c r="BG6" s="27">
        <f t="shared" si="0"/>
        <v>54</v>
      </c>
      <c r="BH6" s="27">
        <f t="shared" si="0"/>
        <v>55</v>
      </c>
      <c r="BI6" s="27">
        <f t="shared" si="0"/>
        <v>56</v>
      </c>
      <c r="BJ6" s="27">
        <f>BI6+1</f>
        <v>57</v>
      </c>
      <c r="BK6" s="27">
        <f t="shared" si="0"/>
        <v>58</v>
      </c>
      <c r="BL6" s="27">
        <f t="shared" si="0"/>
        <v>59</v>
      </c>
      <c r="BM6" s="27">
        <f t="shared" si="0"/>
        <v>60</v>
      </c>
      <c r="BN6" s="27">
        <f t="shared" si="0"/>
        <v>61</v>
      </c>
      <c r="BO6" s="27">
        <f t="shared" si="0"/>
        <v>62</v>
      </c>
      <c r="BP6" s="27">
        <f>BO6+1</f>
        <v>63</v>
      </c>
      <c r="BQ6" s="27">
        <f t="shared" si="0"/>
        <v>64</v>
      </c>
      <c r="BR6" s="27">
        <f t="shared" si="0"/>
        <v>65</v>
      </c>
      <c r="BS6" s="27">
        <f t="shared" si="0"/>
        <v>66</v>
      </c>
      <c r="BT6" s="27">
        <f t="shared" si="0"/>
        <v>67</v>
      </c>
      <c r="BU6" s="27">
        <f t="shared" si="0"/>
        <v>68</v>
      </c>
      <c r="BV6" s="27">
        <f>BU6+1</f>
        <v>69</v>
      </c>
      <c r="BW6" s="27">
        <f t="shared" si="0"/>
        <v>70</v>
      </c>
      <c r="BX6" s="27">
        <f t="shared" si="0"/>
        <v>71</v>
      </c>
      <c r="BY6" s="27">
        <f>BX6+1</f>
        <v>72</v>
      </c>
      <c r="BZ6" s="1" t="s">
        <v>16</v>
      </c>
    </row>
    <row r="7" spans="1:78">
      <c r="A7" s="1" t="s">
        <v>23</v>
      </c>
      <c r="B7" s="23" t="s">
        <v>29</v>
      </c>
      <c r="E7" s="1" t="s">
        <v>11</v>
      </c>
      <c r="F7" s="1">
        <v>1</v>
      </c>
      <c r="G7" s="1" t="s">
        <v>16</v>
      </c>
    </row>
    <row r="8" spans="1:78">
      <c r="A8" s="1" t="s">
        <v>23</v>
      </c>
      <c r="B8" s="23" t="s">
        <v>30</v>
      </c>
      <c r="E8" s="1" t="s">
        <v>11</v>
      </c>
      <c r="F8" s="1" t="s">
        <v>213</v>
      </c>
      <c r="G8" s="1" t="s">
        <v>16</v>
      </c>
    </row>
    <row r="10" spans="1:78">
      <c r="A10" s="1" t="s">
        <v>31</v>
      </c>
    </row>
    <row r="11" spans="1:78">
      <c r="A11" s="1" t="s">
        <v>32</v>
      </c>
    </row>
    <row r="12" spans="1:78">
      <c r="A12" s="1" t="s">
        <v>37</v>
      </c>
      <c r="B12" s="23" t="s">
        <v>38</v>
      </c>
      <c r="E12" s="1" t="s">
        <v>11</v>
      </c>
      <c r="F12" s="1">
        <v>1</v>
      </c>
      <c r="G12" s="1">
        <v>2</v>
      </c>
      <c r="H12" s="1">
        <v>3</v>
      </c>
      <c r="I12" s="1" t="s">
        <v>16</v>
      </c>
    </row>
    <row r="14" spans="1:78">
      <c r="A14" s="1" t="s">
        <v>33</v>
      </c>
    </row>
    <row r="15" spans="1:78">
      <c r="A15" s="1" t="s">
        <v>37</v>
      </c>
      <c r="B15" s="23" t="s">
        <v>39</v>
      </c>
      <c r="E15" s="1" t="s">
        <v>11</v>
      </c>
      <c r="F15" s="1">
        <v>1</v>
      </c>
      <c r="G15" s="1" t="s">
        <v>16</v>
      </c>
    </row>
    <row r="17" spans="1:54">
      <c r="A17" s="1" t="s">
        <v>34</v>
      </c>
    </row>
    <row r="18" spans="1:54">
      <c r="A18" s="1" t="s">
        <v>37</v>
      </c>
      <c r="B18" s="23" t="s">
        <v>40</v>
      </c>
      <c r="E18" s="1" t="s">
        <v>11</v>
      </c>
      <c r="F18" s="27">
        <v>1</v>
      </c>
      <c r="G18" s="27">
        <v>2</v>
      </c>
      <c r="H18" s="27">
        <v>3</v>
      </c>
      <c r="I18" s="27">
        <v>4</v>
      </c>
      <c r="J18" s="27">
        <v>5</v>
      </c>
      <c r="K18" s="27">
        <v>6</v>
      </c>
      <c r="L18" s="27">
        <v>7</v>
      </c>
      <c r="M18" s="27">
        <v>8</v>
      </c>
      <c r="N18" s="27">
        <v>9</v>
      </c>
      <c r="O18" s="27">
        <v>10</v>
      </c>
      <c r="P18" s="27">
        <v>11</v>
      </c>
      <c r="Q18" s="27">
        <v>12</v>
      </c>
      <c r="R18" s="27">
        <v>13</v>
      </c>
      <c r="S18" s="27">
        <v>14</v>
      </c>
      <c r="T18" s="27">
        <v>15</v>
      </c>
      <c r="U18" s="27">
        <v>16</v>
      </c>
      <c r="V18" s="27">
        <v>17</v>
      </c>
      <c r="W18" s="27">
        <v>18</v>
      </c>
      <c r="X18" s="27">
        <v>19</v>
      </c>
      <c r="Y18" s="27">
        <v>20</v>
      </c>
      <c r="Z18" s="27">
        <v>21</v>
      </c>
      <c r="AA18" s="27">
        <v>22</v>
      </c>
      <c r="AB18" s="27">
        <v>23</v>
      </c>
      <c r="AC18" s="27" t="s">
        <v>352</v>
      </c>
      <c r="AD18" s="27" t="s">
        <v>351</v>
      </c>
      <c r="AE18" s="27">
        <v>26</v>
      </c>
      <c r="AF18" s="27">
        <v>27</v>
      </c>
      <c r="AG18" s="27">
        <v>28</v>
      </c>
      <c r="AH18" s="27">
        <v>29</v>
      </c>
      <c r="AI18" s="27">
        <v>30</v>
      </c>
      <c r="AJ18" s="27">
        <v>31</v>
      </c>
      <c r="AK18" s="27">
        <v>32</v>
      </c>
      <c r="AL18" s="27">
        <v>33</v>
      </c>
      <c r="AM18" s="27">
        <v>34</v>
      </c>
      <c r="AN18" s="27">
        <v>35</v>
      </c>
      <c r="AO18" s="27">
        <v>36</v>
      </c>
      <c r="AP18" s="27">
        <v>37</v>
      </c>
      <c r="AQ18" s="27">
        <v>38</v>
      </c>
      <c r="AR18" s="27">
        <v>39</v>
      </c>
      <c r="AS18" s="27">
        <v>40</v>
      </c>
      <c r="AT18" s="27">
        <v>41</v>
      </c>
      <c r="AU18" s="27">
        <v>42</v>
      </c>
      <c r="AV18" s="27">
        <v>43</v>
      </c>
      <c r="AW18" s="27">
        <v>44</v>
      </c>
      <c r="AX18" s="27">
        <v>45</v>
      </c>
      <c r="AY18" s="27">
        <v>46</v>
      </c>
      <c r="AZ18" s="27">
        <v>47</v>
      </c>
      <c r="BA18" s="27">
        <v>48</v>
      </c>
      <c r="BB18" s="27" t="s">
        <v>16</v>
      </c>
    </row>
    <row r="20" spans="1:54">
      <c r="A20" s="1" t="s">
        <v>23</v>
      </c>
      <c r="B20" s="23" t="s">
        <v>35</v>
      </c>
      <c r="E20" s="1" t="s">
        <v>11</v>
      </c>
      <c r="G20" s="27"/>
    </row>
    <row r="21" spans="1:54">
      <c r="D21" s="33" t="s">
        <v>291</v>
      </c>
      <c r="F21" s="27" t="s">
        <v>274</v>
      </c>
    </row>
    <row r="22" spans="1:54">
      <c r="D22" s="33" t="s">
        <v>0</v>
      </c>
      <c r="F22" s="27" t="s">
        <v>275</v>
      </c>
    </row>
    <row r="23" spans="1:54">
      <c r="D23" s="33" t="s">
        <v>0</v>
      </c>
      <c r="F23" s="27" t="s">
        <v>277</v>
      </c>
    </row>
    <row r="24" spans="1:54">
      <c r="D24" s="33" t="s">
        <v>0</v>
      </c>
      <c r="F24" s="27" t="s">
        <v>278</v>
      </c>
    </row>
    <row r="25" spans="1:54">
      <c r="D25" s="33" t="s">
        <v>0</v>
      </c>
      <c r="F25" s="1" t="s">
        <v>285</v>
      </c>
    </row>
    <row r="26" spans="1:54" s="27" customFormat="1">
      <c r="D26" s="33"/>
      <c r="F26" s="27" t="s">
        <v>340</v>
      </c>
    </row>
    <row r="27" spans="1:54">
      <c r="E27" s="1" t="s">
        <v>16</v>
      </c>
    </row>
    <row r="28" spans="1:54">
      <c r="A28" s="1" t="s">
        <v>290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6"/>
  <sheetViews>
    <sheetView zoomScaleNormal="100" workbookViewId="0">
      <selection activeCell="D12" sqref="D12"/>
    </sheetView>
  </sheetViews>
  <sheetFormatPr defaultRowHeight="14.4"/>
  <cols>
    <col min="1" max="1" width="28" customWidth="1"/>
    <col min="2" max="2" width="23.109375" customWidth="1"/>
    <col min="3" max="3" width="17" customWidth="1"/>
    <col min="4" max="4" width="17.6640625" customWidth="1"/>
    <col min="5" max="5" width="16.44140625" customWidth="1"/>
    <col min="6" max="6" width="19.109375" customWidth="1"/>
    <col min="7" max="7" width="20.5546875" customWidth="1"/>
    <col min="8" max="8" width="24.109375" customWidth="1"/>
    <col min="9" max="9" width="25.109375" customWidth="1"/>
    <col min="10" max="10" width="22.109375" customWidth="1"/>
    <col min="11" max="11" width="24.6640625" customWidth="1"/>
    <col min="12" max="12" width="24.88671875" customWidth="1"/>
    <col min="13" max="13" width="29.5546875" customWidth="1"/>
    <col min="14" max="14" width="18.6640625" customWidth="1"/>
    <col min="15" max="15" width="17.6640625" customWidth="1"/>
    <col min="17" max="17" width="20.88671875" customWidth="1"/>
  </cols>
  <sheetData>
    <row r="1" spans="1:3" s="27" customFormat="1">
      <c r="A1" s="27" t="s">
        <v>246</v>
      </c>
    </row>
    <row r="2" spans="1:3" s="27" customFormat="1">
      <c r="A2" s="27" t="s">
        <v>0</v>
      </c>
      <c r="B2" s="27" t="s">
        <v>232</v>
      </c>
    </row>
    <row r="3" spans="1:3">
      <c r="A3" t="s">
        <v>23</v>
      </c>
      <c r="B3" s="23" t="s">
        <v>25</v>
      </c>
      <c r="C3" t="s">
        <v>11</v>
      </c>
    </row>
    <row r="4" spans="1:3" s="1" customFormat="1">
      <c r="A4" s="28" t="s">
        <v>335</v>
      </c>
      <c r="B4" s="28"/>
    </row>
    <row r="5" spans="1:3" s="1" customFormat="1">
      <c r="B5" s="1" t="s">
        <v>227</v>
      </c>
      <c r="C5" s="1" t="s">
        <v>314</v>
      </c>
    </row>
    <row r="6" spans="1:3" s="27" customFormat="1">
      <c r="B6" s="27" t="s">
        <v>331</v>
      </c>
      <c r="C6" s="27" t="s">
        <v>333</v>
      </c>
    </row>
    <row r="7" spans="1:3" s="27" customFormat="1">
      <c r="B7" s="27" t="s">
        <v>332</v>
      </c>
      <c r="C7" s="27" t="s">
        <v>334</v>
      </c>
    </row>
    <row r="8" spans="1:3" s="27" customFormat="1"/>
    <row r="9" spans="1:3" s="27" customFormat="1">
      <c r="A9" s="27" t="s">
        <v>282</v>
      </c>
    </row>
    <row r="10" spans="1:3" s="27" customFormat="1">
      <c r="B10" s="27" t="s">
        <v>216</v>
      </c>
    </row>
    <row r="11" spans="1:3" s="27" customFormat="1">
      <c r="A11" s="27" t="s">
        <v>0</v>
      </c>
      <c r="B11" s="27" t="s">
        <v>217</v>
      </c>
    </row>
    <row r="12" spans="1:3" s="27" customFormat="1">
      <c r="B12" s="27" t="s">
        <v>218</v>
      </c>
    </row>
    <row r="13" spans="1:3" s="27" customFormat="1">
      <c r="A13" s="27" t="s">
        <v>283</v>
      </c>
    </row>
    <row r="14" spans="1:3" s="27" customFormat="1">
      <c r="B14" s="27" t="s">
        <v>219</v>
      </c>
    </row>
    <row r="15" spans="1:3" s="27" customFormat="1">
      <c r="B15" s="27" t="s">
        <v>220</v>
      </c>
    </row>
    <row r="16" spans="1:3" s="27" customFormat="1">
      <c r="B16" s="27" t="s">
        <v>221</v>
      </c>
    </row>
    <row r="17" spans="1:3" s="27" customFormat="1">
      <c r="B17" s="27" t="s">
        <v>222</v>
      </c>
    </row>
    <row r="18" spans="1:3" s="27" customFormat="1"/>
    <row r="19" spans="1:3" s="27" customFormat="1">
      <c r="A19" s="27" t="s">
        <v>317</v>
      </c>
    </row>
    <row r="20" spans="1:3" s="27" customFormat="1">
      <c r="B20" s="27" t="s">
        <v>318</v>
      </c>
      <c r="C20" s="27" t="s">
        <v>321</v>
      </c>
    </row>
    <row r="21" spans="1:3" s="27" customFormat="1">
      <c r="B21" s="27" t="s">
        <v>319</v>
      </c>
    </row>
    <row r="22" spans="1:3" s="27" customFormat="1">
      <c r="B22" s="27" t="s">
        <v>320</v>
      </c>
      <c r="C22" s="27" t="s">
        <v>322</v>
      </c>
    </row>
    <row r="23" spans="1:3" s="27" customFormat="1"/>
    <row r="24" spans="1:3" s="27" customFormat="1"/>
    <row r="25" spans="1:3" s="27" customFormat="1">
      <c r="A25" s="27" t="s">
        <v>261</v>
      </c>
    </row>
    <row r="26" spans="1:3" s="27" customFormat="1">
      <c r="A26" s="34" t="str">
        <f>'SETS-Other'!D21</f>
        <v xml:space="preserve"> </v>
      </c>
      <c r="B26" s="27" t="s">
        <v>272</v>
      </c>
    </row>
    <row r="27" spans="1:3" s="27" customFormat="1">
      <c r="A27" s="34" t="str">
        <f>'SETS-Other'!D22</f>
        <v>#</v>
      </c>
      <c r="B27" s="27" t="s">
        <v>273</v>
      </c>
    </row>
    <row r="28" spans="1:3" s="27" customFormat="1">
      <c r="A28" s="34" t="str">
        <f>'SETS-Other'!D23</f>
        <v>#</v>
      </c>
      <c r="B28" s="27" t="s">
        <v>279</v>
      </c>
    </row>
    <row r="29" spans="1:3" s="27" customFormat="1">
      <c r="A29" s="34" t="str">
        <f>'SETS-Other'!D24</f>
        <v>#</v>
      </c>
      <c r="B29" s="27" t="s">
        <v>280</v>
      </c>
    </row>
    <row r="30" spans="1:3" s="27" customFormat="1">
      <c r="A30" s="34" t="str">
        <f>'SETS-Other'!D25</f>
        <v>#</v>
      </c>
      <c r="B30" s="27" t="s">
        <v>284</v>
      </c>
    </row>
    <row r="31" spans="1:3" s="27" customFormat="1">
      <c r="B31" s="27" t="s">
        <v>339</v>
      </c>
    </row>
    <row r="32" spans="1:3" s="27" customFormat="1"/>
    <row r="33" spans="1:2" s="27" customFormat="1">
      <c r="A33" s="27" t="s">
        <v>281</v>
      </c>
    </row>
    <row r="34" spans="1:2" s="27" customFormat="1">
      <c r="B34" s="27" t="s">
        <v>223</v>
      </c>
    </row>
    <row r="35" spans="1:2" s="27" customFormat="1">
      <c r="B35" s="27" t="s">
        <v>323</v>
      </c>
    </row>
    <row r="36" spans="1:2">
      <c r="A36" t="s">
        <v>16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H41"/>
  <sheetViews>
    <sheetView zoomScale="70" zoomScaleNormal="70" workbookViewId="0">
      <selection activeCell="A21" sqref="A21"/>
    </sheetView>
  </sheetViews>
  <sheetFormatPr defaultRowHeight="14.4"/>
  <cols>
    <col min="1" max="1" width="11.109375" customWidth="1"/>
    <col min="2" max="2" width="10.6640625" customWidth="1"/>
  </cols>
  <sheetData>
    <row r="1" spans="1:5" s="27" customFormat="1">
      <c r="A1" s="27" t="s">
        <v>246</v>
      </c>
    </row>
    <row r="2" spans="1:5" s="27" customFormat="1">
      <c r="A2" s="27" t="s">
        <v>0</v>
      </c>
      <c r="B2" s="27" t="s">
        <v>36</v>
      </c>
    </row>
    <row r="3" spans="1:5">
      <c r="A3" t="s">
        <v>8</v>
      </c>
    </row>
    <row r="4" spans="1:5">
      <c r="A4" t="s">
        <v>2</v>
      </c>
      <c r="B4" s="24" t="s">
        <v>3</v>
      </c>
      <c r="C4" t="s">
        <v>4</v>
      </c>
      <c r="D4">
        <v>0.06</v>
      </c>
      <c r="E4" t="s">
        <v>11</v>
      </c>
    </row>
    <row r="5" spans="1:5" s="1" customFormat="1">
      <c r="A5" s="1" t="s">
        <v>213</v>
      </c>
      <c r="B5" s="1" t="s">
        <v>349</v>
      </c>
    </row>
    <row r="6" spans="1:5">
      <c r="A6" t="s">
        <v>16</v>
      </c>
    </row>
    <row r="7" spans="1:5">
      <c r="A7" t="s">
        <v>1</v>
      </c>
    </row>
    <row r="8" spans="1:5">
      <c r="A8" t="s">
        <v>9</v>
      </c>
    </row>
    <row r="9" spans="1:5">
      <c r="A9" t="s">
        <v>6</v>
      </c>
      <c r="B9" s="24" t="s">
        <v>7</v>
      </c>
      <c r="C9" t="s">
        <v>4</v>
      </c>
      <c r="D9">
        <v>1</v>
      </c>
      <c r="E9" t="s">
        <v>11</v>
      </c>
    </row>
    <row r="10" spans="1:5" s="1" customFormat="1">
      <c r="A10" s="1" t="s">
        <v>213</v>
      </c>
      <c r="B10" s="1" t="s">
        <v>349</v>
      </c>
    </row>
    <row r="11" spans="1:5" s="1" customFormat="1">
      <c r="A11" s="1" t="s">
        <v>16</v>
      </c>
    </row>
    <row r="12" spans="1:5" s="1" customFormat="1"/>
    <row r="13" spans="1:5" s="1" customFormat="1"/>
    <row r="14" spans="1:5" s="1" customFormat="1">
      <c r="A14" s="1" t="s">
        <v>20</v>
      </c>
    </row>
    <row r="15" spans="1:5">
      <c r="A15" t="s">
        <v>197</v>
      </c>
    </row>
    <row r="16" spans="1:5">
      <c r="A16" t="s">
        <v>2</v>
      </c>
      <c r="B16" s="24" t="s">
        <v>138</v>
      </c>
      <c r="C16" t="s">
        <v>15</v>
      </c>
      <c r="D16">
        <v>0</v>
      </c>
      <c r="E16" t="s">
        <v>11</v>
      </c>
    </row>
    <row r="17" spans="1:60">
      <c r="A17" t="s">
        <v>213</v>
      </c>
      <c r="B17" t="s">
        <v>213</v>
      </c>
      <c r="C17" s="27" t="s">
        <v>251</v>
      </c>
      <c r="D17" s="2">
        <v>2015</v>
      </c>
      <c r="E17" s="2" t="s">
        <v>349</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row>
    <row r="18" spans="1:60" s="1" customFormat="1">
      <c r="A18" s="27" t="s">
        <v>213</v>
      </c>
      <c r="B18" s="27" t="s">
        <v>213</v>
      </c>
      <c r="C18" s="27" t="s">
        <v>312</v>
      </c>
      <c r="D18" s="19">
        <v>2015</v>
      </c>
      <c r="E18" s="19" t="s">
        <v>349</v>
      </c>
    </row>
    <row r="19" spans="1:60">
      <c r="A19" s="27" t="s">
        <v>213</v>
      </c>
      <c r="B19" s="27" t="s">
        <v>213</v>
      </c>
      <c r="C19" s="27" t="s">
        <v>252</v>
      </c>
      <c r="D19" s="19">
        <v>2015</v>
      </c>
      <c r="E19" s="19" t="s">
        <v>349</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row>
    <row r="20" spans="1:60">
      <c r="A20" s="27" t="s">
        <v>213</v>
      </c>
      <c r="B20" s="27" t="s">
        <v>213</v>
      </c>
      <c r="C20" s="27" t="s">
        <v>330</v>
      </c>
      <c r="D20" s="19">
        <v>2015</v>
      </c>
      <c r="E20" s="19" t="s">
        <v>349</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H20" s="1"/>
    </row>
    <row r="21" spans="1:60" s="1" customFormat="1"/>
    <row r="22" spans="1:60">
      <c r="A22" s="27" t="s">
        <v>213</v>
      </c>
      <c r="B22" s="27" t="s">
        <v>213</v>
      </c>
      <c r="C22" s="27" t="s">
        <v>251</v>
      </c>
      <c r="D22" s="19">
        <v>2016</v>
      </c>
      <c r="E22" s="19" t="s">
        <v>349</v>
      </c>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row>
    <row r="23" spans="1:60">
      <c r="A23" s="27" t="s">
        <v>213</v>
      </c>
      <c r="B23" s="27" t="s">
        <v>213</v>
      </c>
      <c r="C23" s="27" t="s">
        <v>312</v>
      </c>
      <c r="D23" s="19">
        <v>2016</v>
      </c>
      <c r="E23" s="19" t="s">
        <v>349</v>
      </c>
    </row>
    <row r="24" spans="1:60">
      <c r="A24" s="27" t="s">
        <v>213</v>
      </c>
      <c r="B24" s="27" t="s">
        <v>213</v>
      </c>
      <c r="C24" s="27" t="s">
        <v>252</v>
      </c>
      <c r="D24" s="19">
        <v>2016</v>
      </c>
      <c r="E24" s="19" t="s">
        <v>349</v>
      </c>
    </row>
    <row r="25" spans="1:60">
      <c r="A25" s="27" t="s">
        <v>213</v>
      </c>
      <c r="B25" s="27" t="s">
        <v>213</v>
      </c>
      <c r="C25" s="27" t="s">
        <v>330</v>
      </c>
      <c r="D25" s="19">
        <v>2016</v>
      </c>
      <c r="E25" s="19" t="s">
        <v>349</v>
      </c>
    </row>
    <row r="26" spans="1:60">
      <c r="A26" s="27"/>
      <c r="B26" s="27"/>
      <c r="C26" s="27"/>
      <c r="D26" s="27"/>
      <c r="E26" s="27"/>
    </row>
    <row r="27" spans="1:60">
      <c r="A27" s="27" t="s">
        <v>213</v>
      </c>
      <c r="B27" s="27" t="s">
        <v>213</v>
      </c>
      <c r="C27" s="27" t="s">
        <v>251</v>
      </c>
      <c r="D27" s="19">
        <v>2017</v>
      </c>
      <c r="E27" s="19" t="s">
        <v>349</v>
      </c>
    </row>
    <row r="28" spans="1:60">
      <c r="A28" s="27" t="s">
        <v>213</v>
      </c>
      <c r="B28" s="27" t="s">
        <v>213</v>
      </c>
      <c r="C28" s="27" t="s">
        <v>312</v>
      </c>
      <c r="D28" s="19">
        <v>2017</v>
      </c>
      <c r="E28" s="19" t="s">
        <v>349</v>
      </c>
    </row>
    <row r="29" spans="1:60">
      <c r="A29" s="27" t="s">
        <v>213</v>
      </c>
      <c r="B29" s="27" t="s">
        <v>213</v>
      </c>
      <c r="C29" s="27" t="s">
        <v>252</v>
      </c>
      <c r="D29" s="19">
        <v>2017</v>
      </c>
      <c r="E29" s="19" t="s">
        <v>349</v>
      </c>
    </row>
    <row r="30" spans="1:60">
      <c r="A30" s="27" t="s">
        <v>213</v>
      </c>
      <c r="B30" s="27" t="s">
        <v>213</v>
      </c>
      <c r="C30" s="27" t="s">
        <v>330</v>
      </c>
      <c r="D30" s="19">
        <v>2017</v>
      </c>
      <c r="E30" s="19" t="s">
        <v>349</v>
      </c>
    </row>
    <row r="31" spans="1:60">
      <c r="A31" s="27"/>
      <c r="B31" s="27"/>
      <c r="C31" s="27"/>
      <c r="D31" s="27"/>
      <c r="E31" s="27"/>
    </row>
    <row r="32" spans="1:60">
      <c r="A32" s="27" t="s">
        <v>213</v>
      </c>
      <c r="B32" s="27" t="s">
        <v>213</v>
      </c>
      <c r="C32" s="27" t="s">
        <v>251</v>
      </c>
      <c r="D32" s="19">
        <v>2018</v>
      </c>
      <c r="E32" s="19" t="s">
        <v>349</v>
      </c>
    </row>
    <row r="33" spans="1:5">
      <c r="A33" s="27" t="s">
        <v>213</v>
      </c>
      <c r="B33" s="27" t="s">
        <v>213</v>
      </c>
      <c r="C33" s="27" t="s">
        <v>312</v>
      </c>
      <c r="D33" s="19">
        <v>2018</v>
      </c>
      <c r="E33" s="19" t="s">
        <v>349</v>
      </c>
    </row>
    <row r="34" spans="1:5">
      <c r="A34" s="27" t="s">
        <v>213</v>
      </c>
      <c r="B34" s="27" t="s">
        <v>213</v>
      </c>
      <c r="C34" s="27" t="s">
        <v>252</v>
      </c>
      <c r="D34" s="19">
        <v>2018</v>
      </c>
      <c r="E34" s="19" t="s">
        <v>349</v>
      </c>
    </row>
    <row r="35" spans="1:5">
      <c r="A35" s="27" t="s">
        <v>213</v>
      </c>
      <c r="B35" s="27" t="s">
        <v>213</v>
      </c>
      <c r="C35" s="27" t="s">
        <v>330</v>
      </c>
      <c r="D35" s="19">
        <v>2018</v>
      </c>
      <c r="E35" s="19" t="s">
        <v>349</v>
      </c>
    </row>
    <row r="36" spans="1:5">
      <c r="A36" s="27"/>
      <c r="B36" s="27"/>
      <c r="C36" s="27"/>
      <c r="D36" s="27"/>
      <c r="E36" s="27"/>
    </row>
    <row r="37" spans="1:5">
      <c r="A37" s="27" t="s">
        <v>213</v>
      </c>
      <c r="B37" s="27" t="s">
        <v>213</v>
      </c>
      <c r="C37" s="27" t="s">
        <v>251</v>
      </c>
      <c r="D37" s="19">
        <v>2019</v>
      </c>
      <c r="E37" s="19" t="s">
        <v>349</v>
      </c>
    </row>
    <row r="38" spans="1:5">
      <c r="A38" s="27" t="s">
        <v>213</v>
      </c>
      <c r="B38" s="27" t="s">
        <v>213</v>
      </c>
      <c r="C38" s="27" t="s">
        <v>312</v>
      </c>
      <c r="D38" s="19">
        <v>2019</v>
      </c>
      <c r="E38" s="19" t="s">
        <v>349</v>
      </c>
    </row>
    <row r="39" spans="1:5">
      <c r="A39" s="27" t="s">
        <v>213</v>
      </c>
      <c r="B39" s="27" t="s">
        <v>213</v>
      </c>
      <c r="C39" s="27" t="s">
        <v>252</v>
      </c>
      <c r="D39" s="19">
        <v>2019</v>
      </c>
      <c r="E39" s="19" t="s">
        <v>349</v>
      </c>
    </row>
    <row r="40" spans="1:5">
      <c r="A40" s="27" t="s">
        <v>213</v>
      </c>
      <c r="B40" s="27" t="s">
        <v>213</v>
      </c>
      <c r="C40" s="27" t="s">
        <v>330</v>
      </c>
      <c r="D40" s="19">
        <v>2019</v>
      </c>
      <c r="E40" s="19" t="s">
        <v>349</v>
      </c>
    </row>
    <row r="41" spans="1:5">
      <c r="A41" s="27" t="s">
        <v>16</v>
      </c>
      <c r="B41" s="27"/>
      <c r="C41" s="27"/>
      <c r="D41" s="27"/>
      <c r="E41" s="2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VL9020"/>
  <sheetViews>
    <sheetView tabSelected="1" topLeftCell="A240" zoomScale="70" zoomScaleNormal="70" workbookViewId="0">
      <selection activeCell="G257" sqref="G257"/>
    </sheetView>
  </sheetViews>
  <sheetFormatPr defaultRowHeight="14.4"/>
  <cols>
    <col min="1" max="1" width="15.5546875" customWidth="1"/>
    <col min="2" max="2" width="111.88671875" bestFit="1" customWidth="1"/>
    <col min="3" max="3" width="13.44140625" customWidth="1"/>
    <col min="4" max="4" width="17.33203125" bestFit="1" customWidth="1"/>
    <col min="5" max="54" width="11.6640625" bestFit="1" customWidth="1"/>
  </cols>
  <sheetData>
    <row r="1" spans="1:56" s="27" customFormat="1">
      <c r="A1" s="27" t="s">
        <v>246</v>
      </c>
    </row>
    <row r="2" spans="1:56" s="27" customFormat="1">
      <c r="A2" s="28" t="s">
        <v>0</v>
      </c>
      <c r="B2" t="s">
        <v>233</v>
      </c>
    </row>
    <row r="3" spans="1:56">
      <c r="A3" t="s">
        <v>19</v>
      </c>
    </row>
    <row r="4" spans="1:56">
      <c r="A4" t="s">
        <v>13</v>
      </c>
    </row>
    <row r="5" spans="1:56">
      <c r="A5" t="s">
        <v>2</v>
      </c>
      <c r="B5" s="23" t="s">
        <v>14</v>
      </c>
      <c r="C5" t="s">
        <v>15</v>
      </c>
      <c r="D5">
        <v>0</v>
      </c>
      <c r="E5" t="s">
        <v>11</v>
      </c>
    </row>
    <row r="6" spans="1:56" s="11" customFormat="1">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s="1"/>
      <c r="AY6" s="1"/>
      <c r="AZ6" s="1"/>
      <c r="BA6" s="1"/>
      <c r="BB6" s="1"/>
    </row>
    <row r="7" spans="1:56">
      <c r="A7" t="s">
        <v>213</v>
      </c>
      <c r="B7" t="s">
        <v>215</v>
      </c>
      <c r="C7">
        <v>2015</v>
      </c>
      <c r="D7" s="30">
        <v>25736</v>
      </c>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row>
    <row r="8" spans="1:56">
      <c r="A8" t="s">
        <v>213</v>
      </c>
      <c r="B8" s="27" t="s">
        <v>312</v>
      </c>
      <c r="C8" s="27">
        <v>2015</v>
      </c>
      <c r="D8" s="28">
        <v>15148</v>
      </c>
      <c r="F8" s="27"/>
      <c r="G8" s="27"/>
      <c r="H8" s="3"/>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row>
    <row r="9" spans="1:56" s="27" customFormat="1">
      <c r="A9" s="27" t="s">
        <v>347</v>
      </c>
      <c r="B9" s="27" t="s">
        <v>346</v>
      </c>
      <c r="C9" s="27">
        <v>2015</v>
      </c>
      <c r="D9" s="28" t="s">
        <v>349</v>
      </c>
      <c r="E9" s="28"/>
      <c r="H9" s="3"/>
    </row>
    <row r="10" spans="1:56">
      <c r="A10" s="28"/>
    </row>
    <row r="11" spans="1:56" s="27" customFormat="1">
      <c r="A11" s="27" t="s">
        <v>213</v>
      </c>
      <c r="B11" s="27" t="s">
        <v>215</v>
      </c>
      <c r="C11" s="27">
        <v>2016</v>
      </c>
      <c r="D11" s="30">
        <v>25736</v>
      </c>
    </row>
    <row r="12" spans="1:56" s="27" customFormat="1">
      <c r="A12" s="27" t="s">
        <v>213</v>
      </c>
      <c r="B12" s="27" t="s">
        <v>312</v>
      </c>
      <c r="C12" s="27">
        <v>2016</v>
      </c>
      <c r="D12" s="28">
        <v>15148</v>
      </c>
    </row>
    <row r="13" spans="1:56" s="27" customFormat="1">
      <c r="A13" s="27" t="s">
        <v>347</v>
      </c>
      <c r="B13" s="27" t="s">
        <v>346</v>
      </c>
      <c r="C13" s="27">
        <v>2016</v>
      </c>
      <c r="D13" s="28" t="s">
        <v>349</v>
      </c>
    </row>
    <row r="14" spans="1:56" s="27" customFormat="1">
      <c r="A14" s="28"/>
    </row>
    <row r="15" spans="1:56" s="27" customFormat="1">
      <c r="A15" s="27" t="s">
        <v>213</v>
      </c>
      <c r="B15" s="27" t="s">
        <v>215</v>
      </c>
      <c r="C15" s="27">
        <v>2017</v>
      </c>
      <c r="D15" s="30">
        <v>25736</v>
      </c>
    </row>
    <row r="16" spans="1:56" s="27" customFormat="1">
      <c r="A16" s="27" t="s">
        <v>213</v>
      </c>
      <c r="B16" s="27" t="s">
        <v>312</v>
      </c>
      <c r="C16" s="27">
        <v>2017</v>
      </c>
      <c r="D16" s="28">
        <v>15148</v>
      </c>
    </row>
    <row r="17" spans="1:54" s="27" customFormat="1">
      <c r="A17" s="27" t="s">
        <v>347</v>
      </c>
      <c r="B17" s="27" t="s">
        <v>346</v>
      </c>
      <c r="C17" s="27">
        <v>2017</v>
      </c>
      <c r="D17" s="28" t="s">
        <v>349</v>
      </c>
    </row>
    <row r="18" spans="1:54" s="27" customFormat="1">
      <c r="A18" s="28"/>
    </row>
    <row r="19" spans="1:54" s="27" customFormat="1">
      <c r="A19" s="27" t="s">
        <v>213</v>
      </c>
      <c r="B19" s="27" t="s">
        <v>215</v>
      </c>
      <c r="C19" s="27">
        <v>2018</v>
      </c>
      <c r="D19" s="30">
        <v>25736</v>
      </c>
    </row>
    <row r="20" spans="1:54" s="27" customFormat="1">
      <c r="A20" s="27" t="s">
        <v>213</v>
      </c>
      <c r="B20" s="27" t="s">
        <v>312</v>
      </c>
      <c r="C20" s="27">
        <v>2018</v>
      </c>
      <c r="D20" s="28">
        <v>15148</v>
      </c>
    </row>
    <row r="21" spans="1:54" s="27" customFormat="1">
      <c r="A21" s="27" t="s">
        <v>347</v>
      </c>
      <c r="B21" s="27" t="s">
        <v>346</v>
      </c>
      <c r="C21" s="27">
        <v>2018</v>
      </c>
      <c r="D21" s="28" t="s">
        <v>349</v>
      </c>
    </row>
    <row r="22" spans="1:54" s="27" customFormat="1">
      <c r="A22" s="28"/>
    </row>
    <row r="23" spans="1:54" s="27" customFormat="1">
      <c r="A23" s="27" t="s">
        <v>213</v>
      </c>
      <c r="B23" s="27" t="s">
        <v>215</v>
      </c>
      <c r="C23" s="27">
        <v>2019</v>
      </c>
      <c r="D23" s="30">
        <v>25736</v>
      </c>
    </row>
    <row r="24" spans="1:54" s="27" customFormat="1">
      <c r="A24" s="27" t="s">
        <v>213</v>
      </c>
      <c r="B24" s="27" t="s">
        <v>312</v>
      </c>
      <c r="C24" s="27">
        <v>2019</v>
      </c>
      <c r="D24" s="28">
        <v>15148</v>
      </c>
    </row>
    <row r="25" spans="1:54" s="27" customFormat="1">
      <c r="A25" s="27" t="s">
        <v>347</v>
      </c>
      <c r="B25" s="27" t="s">
        <v>346</v>
      </c>
      <c r="C25" s="27">
        <v>2019</v>
      </c>
      <c r="D25" s="28" t="s">
        <v>349</v>
      </c>
    </row>
    <row r="26" spans="1:54" s="27" customFormat="1">
      <c r="A26" s="28" t="s">
        <v>16</v>
      </c>
    </row>
    <row r="27" spans="1:54" s="27" customFormat="1">
      <c r="A27" s="28"/>
    </row>
    <row r="28" spans="1:54" s="11" customFormat="1">
      <c r="A28" s="27" t="s">
        <v>117</v>
      </c>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row>
    <row r="29" spans="1:54" s="11" customFormat="1">
      <c r="A29" s="27" t="s">
        <v>116</v>
      </c>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row>
    <row r="30" spans="1:54" s="11" customFormat="1">
      <c r="A30" s="11" t="s">
        <v>2</v>
      </c>
      <c r="B30" s="23" t="s">
        <v>115</v>
      </c>
      <c r="C30" s="11" t="s">
        <v>15</v>
      </c>
      <c r="D30" s="11">
        <v>0</v>
      </c>
      <c r="E30" s="11" t="s">
        <v>11</v>
      </c>
    </row>
    <row r="31" spans="1:54" s="17" customFormat="1">
      <c r="A31" s="27" t="s">
        <v>213</v>
      </c>
      <c r="B31" s="27" t="s">
        <v>251</v>
      </c>
      <c r="C31" s="17">
        <v>2015</v>
      </c>
      <c r="D31" s="17" t="s">
        <v>349</v>
      </c>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row>
    <row r="32" spans="1:54" s="17" customFormat="1">
      <c r="A32" s="27" t="s">
        <v>213</v>
      </c>
      <c r="B32" s="27" t="s">
        <v>312</v>
      </c>
      <c r="C32" s="27">
        <v>2015</v>
      </c>
      <c r="D32" s="27" t="s">
        <v>349</v>
      </c>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row>
    <row r="33" spans="1:54" s="11" customFormat="1">
      <c r="A33" s="27" t="s">
        <v>213</v>
      </c>
      <c r="B33" s="27" t="s">
        <v>252</v>
      </c>
      <c r="C33" s="27">
        <v>2015</v>
      </c>
      <c r="D33" s="27" t="s">
        <v>349</v>
      </c>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row>
    <row r="34" spans="1:54" s="11" customFormat="1">
      <c r="A34" s="27" t="s">
        <v>213</v>
      </c>
      <c r="B34" s="27" t="s">
        <v>330</v>
      </c>
      <c r="C34" s="27">
        <v>2015</v>
      </c>
      <c r="D34" s="27" t="s">
        <v>349</v>
      </c>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row>
    <row r="35" spans="1:54" s="21" customFormat="1">
      <c r="H35" s="25"/>
      <c r="I35" s="25"/>
      <c r="J35" s="25"/>
      <c r="K35" s="25"/>
    </row>
    <row r="36" spans="1:54" s="27" customFormat="1">
      <c r="A36" s="27" t="s">
        <v>213</v>
      </c>
      <c r="B36" s="27" t="s">
        <v>251</v>
      </c>
      <c r="C36" s="27">
        <v>2016</v>
      </c>
      <c r="D36" s="27" t="s">
        <v>349</v>
      </c>
    </row>
    <row r="37" spans="1:54" s="27" customFormat="1">
      <c r="A37" s="27" t="s">
        <v>213</v>
      </c>
      <c r="B37" s="27" t="s">
        <v>312</v>
      </c>
      <c r="C37" s="27">
        <v>2016</v>
      </c>
      <c r="D37" s="27" t="s">
        <v>349</v>
      </c>
    </row>
    <row r="38" spans="1:54" s="27" customFormat="1">
      <c r="A38" s="27" t="s">
        <v>213</v>
      </c>
      <c r="B38" s="27" t="s">
        <v>252</v>
      </c>
      <c r="C38" s="27">
        <v>2016</v>
      </c>
      <c r="D38" s="27" t="s">
        <v>349</v>
      </c>
    </row>
    <row r="39" spans="1:54" s="27" customFormat="1">
      <c r="A39" s="27" t="s">
        <v>213</v>
      </c>
      <c r="B39" s="27" t="s">
        <v>330</v>
      </c>
      <c r="C39" s="27">
        <v>2016</v>
      </c>
      <c r="D39" s="27" t="s">
        <v>349</v>
      </c>
    </row>
    <row r="40" spans="1:54" s="27" customFormat="1"/>
    <row r="41" spans="1:54" s="27" customFormat="1">
      <c r="A41" s="27" t="s">
        <v>213</v>
      </c>
      <c r="B41" s="27" t="s">
        <v>251</v>
      </c>
      <c r="C41" s="27">
        <v>2017</v>
      </c>
      <c r="D41" s="27" t="s">
        <v>349</v>
      </c>
    </row>
    <row r="42" spans="1:54" s="27" customFormat="1">
      <c r="A42" s="27" t="s">
        <v>213</v>
      </c>
      <c r="B42" s="27" t="s">
        <v>312</v>
      </c>
      <c r="C42" s="27">
        <v>2017</v>
      </c>
      <c r="D42" s="27" t="s">
        <v>349</v>
      </c>
    </row>
    <row r="43" spans="1:54" s="27" customFormat="1">
      <c r="A43" s="27" t="s">
        <v>213</v>
      </c>
      <c r="B43" s="27" t="s">
        <v>252</v>
      </c>
      <c r="C43" s="27">
        <v>2017</v>
      </c>
      <c r="D43" s="27" t="s">
        <v>349</v>
      </c>
    </row>
    <row r="44" spans="1:54" s="27" customFormat="1">
      <c r="A44" s="27" t="s">
        <v>213</v>
      </c>
      <c r="B44" s="27" t="s">
        <v>330</v>
      </c>
      <c r="C44" s="27">
        <v>2017</v>
      </c>
      <c r="D44" s="27" t="s">
        <v>349</v>
      </c>
    </row>
    <row r="45" spans="1:54" s="27" customFormat="1"/>
    <row r="46" spans="1:54" s="27" customFormat="1">
      <c r="A46" s="27" t="s">
        <v>213</v>
      </c>
      <c r="B46" s="27" t="s">
        <v>251</v>
      </c>
      <c r="C46" s="27">
        <v>2018</v>
      </c>
      <c r="D46" s="27" t="s">
        <v>349</v>
      </c>
    </row>
    <row r="47" spans="1:54" s="27" customFormat="1">
      <c r="A47" s="27" t="s">
        <v>213</v>
      </c>
      <c r="B47" s="27" t="s">
        <v>312</v>
      </c>
      <c r="C47" s="27">
        <v>2018</v>
      </c>
      <c r="D47" s="27" t="s">
        <v>349</v>
      </c>
    </row>
    <row r="48" spans="1:54" s="27" customFormat="1">
      <c r="A48" s="27" t="s">
        <v>213</v>
      </c>
      <c r="B48" s="27" t="s">
        <v>252</v>
      </c>
      <c r="C48" s="27">
        <v>2018</v>
      </c>
      <c r="D48" s="27" t="s">
        <v>349</v>
      </c>
    </row>
    <row r="49" spans="1:5" s="27" customFormat="1">
      <c r="A49" s="27" t="s">
        <v>213</v>
      </c>
      <c r="B49" s="27" t="s">
        <v>330</v>
      </c>
      <c r="C49" s="27">
        <v>2018</v>
      </c>
      <c r="D49" s="27" t="s">
        <v>349</v>
      </c>
    </row>
    <row r="50" spans="1:5" s="27" customFormat="1"/>
    <row r="51" spans="1:5" s="27" customFormat="1">
      <c r="A51" s="27" t="s">
        <v>213</v>
      </c>
      <c r="B51" s="27" t="s">
        <v>251</v>
      </c>
      <c r="C51" s="27">
        <v>2019</v>
      </c>
      <c r="D51" s="27" t="s">
        <v>349</v>
      </c>
    </row>
    <row r="52" spans="1:5" s="27" customFormat="1">
      <c r="A52" s="27" t="s">
        <v>213</v>
      </c>
      <c r="B52" s="27" t="s">
        <v>312</v>
      </c>
      <c r="C52" s="27">
        <v>2019</v>
      </c>
      <c r="D52" s="27" t="s">
        <v>349</v>
      </c>
    </row>
    <row r="53" spans="1:5" s="27" customFormat="1">
      <c r="A53" s="27" t="s">
        <v>213</v>
      </c>
      <c r="B53" s="27" t="s">
        <v>252</v>
      </c>
      <c r="C53" s="27">
        <v>2019</v>
      </c>
      <c r="D53" s="27" t="s">
        <v>349</v>
      </c>
    </row>
    <row r="54" spans="1:5" s="27" customFormat="1">
      <c r="A54" s="27" t="s">
        <v>213</v>
      </c>
      <c r="B54" s="27" t="s">
        <v>330</v>
      </c>
      <c r="C54" s="27">
        <v>2019</v>
      </c>
      <c r="D54" s="27" t="s">
        <v>349</v>
      </c>
    </row>
    <row r="55" spans="1:5" s="27" customFormat="1">
      <c r="A55" s="27" t="s">
        <v>16</v>
      </c>
    </row>
    <row r="56" spans="1:5" s="27" customFormat="1"/>
    <row r="57" spans="1:5">
      <c r="A57" s="1" t="s">
        <v>353</v>
      </c>
    </row>
    <row r="58" spans="1:5">
      <c r="A58" t="s">
        <v>12</v>
      </c>
      <c r="B58" s="27"/>
      <c r="C58" s="21"/>
      <c r="D58" s="21"/>
    </row>
    <row r="59" spans="1:5">
      <c r="A59" s="21" t="s">
        <v>2</v>
      </c>
      <c r="B59" s="23" t="s">
        <v>10</v>
      </c>
      <c r="C59" s="27" t="s">
        <v>15</v>
      </c>
      <c r="D59" s="27">
        <f>1/24</f>
        <v>4.1666666666666664E-2</v>
      </c>
      <c r="E59" s="27" t="s">
        <v>11</v>
      </c>
    </row>
    <row r="60" spans="1:5">
      <c r="B60" s="27">
        <v>1</v>
      </c>
      <c r="C60">
        <v>2015</v>
      </c>
      <c r="D60" t="s">
        <v>349</v>
      </c>
    </row>
    <row r="61" spans="1:5">
      <c r="B61" s="27">
        <v>2</v>
      </c>
      <c r="C61" s="27">
        <v>2015</v>
      </c>
      <c r="D61" s="27" t="s">
        <v>349</v>
      </c>
    </row>
    <row r="62" spans="1:5" s="27" customFormat="1">
      <c r="B62" s="27">
        <v>3</v>
      </c>
      <c r="C62" s="27">
        <v>2015</v>
      </c>
      <c r="D62" s="27" t="s">
        <v>349</v>
      </c>
    </row>
    <row r="63" spans="1:5" s="27" customFormat="1">
      <c r="B63" s="27">
        <v>4</v>
      </c>
      <c r="C63" s="27">
        <v>2015</v>
      </c>
      <c r="D63" s="27" t="s">
        <v>349</v>
      </c>
    </row>
    <row r="64" spans="1:5" s="27" customFormat="1">
      <c r="B64" s="27">
        <v>5</v>
      </c>
      <c r="C64" s="27">
        <v>2015</v>
      </c>
      <c r="D64" s="27" t="s">
        <v>349</v>
      </c>
    </row>
    <row r="65" spans="2:1014 1035:2048 2064:7158 7177:8165 8264:8696" s="27" customFormat="1">
      <c r="B65" s="27">
        <v>6</v>
      </c>
      <c r="C65" s="27">
        <v>2015</v>
      </c>
      <c r="D65" s="27" t="s">
        <v>349</v>
      </c>
    </row>
    <row r="66" spans="2:1014 1035:2048 2064:7158 7177:8165 8264:8696" s="27" customFormat="1">
      <c r="B66" s="27">
        <v>7</v>
      </c>
      <c r="C66" s="27">
        <v>2015</v>
      </c>
      <c r="D66" s="27" t="s">
        <v>349</v>
      </c>
      <c r="Z66" s="26"/>
      <c r="AA66" s="26"/>
      <c r="AB66" s="26"/>
      <c r="AC66" s="26"/>
      <c r="AD66" s="26"/>
      <c r="AE66" s="26"/>
      <c r="AF66" s="26"/>
      <c r="AW66" s="26"/>
      <c r="AY66" s="26"/>
      <c r="AZ66" s="26"/>
      <c r="BA66" s="26"/>
      <c r="BB66" s="26"/>
      <c r="BC66" s="26"/>
      <c r="BD66" s="26"/>
      <c r="DU66" s="26"/>
      <c r="DX66" s="26"/>
      <c r="ES66" s="26"/>
      <c r="ET66" s="26"/>
      <c r="FQ66" s="26"/>
      <c r="GN66" s="26"/>
      <c r="GO66" s="26"/>
      <c r="GP66" s="26"/>
      <c r="GQ66" s="26"/>
      <c r="GR66" s="26"/>
      <c r="HK66" s="26"/>
      <c r="HL66" s="26"/>
      <c r="HM66" s="26"/>
      <c r="HN66" s="26"/>
      <c r="HO66" s="26"/>
      <c r="HP66" s="26"/>
      <c r="II66" s="26"/>
      <c r="IJ66" s="26"/>
      <c r="IK66" s="26"/>
      <c r="IL66" s="26"/>
      <c r="JI66" s="26"/>
      <c r="KG66" s="26"/>
      <c r="KH66" s="26"/>
      <c r="LC66" s="26"/>
      <c r="LD66" s="26"/>
      <c r="LE66" s="26"/>
      <c r="LF66" s="26"/>
      <c r="MB66" s="26"/>
      <c r="MC66" s="26"/>
      <c r="MD66" s="26"/>
      <c r="MX66" s="26"/>
      <c r="MY66" s="26"/>
      <c r="MZ66" s="26"/>
      <c r="NA66" s="26"/>
      <c r="NB66" s="26"/>
      <c r="NC66" s="26"/>
      <c r="ND66" s="26"/>
      <c r="NW66" s="26"/>
      <c r="NX66" s="26"/>
      <c r="NY66" s="26"/>
      <c r="NZ66" s="26"/>
      <c r="OA66" s="26"/>
      <c r="OB66" s="26"/>
      <c r="OC66" s="26"/>
      <c r="OU66" s="26"/>
      <c r="OV66" s="26"/>
      <c r="OW66" s="26"/>
      <c r="OX66" s="26"/>
      <c r="OZ66" s="26"/>
      <c r="RQ66" s="26"/>
      <c r="SM66" s="26"/>
      <c r="SN66" s="26"/>
      <c r="SO66" s="26"/>
      <c r="SP66" s="26"/>
      <c r="TJ66" s="26"/>
      <c r="TK66" s="26"/>
      <c r="TL66" s="26"/>
      <c r="TM66" s="26"/>
      <c r="TN66" s="26"/>
      <c r="TO66" s="26"/>
      <c r="TP66" s="26"/>
      <c r="TQ66" s="26"/>
      <c r="UJ66" s="26"/>
      <c r="UK66" s="26"/>
      <c r="UL66" s="26"/>
      <c r="UM66" s="26"/>
      <c r="UN66" s="26"/>
      <c r="VG66" s="26"/>
      <c r="VH66" s="26"/>
      <c r="VI66" s="26"/>
      <c r="VJ66" s="26"/>
      <c r="WE66" s="26"/>
      <c r="WF66" s="26"/>
      <c r="WG66" s="26"/>
      <c r="WH66" s="26"/>
      <c r="WJ66" s="26"/>
      <c r="XC66" s="26"/>
      <c r="XD66" s="26"/>
      <c r="XE66" s="26"/>
      <c r="XF66" s="26"/>
      <c r="XG66" s="26"/>
      <c r="XH66" s="26"/>
      <c r="YA66" s="26"/>
      <c r="YB66" s="26"/>
      <c r="YC66" s="26"/>
      <c r="YD66" s="26"/>
      <c r="YX66" s="26"/>
      <c r="YY66" s="26"/>
      <c r="YZ66" s="26"/>
      <c r="ZA66" s="26"/>
      <c r="ZB66" s="26"/>
      <c r="ZC66" s="26"/>
      <c r="ZW66" s="26"/>
      <c r="ZX66" s="26"/>
      <c r="ZY66" s="26"/>
      <c r="ZZ66" s="26"/>
      <c r="AAA66" s="26"/>
      <c r="AAB66" s="26"/>
      <c r="AAC66" s="26"/>
      <c r="AAU66" s="26"/>
      <c r="AAV66" s="26"/>
      <c r="AAW66" s="26"/>
      <c r="AAX66" s="26"/>
      <c r="AAY66" s="26"/>
      <c r="AAZ66" s="26"/>
      <c r="ABR66" s="26"/>
      <c r="ABS66" s="26"/>
      <c r="ABT66" s="26"/>
      <c r="ABU66" s="26"/>
      <c r="ABV66" s="26"/>
      <c r="ACQ66" s="26"/>
      <c r="ACR66" s="26"/>
      <c r="ACS66" s="26"/>
      <c r="ACT66" s="26"/>
      <c r="ACU66" s="26"/>
      <c r="ACV66" s="26"/>
      <c r="ADP66" s="26"/>
      <c r="ADQ66" s="26"/>
      <c r="AEM66" s="26"/>
      <c r="AEN66" s="26"/>
      <c r="AEO66" s="26"/>
      <c r="AFK66" s="26"/>
      <c r="AFL66" s="26"/>
      <c r="AFM66" s="26"/>
      <c r="AFN66" s="26"/>
      <c r="AGH66" s="26"/>
      <c r="AGI66" s="26"/>
      <c r="AGJ66" s="26"/>
      <c r="AGK66" s="26"/>
      <c r="AGL66" s="26"/>
      <c r="AGM66" s="26"/>
      <c r="AGN66" s="26"/>
      <c r="AHF66" s="26"/>
      <c r="AHG66" s="26"/>
      <c r="AHH66" s="26"/>
      <c r="AHI66" s="26"/>
      <c r="AHJ66" s="26"/>
      <c r="AHK66" s="26"/>
      <c r="AHL66" s="26"/>
      <c r="AHM66" s="26"/>
      <c r="AID66" s="26"/>
      <c r="AIE66" s="26"/>
      <c r="AIF66" s="26"/>
      <c r="AIG66" s="26"/>
      <c r="AIH66" s="26"/>
      <c r="AII66" s="26"/>
      <c r="AIJ66" s="26"/>
      <c r="AIK66" s="26"/>
      <c r="AJB66" s="26"/>
      <c r="AJC66" s="26"/>
      <c r="AJD66" s="26"/>
      <c r="AJE66" s="26"/>
      <c r="AJF66" s="26"/>
      <c r="AKA66" s="26"/>
      <c r="AKB66" s="26"/>
      <c r="AKC66" s="26"/>
      <c r="AKD66" s="26"/>
      <c r="AKY66" s="26"/>
      <c r="AKZ66" s="26"/>
      <c r="ALA66" s="26"/>
      <c r="ALB66" s="26"/>
      <c r="ALW66" s="26"/>
      <c r="ALX66" s="26"/>
      <c r="ALY66" s="26"/>
      <c r="ALZ66" s="26"/>
      <c r="AMU66" s="26"/>
      <c r="AMV66" s="26"/>
      <c r="AMW66" s="26"/>
      <c r="AMX66" s="26"/>
      <c r="AMY66" s="26"/>
      <c r="AMZ66" s="26"/>
      <c r="ANA66" s="26"/>
      <c r="ANR66" s="26"/>
      <c r="ANS66" s="26"/>
      <c r="ANT66" s="26"/>
      <c r="ANU66" s="26"/>
      <c r="ANV66" s="26"/>
      <c r="ANW66" s="26"/>
      <c r="ANX66" s="26"/>
      <c r="ANY66" s="26"/>
      <c r="AOP66" s="26"/>
      <c r="AOQ66" s="26"/>
      <c r="AOR66" s="26"/>
      <c r="AOS66" s="26"/>
      <c r="AOT66" s="26"/>
      <c r="APO66" s="26"/>
      <c r="APP66" s="26"/>
      <c r="APQ66" s="26"/>
      <c r="APR66" s="26"/>
      <c r="APS66" s="26"/>
      <c r="APT66" s="26"/>
      <c r="AQM66" s="26"/>
      <c r="AQN66" s="26"/>
      <c r="AQO66" s="26"/>
      <c r="AQP66" s="26"/>
      <c r="ARK66" s="26"/>
      <c r="ARL66" s="26"/>
      <c r="ARM66" s="26"/>
      <c r="ARN66" s="26"/>
      <c r="ASI66" s="26"/>
      <c r="ASJ66" s="26"/>
      <c r="ASK66" s="26"/>
      <c r="ASL66" s="26"/>
      <c r="ATG66" s="26"/>
      <c r="ATH66" s="26"/>
      <c r="ATI66" s="26"/>
      <c r="ATJ66" s="26"/>
      <c r="ATK66" s="26"/>
      <c r="ATL66" s="26"/>
      <c r="AUD66" s="26"/>
      <c r="AUE66" s="26"/>
      <c r="AUF66" s="26"/>
      <c r="AUG66" s="26"/>
      <c r="AUH66" s="26"/>
      <c r="AUI66" s="26"/>
      <c r="AUJ66" s="26"/>
      <c r="AUK66" s="26"/>
      <c r="AVB66" s="26"/>
      <c r="AVC66" s="26"/>
      <c r="AVD66" s="26"/>
      <c r="AVE66" s="26"/>
      <c r="AVF66" s="26"/>
      <c r="AVG66" s="26"/>
      <c r="AWA66" s="26"/>
      <c r="AWB66" s="26"/>
      <c r="AWC66" s="26"/>
      <c r="AWD66" s="26"/>
      <c r="AWY66" s="26"/>
      <c r="AWZ66" s="26"/>
      <c r="AXA66" s="26"/>
      <c r="AXB66" s="26"/>
      <c r="AXD66" s="26"/>
      <c r="AXV66" s="26"/>
      <c r="AXW66" s="26"/>
      <c r="AXX66" s="26"/>
      <c r="AXY66" s="26"/>
      <c r="AXZ66" s="26"/>
      <c r="AYU66" s="26"/>
      <c r="AYV66" s="26"/>
      <c r="AYW66" s="26"/>
      <c r="AYX66" s="26"/>
      <c r="AZR66" s="26"/>
      <c r="AZS66" s="26"/>
      <c r="AZT66" s="26"/>
      <c r="AZU66" s="26"/>
      <c r="AZV66" s="26"/>
      <c r="AZW66" s="26"/>
      <c r="AZX66" s="26"/>
      <c r="AZY66" s="26"/>
      <c r="BAP66" s="26"/>
      <c r="BAQ66" s="26"/>
      <c r="BAR66" s="26"/>
      <c r="BAS66" s="26"/>
      <c r="BAT66" s="26"/>
      <c r="BAU66" s="26"/>
      <c r="BAV66" s="26"/>
      <c r="BAW66" s="26"/>
      <c r="BBN66" s="26"/>
      <c r="BBO66" s="26"/>
      <c r="BBP66" s="26"/>
      <c r="BBQ66" s="26"/>
      <c r="BBR66" s="26"/>
      <c r="BBS66" s="26"/>
      <c r="BBT66" s="26"/>
      <c r="BCL66" s="26"/>
      <c r="BCM66" s="26"/>
      <c r="BCN66" s="26"/>
      <c r="BCO66" s="26"/>
      <c r="BCP66" s="26"/>
      <c r="BCR66" s="26"/>
      <c r="BDJ66" s="26"/>
      <c r="BDK66" s="26"/>
      <c r="BDL66" s="26"/>
      <c r="BDM66" s="26"/>
      <c r="BDN66" s="26"/>
      <c r="BDP66" s="26"/>
      <c r="BEH66" s="26"/>
      <c r="BEI66" s="26"/>
      <c r="BEJ66" s="26"/>
      <c r="BEK66" s="26"/>
      <c r="BEL66" s="26"/>
      <c r="BFF66" s="26"/>
      <c r="BFG66" s="26"/>
      <c r="BFH66" s="26"/>
      <c r="BFI66" s="26"/>
      <c r="BFJ66" s="26"/>
      <c r="BFK66" s="26"/>
      <c r="BFL66" s="26"/>
      <c r="BFM66" s="26"/>
      <c r="BGC66" s="26"/>
      <c r="BGD66" s="26"/>
      <c r="BGE66" s="26"/>
      <c r="BGF66" s="26"/>
      <c r="BGG66" s="26"/>
      <c r="BGH66" s="26"/>
      <c r="BGI66" s="26"/>
      <c r="BGJ66" s="26"/>
      <c r="BGK66" s="26"/>
      <c r="BGL66" s="26"/>
      <c r="BGM66" s="26"/>
      <c r="BGN66" s="26"/>
      <c r="BHA66" s="26"/>
      <c r="BHB66" s="26"/>
      <c r="BHC66" s="26"/>
      <c r="BHD66" s="26"/>
      <c r="BHE66" s="26"/>
      <c r="BHF66" s="26"/>
      <c r="BHG66" s="26"/>
      <c r="BHH66" s="26"/>
      <c r="BHZ66" s="26"/>
      <c r="BIA66" s="26"/>
      <c r="BIB66" s="26"/>
      <c r="BIC66" s="26"/>
      <c r="BID66" s="26"/>
      <c r="BIE66" s="26"/>
      <c r="BIF66" s="26"/>
      <c r="BIW66" s="26"/>
      <c r="BIX66" s="26"/>
      <c r="BIY66" s="26"/>
      <c r="BIZ66" s="26"/>
      <c r="BJA66" s="26"/>
      <c r="BJB66" s="26"/>
      <c r="BJC66" s="26"/>
      <c r="BJD66" s="26"/>
      <c r="BJV66" s="26"/>
      <c r="BJW66" s="26"/>
      <c r="BJX66" s="26"/>
      <c r="BJY66" s="26"/>
      <c r="BJZ66" s="26"/>
      <c r="BKA66" s="26"/>
      <c r="BKB66" s="26"/>
      <c r="BKT66" s="26"/>
      <c r="BKU66" s="26"/>
      <c r="BKV66" s="26"/>
      <c r="BKW66" s="26"/>
      <c r="BKX66" s="26"/>
      <c r="BLR66" s="26"/>
      <c r="BLS66" s="26"/>
      <c r="BLT66" s="26"/>
      <c r="BLU66" s="26"/>
      <c r="BLV66" s="26"/>
      <c r="BLW66" s="26"/>
      <c r="BLX66" s="26"/>
      <c r="BMO66" s="26"/>
      <c r="BMP66" s="26"/>
      <c r="BMQ66" s="26"/>
      <c r="BMR66" s="26"/>
      <c r="BMS66" s="26"/>
      <c r="BMT66" s="26"/>
      <c r="BMU66" s="26"/>
      <c r="BMV66" s="26"/>
      <c r="BNL66" s="26"/>
      <c r="BNM66" s="26"/>
      <c r="BNN66" s="26"/>
      <c r="BNO66" s="26"/>
      <c r="BNP66" s="26"/>
      <c r="BNQ66" s="26"/>
      <c r="BNR66" s="26"/>
      <c r="BNS66" s="26"/>
      <c r="BOK66" s="26"/>
      <c r="BOL66" s="26"/>
      <c r="BOM66" s="26"/>
      <c r="BON66" s="26"/>
      <c r="BOO66" s="26"/>
      <c r="BOP66" s="26"/>
      <c r="BOQ66" s="26"/>
      <c r="BPH66" s="26"/>
      <c r="BPI66" s="26"/>
      <c r="BPJ66" s="26"/>
      <c r="BPK66" s="26"/>
      <c r="BPL66" s="26"/>
      <c r="BPM66" s="26"/>
      <c r="BPN66" s="26"/>
      <c r="BPO66" s="26"/>
      <c r="BQG66" s="26"/>
      <c r="BQH66" s="26"/>
      <c r="BQI66" s="26"/>
      <c r="BQJ66" s="26"/>
      <c r="BQK66" s="26"/>
      <c r="BRE66" s="26"/>
      <c r="BRF66" s="26"/>
      <c r="BRG66" s="26"/>
      <c r="BRH66" s="26"/>
      <c r="BRI66" s="26"/>
      <c r="BSC66" s="26"/>
      <c r="BSD66" s="26"/>
      <c r="BSE66" s="26"/>
      <c r="BSF66" s="26"/>
      <c r="BSG66" s="26"/>
      <c r="BSH66" s="26"/>
      <c r="BSI66" s="26"/>
      <c r="BSZ66" s="26"/>
      <c r="BTA66" s="26"/>
      <c r="BTB66" s="26"/>
      <c r="BTC66" s="26"/>
      <c r="BTD66" s="26"/>
      <c r="BTE66" s="26"/>
      <c r="BTF66" s="26"/>
      <c r="BTG66" s="26"/>
      <c r="BTH66" s="26"/>
      <c r="BTI66" s="26"/>
      <c r="BTJ66" s="26"/>
      <c r="BTO66" s="26"/>
      <c r="BTP66" s="26"/>
      <c r="BTQ66" s="26"/>
      <c r="BTX66" s="26"/>
      <c r="BTY66" s="26"/>
      <c r="BTZ66" s="26"/>
      <c r="BUA66" s="26"/>
      <c r="BUB66" s="26"/>
      <c r="BUC66" s="26"/>
      <c r="BUD66" s="26"/>
      <c r="BUE66" s="26"/>
      <c r="BUW66" s="26"/>
      <c r="BUX66" s="26"/>
      <c r="BUY66" s="26"/>
      <c r="BUZ66" s="26"/>
      <c r="BVA66" s="26"/>
      <c r="BVB66" s="26"/>
      <c r="BVC66" s="26"/>
      <c r="BVU66" s="26"/>
      <c r="BVV66" s="26"/>
      <c r="BVW66" s="26"/>
      <c r="BVX66" s="26"/>
      <c r="BVY66" s="26"/>
      <c r="BVZ66" s="26"/>
      <c r="BWA66" s="26"/>
      <c r="BWS66" s="26"/>
      <c r="BWT66" s="26"/>
      <c r="BWU66" s="26"/>
      <c r="BWV66" s="26"/>
      <c r="BWW66" s="26"/>
      <c r="BWX66" s="26"/>
      <c r="BXQ66" s="26"/>
      <c r="BXR66" s="26"/>
      <c r="BXS66" s="26"/>
      <c r="BXT66" s="26"/>
      <c r="BXU66" s="26"/>
      <c r="BXV66" s="26"/>
      <c r="BYN66" s="26"/>
      <c r="BYO66" s="26"/>
      <c r="BYP66" s="26"/>
      <c r="BYQ66" s="26"/>
      <c r="BYR66" s="26"/>
      <c r="BYS66" s="26"/>
      <c r="BYT66" s="26"/>
      <c r="BYU66" s="26"/>
      <c r="BZL66" s="26"/>
      <c r="BZM66" s="26"/>
      <c r="BZN66" s="26"/>
      <c r="BZO66" s="26"/>
      <c r="BZP66" s="26"/>
      <c r="BZQ66" s="26"/>
      <c r="BZR66" s="26"/>
      <c r="BZS66" s="26"/>
      <c r="BZT66" s="26"/>
      <c r="CAJ66" s="26"/>
      <c r="CAK66" s="26"/>
      <c r="CAL66" s="26"/>
      <c r="CAM66" s="26"/>
      <c r="CAN66" s="26"/>
      <c r="CAO66" s="26"/>
      <c r="CAP66" s="26"/>
      <c r="CBI66" s="26"/>
      <c r="CBJ66" s="26"/>
      <c r="CBK66" s="26"/>
      <c r="CBL66" s="26"/>
      <c r="CBM66" s="26"/>
      <c r="CCG66" s="26"/>
      <c r="CCH66" s="26"/>
      <c r="CCI66" s="26"/>
      <c r="CCJ66" s="26"/>
      <c r="CCK66" s="26"/>
      <c r="CCL66" s="26"/>
      <c r="CDD66" s="26"/>
      <c r="CDE66" s="26"/>
      <c r="CDF66" s="26"/>
      <c r="CDG66" s="26"/>
      <c r="CDH66" s="26"/>
      <c r="CDI66" s="26"/>
      <c r="CDJ66" s="26"/>
      <c r="CEC66" s="26"/>
      <c r="CED66" s="26"/>
      <c r="CEE66" s="26"/>
      <c r="CEF66" s="26"/>
      <c r="CEG66" s="26"/>
      <c r="CEH66" s="26"/>
      <c r="CFA66" s="26"/>
      <c r="CFB66" s="26"/>
      <c r="CFC66" s="26"/>
      <c r="CFD66" s="26"/>
      <c r="CFE66" s="26"/>
      <c r="CFF66" s="26"/>
      <c r="CFG66" s="26"/>
      <c r="CFH66" s="26"/>
      <c r="CFX66" s="26"/>
      <c r="CFY66" s="26"/>
      <c r="CFZ66" s="26"/>
      <c r="CGA66" s="26"/>
      <c r="CGB66" s="26"/>
      <c r="CGC66" s="26"/>
      <c r="CGD66" s="26"/>
      <c r="CGE66" s="26"/>
      <c r="CGF66" s="26"/>
      <c r="CGG66" s="26"/>
      <c r="CGV66" s="26"/>
      <c r="CGW66" s="26"/>
      <c r="CGX66" s="26"/>
      <c r="CGY66" s="26"/>
      <c r="CGZ66" s="26"/>
      <c r="CHA66" s="26"/>
      <c r="CHB66" s="26"/>
      <c r="CHC66" s="26"/>
      <c r="CHU66" s="26"/>
      <c r="CHV66" s="26"/>
      <c r="CHW66" s="26"/>
      <c r="CHX66" s="26"/>
      <c r="CHY66" s="26"/>
      <c r="CHZ66" s="26"/>
      <c r="CIR66" s="26"/>
      <c r="CIS66" s="26"/>
      <c r="CIT66" s="26"/>
      <c r="CIU66" s="26"/>
      <c r="CIV66" s="26"/>
      <c r="CIW66" s="26"/>
      <c r="CIX66" s="26"/>
      <c r="CIY66" s="26"/>
      <c r="CJP66" s="26"/>
      <c r="CJQ66" s="26"/>
      <c r="CJR66" s="26"/>
      <c r="CJS66" s="26"/>
      <c r="CJT66" s="26"/>
      <c r="CJU66" s="26"/>
      <c r="CJV66" s="26"/>
      <c r="CKO66" s="26"/>
      <c r="CKP66" s="26"/>
      <c r="CKQ66" s="26"/>
      <c r="CKR66" s="26"/>
      <c r="CKS66" s="26"/>
      <c r="CKT66" s="26"/>
      <c r="CLL66" s="26"/>
      <c r="CLM66" s="26"/>
      <c r="CLN66" s="26"/>
      <c r="CLO66" s="26"/>
      <c r="CLP66" s="26"/>
      <c r="CLQ66" s="26"/>
      <c r="CLR66" s="26"/>
      <c r="CLS66" s="26"/>
      <c r="CLT66" s="26"/>
      <c r="CMI66" s="26"/>
      <c r="CMJ66" s="26"/>
      <c r="CMK66" s="26"/>
      <c r="CML66" s="26"/>
      <c r="CMM66" s="26"/>
      <c r="CMN66" s="26"/>
      <c r="CMO66" s="26"/>
      <c r="CMP66" s="26"/>
      <c r="CMQ66" s="26"/>
      <c r="CMR66" s="26"/>
      <c r="CMS66" s="26"/>
      <c r="CMX66" s="26"/>
      <c r="CMY66" s="26"/>
      <c r="CNH66" s="26"/>
      <c r="CNI66" s="26"/>
      <c r="CNJ66" s="26"/>
      <c r="CNK66" s="26"/>
      <c r="CNL66" s="26"/>
      <c r="CNM66" s="26"/>
      <c r="CNN66" s="26"/>
      <c r="CNO66" s="26"/>
      <c r="COF66" s="26"/>
      <c r="COG66" s="26"/>
      <c r="COH66" s="26"/>
      <c r="COI66" s="26"/>
      <c r="COJ66" s="26"/>
      <c r="COK66" s="26"/>
      <c r="COL66" s="26"/>
      <c r="COM66" s="26"/>
      <c r="CPD66" s="26"/>
      <c r="CPE66" s="26"/>
      <c r="CPF66" s="26"/>
      <c r="CPG66" s="26"/>
      <c r="CPH66" s="26"/>
      <c r="CPI66" s="26"/>
      <c r="CPJ66" s="26"/>
      <c r="CPK66" s="26"/>
      <c r="CQB66" s="26"/>
      <c r="CQC66" s="26"/>
      <c r="CQD66" s="26"/>
      <c r="CQE66" s="26"/>
      <c r="CQF66" s="26"/>
      <c r="CQG66" s="26"/>
      <c r="CQH66" s="26"/>
      <c r="CQI66" s="26"/>
      <c r="CQZ66" s="26"/>
      <c r="CRA66" s="26"/>
      <c r="CRB66" s="26"/>
      <c r="CRC66" s="26"/>
      <c r="CRD66" s="26"/>
      <c r="CRE66" s="26"/>
      <c r="CRF66" s="26"/>
      <c r="CRX66" s="26"/>
      <c r="CRY66" s="26"/>
      <c r="CRZ66" s="26"/>
      <c r="CSA66" s="26"/>
      <c r="CSB66" s="26"/>
      <c r="CSC66" s="26"/>
      <c r="CSD66" s="26"/>
      <c r="CSE66" s="26"/>
      <c r="CSF66" s="26"/>
      <c r="CSU66" s="26"/>
      <c r="CSV66" s="26"/>
      <c r="CSW66" s="26"/>
      <c r="CSX66" s="26"/>
      <c r="CSY66" s="26"/>
      <c r="CSZ66" s="26"/>
      <c r="CTA66" s="26"/>
      <c r="CTB66" s="26"/>
      <c r="CTC66" s="26"/>
      <c r="CTD66" s="26"/>
      <c r="CTE66" s="26"/>
      <c r="CTT66" s="26"/>
      <c r="CTU66" s="26"/>
      <c r="CTV66" s="26"/>
      <c r="CTW66" s="26"/>
      <c r="CTX66" s="26"/>
      <c r="CTY66" s="26"/>
      <c r="CTZ66" s="26"/>
      <c r="CUA66" s="26"/>
      <c r="CUR66" s="26"/>
      <c r="CUS66" s="26"/>
      <c r="CUT66" s="26"/>
      <c r="CUU66" s="26"/>
      <c r="CUV66" s="26"/>
      <c r="CUW66" s="26"/>
      <c r="CUX66" s="26"/>
      <c r="CUY66" s="26"/>
      <c r="CVP66" s="26"/>
      <c r="CVQ66" s="26"/>
      <c r="CVR66" s="26"/>
      <c r="CVS66" s="26"/>
      <c r="CVT66" s="26"/>
      <c r="CVU66" s="26"/>
      <c r="CVV66" s="26"/>
      <c r="CVW66" s="26"/>
      <c r="CWO66" s="26"/>
      <c r="CWP66" s="26"/>
      <c r="CWQ66" s="26"/>
      <c r="CWR66" s="26"/>
      <c r="CWS66" s="26"/>
      <c r="CWT66" s="26"/>
      <c r="CXL66" s="26"/>
      <c r="CXM66" s="26"/>
      <c r="CXN66" s="26"/>
      <c r="CXO66" s="26"/>
      <c r="CXP66" s="26"/>
      <c r="CXQ66" s="26"/>
      <c r="CXR66" s="26"/>
      <c r="CYJ66" s="26"/>
      <c r="CYK66" s="26"/>
      <c r="CYL66" s="26"/>
      <c r="CYM66" s="26"/>
      <c r="CYN66" s="26"/>
      <c r="CYO66" s="26"/>
      <c r="CYP66" s="26"/>
      <c r="CYQ66" s="26"/>
      <c r="CYR66" s="26"/>
      <c r="CZH66" s="26"/>
      <c r="CZI66" s="26"/>
      <c r="CZJ66" s="26"/>
      <c r="CZK66" s="26"/>
      <c r="CZL66" s="26"/>
      <c r="CZM66" s="26"/>
      <c r="CZN66" s="26"/>
      <c r="CZO66" s="26"/>
      <c r="CZP66" s="26"/>
      <c r="CZQ66" s="26"/>
      <c r="DAF66" s="26"/>
      <c r="DAG66" s="26"/>
      <c r="DAH66" s="26"/>
      <c r="DAI66" s="26"/>
      <c r="DAJ66" s="26"/>
      <c r="DAK66" s="26"/>
      <c r="DAL66" s="26"/>
      <c r="DAM66" s="26"/>
      <c r="DBE66" s="26"/>
      <c r="DBF66" s="26"/>
      <c r="DBG66" s="26"/>
      <c r="DBH66" s="26"/>
      <c r="DBI66" s="26"/>
      <c r="DBJ66" s="26"/>
      <c r="DCB66" s="26"/>
      <c r="DCC66" s="26"/>
      <c r="DCD66" s="26"/>
      <c r="DCE66" s="26"/>
      <c r="DCF66" s="26"/>
      <c r="DCG66" s="26"/>
      <c r="DCH66" s="26"/>
      <c r="DCI66" s="26"/>
      <c r="DCZ66" s="26"/>
      <c r="DDA66" s="26"/>
      <c r="DDB66" s="26"/>
      <c r="DDC66" s="26"/>
      <c r="DDD66" s="26"/>
      <c r="DDE66" s="26"/>
      <c r="DDF66" s="26"/>
      <c r="DDG66" s="26"/>
      <c r="DDX66" s="26"/>
      <c r="DDY66" s="26"/>
      <c r="DDZ66" s="26"/>
      <c r="DEA66" s="26"/>
      <c r="DEB66" s="26"/>
      <c r="DEC66" s="26"/>
      <c r="DED66" s="26"/>
      <c r="DEW66" s="26"/>
      <c r="DEX66" s="26"/>
      <c r="DEY66" s="26"/>
      <c r="DEZ66" s="26"/>
      <c r="DFA66" s="26"/>
      <c r="DFB66" s="26"/>
      <c r="DFC66" s="26"/>
      <c r="DFD66" s="26"/>
      <c r="DFT66" s="26"/>
      <c r="DFU66" s="26"/>
      <c r="DFV66" s="26"/>
      <c r="DFW66" s="26"/>
      <c r="DFX66" s="26"/>
      <c r="DFY66" s="26"/>
      <c r="DFZ66" s="26"/>
      <c r="DGA66" s="26"/>
      <c r="DGB66" s="26"/>
      <c r="DGC66" s="26"/>
      <c r="DGR66" s="26"/>
      <c r="DGS66" s="26"/>
      <c r="DGT66" s="26"/>
      <c r="DGU66" s="26"/>
      <c r="DGV66" s="26"/>
      <c r="DGW66" s="26"/>
      <c r="DGX66" s="26"/>
      <c r="DGY66" s="26"/>
      <c r="DHR66" s="26"/>
      <c r="DHS66" s="26"/>
      <c r="DHT66" s="26"/>
      <c r="DHU66" s="26"/>
      <c r="DHV66" s="26"/>
      <c r="DIN66" s="26"/>
      <c r="DIO66" s="26"/>
      <c r="DIP66" s="26"/>
      <c r="DIQ66" s="26"/>
      <c r="DIR66" s="26"/>
      <c r="DIS66" s="26"/>
      <c r="DIT66" s="26"/>
      <c r="DIU66" s="26"/>
      <c r="DJM66" s="26"/>
      <c r="DJN66" s="26"/>
      <c r="DJO66" s="26"/>
      <c r="DJP66" s="26"/>
      <c r="DJQ66" s="26"/>
      <c r="DJR66" s="26"/>
      <c r="DJS66" s="26"/>
      <c r="DKK66" s="26"/>
      <c r="DKL66" s="26"/>
      <c r="DKM66" s="26"/>
      <c r="DKN66" s="26"/>
      <c r="DKO66" s="26"/>
      <c r="DKP66" s="26"/>
      <c r="DLI66" s="26"/>
      <c r="DLJ66" s="26"/>
      <c r="DLK66" s="26"/>
      <c r="DLL66" s="26"/>
      <c r="DLM66" s="26"/>
      <c r="DLN66" s="26"/>
      <c r="DLO66" s="26"/>
      <c r="DLP66" s="26"/>
      <c r="DMG66" s="26"/>
      <c r="DMH66" s="26"/>
      <c r="DMI66" s="26"/>
      <c r="DMJ66" s="26"/>
      <c r="DMK66" s="26"/>
      <c r="DML66" s="26"/>
      <c r="DMM66" s="26"/>
      <c r="DMN66" s="26"/>
      <c r="DMO66" s="26"/>
      <c r="DND66" s="26"/>
      <c r="DNE66" s="26"/>
      <c r="DNF66" s="26"/>
      <c r="DNG66" s="26"/>
      <c r="DNH66" s="26"/>
      <c r="DNI66" s="26"/>
      <c r="DNJ66" s="26"/>
      <c r="DOC66" s="26"/>
      <c r="DOD66" s="26"/>
      <c r="DOE66" s="26"/>
      <c r="DOF66" s="26"/>
      <c r="DOG66" s="26"/>
      <c r="DOH66" s="26"/>
      <c r="DPA66" s="26"/>
      <c r="DPB66" s="26"/>
      <c r="DPC66" s="26"/>
      <c r="DPD66" s="26"/>
      <c r="DPE66" s="26"/>
      <c r="DPF66" s="26"/>
      <c r="DPY66" s="26"/>
      <c r="DPZ66" s="26"/>
      <c r="DQA66" s="26"/>
      <c r="DQB66" s="26"/>
      <c r="DQC66" s="26"/>
      <c r="DQD66" s="26"/>
      <c r="DQW66" s="26"/>
      <c r="DQX66" s="26"/>
      <c r="DQY66" s="26"/>
      <c r="DQZ66" s="26"/>
      <c r="DRA66" s="26"/>
      <c r="DRB66" s="26"/>
      <c r="DRV66" s="26"/>
      <c r="DRW66" s="26"/>
      <c r="DRX66" s="26"/>
      <c r="DRY66" s="26"/>
      <c r="DRZ66" s="26"/>
      <c r="DSA66" s="26"/>
      <c r="DSR66" s="26"/>
      <c r="DSS66" s="26"/>
      <c r="DST66" s="26"/>
      <c r="DSU66" s="26"/>
      <c r="DSV66" s="26"/>
      <c r="DSW66" s="26"/>
      <c r="DSX66" s="26"/>
      <c r="DSY66" s="26"/>
      <c r="DSZ66" s="26"/>
      <c r="DTA66" s="26"/>
      <c r="DTP66" s="26"/>
      <c r="DTQ66" s="26"/>
      <c r="DTR66" s="26"/>
      <c r="DTS66" s="26"/>
      <c r="DTT66" s="26"/>
      <c r="DTU66" s="26"/>
      <c r="DTV66" s="26"/>
      <c r="DTW66" s="26"/>
      <c r="DUO66" s="26"/>
      <c r="DUP66" s="26"/>
      <c r="DUQ66" s="26"/>
      <c r="DUR66" s="26"/>
      <c r="DUS66" s="26"/>
      <c r="DUT66" s="26"/>
      <c r="DUU66" s="26"/>
      <c r="DVM66" s="26"/>
      <c r="DVN66" s="26"/>
      <c r="DVO66" s="26"/>
      <c r="DVP66" s="26"/>
      <c r="DVQ66" s="26"/>
      <c r="DVR66" s="26"/>
      <c r="DVS66" s="26"/>
      <c r="DWK66" s="26"/>
      <c r="DWL66" s="26"/>
      <c r="DWM66" s="26"/>
      <c r="DWN66" s="26"/>
      <c r="DWO66" s="26"/>
      <c r="DWP66" s="26"/>
      <c r="DWQ66" s="26"/>
      <c r="DXI66" s="26"/>
      <c r="DXJ66" s="26"/>
      <c r="DXK66" s="26"/>
      <c r="DXL66" s="26"/>
      <c r="DXM66" s="26"/>
      <c r="DXN66" s="26"/>
      <c r="DYG66" s="26"/>
      <c r="DYH66" s="26"/>
      <c r="DYI66" s="26"/>
      <c r="DYJ66" s="26"/>
      <c r="DYK66" s="26"/>
      <c r="DYL66" s="26"/>
      <c r="DYM66" s="26"/>
      <c r="DYN66" s="26"/>
      <c r="DZD66" s="26"/>
      <c r="DZE66" s="26"/>
      <c r="DZF66" s="26"/>
      <c r="DZG66" s="26"/>
      <c r="DZH66" s="26"/>
      <c r="DZI66" s="26"/>
      <c r="DZJ66" s="26"/>
      <c r="DZK66" s="26"/>
      <c r="DZL66" s="26"/>
      <c r="DZM66" s="26"/>
      <c r="EAB66" s="26"/>
      <c r="EAC66" s="26"/>
      <c r="EAD66" s="26"/>
      <c r="EAE66" s="26"/>
      <c r="EAF66" s="26"/>
      <c r="EAG66" s="26"/>
      <c r="EAH66" s="26"/>
      <c r="EAI66" s="26"/>
      <c r="EAJ66" s="26"/>
      <c r="EAZ66" s="26"/>
      <c r="EBA66" s="26"/>
      <c r="EBB66" s="26"/>
      <c r="EBC66" s="26"/>
      <c r="EBD66" s="26"/>
      <c r="EBE66" s="26"/>
      <c r="EBF66" s="26"/>
      <c r="EBY66" s="26"/>
      <c r="EBZ66" s="26"/>
      <c r="ECA66" s="26"/>
      <c r="ECB66" s="26"/>
      <c r="ECC66" s="26"/>
      <c r="ECD66" s="26"/>
      <c r="ECE66" s="26"/>
      <c r="ECW66" s="26"/>
      <c r="ECX66" s="26"/>
      <c r="ECY66" s="26"/>
      <c r="ECZ66" s="26"/>
      <c r="EDA66" s="26"/>
      <c r="EDB66" s="26"/>
      <c r="EDC66" s="26"/>
      <c r="EDT66" s="26"/>
      <c r="EDU66" s="26"/>
      <c r="EDV66" s="26"/>
      <c r="EDW66" s="26"/>
      <c r="EDX66" s="26"/>
      <c r="EDY66" s="26"/>
      <c r="EDZ66" s="26"/>
      <c r="EES66" s="26"/>
      <c r="EET66" s="26"/>
      <c r="EEU66" s="26"/>
      <c r="EEV66" s="26"/>
      <c r="EEW66" s="26"/>
      <c r="EEX66" s="26"/>
      <c r="EEY66" s="26"/>
      <c r="EFP66" s="26"/>
      <c r="EFQ66" s="26"/>
      <c r="EFR66" s="26"/>
      <c r="EFS66" s="26"/>
      <c r="EFT66" s="26"/>
      <c r="EFU66" s="26"/>
      <c r="EFV66" s="26"/>
      <c r="EFW66" s="26"/>
      <c r="EFX66" s="26"/>
      <c r="EGN66" s="26"/>
      <c r="EGO66" s="26"/>
      <c r="EGP66" s="26"/>
      <c r="EGQ66" s="26"/>
      <c r="EGR66" s="26"/>
      <c r="EGS66" s="26"/>
      <c r="EGT66" s="26"/>
      <c r="EHM66" s="26"/>
      <c r="EHN66" s="26"/>
      <c r="EHO66" s="26"/>
      <c r="EHP66" s="26"/>
      <c r="EHQ66" s="26"/>
      <c r="EHR66" s="26"/>
      <c r="EIL66" s="26"/>
      <c r="EIM66" s="26"/>
      <c r="EIN66" s="26"/>
      <c r="EIO66" s="26"/>
      <c r="EIP66" s="26"/>
      <c r="EIQ66" s="26"/>
      <c r="EJI66" s="26"/>
      <c r="EJJ66" s="26"/>
      <c r="EJK66" s="26"/>
      <c r="EJL66" s="26"/>
      <c r="EJM66" s="26"/>
      <c r="EJN66" s="26"/>
      <c r="EJO66" s="26"/>
      <c r="EKG66" s="26"/>
      <c r="EKH66" s="26"/>
      <c r="EKI66" s="26"/>
      <c r="EKJ66" s="26"/>
      <c r="EKK66" s="26"/>
      <c r="EKL66" s="26"/>
      <c r="ELF66" s="26"/>
      <c r="ELG66" s="26"/>
      <c r="ELH66" s="26"/>
      <c r="ELI66" s="26"/>
      <c r="ELJ66" s="26"/>
      <c r="ELK66" s="26"/>
      <c r="ELL66" s="26"/>
      <c r="EME66" s="26"/>
      <c r="EMF66" s="26"/>
      <c r="EMG66" s="26"/>
      <c r="EMH66" s="26"/>
      <c r="EMI66" s="26"/>
      <c r="ENC66" s="26"/>
      <c r="END66" s="26"/>
      <c r="ENE66" s="26"/>
      <c r="ENF66" s="26"/>
      <c r="EOA66" s="26"/>
      <c r="EOB66" s="26"/>
      <c r="EOC66" s="26"/>
      <c r="EOD66" s="26"/>
      <c r="EOE66" s="26"/>
      <c r="EOX66" s="26"/>
      <c r="EOY66" s="26"/>
      <c r="EOZ66" s="26"/>
      <c r="EPA66" s="26"/>
      <c r="EPB66" s="26"/>
      <c r="EPC66" s="26"/>
      <c r="EPU66" s="26"/>
      <c r="EPV66" s="26"/>
      <c r="EPW66" s="26"/>
      <c r="EPX66" s="26"/>
      <c r="EPY66" s="26"/>
      <c r="EPZ66" s="26"/>
      <c r="EQA66" s="26"/>
      <c r="EQR66" s="26"/>
      <c r="EQS66" s="26"/>
      <c r="EQT66" s="26"/>
      <c r="EQU66" s="26"/>
      <c r="EQV66" s="26"/>
      <c r="EQW66" s="26"/>
      <c r="EQX66" s="26"/>
      <c r="ERQ66" s="26"/>
      <c r="ERR66" s="26"/>
      <c r="ERS66" s="26"/>
      <c r="ERT66" s="26"/>
      <c r="ERU66" s="26"/>
      <c r="ERV66" s="26"/>
      <c r="ERW66" s="26"/>
      <c r="ERX66" s="26"/>
      <c r="ESN66" s="26"/>
      <c r="ESO66" s="26"/>
      <c r="ESP66" s="26"/>
      <c r="ESQ66" s="26"/>
      <c r="ESR66" s="26"/>
      <c r="ESS66" s="26"/>
      <c r="EST66" s="26"/>
      <c r="ESU66" s="26"/>
      <c r="ESV66" s="26"/>
      <c r="ESW66" s="26"/>
      <c r="ETL66" s="26"/>
      <c r="ETM66" s="26"/>
      <c r="ETN66" s="26"/>
      <c r="ETO66" s="26"/>
      <c r="ETP66" s="26"/>
      <c r="ETQ66" s="26"/>
      <c r="ETR66" s="26"/>
      <c r="ETS66" s="26"/>
      <c r="EUK66" s="26"/>
      <c r="EUL66" s="26"/>
      <c r="EUM66" s="26"/>
      <c r="EUN66" s="26"/>
      <c r="EUO66" s="26"/>
      <c r="EUP66" s="26"/>
      <c r="EUQ66" s="26"/>
      <c r="EVI66" s="26"/>
      <c r="EVJ66" s="26"/>
      <c r="EVK66" s="26"/>
      <c r="EVL66" s="26"/>
      <c r="EVM66" s="26"/>
      <c r="EVN66" s="26"/>
      <c r="EVO66" s="26"/>
      <c r="EWG66" s="26"/>
      <c r="EWH66" s="26"/>
      <c r="EWI66" s="26"/>
      <c r="EWJ66" s="26"/>
      <c r="EWK66" s="26"/>
      <c r="EWL66" s="26"/>
      <c r="EWM66" s="26"/>
      <c r="EXE66" s="26"/>
      <c r="EXF66" s="26"/>
      <c r="EXG66" s="26"/>
      <c r="EXH66" s="26"/>
      <c r="EXI66" s="26"/>
      <c r="EXJ66" s="26"/>
      <c r="EYD66" s="26"/>
      <c r="EYE66" s="26"/>
      <c r="EYF66" s="26"/>
      <c r="EYG66" s="26"/>
      <c r="EYH66" s="26"/>
      <c r="EYI66" s="26"/>
      <c r="EYJ66" s="26"/>
      <c r="EYZ66" s="26"/>
      <c r="EZA66" s="26"/>
      <c r="EZB66" s="26"/>
      <c r="EZC66" s="26"/>
      <c r="EZD66" s="26"/>
      <c r="EZE66" s="26"/>
      <c r="EZF66" s="26"/>
      <c r="EZG66" s="26"/>
      <c r="EZH66" s="26"/>
      <c r="EZI66" s="26"/>
      <c r="EZX66" s="26"/>
      <c r="EZY66" s="26"/>
      <c r="EZZ66" s="26"/>
      <c r="FAA66" s="26"/>
      <c r="FAB66" s="26"/>
      <c r="FAC66" s="26"/>
      <c r="FAD66" s="26"/>
      <c r="FAE66" s="26"/>
      <c r="FAX66" s="26"/>
      <c r="FAY66" s="26"/>
      <c r="FAZ66" s="26"/>
      <c r="FBA66" s="26"/>
      <c r="FBB66" s="26"/>
      <c r="FBU66" s="26"/>
      <c r="FBV66" s="26"/>
      <c r="FBW66" s="26"/>
      <c r="FBX66" s="26"/>
      <c r="FBY66" s="26"/>
      <c r="FBZ66" s="26"/>
      <c r="FCA66" s="26"/>
      <c r="FCS66" s="26"/>
      <c r="FCT66" s="26"/>
      <c r="FCU66" s="26"/>
      <c r="FCV66" s="26"/>
      <c r="FCW66" s="26"/>
      <c r="FCX66" s="26"/>
      <c r="FDQ66" s="26"/>
      <c r="FDR66" s="26"/>
      <c r="FDS66" s="26"/>
      <c r="FDT66" s="26"/>
      <c r="FDU66" s="26"/>
      <c r="FDV66" s="26"/>
      <c r="FEO66" s="26"/>
      <c r="FEP66" s="26"/>
      <c r="FEQ66" s="26"/>
      <c r="FER66" s="26"/>
      <c r="FES66" s="26"/>
      <c r="FET66" s="26"/>
      <c r="FEU66" s="26"/>
      <c r="FEV66" s="26"/>
      <c r="FFM66" s="26"/>
      <c r="FFN66" s="26"/>
      <c r="FFO66" s="26"/>
      <c r="FFP66" s="26"/>
      <c r="FFQ66" s="26"/>
      <c r="FFR66" s="26"/>
      <c r="FFS66" s="26"/>
      <c r="FFT66" s="26"/>
      <c r="FGL66" s="26"/>
      <c r="FGM66" s="26"/>
      <c r="FGN66" s="26"/>
      <c r="FGO66" s="26"/>
      <c r="FGP66" s="26"/>
      <c r="FHK66" s="26"/>
      <c r="FHL66" s="26"/>
      <c r="FHM66" s="26"/>
      <c r="FHN66" s="26"/>
      <c r="FII66" s="26"/>
      <c r="FIJ66" s="26"/>
      <c r="FIK66" s="26"/>
      <c r="FIL66" s="26"/>
      <c r="FJG66" s="26"/>
      <c r="FJH66" s="26"/>
      <c r="FJI66" s="26"/>
      <c r="FJJ66" s="26"/>
      <c r="FKD66" s="26"/>
      <c r="FKE66" s="26"/>
      <c r="FKF66" s="26"/>
      <c r="FKG66" s="26"/>
      <c r="FKH66" s="26"/>
      <c r="FKI66" s="26"/>
      <c r="FKJ66" s="26"/>
      <c r="FLA66" s="26"/>
      <c r="FLB66" s="26"/>
      <c r="FLC66" s="26"/>
      <c r="FLD66" s="26"/>
      <c r="FLE66" s="26"/>
      <c r="FLF66" s="26"/>
      <c r="FLG66" s="26"/>
      <c r="FLH66" s="26"/>
      <c r="FMA66" s="26"/>
      <c r="FMB66" s="26"/>
      <c r="FMC66" s="26"/>
      <c r="FMD66" s="26"/>
      <c r="FME66" s="26"/>
      <c r="FMF66" s="26"/>
      <c r="FMW66" s="26"/>
      <c r="FMX66" s="26"/>
      <c r="FMY66" s="26"/>
      <c r="FMZ66" s="26"/>
      <c r="FNA66" s="26"/>
      <c r="FNB66" s="26"/>
      <c r="FNV66" s="26"/>
      <c r="FNW66" s="26"/>
      <c r="FNX66" s="26"/>
      <c r="FNY66" s="26"/>
      <c r="FNZ66" s="26"/>
      <c r="FOA66" s="26"/>
      <c r="FOS66" s="26"/>
      <c r="FOT66" s="26"/>
      <c r="FOU66" s="26"/>
      <c r="FOV66" s="26"/>
      <c r="FOW66" s="26"/>
      <c r="FOX66" s="26"/>
      <c r="FPR66" s="26"/>
      <c r="FPS66" s="26"/>
      <c r="FPT66" s="26"/>
      <c r="FPU66" s="26"/>
      <c r="FPV66" s="26"/>
      <c r="FQP66" s="26"/>
      <c r="FQQ66" s="26"/>
      <c r="FQR66" s="26"/>
      <c r="FQS66" s="26"/>
      <c r="FQT66" s="26"/>
      <c r="FRN66" s="26"/>
      <c r="FRO66" s="26"/>
      <c r="FRP66" s="26"/>
      <c r="FRQ66" s="26"/>
      <c r="FRR66" s="26"/>
      <c r="FRS66" s="26"/>
      <c r="FRT66" s="26"/>
      <c r="FSL66" s="26"/>
      <c r="FSM66" s="26"/>
      <c r="FSN66" s="26"/>
      <c r="FSO66" s="26"/>
      <c r="FSP66" s="26"/>
      <c r="FSQ66" s="26"/>
      <c r="FSR66" s="26"/>
      <c r="FTJ66" s="26"/>
      <c r="FTK66" s="26"/>
      <c r="FTL66" s="26"/>
      <c r="FTM66" s="26"/>
      <c r="FTN66" s="26"/>
      <c r="FUH66" s="26"/>
      <c r="FUI66" s="26"/>
      <c r="FUJ66" s="26"/>
      <c r="FUK66" s="26"/>
      <c r="FUL66" s="26"/>
      <c r="FVG66" s="26"/>
      <c r="FVH66" s="26"/>
      <c r="FVI66" s="26"/>
      <c r="FVJ66" s="26"/>
      <c r="FWE66" s="26"/>
      <c r="FWF66" s="26"/>
      <c r="FWG66" s="26"/>
      <c r="FWH66" s="26"/>
      <c r="FXA66" s="26"/>
      <c r="FXB66" s="26"/>
      <c r="FXC66" s="26"/>
      <c r="FXD66" s="26"/>
      <c r="FXE66" s="26"/>
      <c r="FXF66" s="26"/>
      <c r="FXZ66" s="26"/>
      <c r="FYA66" s="26"/>
      <c r="FYB66" s="26"/>
      <c r="FYC66" s="26"/>
      <c r="FYD66" s="26"/>
      <c r="FYE66" s="26"/>
      <c r="FYX66" s="26"/>
      <c r="FYY66" s="26"/>
      <c r="FYZ66" s="26"/>
      <c r="FZA66" s="26"/>
      <c r="FZB66" s="26"/>
      <c r="FZC66" s="26"/>
      <c r="FZD66" s="26"/>
      <c r="FZW66" s="26"/>
      <c r="FZX66" s="26"/>
      <c r="FZY66" s="26"/>
      <c r="FZZ66" s="26"/>
      <c r="GBT66" s="26"/>
      <c r="GBU66" s="26"/>
      <c r="GCQ66" s="26"/>
      <c r="GCR66" s="26"/>
      <c r="GCS66" s="26"/>
      <c r="GCT66" s="26"/>
      <c r="GEL66" s="26"/>
      <c r="GEM66" s="26"/>
      <c r="GEN66" s="26"/>
      <c r="GEO66" s="26"/>
      <c r="GEP66" s="26"/>
      <c r="GEQ66" s="26"/>
      <c r="GFL66" s="26"/>
      <c r="GFM66" s="26"/>
      <c r="GFN66" s="26"/>
      <c r="GFO66" s="26"/>
      <c r="GGI66" s="26"/>
      <c r="GGJ66" s="26"/>
      <c r="GGK66" s="26"/>
      <c r="GHH66" s="26"/>
      <c r="GHI66" s="26"/>
      <c r="GHJ66" s="26"/>
      <c r="GIE66" s="26"/>
      <c r="GIF66" s="26"/>
      <c r="GIG66" s="26"/>
      <c r="GJD66" s="26"/>
      <c r="GJE66" s="26"/>
      <c r="GKY66" s="26"/>
      <c r="GKZ66" s="26"/>
      <c r="GLA66" s="26"/>
      <c r="GLB66" s="26"/>
      <c r="GLC66" s="26"/>
      <c r="GLV66" s="26"/>
      <c r="GLW66" s="26"/>
      <c r="GLX66" s="26"/>
      <c r="GLY66" s="26"/>
      <c r="GLZ66" s="26"/>
      <c r="GMA66" s="26"/>
      <c r="GMB66" s="26"/>
      <c r="GMS66" s="26"/>
      <c r="GMT66" s="26"/>
      <c r="GMU66" s="26"/>
      <c r="GMV66" s="26"/>
      <c r="GMW66" s="26"/>
      <c r="GMX66" s="26"/>
      <c r="GMY66" s="26"/>
      <c r="GMZ66" s="26"/>
      <c r="GNQ66" s="26"/>
      <c r="GNR66" s="26"/>
      <c r="GNS66" s="26"/>
      <c r="GNT66" s="26"/>
      <c r="GNU66" s="26"/>
      <c r="GNV66" s="26"/>
      <c r="GOP66" s="26"/>
      <c r="GOQ66" s="26"/>
      <c r="GOR66" s="26"/>
      <c r="GOS66" s="26"/>
      <c r="GOT66" s="26"/>
      <c r="GPO66" s="26"/>
      <c r="GPP66" s="26"/>
      <c r="GPQ66" s="26"/>
      <c r="GPR66" s="26"/>
      <c r="GQN66" s="26"/>
      <c r="GQO66" s="26"/>
      <c r="GRI66" s="26"/>
      <c r="GRJ66" s="26"/>
      <c r="GRK66" s="26"/>
      <c r="GRL66" s="26"/>
      <c r="GRM66" s="26"/>
      <c r="GRN66" s="26"/>
      <c r="GRO66" s="26"/>
      <c r="GSG66" s="26"/>
      <c r="GSH66" s="26"/>
      <c r="GSI66" s="26"/>
      <c r="GSJ66" s="26"/>
      <c r="GSK66" s="26"/>
      <c r="GSL66" s="26"/>
      <c r="GSM66" s="26"/>
      <c r="GSN66" s="26"/>
      <c r="GTE66" s="26"/>
      <c r="GTF66" s="26"/>
      <c r="GTG66" s="26"/>
      <c r="GTH66" s="26"/>
      <c r="GTI66" s="26"/>
      <c r="GTJ66" s="26"/>
      <c r="GUD66" s="26"/>
      <c r="GUE66" s="26"/>
      <c r="GUF66" s="26"/>
      <c r="GUG66" s="26"/>
      <c r="GUH66" s="26"/>
      <c r="GVB66" s="26"/>
      <c r="GVC66" s="26"/>
      <c r="GVD66" s="26"/>
      <c r="GVE66" s="26"/>
      <c r="GVF66" s="26"/>
      <c r="GVZ66" s="26"/>
      <c r="GWA66" s="26"/>
      <c r="GWB66" s="26"/>
      <c r="GWC66" s="26"/>
      <c r="GWD66" s="26"/>
      <c r="GWY66" s="26"/>
      <c r="GWZ66" s="26"/>
      <c r="GXA66" s="26"/>
      <c r="GXB66" s="26"/>
      <c r="GXW66" s="26"/>
      <c r="GXX66" s="26"/>
      <c r="GXY66" s="26"/>
      <c r="GXZ66" s="26"/>
      <c r="GYA66" s="26"/>
      <c r="GYU66" s="26"/>
      <c r="GYV66" s="26"/>
      <c r="GYW66" s="26"/>
      <c r="GYX66" s="26"/>
      <c r="GYY66" s="26"/>
      <c r="GYZ66" s="26"/>
      <c r="GZS66" s="26"/>
      <c r="GZT66" s="26"/>
      <c r="GZU66" s="26"/>
      <c r="GZV66" s="26"/>
      <c r="HAQ66" s="26"/>
      <c r="HAR66" s="26"/>
      <c r="HAS66" s="26"/>
      <c r="HAT66" s="26"/>
      <c r="HEJ66" s="26"/>
      <c r="HEK66" s="26"/>
      <c r="HEL66" s="26"/>
      <c r="HGD66" s="26"/>
      <c r="HGE66" s="26"/>
      <c r="HGF66" s="26"/>
      <c r="HGG66" s="26"/>
      <c r="HGH66" s="26"/>
      <c r="HHB66" s="26"/>
      <c r="HHC66" s="26"/>
      <c r="HHD66" s="26"/>
      <c r="HHE66" s="26"/>
      <c r="HHF66" s="26"/>
      <c r="HIA66" s="26"/>
      <c r="HIB66" s="26"/>
      <c r="HIC66" s="26"/>
      <c r="HIY66" s="26"/>
      <c r="HIZ66" s="26"/>
      <c r="HJA66" s="26"/>
      <c r="HJX66" s="26"/>
      <c r="HJY66" s="26"/>
      <c r="HKU66" s="26"/>
      <c r="HKV66" s="26"/>
      <c r="HKW66" s="26"/>
      <c r="HKX66" s="26"/>
      <c r="HKY66" s="26"/>
      <c r="HLR66" s="26"/>
      <c r="HLS66" s="26"/>
      <c r="HLT66" s="26"/>
      <c r="HLU66" s="26"/>
      <c r="HLV66" s="26"/>
      <c r="HLW66" s="26"/>
      <c r="HLX66" s="26"/>
      <c r="HMP66" s="26"/>
      <c r="HMQ66" s="26"/>
      <c r="HMR66" s="26"/>
      <c r="HMS66" s="26"/>
      <c r="HMT66" s="26"/>
      <c r="HNO66" s="26"/>
      <c r="HNP66" s="26"/>
      <c r="HNQ66" s="26"/>
      <c r="HNR66" s="26"/>
      <c r="HOM66" s="26"/>
      <c r="HON66" s="26"/>
      <c r="HOO66" s="26"/>
      <c r="HPK66" s="26"/>
      <c r="HPL66" s="26"/>
      <c r="HPM66" s="26"/>
      <c r="HQH66" s="26"/>
      <c r="HQI66" s="26"/>
      <c r="HQJ66" s="26"/>
      <c r="HQK66" s="26"/>
      <c r="HQL66" s="26"/>
      <c r="HRE66" s="26"/>
      <c r="HRF66" s="26"/>
      <c r="HRG66" s="26"/>
      <c r="HRH66" s="26"/>
      <c r="HRI66" s="26"/>
      <c r="HRJ66" s="26"/>
      <c r="HRK66" s="26"/>
      <c r="HSC66" s="26"/>
      <c r="HSD66" s="26"/>
      <c r="HSE66" s="26"/>
      <c r="HSF66" s="26"/>
      <c r="HSG66" s="26"/>
      <c r="HSH66" s="26"/>
      <c r="HSI66" s="26"/>
      <c r="HSJ66" s="26"/>
      <c r="HTA66" s="26"/>
      <c r="HTB66" s="26"/>
      <c r="HTC66" s="26"/>
      <c r="HTD66" s="26"/>
      <c r="HTE66" s="26"/>
      <c r="HTF66" s="26"/>
      <c r="HTG66" s="26"/>
      <c r="HTH66" s="26"/>
      <c r="HTX66" s="26"/>
      <c r="HTY66" s="26"/>
      <c r="HTZ66" s="26"/>
      <c r="HUA66" s="26"/>
      <c r="HUB66" s="26"/>
      <c r="HUC66" s="26"/>
      <c r="HUD66" s="26"/>
      <c r="HUV66" s="26"/>
      <c r="HUW66" s="26"/>
      <c r="HUX66" s="26"/>
      <c r="HUY66" s="26"/>
      <c r="HUZ66" s="26"/>
      <c r="HVA66" s="26"/>
      <c r="HVB66" s="26"/>
      <c r="HVT66" s="26"/>
      <c r="HVU66" s="26"/>
      <c r="HVV66" s="26"/>
      <c r="HVW66" s="26"/>
      <c r="HVX66" s="26"/>
      <c r="HVY66" s="26"/>
      <c r="HVZ66" s="26"/>
      <c r="HWS66" s="26"/>
      <c r="HWT66" s="26"/>
      <c r="HWU66" s="26"/>
      <c r="HWV66" s="26"/>
      <c r="HWW66" s="26"/>
      <c r="HWX66" s="26"/>
      <c r="HXR66" s="26"/>
      <c r="HXS66" s="26"/>
      <c r="HXT66" s="26"/>
      <c r="HXU66" s="26"/>
      <c r="HXV66" s="26"/>
      <c r="HXW66" s="26"/>
      <c r="HYP66" s="26"/>
      <c r="HYQ66" s="26"/>
      <c r="HYR66" s="26"/>
      <c r="HYS66" s="26"/>
      <c r="HYT66" s="26"/>
      <c r="HYU66" s="26"/>
      <c r="HYV66" s="26"/>
      <c r="HZM66" s="26"/>
      <c r="HZN66" s="26"/>
      <c r="HZO66" s="26"/>
      <c r="HZP66" s="26"/>
      <c r="HZQ66" s="26"/>
      <c r="HZR66" s="26"/>
      <c r="IAK66" s="26"/>
      <c r="IAL66" s="26"/>
      <c r="IAM66" s="26"/>
      <c r="IAN66" s="26"/>
      <c r="IAO66" s="26"/>
      <c r="IAP66" s="26"/>
      <c r="IBI66" s="26"/>
      <c r="IBJ66" s="26"/>
      <c r="IBK66" s="26"/>
      <c r="IBL66" s="26"/>
      <c r="IBM66" s="26"/>
      <c r="IBN66" s="26"/>
      <c r="ICG66" s="26"/>
      <c r="ICH66" s="26"/>
      <c r="ICI66" s="26"/>
      <c r="ICJ66" s="26"/>
      <c r="ICK66" s="26"/>
      <c r="ICL66" s="26"/>
      <c r="IDE66" s="26"/>
      <c r="IDF66" s="26"/>
      <c r="IDG66" s="26"/>
      <c r="IDH66" s="26"/>
      <c r="IDI66" s="26"/>
      <c r="IDJ66" s="26"/>
      <c r="IEC66" s="26"/>
      <c r="IED66" s="26"/>
      <c r="IEE66" s="26"/>
      <c r="IEF66" s="26"/>
      <c r="IEG66" s="26"/>
      <c r="IEH66" s="26"/>
      <c r="IEI66" s="26"/>
      <c r="IEZ66" s="26"/>
      <c r="IFA66" s="26"/>
      <c r="IFB66" s="26"/>
      <c r="IFC66" s="26"/>
      <c r="IFD66" s="26"/>
      <c r="IFE66" s="26"/>
      <c r="IFF66" s="26"/>
      <c r="IFG66" s="26"/>
      <c r="IFH66" s="26"/>
      <c r="IFX66" s="26"/>
      <c r="IFY66" s="26"/>
      <c r="IFZ66" s="26"/>
      <c r="IGA66" s="26"/>
      <c r="IGB66" s="26"/>
      <c r="IGC66" s="26"/>
      <c r="IGD66" s="26"/>
      <c r="IGW66" s="26"/>
      <c r="IGX66" s="26"/>
      <c r="IGY66" s="26"/>
      <c r="IGZ66" s="26"/>
      <c r="IHA66" s="26"/>
      <c r="IHB66" s="26"/>
      <c r="IHU66" s="26"/>
      <c r="IHV66" s="26"/>
      <c r="IHW66" s="26"/>
      <c r="IHX66" s="26"/>
      <c r="IHY66" s="26"/>
      <c r="IHZ66" s="26"/>
      <c r="IIS66" s="26"/>
      <c r="IIT66" s="26"/>
      <c r="IIU66" s="26"/>
      <c r="IIV66" s="26"/>
      <c r="IIW66" s="26"/>
      <c r="IIX66" s="26"/>
      <c r="IJQ66" s="26"/>
      <c r="IJR66" s="26"/>
      <c r="IJS66" s="26"/>
      <c r="IJT66" s="26"/>
      <c r="IJU66" s="26"/>
      <c r="IJV66" s="26"/>
      <c r="IKO66" s="26"/>
      <c r="IKP66" s="26"/>
      <c r="IKQ66" s="26"/>
      <c r="IKR66" s="26"/>
      <c r="IKS66" s="26"/>
      <c r="IKT66" s="26"/>
      <c r="IKU66" s="26"/>
      <c r="ILM66" s="26"/>
      <c r="ILN66" s="26"/>
      <c r="ILO66" s="26"/>
      <c r="ILP66" s="26"/>
      <c r="ILQ66" s="26"/>
      <c r="ILR66" s="26"/>
      <c r="ILS66" s="26"/>
      <c r="ILT66" s="26"/>
      <c r="IMJ66" s="26"/>
      <c r="IMK66" s="26"/>
      <c r="IML66" s="26"/>
      <c r="IMM66" s="26"/>
      <c r="IMN66" s="26"/>
      <c r="IMO66" s="26"/>
      <c r="IMP66" s="26"/>
      <c r="INI66" s="26"/>
      <c r="INJ66" s="26"/>
      <c r="INK66" s="26"/>
      <c r="INL66" s="26"/>
      <c r="INM66" s="26"/>
      <c r="INN66" s="26"/>
      <c r="IOG66" s="26"/>
      <c r="IOH66" s="26"/>
      <c r="IOI66" s="26"/>
      <c r="IOJ66" s="26"/>
      <c r="IOK66" s="26"/>
      <c r="IOL66" s="26"/>
      <c r="IPE66" s="26"/>
      <c r="IPF66" s="26"/>
      <c r="IPG66" s="26"/>
      <c r="IPH66" s="26"/>
      <c r="IPI66" s="26"/>
      <c r="IPJ66" s="26"/>
      <c r="IQC66" s="26"/>
      <c r="IQD66" s="26"/>
      <c r="IQE66" s="26"/>
      <c r="IQF66" s="26"/>
      <c r="IQG66" s="26"/>
      <c r="IQH66" s="26"/>
      <c r="IRA66" s="26"/>
      <c r="IRB66" s="26"/>
      <c r="IRC66" s="26"/>
      <c r="IRD66" s="26"/>
      <c r="IRE66" s="26"/>
      <c r="IRF66" s="26"/>
      <c r="IRG66" s="26"/>
      <c r="IRX66" s="26"/>
      <c r="IRY66" s="26"/>
      <c r="IRZ66" s="26"/>
      <c r="ISA66" s="26"/>
      <c r="ISB66" s="26"/>
      <c r="ISC66" s="26"/>
      <c r="ISD66" s="26"/>
      <c r="ISE66" s="26"/>
      <c r="ISF66" s="26"/>
      <c r="ISV66" s="26"/>
      <c r="ISW66" s="26"/>
      <c r="ISX66" s="26"/>
      <c r="ISY66" s="26"/>
      <c r="ISZ66" s="26"/>
      <c r="ITA66" s="26"/>
      <c r="ITB66" s="26"/>
      <c r="ITU66" s="26"/>
      <c r="ITV66" s="26"/>
      <c r="ITW66" s="26"/>
      <c r="ITX66" s="26"/>
      <c r="ITY66" s="26"/>
      <c r="ITZ66" s="26"/>
      <c r="IUR66" s="26"/>
      <c r="IUS66" s="26"/>
      <c r="IUT66" s="26"/>
      <c r="IUU66" s="26"/>
      <c r="IUV66" s="26"/>
      <c r="IUW66" s="26"/>
      <c r="IUX66" s="26"/>
      <c r="IVQ66" s="26"/>
      <c r="IVR66" s="26"/>
      <c r="IVS66" s="26"/>
      <c r="IVT66" s="26"/>
      <c r="IVU66" s="26"/>
      <c r="IVV66" s="26"/>
      <c r="IWP66" s="26"/>
      <c r="IWQ66" s="26"/>
      <c r="IWR66" s="26"/>
      <c r="IWS66" s="26"/>
      <c r="IXM66" s="26"/>
      <c r="IXN66" s="26"/>
      <c r="IXO66" s="26"/>
      <c r="IXP66" s="26"/>
      <c r="IXQ66" s="26"/>
      <c r="IXR66" s="26"/>
      <c r="IYJ66" s="26"/>
      <c r="IYK66" s="26"/>
      <c r="IYL66" s="26"/>
      <c r="IYM66" s="26"/>
      <c r="IYN66" s="26"/>
      <c r="IYO66" s="26"/>
      <c r="IYP66" s="26"/>
      <c r="IYQ66" s="26"/>
      <c r="IZH66" s="26"/>
      <c r="IZI66" s="26"/>
      <c r="IZJ66" s="26"/>
      <c r="IZK66" s="26"/>
      <c r="IZL66" s="26"/>
      <c r="IZM66" s="26"/>
      <c r="IZN66" s="26"/>
      <c r="IZO66" s="26"/>
      <c r="IZP66" s="26"/>
      <c r="JAG66" s="26"/>
      <c r="JAH66" s="26"/>
      <c r="JAI66" s="26"/>
      <c r="JAJ66" s="26"/>
      <c r="JAK66" s="26"/>
      <c r="JBF66" s="26"/>
      <c r="JBG66" s="26"/>
      <c r="JBH66" s="26"/>
      <c r="JBI66" s="26"/>
      <c r="JCC66" s="26"/>
      <c r="JCD66" s="26"/>
      <c r="JCE66" s="26"/>
      <c r="JCF66" s="26"/>
      <c r="JCG66" s="26"/>
      <c r="JCH66" s="26"/>
      <c r="JDA66" s="26"/>
      <c r="JDB66" s="26"/>
      <c r="JDC66" s="26"/>
      <c r="JDD66" s="26"/>
      <c r="JDE66" s="26"/>
      <c r="JDF66" s="26"/>
      <c r="JDX66" s="26"/>
      <c r="JDY66" s="26"/>
      <c r="JDZ66" s="26"/>
      <c r="JEA66" s="26"/>
      <c r="JEB66" s="26"/>
      <c r="JEC66" s="26"/>
      <c r="JED66" s="26"/>
      <c r="JEE66" s="26"/>
      <c r="JEF66" s="26"/>
      <c r="JEV66" s="26"/>
      <c r="JEW66" s="26"/>
      <c r="JEX66" s="26"/>
      <c r="JEY66" s="26"/>
      <c r="JEZ66" s="26"/>
      <c r="JFA66" s="26"/>
      <c r="JFB66" s="26"/>
      <c r="JFC66" s="26"/>
      <c r="JFD66" s="26"/>
      <c r="JFT66" s="26"/>
      <c r="JFU66" s="26"/>
      <c r="JFV66" s="26"/>
      <c r="JFW66" s="26"/>
      <c r="JFX66" s="26"/>
      <c r="JFY66" s="26"/>
      <c r="JFZ66" s="26"/>
      <c r="JGA66" s="26"/>
      <c r="JGS66" s="26"/>
      <c r="JGT66" s="26"/>
      <c r="JGU66" s="26"/>
      <c r="JGV66" s="26"/>
      <c r="JGW66" s="26"/>
      <c r="JGX66" s="26"/>
      <c r="JHP66" s="26"/>
      <c r="JHQ66" s="26"/>
      <c r="JHR66" s="26"/>
      <c r="JHS66" s="26"/>
      <c r="JHT66" s="26"/>
      <c r="JHU66" s="26"/>
      <c r="JHV66" s="26"/>
      <c r="JIO66" s="26"/>
      <c r="JIP66" s="26"/>
      <c r="JIQ66" s="26"/>
      <c r="JIR66" s="26"/>
      <c r="JIS66" s="26"/>
      <c r="JIT66" s="26"/>
      <c r="JIU66" s="26"/>
      <c r="JJM66" s="26"/>
      <c r="JJN66" s="26"/>
      <c r="JJO66" s="26"/>
      <c r="JJP66" s="26"/>
      <c r="JJQ66" s="26"/>
      <c r="JJR66" s="26"/>
      <c r="JKK66" s="26"/>
      <c r="JKL66" s="26"/>
      <c r="JKM66" s="26"/>
      <c r="JKN66" s="26"/>
      <c r="JKO66" s="26"/>
      <c r="JKP66" s="26"/>
      <c r="JKQ66" s="26"/>
      <c r="JLH66" s="26"/>
      <c r="JLI66" s="26"/>
      <c r="JLJ66" s="26"/>
      <c r="JLK66" s="26"/>
      <c r="JLL66" s="26"/>
      <c r="JLM66" s="26"/>
      <c r="JLN66" s="26"/>
      <c r="JLO66" s="26"/>
      <c r="JLP66" s="26"/>
      <c r="JMF66" s="26"/>
      <c r="JMG66" s="26"/>
      <c r="JMH66" s="26"/>
      <c r="JMI66" s="26"/>
      <c r="JMJ66" s="26"/>
      <c r="JMK66" s="26"/>
      <c r="JML66" s="26"/>
      <c r="JNE66" s="26"/>
      <c r="JNF66" s="26"/>
      <c r="JNG66" s="26"/>
      <c r="JNH66" s="26"/>
      <c r="JNI66" s="26"/>
      <c r="JNJ66" s="26"/>
      <c r="JOC66" s="26"/>
      <c r="JOD66" s="26"/>
      <c r="JOE66" s="26"/>
      <c r="JOF66" s="26"/>
      <c r="JOG66" s="26"/>
      <c r="JOH66" s="26"/>
      <c r="JPA66" s="26"/>
      <c r="JPB66" s="26"/>
      <c r="JPC66" s="26"/>
      <c r="JPD66" s="26"/>
      <c r="JPE66" s="26"/>
      <c r="JPF66" s="26"/>
      <c r="JPG66" s="26"/>
      <c r="JPY66" s="26"/>
      <c r="JPZ66" s="26"/>
      <c r="JQA66" s="26"/>
      <c r="JQB66" s="26"/>
      <c r="JQC66" s="26"/>
      <c r="JQD66" s="26"/>
      <c r="JQW66" s="26"/>
      <c r="JQX66" s="26"/>
      <c r="JQY66" s="26"/>
      <c r="JQZ66" s="26"/>
      <c r="JRA66" s="26"/>
      <c r="JRB66" s="26"/>
      <c r="JRC66" s="26"/>
      <c r="JRU66" s="26"/>
      <c r="JRV66" s="26"/>
      <c r="JRW66" s="26"/>
      <c r="JRX66" s="26"/>
      <c r="JRY66" s="26"/>
      <c r="JRZ66" s="26"/>
      <c r="JSA66" s="26"/>
      <c r="JSB66" s="26"/>
      <c r="JSR66" s="26"/>
      <c r="JSS66" s="26"/>
      <c r="JST66" s="26"/>
      <c r="JSU66" s="26"/>
      <c r="JSV66" s="26"/>
      <c r="JSW66" s="26"/>
      <c r="JSX66" s="26"/>
      <c r="JTQ66" s="26"/>
      <c r="JTR66" s="26"/>
      <c r="JTS66" s="26"/>
      <c r="JTT66" s="26"/>
      <c r="JTU66" s="26"/>
      <c r="JTV66" s="26"/>
      <c r="JUO66" s="26"/>
      <c r="JUP66" s="26"/>
      <c r="JUQ66" s="26"/>
      <c r="JUR66" s="26"/>
      <c r="JUS66" s="26"/>
      <c r="JUT66" s="26"/>
      <c r="JVM66" s="26"/>
      <c r="JVN66" s="26"/>
      <c r="JVO66" s="26"/>
      <c r="JVP66" s="26"/>
      <c r="JVQ66" s="26"/>
      <c r="JVR66" s="26"/>
      <c r="JWK66" s="26"/>
      <c r="JWL66" s="26"/>
      <c r="JWM66" s="26"/>
      <c r="JWN66" s="26"/>
      <c r="JWO66" s="26"/>
      <c r="JXI66" s="26"/>
      <c r="JXJ66" s="26"/>
      <c r="JXK66" s="26"/>
      <c r="JXL66" s="26"/>
      <c r="JXM66" s="26"/>
      <c r="JXN66" s="26"/>
      <c r="JXO66" s="26"/>
      <c r="JYF66" s="26"/>
      <c r="JYG66" s="26"/>
      <c r="JYH66" s="26"/>
      <c r="JYI66" s="26"/>
      <c r="JYJ66" s="26"/>
      <c r="JYK66" s="26"/>
      <c r="JYL66" s="26"/>
      <c r="JYM66" s="26"/>
      <c r="JYN66" s="26"/>
      <c r="JYO66" s="26"/>
      <c r="JZE66" s="26"/>
      <c r="JZF66" s="26"/>
      <c r="JZG66" s="26"/>
      <c r="JZH66" s="26"/>
      <c r="JZI66" s="26"/>
      <c r="JZJ66" s="26"/>
      <c r="JZK66" s="26"/>
      <c r="KAE66" s="26"/>
      <c r="KAF66" s="26"/>
      <c r="KAG66" s="26"/>
      <c r="KAH66" s="26"/>
      <c r="KBB66" s="26"/>
      <c r="KBC66" s="26"/>
      <c r="KBD66" s="26"/>
      <c r="KBE66" s="26"/>
      <c r="KBF66" s="26"/>
      <c r="KBG66" s="26"/>
      <c r="KBZ66" s="26"/>
      <c r="KCA66" s="26"/>
      <c r="KCB66" s="26"/>
      <c r="KCC66" s="26"/>
      <c r="KCD66" s="26"/>
      <c r="KCE66" s="26"/>
      <c r="KCY66" s="26"/>
      <c r="KCZ66" s="26"/>
      <c r="KDA66" s="26"/>
      <c r="KDB66" s="26"/>
      <c r="KDC66" s="26"/>
      <c r="KDV66" s="26"/>
      <c r="KDW66" s="26"/>
      <c r="KDX66" s="26"/>
      <c r="KDY66" s="26"/>
      <c r="KDZ66" s="26"/>
      <c r="KEA66" s="26"/>
      <c r="KEB66" s="26"/>
      <c r="KET66" s="26"/>
      <c r="KEU66" s="26"/>
      <c r="KEV66" s="26"/>
      <c r="KEW66" s="26"/>
      <c r="KEX66" s="26"/>
      <c r="KEY66" s="26"/>
      <c r="KEZ66" s="26"/>
      <c r="KFA66" s="26"/>
      <c r="KFB66" s="26"/>
      <c r="KFR66" s="26"/>
      <c r="KFS66" s="26"/>
      <c r="KFT66" s="26"/>
      <c r="KFU66" s="26"/>
      <c r="KFV66" s="26"/>
      <c r="KFW66" s="26"/>
      <c r="KFX66" s="26"/>
      <c r="KGQ66" s="26"/>
      <c r="KGR66" s="26"/>
      <c r="KGS66" s="26"/>
      <c r="KGT66" s="26"/>
      <c r="KHO66" s="26"/>
      <c r="KHP66" s="26"/>
      <c r="KHQ66" s="26"/>
      <c r="KHR66" s="26"/>
      <c r="KHS66" s="26"/>
      <c r="KIM66" s="26"/>
      <c r="KIN66" s="26"/>
      <c r="KIO66" s="26"/>
      <c r="KIP66" s="26"/>
      <c r="KJL66" s="26"/>
      <c r="KJM66" s="26"/>
      <c r="KKI66" s="26"/>
      <c r="KKJ66" s="26"/>
      <c r="KKK66" s="26"/>
      <c r="KKL66" s="26"/>
      <c r="KKM66" s="26"/>
      <c r="KLH66" s="26"/>
      <c r="KLI66" s="26"/>
      <c r="KLJ66" s="26"/>
      <c r="KLK66" s="26"/>
      <c r="KLL66" s="26"/>
      <c r="KLM66" s="26"/>
      <c r="KMD66" s="26"/>
      <c r="KME66" s="26"/>
      <c r="KMF66" s="26"/>
      <c r="KMG66" s="26"/>
      <c r="KMH66" s="26"/>
      <c r="KNC66" s="26"/>
      <c r="KND66" s="26"/>
      <c r="KNE66" s="26"/>
      <c r="KNF66" s="26"/>
      <c r="KNZ66" s="26"/>
      <c r="KOA66" s="26"/>
      <c r="KOB66" s="26"/>
      <c r="KOC66" s="26"/>
      <c r="KOD66" s="26"/>
      <c r="KOY66" s="26"/>
      <c r="KOZ66" s="26"/>
      <c r="KPA66" s="26"/>
      <c r="KPB66" s="26"/>
      <c r="KPC66" s="26"/>
      <c r="KPD66" s="26"/>
      <c r="KPW66" s="26"/>
      <c r="KPX66" s="26"/>
      <c r="KPY66" s="26"/>
      <c r="KPZ66" s="26"/>
      <c r="KQV66" s="26"/>
      <c r="KQW66" s="26"/>
      <c r="KQX66" s="26"/>
      <c r="KQY66" s="26"/>
      <c r="KRR66" s="26"/>
      <c r="KRS66" s="26"/>
      <c r="KRT66" s="26"/>
      <c r="KRU66" s="26"/>
      <c r="KRV66" s="26"/>
      <c r="KRW66" s="26"/>
      <c r="KRX66" s="26"/>
      <c r="KRY66" s="26"/>
      <c r="KSP66" s="26"/>
      <c r="KSQ66" s="26"/>
      <c r="KSR66" s="26"/>
      <c r="KSS66" s="26"/>
      <c r="KST66" s="26"/>
      <c r="KSU66" s="26"/>
      <c r="KSV66" s="26"/>
      <c r="KTN66" s="26"/>
      <c r="KTO66" s="26"/>
      <c r="KTP66" s="26"/>
      <c r="KTQ66" s="26"/>
      <c r="KTR66" s="26"/>
      <c r="KTS66" s="26"/>
      <c r="KTT66" s="26"/>
      <c r="KUL66" s="26"/>
      <c r="KUM66" s="26"/>
      <c r="KUN66" s="26"/>
      <c r="KUO66" s="26"/>
      <c r="KUP66" s="26"/>
      <c r="KUQ66" s="26"/>
      <c r="KUR66" s="26"/>
      <c r="KVK66" s="26"/>
      <c r="KVL66" s="26"/>
      <c r="KVM66" s="26"/>
      <c r="KVN66" s="26"/>
      <c r="KVO66" s="26"/>
      <c r="KVP66" s="26"/>
      <c r="KWI66" s="26"/>
      <c r="KWJ66" s="26"/>
      <c r="KWK66" s="26"/>
      <c r="KWL66" s="26"/>
      <c r="KXG66" s="26"/>
      <c r="KXH66" s="26"/>
      <c r="KXI66" s="26"/>
      <c r="KXJ66" s="26"/>
      <c r="KXK66" s="26"/>
      <c r="KXL66" s="26"/>
      <c r="KYE66" s="26"/>
      <c r="KYF66" s="26"/>
      <c r="KYG66" s="26"/>
      <c r="KYH66" s="26"/>
      <c r="KYI66" s="26"/>
      <c r="KYJ66" s="26"/>
      <c r="LAZ66" s="26"/>
      <c r="LBA66" s="26"/>
      <c r="LEV66" s="26"/>
      <c r="LLH66" s="26"/>
      <c r="LPU66" s="26"/>
      <c r="LQS66" s="26"/>
      <c r="LRP66" s="26"/>
      <c r="LRQ66" s="26"/>
      <c r="LRR66" s="26"/>
      <c r="LRS66" s="26"/>
      <c r="LRT66" s="26"/>
      <c r="LSN66" s="26"/>
      <c r="LSO66" s="26"/>
      <c r="LSP66" s="26"/>
      <c r="LSQ66" s="26"/>
      <c r="LSR66" s="26"/>
      <c r="LTK66" s="26"/>
      <c r="LTL66" s="26"/>
      <c r="LTM66" s="26"/>
      <c r="LTN66" s="26"/>
      <c r="LTP66" s="26"/>
      <c r="LUI66" s="26"/>
      <c r="LUJ66" s="26"/>
      <c r="LUK66" s="26"/>
      <c r="LUL66" s="26"/>
      <c r="LUN66" s="26"/>
      <c r="LVL66" s="26"/>
    </row>
    <row r="67" spans="2:1014 1035:2048 2064:7158 7177:8165 8264:8696" s="27" customFormat="1">
      <c r="B67" s="27">
        <v>8</v>
      </c>
      <c r="C67" s="27">
        <v>2015</v>
      </c>
      <c r="D67" s="27" t="s">
        <v>349</v>
      </c>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BFV67" s="26"/>
      <c r="BVM67" s="26"/>
      <c r="CCH67" s="26"/>
      <c r="CCI67" s="26"/>
      <c r="CCJ67" s="26"/>
      <c r="CCK67" s="26"/>
      <c r="CCV67" s="26"/>
      <c r="CCW67" s="26"/>
      <c r="CCX67" s="26"/>
      <c r="CDD67" s="26"/>
      <c r="CDE67" s="26"/>
      <c r="CDF67" s="26"/>
      <c r="CDG67" s="26"/>
      <c r="CDH67" s="26"/>
      <c r="CDI67" s="26"/>
      <c r="CDJ67" s="26"/>
      <c r="CDR67" s="26"/>
      <c r="CDS67" s="26"/>
      <c r="CDT67" s="26"/>
      <c r="CDU67" s="26"/>
      <c r="CDV67" s="26"/>
      <c r="CDW67" s="26"/>
      <c r="CDX67" s="26"/>
      <c r="CEA67" s="26"/>
      <c r="CEB67" s="26"/>
      <c r="CEC67" s="26"/>
      <c r="CED67" s="26"/>
      <c r="CEE67" s="26"/>
      <c r="CEF67" s="26"/>
      <c r="CEG67" s="26"/>
      <c r="CEH67" s="26"/>
      <c r="CEO67" s="26"/>
      <c r="CEP67" s="26"/>
      <c r="CEQ67" s="26"/>
      <c r="CER67" s="26"/>
      <c r="CES67" s="26"/>
      <c r="CET67" s="26"/>
      <c r="CEU67" s="26"/>
      <c r="CEV67" s="26"/>
      <c r="CEW67" s="26"/>
      <c r="CEX67" s="26"/>
      <c r="CEY67" s="26"/>
      <c r="CEZ67" s="26"/>
      <c r="CFA67" s="26"/>
      <c r="CFB67" s="26"/>
      <c r="CFC67" s="26"/>
      <c r="CFD67" s="26"/>
      <c r="CFE67" s="26"/>
      <c r="CFF67" s="26"/>
      <c r="CFM67" s="26"/>
      <c r="CFN67" s="26"/>
      <c r="CFO67" s="26"/>
      <c r="CFP67" s="26"/>
      <c r="CFQ67" s="26"/>
      <c r="CFR67" s="26"/>
      <c r="CFS67" s="26"/>
      <c r="CFT67" s="26"/>
      <c r="CFU67" s="26"/>
      <c r="CFV67" s="26"/>
      <c r="CFW67" s="26"/>
      <c r="CFX67" s="26"/>
      <c r="CFY67" s="26"/>
      <c r="CFZ67" s="26"/>
      <c r="CGA67" s="26"/>
      <c r="CGB67" s="26"/>
      <c r="CGC67" s="26"/>
      <c r="CGK67" s="26"/>
      <c r="CGN67" s="26"/>
      <c r="CGO67" s="26"/>
      <c r="CGP67" s="26"/>
      <c r="CGQ67" s="26"/>
      <c r="CGT67" s="26"/>
      <c r="CGU67" s="26"/>
      <c r="CGV67" s="26"/>
      <c r="CGW67" s="26"/>
      <c r="CGX67" s="26"/>
      <c r="CGY67" s="26"/>
      <c r="CGZ67" s="26"/>
      <c r="CHA67" s="26"/>
      <c r="CHB67" s="26"/>
      <c r="CHJ67" s="26"/>
      <c r="CHK67" s="26"/>
      <c r="CHL67" s="26"/>
      <c r="CHM67" s="26"/>
      <c r="CHN67" s="26"/>
      <c r="CHO67" s="26"/>
      <c r="CHP67" s="26"/>
      <c r="CHR67" s="26"/>
      <c r="CHS67" s="26"/>
      <c r="CHT67" s="26"/>
      <c r="CHU67" s="26"/>
      <c r="CHV67" s="26"/>
      <c r="CHW67" s="26"/>
      <c r="CHX67" s="26"/>
      <c r="CHY67" s="26"/>
      <c r="CIT67" s="26"/>
      <c r="CIU67" s="26"/>
      <c r="CIV67" s="26"/>
      <c r="CIW67" s="26"/>
      <c r="CJF67" s="26"/>
      <c r="CJG67" s="26"/>
      <c r="CJH67" s="26"/>
      <c r="CJI67" s="26"/>
      <c r="CJJ67" s="26"/>
      <c r="CJK67" s="26"/>
      <c r="CJL67" s="26"/>
      <c r="CJM67" s="26"/>
      <c r="CJO67" s="26"/>
      <c r="CJP67" s="26"/>
      <c r="CJQ67" s="26"/>
      <c r="CJR67" s="26"/>
      <c r="CJS67" s="26"/>
      <c r="CJT67" s="26"/>
      <c r="CJU67" s="26"/>
      <c r="CJV67" s="26"/>
      <c r="CKC67" s="26"/>
      <c r="CKD67" s="26"/>
      <c r="CKE67" s="26"/>
      <c r="CKF67" s="26"/>
      <c r="CKG67" s="26"/>
      <c r="CKH67" s="26"/>
      <c r="CKI67" s="26"/>
      <c r="CKJ67" s="26"/>
      <c r="CKM67" s="26"/>
      <c r="CKN67" s="26"/>
      <c r="CKO67" s="26"/>
      <c r="CKP67" s="26"/>
      <c r="CKQ67" s="26"/>
      <c r="CKR67" s="26"/>
      <c r="CKS67" s="26"/>
      <c r="CKT67" s="26"/>
      <c r="CKU67" s="26"/>
      <c r="CKY67" s="26"/>
      <c r="CKZ67" s="26"/>
      <c r="CLA67" s="26"/>
      <c r="CLB67" s="26"/>
      <c r="CLC67" s="26"/>
      <c r="CLD67" s="26"/>
      <c r="CLE67" s="26"/>
      <c r="CLF67" s="26"/>
      <c r="CLG67" s="26"/>
      <c r="CLH67" s="26"/>
      <c r="CLI67" s="26"/>
      <c r="CLJ67" s="26"/>
      <c r="CLK67" s="26"/>
      <c r="CLL67" s="26"/>
      <c r="CLM67" s="26"/>
      <c r="CLN67" s="26"/>
      <c r="CLO67" s="26"/>
      <c r="CLP67" s="26"/>
      <c r="CLQ67" s="26"/>
      <c r="CLR67" s="26"/>
      <c r="CLY67" s="26"/>
      <c r="CLZ67" s="26"/>
      <c r="CMA67" s="26"/>
      <c r="CMB67" s="26"/>
      <c r="CMC67" s="26"/>
      <c r="CMD67" s="26"/>
      <c r="CME67" s="26"/>
      <c r="CMF67" s="26"/>
      <c r="CMG67" s="26"/>
      <c r="CMH67" s="26"/>
      <c r="CMI67" s="26"/>
      <c r="CMJ67" s="26"/>
      <c r="CMK67" s="26"/>
      <c r="CML67" s="26"/>
      <c r="CMM67" s="26"/>
      <c r="CMN67" s="26"/>
      <c r="CMO67" s="26"/>
      <c r="CMP67" s="26"/>
      <c r="CNA67" s="26"/>
      <c r="CNB67" s="26"/>
      <c r="CNG67" s="26"/>
      <c r="CNH67" s="26"/>
      <c r="CNI67" s="26"/>
      <c r="CNJ67" s="26"/>
      <c r="CNK67" s="26"/>
      <c r="CNL67" s="26"/>
      <c r="CNM67" s="26"/>
      <c r="CNN67" s="26"/>
      <c r="CNW67" s="26"/>
      <c r="CNX67" s="26"/>
      <c r="COE67" s="26"/>
      <c r="COF67" s="26"/>
      <c r="COG67" s="26"/>
      <c r="COH67" s="26"/>
      <c r="COI67" s="26"/>
      <c r="COJ67" s="26"/>
      <c r="COK67" s="26"/>
      <c r="COT67" s="26"/>
      <c r="COU67" s="26"/>
      <c r="COV67" s="26"/>
      <c r="COW67" s="26"/>
      <c r="COX67" s="26"/>
      <c r="CPF67" s="26"/>
      <c r="CPG67" s="26"/>
      <c r="CPH67" s="26"/>
      <c r="CPI67" s="26"/>
      <c r="CPQ67" s="26"/>
      <c r="CPR67" s="26"/>
      <c r="CPS67" s="26"/>
      <c r="CPT67" s="26"/>
      <c r="CPU67" s="26"/>
      <c r="CPV67" s="26"/>
      <c r="CQD67" s="26"/>
      <c r="CQE67" s="26"/>
      <c r="CQF67" s="26"/>
      <c r="CQG67" s="26"/>
      <c r="CQP67" s="26"/>
      <c r="CQQ67" s="26"/>
      <c r="CQR67" s="26"/>
      <c r="CQS67" s="26"/>
      <c r="CQT67" s="26"/>
      <c r="CQU67" s="26"/>
      <c r="CRA67" s="26"/>
      <c r="CRB67" s="26"/>
      <c r="CRC67" s="26"/>
      <c r="CRD67" s="26"/>
      <c r="CRE67" s="26"/>
      <c r="CRN67" s="26"/>
      <c r="CRO67" s="26"/>
      <c r="CRP67" s="26"/>
      <c r="CRQ67" s="26"/>
      <c r="CRR67" s="26"/>
      <c r="CRS67" s="26"/>
      <c r="CRT67" s="26"/>
      <c r="CRU67" s="26"/>
      <c r="CRX67" s="26"/>
      <c r="CRY67" s="26"/>
      <c r="CRZ67" s="26"/>
      <c r="CSA67" s="26"/>
      <c r="CSB67" s="26"/>
      <c r="CSC67" s="26"/>
      <c r="CSL67" s="26"/>
      <c r="CSM67" s="26"/>
      <c r="CSN67" s="26"/>
      <c r="CSO67" s="26"/>
      <c r="CSP67" s="26"/>
      <c r="CSQ67" s="26"/>
      <c r="CSR67" s="26"/>
      <c r="CSS67" s="26"/>
      <c r="CST67" s="26"/>
      <c r="CSU67" s="26"/>
      <c r="CSV67" s="26"/>
      <c r="CSW67" s="26"/>
      <c r="CSX67" s="26"/>
      <c r="CSY67" s="26"/>
      <c r="CSZ67" s="26"/>
      <c r="CTA67" s="26"/>
      <c r="CTI67" s="26"/>
      <c r="CTJ67" s="26"/>
      <c r="CTK67" s="26"/>
      <c r="CTL67" s="26"/>
      <c r="CTM67" s="26"/>
      <c r="CTN67" s="26"/>
      <c r="CTO67" s="26"/>
      <c r="CTP67" s="26"/>
      <c r="CTQ67" s="26"/>
      <c r="CTR67" s="26"/>
      <c r="CTS67" s="26"/>
      <c r="CTT67" s="26"/>
      <c r="CTU67" s="26"/>
      <c r="CTV67" s="26"/>
      <c r="CTW67" s="26"/>
      <c r="CTX67" s="26"/>
      <c r="CTY67" s="26"/>
      <c r="CTZ67" s="26"/>
      <c r="CUE67" s="26"/>
      <c r="CUF67" s="26"/>
      <c r="CUG67" s="26"/>
      <c r="CUH67" s="26"/>
      <c r="CUI67" s="26"/>
      <c r="CUJ67" s="26"/>
      <c r="CUK67" s="26"/>
      <c r="CUL67" s="26"/>
      <c r="CUM67" s="26"/>
      <c r="CUN67" s="26"/>
      <c r="CUO67" s="26"/>
      <c r="CUP67" s="26"/>
      <c r="CUQ67" s="26"/>
      <c r="CUR67" s="26"/>
      <c r="CUS67" s="26"/>
      <c r="CUT67" s="26"/>
      <c r="CUU67" s="26"/>
      <c r="CUV67" s="26"/>
      <c r="CUW67" s="26"/>
      <c r="CUX67" s="26"/>
      <c r="CVB67" s="26"/>
      <c r="CVC67" s="26"/>
      <c r="CVD67" s="26"/>
      <c r="CVE67" s="26"/>
      <c r="CVF67" s="26"/>
      <c r="CVG67" s="26"/>
      <c r="CVH67" s="26"/>
      <c r="CVI67" s="26"/>
      <c r="CVJ67" s="26"/>
      <c r="CVK67" s="26"/>
      <c r="CVL67" s="26"/>
      <c r="CVM67" s="26"/>
      <c r="CVN67" s="26"/>
      <c r="CVO67" s="26"/>
      <c r="CVP67" s="26"/>
      <c r="CVQ67" s="26"/>
      <c r="CVR67" s="26"/>
      <c r="CVS67" s="26"/>
      <c r="CVT67" s="26"/>
      <c r="CVU67" s="26"/>
      <c r="CVV67" s="26"/>
      <c r="CVZ67" s="26"/>
      <c r="CWA67" s="26"/>
      <c r="CWB67" s="26"/>
      <c r="CWC67" s="26"/>
      <c r="CWD67" s="26"/>
      <c r="CWE67" s="26"/>
      <c r="CWF67" s="26"/>
      <c r="CWG67" s="26"/>
      <c r="CWH67" s="26"/>
      <c r="CWI67" s="26"/>
      <c r="CWJ67" s="26"/>
      <c r="CWK67" s="26"/>
      <c r="CWL67" s="26"/>
      <c r="CWM67" s="26"/>
      <c r="CWN67" s="26"/>
      <c r="CWO67" s="26"/>
      <c r="CWP67" s="26"/>
      <c r="CWQ67" s="26"/>
      <c r="CWR67" s="26"/>
      <c r="CWS67" s="26"/>
      <c r="CWT67" s="26"/>
      <c r="CWU67" s="26"/>
      <c r="CWW67" s="26"/>
      <c r="CWX67" s="26"/>
      <c r="CWY67" s="26"/>
      <c r="CWZ67" s="26"/>
      <c r="CXA67" s="26"/>
      <c r="CXB67" s="26"/>
      <c r="CXC67" s="26"/>
      <c r="CXD67" s="26"/>
      <c r="CXE67" s="26"/>
      <c r="CXF67" s="26"/>
      <c r="CXG67" s="26"/>
      <c r="CXH67" s="26"/>
      <c r="CXI67" s="26"/>
      <c r="CXJ67" s="26"/>
      <c r="CXK67" s="26"/>
      <c r="CXL67" s="26"/>
      <c r="CXM67" s="26"/>
      <c r="CXN67" s="26"/>
      <c r="CXO67" s="26"/>
      <c r="CXP67" s="26"/>
      <c r="CXQ67" s="26"/>
      <c r="CXR67" s="26"/>
      <c r="CXS67" s="26"/>
      <c r="CXT67" s="26"/>
      <c r="CXU67" s="26"/>
      <c r="CXV67" s="26"/>
      <c r="CXW67" s="26"/>
      <c r="CXX67" s="26"/>
      <c r="CXY67" s="26"/>
      <c r="CXZ67" s="26"/>
      <c r="CYA67" s="26"/>
      <c r="CYB67" s="26"/>
      <c r="CYC67" s="26"/>
      <c r="CYD67" s="26"/>
      <c r="CYE67" s="26"/>
      <c r="CYF67" s="26"/>
      <c r="CYG67" s="26"/>
      <c r="CYH67" s="26"/>
      <c r="CYI67" s="26"/>
      <c r="CYJ67" s="26"/>
      <c r="CYK67" s="26"/>
      <c r="CYL67" s="26"/>
      <c r="CYM67" s="26"/>
      <c r="CYN67" s="26"/>
      <c r="CYO67" s="26"/>
      <c r="CYP67" s="26"/>
      <c r="CYQ67" s="26"/>
      <c r="CYR67" s="26"/>
      <c r="CYS67" s="26"/>
      <c r="CYT67" s="26"/>
      <c r="CYU67" s="26"/>
      <c r="CYV67" s="26"/>
      <c r="CYW67" s="26"/>
      <c r="CYX67" s="26"/>
      <c r="CYY67" s="26"/>
      <c r="CYZ67" s="26"/>
      <c r="CZA67" s="26"/>
      <c r="CZB67" s="26"/>
      <c r="CZC67" s="26"/>
      <c r="CZD67" s="26"/>
      <c r="CZE67" s="26"/>
      <c r="CZF67" s="26"/>
      <c r="CZG67" s="26"/>
      <c r="CZH67" s="26"/>
      <c r="CZI67" s="26"/>
      <c r="CZJ67" s="26"/>
      <c r="CZK67" s="26"/>
      <c r="CZL67" s="26"/>
      <c r="CZM67" s="26"/>
      <c r="CZN67" s="26"/>
      <c r="CZU67" s="26"/>
      <c r="CZV67" s="26"/>
      <c r="CZW67" s="26"/>
      <c r="CZX67" s="26"/>
      <c r="CZY67" s="26"/>
      <c r="CZZ67" s="26"/>
      <c r="DAA67" s="26"/>
      <c r="DAB67" s="26"/>
      <c r="DAC67" s="26"/>
      <c r="DAD67" s="26"/>
      <c r="DAE67" s="26"/>
      <c r="DAF67" s="26"/>
      <c r="DAG67" s="26"/>
      <c r="DAH67" s="26"/>
      <c r="DAI67" s="26"/>
      <c r="DAJ67" s="26"/>
      <c r="DAK67" s="26"/>
      <c r="DAL67" s="26"/>
      <c r="DAR67" s="26"/>
      <c r="DAS67" s="26"/>
      <c r="DAT67" s="26"/>
      <c r="DAU67" s="26"/>
      <c r="DAV67" s="26"/>
      <c r="DAW67" s="26"/>
      <c r="DAX67" s="26"/>
      <c r="DAY67" s="26"/>
      <c r="DAZ67" s="26"/>
      <c r="DBA67" s="26"/>
      <c r="DBB67" s="26"/>
      <c r="DBC67" s="26"/>
      <c r="DBD67" s="26"/>
      <c r="DBE67" s="26"/>
      <c r="DBF67" s="26"/>
      <c r="DBG67" s="26"/>
      <c r="DBH67" s="26"/>
      <c r="DBI67" s="26"/>
      <c r="DBJ67" s="26"/>
      <c r="DBO67" s="26"/>
      <c r="DBP67" s="26"/>
      <c r="DBQ67" s="26"/>
      <c r="DBR67" s="26"/>
      <c r="DBS67" s="26"/>
      <c r="DBT67" s="26"/>
      <c r="DBU67" s="26"/>
      <c r="DBV67" s="26"/>
      <c r="DBW67" s="26"/>
      <c r="DBX67" s="26"/>
      <c r="DBY67" s="26"/>
      <c r="DBZ67" s="26"/>
      <c r="DCA67" s="26"/>
      <c r="DCB67" s="26"/>
      <c r="DCC67" s="26"/>
      <c r="DCD67" s="26"/>
      <c r="DCE67" s="26"/>
      <c r="DCF67" s="26"/>
      <c r="DCG67" s="26"/>
      <c r="DCH67" s="26"/>
      <c r="DCL67" s="26"/>
      <c r="DCM67" s="26"/>
      <c r="DCN67" s="26"/>
      <c r="DCO67" s="26"/>
      <c r="DCP67" s="26"/>
      <c r="DCQ67" s="26"/>
      <c r="DCR67" s="26"/>
      <c r="DCS67" s="26"/>
      <c r="DCT67" s="26"/>
      <c r="DCU67" s="26"/>
      <c r="DCV67" s="26"/>
      <c r="DCW67" s="26"/>
      <c r="DCX67" s="26"/>
      <c r="DCY67" s="26"/>
      <c r="DCZ67" s="26"/>
      <c r="DDA67" s="26"/>
      <c r="DDB67" s="26"/>
      <c r="DDC67" s="26"/>
      <c r="DDD67" s="26"/>
      <c r="DDE67" s="26"/>
      <c r="DDF67" s="26"/>
      <c r="DDJ67" s="26"/>
      <c r="DDK67" s="26"/>
      <c r="DDL67" s="26"/>
      <c r="DDM67" s="26"/>
      <c r="DDN67" s="26"/>
      <c r="DDO67" s="26"/>
      <c r="DDP67" s="26"/>
      <c r="DDQ67" s="26"/>
      <c r="DDR67" s="26"/>
      <c r="DDS67" s="26"/>
      <c r="DDT67" s="26"/>
      <c r="DDU67" s="26"/>
      <c r="DDV67" s="26"/>
      <c r="DDW67" s="26"/>
      <c r="DDX67" s="26"/>
      <c r="DDY67" s="26"/>
      <c r="DDZ67" s="26"/>
      <c r="DEA67" s="26"/>
      <c r="DEB67" s="26"/>
      <c r="DEC67" s="26"/>
      <c r="DED67" s="26"/>
      <c r="DEE67" s="26"/>
      <c r="DEF67" s="26"/>
      <c r="DEG67" s="26"/>
      <c r="DEH67" s="26"/>
      <c r="DEI67" s="26"/>
      <c r="DEJ67" s="26"/>
      <c r="DEK67" s="26"/>
      <c r="DEL67" s="26"/>
      <c r="DEM67" s="26"/>
      <c r="DEN67" s="26"/>
      <c r="DEO67" s="26"/>
      <c r="DEP67" s="26"/>
      <c r="DEQ67" s="26"/>
      <c r="DER67" s="26"/>
      <c r="DES67" s="26"/>
      <c r="DET67" s="26"/>
      <c r="DEU67" s="26"/>
      <c r="DEV67" s="26"/>
      <c r="DEW67" s="26"/>
      <c r="DEX67" s="26"/>
      <c r="DEY67" s="26"/>
      <c r="DEZ67" s="26"/>
      <c r="DFA67" s="26"/>
      <c r="DFB67" s="26"/>
      <c r="DFC67" s="26"/>
      <c r="DFD67" s="26"/>
      <c r="DFE67" s="26"/>
      <c r="DFF67" s="26"/>
      <c r="DFG67" s="26"/>
      <c r="DFH67" s="26"/>
      <c r="DFI67" s="26"/>
      <c r="DFJ67" s="26"/>
      <c r="DFK67" s="26"/>
      <c r="DFL67" s="26"/>
      <c r="DFM67" s="26"/>
      <c r="DFN67" s="26"/>
      <c r="DFO67" s="26"/>
      <c r="DFP67" s="26"/>
      <c r="DFQ67" s="26"/>
      <c r="DFR67" s="26"/>
      <c r="DFS67" s="26"/>
      <c r="DFT67" s="26"/>
      <c r="DFU67" s="26"/>
      <c r="DFV67" s="26"/>
      <c r="DFW67" s="26"/>
      <c r="DFX67" s="26"/>
      <c r="DFY67" s="26"/>
      <c r="DFZ67" s="26"/>
      <c r="DGC67" s="26"/>
      <c r="DGD67" s="26"/>
      <c r="DGE67" s="26"/>
      <c r="DGF67" s="26"/>
      <c r="DGG67" s="26"/>
      <c r="DGH67" s="26"/>
      <c r="DGI67" s="26"/>
      <c r="DGJ67" s="26"/>
      <c r="DGK67" s="26"/>
      <c r="DGL67" s="26"/>
      <c r="DGM67" s="26"/>
      <c r="DGN67" s="26"/>
      <c r="DGO67" s="26"/>
      <c r="DGP67" s="26"/>
      <c r="DGQ67" s="26"/>
      <c r="DGR67" s="26"/>
      <c r="DGS67" s="26"/>
      <c r="DGT67" s="26"/>
      <c r="DGU67" s="26"/>
      <c r="DGV67" s="26"/>
      <c r="DGW67" s="26"/>
      <c r="DGX67" s="26"/>
      <c r="DHA67" s="26"/>
      <c r="DHB67" s="26"/>
      <c r="DHC67" s="26"/>
      <c r="DHD67" s="26"/>
      <c r="DHE67" s="26"/>
      <c r="DHF67" s="26"/>
      <c r="DHG67" s="26"/>
      <c r="DHH67" s="26"/>
      <c r="DHI67" s="26"/>
      <c r="DHJ67" s="26"/>
      <c r="DHK67" s="26"/>
      <c r="DHL67" s="26"/>
      <c r="DHM67" s="26"/>
      <c r="DHN67" s="26"/>
      <c r="DHO67" s="26"/>
      <c r="DHP67" s="26"/>
      <c r="DHQ67" s="26"/>
      <c r="DHR67" s="26"/>
      <c r="DHS67" s="26"/>
      <c r="DHT67" s="26"/>
      <c r="DHU67" s="26"/>
      <c r="DHV67" s="26"/>
      <c r="DHW67" s="26"/>
      <c r="DHX67" s="26"/>
      <c r="DHY67" s="26"/>
      <c r="DHZ67" s="26"/>
      <c r="DIA67" s="26"/>
      <c r="DIB67" s="26"/>
      <c r="DIC67" s="26"/>
      <c r="DID67" s="26"/>
      <c r="DIE67" s="26"/>
      <c r="DIF67" s="26"/>
      <c r="DIG67" s="26"/>
      <c r="DIH67" s="26"/>
      <c r="DII67" s="26"/>
      <c r="DIJ67" s="26"/>
      <c r="DIK67" s="26"/>
      <c r="DIL67" s="26"/>
      <c r="DIM67" s="26"/>
      <c r="DIN67" s="26"/>
      <c r="DIO67" s="26"/>
      <c r="DIP67" s="26"/>
      <c r="DIQ67" s="26"/>
      <c r="DIR67" s="26"/>
      <c r="DIS67" s="26"/>
      <c r="DIT67" s="26"/>
      <c r="DIX67" s="26"/>
      <c r="DIY67" s="26"/>
      <c r="DIZ67" s="26"/>
      <c r="DJA67" s="26"/>
      <c r="DJB67" s="26"/>
      <c r="DJC67" s="26"/>
      <c r="DJD67" s="26"/>
      <c r="DJE67" s="26"/>
      <c r="DJF67" s="26"/>
      <c r="DJG67" s="26"/>
      <c r="DJH67" s="26"/>
      <c r="DJI67" s="26"/>
      <c r="DJJ67" s="26"/>
      <c r="DJK67" s="26"/>
      <c r="DJL67" s="26"/>
      <c r="DJM67" s="26"/>
      <c r="DJN67" s="26"/>
      <c r="DJO67" s="26"/>
      <c r="DJP67" s="26"/>
      <c r="DJQ67" s="26"/>
      <c r="DJR67" s="26"/>
      <c r="DJX67" s="26"/>
      <c r="DJY67" s="26"/>
      <c r="DJZ67" s="26"/>
      <c r="DKA67" s="26"/>
      <c r="DKB67" s="26"/>
      <c r="DKC67" s="26"/>
      <c r="DKD67" s="26"/>
      <c r="DKE67" s="26"/>
      <c r="DKF67" s="26"/>
      <c r="DKG67" s="26"/>
      <c r="DKH67" s="26"/>
      <c r="DKI67" s="26"/>
      <c r="DKJ67" s="26"/>
      <c r="DKK67" s="26"/>
      <c r="DKL67" s="26"/>
      <c r="DKM67" s="26"/>
      <c r="DKN67" s="26"/>
      <c r="DKO67" s="26"/>
      <c r="DKP67" s="26"/>
      <c r="DKQ67" s="26"/>
      <c r="DKR67" s="26"/>
      <c r="DKT67" s="26"/>
      <c r="DKU67" s="26"/>
      <c r="DKV67" s="26"/>
      <c r="DKW67" s="26"/>
      <c r="DKX67" s="26"/>
      <c r="DKY67" s="26"/>
      <c r="DKZ67" s="26"/>
      <c r="DLA67" s="26"/>
      <c r="DLB67" s="26"/>
      <c r="DLC67" s="26"/>
      <c r="DLD67" s="26"/>
      <c r="DLE67" s="26"/>
      <c r="DLF67" s="26"/>
      <c r="DLG67" s="26"/>
      <c r="DLH67" s="26"/>
      <c r="DLI67" s="26"/>
      <c r="DLJ67" s="26"/>
      <c r="DLK67" s="26"/>
      <c r="DLL67" s="26"/>
      <c r="DLM67" s="26"/>
      <c r="DLN67" s="26"/>
      <c r="DLP67" s="26"/>
      <c r="DLQ67" s="26"/>
      <c r="DLR67" s="26"/>
      <c r="DLS67" s="26"/>
      <c r="DLT67" s="26"/>
      <c r="DLU67" s="26"/>
      <c r="DLV67" s="26"/>
      <c r="DLW67" s="26"/>
      <c r="DLX67" s="26"/>
      <c r="DLY67" s="26"/>
      <c r="DLZ67" s="26"/>
      <c r="DMA67" s="26"/>
      <c r="DMB67" s="26"/>
      <c r="DMC67" s="26"/>
      <c r="DMD67" s="26"/>
      <c r="DME67" s="26"/>
      <c r="DMF67" s="26"/>
      <c r="DMG67" s="26"/>
      <c r="DMH67" s="26"/>
      <c r="DMI67" s="26"/>
      <c r="DMJ67" s="26"/>
      <c r="DMK67" s="26"/>
      <c r="DML67" s="26"/>
      <c r="DMP67" s="26"/>
      <c r="DMQ67" s="26"/>
      <c r="DMR67" s="26"/>
      <c r="DMS67" s="26"/>
      <c r="DMT67" s="26"/>
      <c r="DMU67" s="26"/>
      <c r="DMV67" s="26"/>
      <c r="DMW67" s="26"/>
      <c r="DMX67" s="26"/>
      <c r="DMY67" s="26"/>
      <c r="DMZ67" s="26"/>
      <c r="DNA67" s="26"/>
      <c r="DNB67" s="26"/>
      <c r="DNC67" s="26"/>
      <c r="DND67" s="26"/>
      <c r="DNE67" s="26"/>
      <c r="DNF67" s="26"/>
      <c r="DNG67" s="26"/>
      <c r="DNH67" s="26"/>
      <c r="DNI67" s="26"/>
      <c r="DNJ67" s="26"/>
      <c r="DNM67" s="26"/>
      <c r="DNN67" s="26"/>
      <c r="DNO67" s="26"/>
      <c r="DNP67" s="26"/>
      <c r="DNQ67" s="26"/>
      <c r="DNR67" s="26"/>
      <c r="DNS67" s="26"/>
      <c r="DNT67" s="26"/>
      <c r="DNU67" s="26"/>
      <c r="DNV67" s="26"/>
      <c r="DNW67" s="26"/>
      <c r="DNX67" s="26"/>
      <c r="DNY67" s="26"/>
      <c r="DNZ67" s="26"/>
      <c r="DOA67" s="26"/>
      <c r="DOB67" s="26"/>
      <c r="DOC67" s="26"/>
      <c r="DOD67" s="26"/>
      <c r="DOE67" s="26"/>
      <c r="DOF67" s="26"/>
      <c r="DOG67" s="26"/>
      <c r="DOH67" s="26"/>
      <c r="DOK67" s="26"/>
      <c r="DOL67" s="26"/>
      <c r="DOM67" s="26"/>
      <c r="DON67" s="26"/>
      <c r="DOO67" s="26"/>
      <c r="DOP67" s="26"/>
      <c r="DOQ67" s="26"/>
      <c r="DOR67" s="26"/>
      <c r="DOS67" s="26"/>
      <c r="DOT67" s="26"/>
      <c r="DOU67" s="26"/>
      <c r="DOV67" s="26"/>
      <c r="DOW67" s="26"/>
      <c r="DOX67" s="26"/>
      <c r="DOY67" s="26"/>
      <c r="DOZ67" s="26"/>
      <c r="DPA67" s="26"/>
      <c r="DPB67" s="26"/>
      <c r="DPC67" s="26"/>
      <c r="DPD67" s="26"/>
      <c r="DPE67" s="26"/>
      <c r="DPF67" s="26"/>
      <c r="DPH67" s="26"/>
      <c r="DPI67" s="26"/>
      <c r="DPJ67" s="26"/>
      <c r="DPK67" s="26"/>
      <c r="DPL67" s="26"/>
      <c r="DPM67" s="26"/>
      <c r="DPN67" s="26"/>
      <c r="DPO67" s="26"/>
      <c r="DPP67" s="26"/>
      <c r="DPQ67" s="26"/>
      <c r="DPR67" s="26"/>
      <c r="DPS67" s="26"/>
      <c r="DPT67" s="26"/>
      <c r="DPU67" s="26"/>
      <c r="DPV67" s="26"/>
      <c r="DPW67" s="26"/>
      <c r="DPX67" s="26"/>
      <c r="DPY67" s="26"/>
      <c r="DPZ67" s="26"/>
      <c r="DQA67" s="26"/>
      <c r="DQB67" s="26"/>
      <c r="DQC67" s="26"/>
      <c r="DQD67" s="26"/>
      <c r="DQG67" s="26"/>
      <c r="DQH67" s="26"/>
      <c r="DQI67" s="26"/>
      <c r="DQJ67" s="26"/>
      <c r="DQK67" s="26"/>
      <c r="DQL67" s="26"/>
      <c r="DQM67" s="26"/>
      <c r="DQN67" s="26"/>
      <c r="DQO67" s="26"/>
      <c r="DQP67" s="26"/>
      <c r="DQQ67" s="26"/>
      <c r="DQR67" s="26"/>
      <c r="DQS67" s="26"/>
      <c r="DQT67" s="26"/>
      <c r="DQU67" s="26"/>
      <c r="DQV67" s="26"/>
      <c r="DQW67" s="26"/>
      <c r="DQX67" s="26"/>
      <c r="DQY67" s="26"/>
      <c r="DQZ67" s="26"/>
      <c r="DRA67" s="26"/>
      <c r="DRB67" s="26"/>
      <c r="DRC67" s="26"/>
      <c r="DRD67" s="26"/>
      <c r="DRE67" s="26"/>
      <c r="DRF67" s="26"/>
      <c r="DRG67" s="26"/>
      <c r="DRH67" s="26"/>
      <c r="DRI67" s="26"/>
      <c r="DRJ67" s="26"/>
      <c r="DRK67" s="26"/>
      <c r="DRL67" s="26"/>
      <c r="DRM67" s="26"/>
      <c r="DRN67" s="26"/>
      <c r="DRO67" s="26"/>
      <c r="DRP67" s="26"/>
      <c r="DRQ67" s="26"/>
      <c r="DRR67" s="26"/>
      <c r="DRS67" s="26"/>
      <c r="DRT67" s="26"/>
      <c r="DRU67" s="26"/>
      <c r="DRV67" s="26"/>
      <c r="DRW67" s="26"/>
      <c r="DRX67" s="26"/>
      <c r="DRY67" s="26"/>
      <c r="DRZ67" s="26"/>
      <c r="DSA67" s="26"/>
      <c r="DSB67" s="26"/>
      <c r="DSC67" s="26"/>
      <c r="DSD67" s="26"/>
      <c r="DSE67" s="26"/>
      <c r="DSF67" s="26"/>
      <c r="DSG67" s="26"/>
      <c r="DSH67" s="26"/>
      <c r="DSI67" s="26"/>
      <c r="DSJ67" s="26"/>
      <c r="DSK67" s="26"/>
      <c r="DSL67" s="26"/>
      <c r="DSM67" s="26"/>
      <c r="DSN67" s="26"/>
      <c r="DSO67" s="26"/>
      <c r="DSP67" s="26"/>
      <c r="DSQ67" s="26"/>
      <c r="DSR67" s="26"/>
      <c r="DSS67" s="26"/>
      <c r="DST67" s="26"/>
      <c r="DSU67" s="26"/>
      <c r="DSV67" s="26"/>
      <c r="DSW67" s="26"/>
      <c r="DSX67" s="26"/>
      <c r="DTA67" s="26"/>
      <c r="DTC67" s="26"/>
      <c r="DTD67" s="26"/>
      <c r="DTE67" s="26"/>
      <c r="DTF67" s="26"/>
      <c r="DTG67" s="26"/>
      <c r="DTH67" s="26"/>
      <c r="DTI67" s="26"/>
      <c r="DTJ67" s="26"/>
      <c r="DTK67" s="26"/>
      <c r="DTL67" s="26"/>
      <c r="DTM67" s="26"/>
      <c r="DTN67" s="26"/>
      <c r="DTO67" s="26"/>
      <c r="DTP67" s="26"/>
      <c r="DTQ67" s="26"/>
      <c r="DTR67" s="26"/>
      <c r="DTS67" s="26"/>
      <c r="DTT67" s="26"/>
      <c r="DTU67" s="26"/>
      <c r="DTV67" s="26"/>
      <c r="DUB67" s="26"/>
      <c r="DUC67" s="26"/>
      <c r="DUD67" s="26"/>
      <c r="DUE67" s="26"/>
      <c r="DUF67" s="26"/>
      <c r="DUG67" s="26"/>
      <c r="DUH67" s="26"/>
      <c r="DUI67" s="26"/>
      <c r="DUJ67" s="26"/>
      <c r="DUK67" s="26"/>
      <c r="DUL67" s="26"/>
      <c r="DUM67" s="26"/>
      <c r="DUN67" s="26"/>
      <c r="DUO67" s="26"/>
      <c r="DUP67" s="26"/>
      <c r="DUQ67" s="26"/>
      <c r="DUR67" s="26"/>
      <c r="DUS67" s="26"/>
      <c r="DUT67" s="26"/>
      <c r="DUZ67" s="26"/>
      <c r="DVA67" s="26"/>
      <c r="DVB67" s="26"/>
      <c r="DVC67" s="26"/>
      <c r="DVD67" s="26"/>
      <c r="DVE67" s="26"/>
      <c r="DVF67" s="26"/>
      <c r="DVG67" s="26"/>
      <c r="DVH67" s="26"/>
      <c r="DVI67" s="26"/>
      <c r="DVJ67" s="26"/>
      <c r="DVK67" s="26"/>
      <c r="DVL67" s="26"/>
      <c r="DVM67" s="26"/>
      <c r="DVN67" s="26"/>
      <c r="DVO67" s="26"/>
      <c r="DVP67" s="26"/>
      <c r="DVQ67" s="26"/>
      <c r="DVR67" s="26"/>
      <c r="DVV67" s="26"/>
      <c r="DVW67" s="26"/>
      <c r="DVX67" s="26"/>
      <c r="DVY67" s="26"/>
      <c r="DVZ67" s="26"/>
      <c r="DWA67" s="26"/>
      <c r="DWB67" s="26"/>
      <c r="DWC67" s="26"/>
      <c r="DWD67" s="26"/>
      <c r="DWE67" s="26"/>
      <c r="DWF67" s="26"/>
      <c r="DWG67" s="26"/>
      <c r="DWH67" s="26"/>
      <c r="DWI67" s="26"/>
      <c r="DWJ67" s="26"/>
      <c r="DWK67" s="26"/>
      <c r="DWL67" s="26"/>
      <c r="DWM67" s="26"/>
      <c r="DWN67" s="26"/>
      <c r="DWO67" s="26"/>
      <c r="DWP67" s="26"/>
      <c r="DWT67" s="26"/>
      <c r="DWU67" s="26"/>
      <c r="DWV67" s="26"/>
      <c r="DWW67" s="26"/>
      <c r="DWX67" s="26"/>
      <c r="DWY67" s="26"/>
      <c r="DWZ67" s="26"/>
      <c r="DXA67" s="26"/>
      <c r="DXB67" s="26"/>
      <c r="DXC67" s="26"/>
      <c r="DXD67" s="26"/>
      <c r="DXE67" s="26"/>
      <c r="DXF67" s="26"/>
      <c r="DXG67" s="26"/>
      <c r="DXH67" s="26"/>
      <c r="DXI67" s="26"/>
      <c r="DXJ67" s="26"/>
      <c r="DXK67" s="26"/>
      <c r="DXL67" s="26"/>
      <c r="DXM67" s="26"/>
      <c r="DXN67" s="26"/>
      <c r="DXO67" s="26"/>
      <c r="DXP67" s="26"/>
      <c r="DXQ67" s="26"/>
      <c r="DXR67" s="26"/>
      <c r="DXS67" s="26"/>
      <c r="DXT67" s="26"/>
      <c r="DXU67" s="26"/>
      <c r="DXV67" s="26"/>
      <c r="DXW67" s="26"/>
      <c r="DXX67" s="26"/>
      <c r="DXY67" s="26"/>
      <c r="DXZ67" s="26"/>
      <c r="DYA67" s="26"/>
      <c r="DYB67" s="26"/>
      <c r="DYC67" s="26"/>
      <c r="DYD67" s="26"/>
      <c r="DYE67" s="26"/>
      <c r="DYF67" s="26"/>
      <c r="DYG67" s="26"/>
      <c r="DYH67" s="26"/>
      <c r="DYI67" s="26"/>
      <c r="DYJ67" s="26"/>
      <c r="DYK67" s="26"/>
      <c r="DYL67" s="26"/>
      <c r="DYM67" s="26"/>
      <c r="DYN67" s="26"/>
      <c r="DYO67" s="26"/>
      <c r="DYP67" s="26"/>
      <c r="DYQ67" s="26"/>
      <c r="DYR67" s="26"/>
      <c r="DYS67" s="26"/>
      <c r="DYT67" s="26"/>
      <c r="DYU67" s="26"/>
      <c r="DYV67" s="26"/>
      <c r="DYW67" s="26"/>
      <c r="DYX67" s="26"/>
      <c r="DYY67" s="26"/>
      <c r="DYZ67" s="26"/>
      <c r="DZA67" s="26"/>
      <c r="DZB67" s="26"/>
      <c r="DZC67" s="26"/>
      <c r="DZD67" s="26"/>
      <c r="DZE67" s="26"/>
      <c r="DZF67" s="26"/>
      <c r="DZG67" s="26"/>
      <c r="DZH67" s="26"/>
      <c r="DZI67" s="26"/>
      <c r="DZJ67" s="26"/>
      <c r="DZK67" s="26"/>
      <c r="DZL67" s="26"/>
      <c r="DZM67" s="26"/>
      <c r="DZN67" s="26"/>
      <c r="DZO67" s="26"/>
      <c r="DZP67" s="26"/>
      <c r="DZQ67" s="26"/>
      <c r="DZR67" s="26"/>
      <c r="DZS67" s="26"/>
      <c r="DZT67" s="26"/>
      <c r="DZU67" s="26"/>
      <c r="DZV67" s="26"/>
      <c r="DZW67" s="26"/>
      <c r="DZX67" s="26"/>
      <c r="DZY67" s="26"/>
      <c r="DZZ67" s="26"/>
      <c r="EAA67" s="26"/>
      <c r="EAB67" s="26"/>
      <c r="EAC67" s="26"/>
      <c r="EAD67" s="26"/>
      <c r="EAE67" s="26"/>
      <c r="EAF67" s="26"/>
      <c r="EAG67" s="26"/>
      <c r="EAH67" s="26"/>
      <c r="EAI67" s="26"/>
      <c r="EAJ67" s="26"/>
      <c r="EAK67" s="26"/>
      <c r="EAL67" s="26"/>
      <c r="EAM67" s="26"/>
      <c r="EAN67" s="26"/>
      <c r="EAO67" s="26"/>
      <c r="EAP67" s="26"/>
      <c r="EAQ67" s="26"/>
      <c r="EAR67" s="26"/>
      <c r="EAS67" s="26"/>
      <c r="EAT67" s="26"/>
      <c r="EAU67" s="26"/>
      <c r="EAV67" s="26"/>
      <c r="EAW67" s="26"/>
      <c r="EAX67" s="26"/>
      <c r="EAY67" s="26"/>
      <c r="EAZ67" s="26"/>
      <c r="EBA67" s="26"/>
      <c r="EBB67" s="26"/>
      <c r="EBC67" s="26"/>
      <c r="EBD67" s="26"/>
      <c r="EBE67" s="26"/>
      <c r="EBF67" s="26"/>
      <c r="EBG67" s="26"/>
      <c r="EBH67" s="26"/>
      <c r="EBI67" s="26"/>
      <c r="EBJ67" s="26"/>
      <c r="EBK67" s="26"/>
      <c r="EBL67" s="26"/>
      <c r="EBM67" s="26"/>
      <c r="EBN67" s="26"/>
      <c r="EBO67" s="26"/>
      <c r="EBP67" s="26"/>
      <c r="EBQ67" s="26"/>
      <c r="EBR67" s="26"/>
      <c r="EBS67" s="26"/>
      <c r="EBT67" s="26"/>
      <c r="EBU67" s="26"/>
      <c r="EBV67" s="26"/>
      <c r="EBW67" s="26"/>
      <c r="EBX67" s="26"/>
      <c r="EBY67" s="26"/>
      <c r="EBZ67" s="26"/>
      <c r="ECA67" s="26"/>
      <c r="ECB67" s="26"/>
      <c r="ECC67" s="26"/>
      <c r="ECD67" s="26"/>
      <c r="ECF67" s="26"/>
      <c r="ECG67" s="26"/>
      <c r="ECH67" s="26"/>
      <c r="ECI67" s="26"/>
      <c r="ECJ67" s="26"/>
      <c r="ECK67" s="26"/>
      <c r="ECL67" s="26"/>
      <c r="ECM67" s="26"/>
      <c r="ECN67" s="26"/>
      <c r="ECO67" s="26"/>
      <c r="ECP67" s="26"/>
      <c r="ECQ67" s="26"/>
      <c r="ECR67" s="26"/>
      <c r="ECS67" s="26"/>
      <c r="ECT67" s="26"/>
      <c r="ECU67" s="26"/>
      <c r="ECV67" s="26"/>
      <c r="ECW67" s="26"/>
      <c r="ECX67" s="26"/>
      <c r="ECY67" s="26"/>
      <c r="ECZ67" s="26"/>
      <c r="EDA67" s="26"/>
      <c r="EDB67" s="26"/>
      <c r="EDE67" s="26"/>
      <c r="EDF67" s="26"/>
      <c r="EDG67" s="26"/>
      <c r="EDH67" s="26"/>
      <c r="EDI67" s="26"/>
      <c r="EDJ67" s="26"/>
      <c r="EDK67" s="26"/>
      <c r="EDL67" s="26"/>
      <c r="EDM67" s="26"/>
      <c r="EDN67" s="26"/>
      <c r="EDO67" s="26"/>
      <c r="EDP67" s="26"/>
      <c r="EDQ67" s="26"/>
      <c r="EDR67" s="26"/>
      <c r="EDS67" s="26"/>
      <c r="EDT67" s="26"/>
      <c r="EDU67" s="26"/>
      <c r="EDV67" s="26"/>
      <c r="EDW67" s="26"/>
      <c r="EDX67" s="26"/>
      <c r="EDY67" s="26"/>
      <c r="EDZ67" s="26"/>
      <c r="EEA67" s="26"/>
      <c r="EEB67" s="26"/>
      <c r="EEC67" s="26"/>
      <c r="EED67" s="26"/>
      <c r="EEE67" s="26"/>
      <c r="EEF67" s="26"/>
      <c r="EEG67" s="26"/>
      <c r="EEH67" s="26"/>
      <c r="EEI67" s="26"/>
      <c r="EEJ67" s="26"/>
      <c r="EEK67" s="26"/>
      <c r="EEL67" s="26"/>
      <c r="EEM67" s="26"/>
      <c r="EEN67" s="26"/>
      <c r="EEO67" s="26"/>
      <c r="EEP67" s="26"/>
      <c r="EEQ67" s="26"/>
      <c r="EER67" s="26"/>
      <c r="EES67" s="26"/>
      <c r="EET67" s="26"/>
      <c r="EEU67" s="26"/>
      <c r="EEV67" s="26"/>
      <c r="EEW67" s="26"/>
      <c r="EEX67" s="26"/>
      <c r="EEY67" s="26"/>
      <c r="EEZ67" s="26"/>
      <c r="EFA67" s="26"/>
      <c r="EFB67" s="26"/>
      <c r="EFC67" s="26"/>
      <c r="EFD67" s="26"/>
      <c r="EFE67" s="26"/>
      <c r="EFF67" s="26"/>
      <c r="EFG67" s="26"/>
      <c r="EFH67" s="26"/>
      <c r="EFI67" s="26"/>
      <c r="EFJ67" s="26"/>
      <c r="EFK67" s="26"/>
      <c r="EFL67" s="26"/>
      <c r="EFM67" s="26"/>
      <c r="EFN67" s="26"/>
      <c r="EFO67" s="26"/>
      <c r="EFP67" s="26"/>
      <c r="EFQ67" s="26"/>
      <c r="EFR67" s="26"/>
      <c r="EFS67" s="26"/>
      <c r="EFT67" s="26"/>
      <c r="EFU67" s="26"/>
      <c r="EFV67" s="26"/>
      <c r="EFW67" s="26"/>
      <c r="EFX67" s="26"/>
      <c r="EFY67" s="26"/>
      <c r="EFZ67" s="26"/>
      <c r="EGA67" s="26"/>
      <c r="EGB67" s="26"/>
      <c r="EGC67" s="26"/>
      <c r="EGD67" s="26"/>
      <c r="EGE67" s="26"/>
      <c r="EGF67" s="26"/>
      <c r="EGG67" s="26"/>
      <c r="EGH67" s="26"/>
      <c r="EGI67" s="26"/>
      <c r="EGJ67" s="26"/>
      <c r="EGK67" s="26"/>
      <c r="EGL67" s="26"/>
      <c r="EGM67" s="26"/>
      <c r="EGN67" s="26"/>
      <c r="EGO67" s="26"/>
      <c r="EGP67" s="26"/>
      <c r="EGQ67" s="26"/>
      <c r="EGR67" s="26"/>
      <c r="EGS67" s="26"/>
      <c r="EGT67" s="26"/>
      <c r="EGV67" s="26"/>
      <c r="EGW67" s="26"/>
      <c r="EGX67" s="26"/>
      <c r="EGY67" s="26"/>
      <c r="EGZ67" s="26"/>
      <c r="EHA67" s="26"/>
      <c r="EHB67" s="26"/>
      <c r="EHC67" s="26"/>
      <c r="EHD67" s="26"/>
      <c r="EHE67" s="26"/>
      <c r="EHF67" s="26"/>
      <c r="EHG67" s="26"/>
      <c r="EHH67" s="26"/>
      <c r="EHI67" s="26"/>
      <c r="EHJ67" s="26"/>
      <c r="EHK67" s="26"/>
      <c r="EHL67" s="26"/>
      <c r="EHM67" s="26"/>
      <c r="EHN67" s="26"/>
      <c r="EHO67" s="26"/>
      <c r="EHP67" s="26"/>
      <c r="EHQ67" s="26"/>
      <c r="EHR67" s="26"/>
      <c r="EHS67" s="26"/>
      <c r="EHT67" s="26"/>
      <c r="EHU67" s="26"/>
      <c r="EHV67" s="26"/>
      <c r="EHW67" s="26"/>
      <c r="EHX67" s="26"/>
      <c r="EHY67" s="26"/>
      <c r="EHZ67" s="26"/>
      <c r="EIA67" s="26"/>
      <c r="EIB67" s="26"/>
      <c r="EIC67" s="26"/>
      <c r="EID67" s="26"/>
      <c r="EIE67" s="26"/>
      <c r="EIF67" s="26"/>
      <c r="EIG67" s="26"/>
      <c r="EIH67" s="26"/>
      <c r="EII67" s="26"/>
      <c r="EIJ67" s="26"/>
      <c r="EIK67" s="26"/>
      <c r="EIL67" s="26"/>
      <c r="EIM67" s="26"/>
      <c r="EIN67" s="26"/>
      <c r="EIO67" s="26"/>
      <c r="EIP67" s="26"/>
      <c r="EIQ67" s="26"/>
      <c r="EIR67" s="26"/>
      <c r="EIS67" s="26"/>
      <c r="EIT67" s="26"/>
      <c r="EIU67" s="26"/>
      <c r="EIV67" s="26"/>
      <c r="EIW67" s="26"/>
      <c r="EIX67" s="26"/>
      <c r="EIY67" s="26"/>
      <c r="EIZ67" s="26"/>
      <c r="EJA67" s="26"/>
      <c r="EJB67" s="26"/>
      <c r="EJC67" s="26"/>
      <c r="EJD67" s="26"/>
      <c r="EJE67" s="26"/>
      <c r="EJF67" s="26"/>
      <c r="EJG67" s="26"/>
      <c r="EJH67" s="26"/>
      <c r="EJI67" s="26"/>
      <c r="EJJ67" s="26"/>
      <c r="EJK67" s="26"/>
      <c r="EJL67" s="26"/>
      <c r="EJM67" s="26"/>
      <c r="EJN67" s="26"/>
      <c r="EJO67" s="26"/>
      <c r="EJP67" s="26"/>
      <c r="EJQ67" s="26"/>
      <c r="EJR67" s="26"/>
      <c r="EJS67" s="26"/>
      <c r="EJT67" s="26"/>
      <c r="EJU67" s="26"/>
      <c r="EJV67" s="26"/>
      <c r="EJW67" s="26"/>
      <c r="EJX67" s="26"/>
      <c r="EJY67" s="26"/>
      <c r="EJZ67" s="26"/>
      <c r="EKA67" s="26"/>
      <c r="EKB67" s="26"/>
      <c r="EKC67" s="26"/>
      <c r="EKD67" s="26"/>
      <c r="EKE67" s="26"/>
      <c r="EKF67" s="26"/>
      <c r="EKG67" s="26"/>
      <c r="EKH67" s="26"/>
      <c r="EKI67" s="26"/>
      <c r="EKJ67" s="26"/>
      <c r="EKK67" s="26"/>
      <c r="EKL67" s="26"/>
      <c r="EKM67" s="26"/>
      <c r="EKN67" s="26"/>
      <c r="EKO67" s="26"/>
      <c r="EKP67" s="26"/>
      <c r="EKQ67" s="26"/>
      <c r="EKR67" s="26"/>
      <c r="EKS67" s="26"/>
      <c r="EKT67" s="26"/>
      <c r="EKU67" s="26"/>
      <c r="EKV67" s="26"/>
      <c r="EKW67" s="26"/>
      <c r="EKX67" s="26"/>
      <c r="EKY67" s="26"/>
      <c r="EKZ67" s="26"/>
      <c r="ELA67" s="26"/>
      <c r="ELB67" s="26"/>
      <c r="ELC67" s="26"/>
      <c r="ELD67" s="26"/>
      <c r="ELE67" s="26"/>
      <c r="ELF67" s="26"/>
      <c r="ELG67" s="26"/>
      <c r="ELH67" s="26"/>
      <c r="ELI67" s="26"/>
      <c r="ELJ67" s="26"/>
      <c r="ELK67" s="26"/>
      <c r="ELL67" s="26"/>
      <c r="ELM67" s="26"/>
      <c r="ELN67" s="26"/>
      <c r="ELO67" s="26"/>
      <c r="ELP67" s="26"/>
      <c r="ELQ67" s="26"/>
      <c r="ELR67" s="26"/>
      <c r="ELS67" s="26"/>
      <c r="ELT67" s="26"/>
      <c r="ELU67" s="26"/>
      <c r="ELV67" s="26"/>
      <c r="ELW67" s="26"/>
      <c r="ELX67" s="26"/>
      <c r="ELY67" s="26"/>
      <c r="ELZ67" s="26"/>
      <c r="EMA67" s="26"/>
      <c r="EMB67" s="26"/>
      <c r="EMC67" s="26"/>
      <c r="EMD67" s="26"/>
      <c r="EME67" s="26"/>
      <c r="EMF67" s="26"/>
      <c r="EMG67" s="26"/>
      <c r="EMH67" s="26"/>
      <c r="EMI67" s="26"/>
      <c r="EMJ67" s="26"/>
      <c r="EMK67" s="26"/>
      <c r="EML67" s="26"/>
      <c r="EMM67" s="26"/>
      <c r="EMN67" s="26"/>
      <c r="EMO67" s="26"/>
      <c r="EMP67" s="26"/>
      <c r="EMQ67" s="26"/>
      <c r="EMR67" s="26"/>
      <c r="EMS67" s="26"/>
      <c r="EMT67" s="26"/>
      <c r="EMU67" s="26"/>
      <c r="EMV67" s="26"/>
      <c r="EMW67" s="26"/>
      <c r="EMX67" s="26"/>
      <c r="EMY67" s="26"/>
      <c r="EMZ67" s="26"/>
      <c r="ENA67" s="26"/>
      <c r="ENB67" s="26"/>
      <c r="ENC67" s="26"/>
      <c r="END67" s="26"/>
      <c r="ENE67" s="26"/>
      <c r="ENF67" s="26"/>
      <c r="ENG67" s="26"/>
      <c r="ENH67" s="26"/>
      <c r="ENI67" s="26"/>
      <c r="ENJ67" s="26"/>
      <c r="ENK67" s="26"/>
      <c r="ENL67" s="26"/>
      <c r="ENM67" s="26"/>
      <c r="ENN67" s="26"/>
      <c r="ENO67" s="26"/>
      <c r="ENP67" s="26"/>
      <c r="ENQ67" s="26"/>
      <c r="ENR67" s="26"/>
      <c r="ENS67" s="26"/>
      <c r="ENT67" s="26"/>
      <c r="ENU67" s="26"/>
      <c r="ENV67" s="26"/>
      <c r="ENW67" s="26"/>
      <c r="ENX67" s="26"/>
      <c r="ENY67" s="26"/>
      <c r="ENZ67" s="26"/>
      <c r="EOA67" s="26"/>
      <c r="EOB67" s="26"/>
      <c r="EOC67" s="26"/>
      <c r="EOD67" s="26"/>
      <c r="EOE67" s="26"/>
      <c r="EOF67" s="26"/>
      <c r="EOG67" s="26"/>
      <c r="EOH67" s="26"/>
      <c r="EOI67" s="26"/>
      <c r="EOJ67" s="26"/>
      <c r="EOK67" s="26"/>
      <c r="EOL67" s="26"/>
      <c r="EOM67" s="26"/>
      <c r="EON67" s="26"/>
      <c r="EOO67" s="26"/>
      <c r="EOP67" s="26"/>
      <c r="EOQ67" s="26"/>
      <c r="EOR67" s="26"/>
      <c r="EOS67" s="26"/>
      <c r="EOT67" s="26"/>
      <c r="EOU67" s="26"/>
      <c r="EOV67" s="26"/>
      <c r="EOW67" s="26"/>
      <c r="EOX67" s="26"/>
      <c r="EOY67" s="26"/>
      <c r="EOZ67" s="26"/>
      <c r="EPA67" s="26"/>
      <c r="EPB67" s="26"/>
      <c r="EPC67" s="26"/>
      <c r="EPD67" s="26"/>
      <c r="EPE67" s="26"/>
      <c r="EPF67" s="26"/>
      <c r="EPG67" s="26"/>
      <c r="EPH67" s="26"/>
      <c r="EPI67" s="26"/>
      <c r="EPJ67" s="26"/>
      <c r="EPK67" s="26"/>
      <c r="EPL67" s="26"/>
      <c r="EPM67" s="26"/>
      <c r="EPN67" s="26"/>
      <c r="EPO67" s="26"/>
      <c r="EPP67" s="26"/>
      <c r="EPQ67" s="26"/>
      <c r="EPR67" s="26"/>
      <c r="EPS67" s="26"/>
      <c r="EPT67" s="26"/>
      <c r="EPU67" s="26"/>
      <c r="EPV67" s="26"/>
      <c r="EPW67" s="26"/>
      <c r="EPX67" s="26"/>
      <c r="EPY67" s="26"/>
      <c r="EPZ67" s="26"/>
      <c r="EQA67" s="26"/>
      <c r="EQB67" s="26"/>
      <c r="EQC67" s="26"/>
      <c r="EQD67" s="26"/>
      <c r="EQE67" s="26"/>
      <c r="EQF67" s="26"/>
      <c r="EQG67" s="26"/>
      <c r="EQH67" s="26"/>
      <c r="EQI67" s="26"/>
      <c r="EQJ67" s="26"/>
      <c r="EQK67" s="26"/>
      <c r="EQL67" s="26"/>
      <c r="EQM67" s="26"/>
      <c r="EQN67" s="26"/>
      <c r="EQO67" s="26"/>
      <c r="EQP67" s="26"/>
      <c r="EQQ67" s="26"/>
      <c r="EQR67" s="26"/>
      <c r="EQS67" s="26"/>
      <c r="EQT67" s="26"/>
      <c r="EQU67" s="26"/>
      <c r="EQV67" s="26"/>
      <c r="EQW67" s="26"/>
      <c r="EQX67" s="26"/>
      <c r="EQY67" s="26"/>
      <c r="EQZ67" s="26"/>
      <c r="ERA67" s="26"/>
      <c r="ERB67" s="26"/>
      <c r="ERC67" s="26"/>
      <c r="ERD67" s="26"/>
      <c r="ERE67" s="26"/>
      <c r="ERF67" s="26"/>
      <c r="ERG67" s="26"/>
      <c r="ERH67" s="26"/>
      <c r="ERI67" s="26"/>
      <c r="ERJ67" s="26"/>
      <c r="ERK67" s="26"/>
      <c r="ERL67" s="26"/>
      <c r="ERM67" s="26"/>
      <c r="ERN67" s="26"/>
      <c r="ERO67" s="26"/>
      <c r="ERP67" s="26"/>
      <c r="ERQ67" s="26"/>
      <c r="ERR67" s="26"/>
      <c r="ERS67" s="26"/>
      <c r="ERT67" s="26"/>
      <c r="ERU67" s="26"/>
      <c r="ERV67" s="26"/>
      <c r="ERW67" s="26"/>
      <c r="ERX67" s="26"/>
      <c r="ERY67" s="26"/>
      <c r="ERZ67" s="26"/>
      <c r="ESA67" s="26"/>
      <c r="ESB67" s="26"/>
      <c r="ESC67" s="26"/>
      <c r="ESD67" s="26"/>
      <c r="ESE67" s="26"/>
      <c r="ESF67" s="26"/>
      <c r="ESG67" s="26"/>
      <c r="ESH67" s="26"/>
      <c r="ESI67" s="26"/>
      <c r="ESJ67" s="26"/>
      <c r="ESK67" s="26"/>
      <c r="ESL67" s="26"/>
      <c r="ESM67" s="26"/>
      <c r="ESN67" s="26"/>
      <c r="ESO67" s="26"/>
      <c r="ESP67" s="26"/>
      <c r="ESQ67" s="26"/>
      <c r="ESR67" s="26"/>
      <c r="ESS67" s="26"/>
      <c r="EST67" s="26"/>
      <c r="ESU67" s="26"/>
      <c r="ESV67" s="26"/>
      <c r="ESW67" s="26"/>
      <c r="ESX67" s="26"/>
      <c r="ESY67" s="26"/>
      <c r="ESZ67" s="26"/>
      <c r="ETA67" s="26"/>
      <c r="ETB67" s="26"/>
      <c r="ETC67" s="26"/>
      <c r="ETD67" s="26"/>
      <c r="ETE67" s="26"/>
      <c r="ETF67" s="26"/>
      <c r="ETG67" s="26"/>
      <c r="ETH67" s="26"/>
      <c r="ETI67" s="26"/>
      <c r="ETJ67" s="26"/>
      <c r="ETK67" s="26"/>
      <c r="ETL67" s="26"/>
      <c r="ETM67" s="26"/>
      <c r="ETN67" s="26"/>
      <c r="ETO67" s="26"/>
      <c r="ETP67" s="26"/>
      <c r="ETQ67" s="26"/>
      <c r="ETR67" s="26"/>
      <c r="ETS67" s="26"/>
      <c r="ETT67" s="26"/>
      <c r="ETU67" s="26"/>
      <c r="ETV67" s="26"/>
      <c r="ETW67" s="26"/>
      <c r="ETX67" s="26"/>
      <c r="ETY67" s="26"/>
      <c r="ETZ67" s="26"/>
      <c r="EUA67" s="26"/>
      <c r="EUB67" s="26"/>
      <c r="EUC67" s="26"/>
      <c r="EUD67" s="26"/>
      <c r="EUE67" s="26"/>
      <c r="EUF67" s="26"/>
      <c r="EUG67" s="26"/>
      <c r="EUH67" s="26"/>
      <c r="EUI67" s="26"/>
      <c r="EUJ67" s="26"/>
      <c r="EUK67" s="26"/>
      <c r="EUL67" s="26"/>
      <c r="EUM67" s="26"/>
      <c r="EUN67" s="26"/>
      <c r="EUO67" s="26"/>
      <c r="EUP67" s="26"/>
      <c r="EUQ67" s="26"/>
      <c r="EUR67" s="26"/>
      <c r="EUS67" s="26"/>
      <c r="EUT67" s="26"/>
      <c r="EUU67" s="26"/>
      <c r="EUV67" s="26"/>
      <c r="EUW67" s="26"/>
      <c r="EUX67" s="26"/>
      <c r="EUY67" s="26"/>
      <c r="EUZ67" s="26"/>
      <c r="EVA67" s="26"/>
      <c r="EVB67" s="26"/>
      <c r="EVC67" s="26"/>
      <c r="EVD67" s="26"/>
      <c r="EVE67" s="26"/>
      <c r="EVF67" s="26"/>
      <c r="EVG67" s="26"/>
      <c r="EVH67" s="26"/>
      <c r="EVI67" s="26"/>
      <c r="EVJ67" s="26"/>
      <c r="EVK67" s="26"/>
      <c r="EVL67" s="26"/>
      <c r="EVM67" s="26"/>
      <c r="EVN67" s="26"/>
      <c r="EVQ67" s="26"/>
      <c r="EVR67" s="26"/>
      <c r="EVS67" s="26"/>
      <c r="EVT67" s="26"/>
      <c r="EVU67" s="26"/>
      <c r="EVV67" s="26"/>
      <c r="EVW67" s="26"/>
      <c r="EVX67" s="26"/>
      <c r="EVY67" s="26"/>
      <c r="EVZ67" s="26"/>
      <c r="EWA67" s="26"/>
      <c r="EWB67" s="26"/>
      <c r="EWC67" s="26"/>
      <c r="EWD67" s="26"/>
      <c r="EWE67" s="26"/>
      <c r="EWF67" s="26"/>
      <c r="EWG67" s="26"/>
      <c r="EWH67" s="26"/>
      <c r="EWI67" s="26"/>
      <c r="EWJ67" s="26"/>
      <c r="EWK67" s="26"/>
      <c r="EWL67" s="26"/>
      <c r="EWO67" s="26"/>
      <c r="EWP67" s="26"/>
      <c r="EWQ67" s="26"/>
      <c r="EWR67" s="26"/>
      <c r="EWS67" s="26"/>
      <c r="EWT67" s="26"/>
      <c r="EWU67" s="26"/>
      <c r="EWV67" s="26"/>
      <c r="EWW67" s="26"/>
      <c r="EWX67" s="26"/>
      <c r="EWY67" s="26"/>
      <c r="EWZ67" s="26"/>
      <c r="EXA67" s="26"/>
      <c r="EXB67" s="26"/>
      <c r="EXC67" s="26"/>
      <c r="EXD67" s="26"/>
      <c r="EXE67" s="26"/>
      <c r="EXF67" s="26"/>
      <c r="EXG67" s="26"/>
      <c r="EXH67" s="26"/>
      <c r="EXI67" s="26"/>
      <c r="EXJ67" s="26"/>
      <c r="EXK67" s="26"/>
      <c r="EXL67" s="26"/>
      <c r="EXM67" s="26"/>
      <c r="EXN67" s="26"/>
      <c r="EXO67" s="26"/>
      <c r="EXP67" s="26"/>
      <c r="EXQ67" s="26"/>
      <c r="EXR67" s="26"/>
      <c r="EXS67" s="26"/>
      <c r="EXT67" s="26"/>
      <c r="EXU67" s="26"/>
      <c r="EXV67" s="26"/>
      <c r="EXW67" s="26"/>
      <c r="EXX67" s="26"/>
      <c r="EXY67" s="26"/>
      <c r="EXZ67" s="26"/>
      <c r="EYA67" s="26"/>
      <c r="EYB67" s="26"/>
      <c r="EYC67" s="26"/>
      <c r="EYD67" s="26"/>
      <c r="EYE67" s="26"/>
      <c r="EYF67" s="26"/>
      <c r="EYG67" s="26"/>
      <c r="EYH67" s="26"/>
      <c r="EYI67" s="26"/>
      <c r="EYJ67" s="26"/>
      <c r="EYK67" s="26"/>
      <c r="EYL67" s="26"/>
      <c r="EYM67" s="26"/>
      <c r="EYN67" s="26"/>
      <c r="EYO67" s="26"/>
      <c r="EYP67" s="26"/>
      <c r="EYQ67" s="26"/>
      <c r="EYR67" s="26"/>
      <c r="EYS67" s="26"/>
      <c r="EYT67" s="26"/>
      <c r="EYU67" s="26"/>
      <c r="EYV67" s="26"/>
      <c r="EYW67" s="26"/>
      <c r="EYX67" s="26"/>
      <c r="EYY67" s="26"/>
      <c r="EYZ67" s="26"/>
      <c r="EZA67" s="26"/>
      <c r="EZB67" s="26"/>
      <c r="EZC67" s="26"/>
      <c r="EZD67" s="26"/>
      <c r="EZE67" s="26"/>
      <c r="EZF67" s="26"/>
      <c r="EZG67" s="26"/>
      <c r="EZH67" s="26"/>
      <c r="EZI67" s="26"/>
      <c r="EZJ67" s="26"/>
      <c r="EZK67" s="26"/>
      <c r="EZL67" s="26"/>
      <c r="EZM67" s="26"/>
      <c r="EZN67" s="26"/>
      <c r="EZO67" s="26"/>
      <c r="EZP67" s="26"/>
      <c r="EZQ67" s="26"/>
      <c r="EZR67" s="26"/>
      <c r="EZS67" s="26"/>
      <c r="EZT67" s="26"/>
      <c r="EZU67" s="26"/>
      <c r="EZV67" s="26"/>
      <c r="EZW67" s="26"/>
      <c r="EZX67" s="26"/>
      <c r="EZY67" s="26"/>
      <c r="EZZ67" s="26"/>
      <c r="FAA67" s="26"/>
      <c r="FAB67" s="26"/>
      <c r="FAC67" s="26"/>
      <c r="FAD67" s="26"/>
      <c r="FAE67" s="26"/>
      <c r="FAF67" s="26"/>
      <c r="FAG67" s="26"/>
      <c r="FAH67" s="26"/>
      <c r="FAI67" s="26"/>
      <c r="FAJ67" s="26"/>
      <c r="FAK67" s="26"/>
      <c r="FAL67" s="26"/>
      <c r="FAM67" s="26"/>
      <c r="FAN67" s="26"/>
      <c r="FAO67" s="26"/>
      <c r="FAP67" s="26"/>
      <c r="FAQ67" s="26"/>
      <c r="FAR67" s="26"/>
      <c r="FAS67" s="26"/>
      <c r="FAT67" s="26"/>
      <c r="FAU67" s="26"/>
      <c r="FAV67" s="26"/>
      <c r="FAW67" s="26"/>
      <c r="FAX67" s="26"/>
      <c r="FAY67" s="26"/>
      <c r="FAZ67" s="26"/>
      <c r="FBA67" s="26"/>
      <c r="FBB67" s="26"/>
      <c r="FBC67" s="26"/>
      <c r="FBD67" s="26"/>
      <c r="FBE67" s="26"/>
      <c r="FBF67" s="26"/>
      <c r="FBG67" s="26"/>
      <c r="FBH67" s="26"/>
      <c r="FBI67" s="26"/>
      <c r="FBJ67" s="26"/>
      <c r="FBK67" s="26"/>
      <c r="FBL67" s="26"/>
      <c r="FBM67" s="26"/>
      <c r="FBN67" s="26"/>
      <c r="FBO67" s="26"/>
      <c r="FBP67" s="26"/>
      <c r="FBQ67" s="26"/>
      <c r="FBR67" s="26"/>
      <c r="FBS67" s="26"/>
      <c r="FBT67" s="26"/>
      <c r="FBU67" s="26"/>
      <c r="FBV67" s="26"/>
      <c r="FBW67" s="26"/>
      <c r="FBX67" s="26"/>
      <c r="FBY67" s="26"/>
      <c r="FBZ67" s="26"/>
      <c r="FCA67" s="26"/>
      <c r="FCB67" s="26"/>
      <c r="FCC67" s="26"/>
      <c r="FCD67" s="26"/>
      <c r="FCE67" s="26"/>
      <c r="FCF67" s="26"/>
      <c r="FCG67" s="26"/>
      <c r="FCH67" s="26"/>
      <c r="FCI67" s="26"/>
      <c r="FCJ67" s="26"/>
      <c r="FCK67" s="26"/>
      <c r="FCL67" s="26"/>
      <c r="FCM67" s="26"/>
      <c r="FCN67" s="26"/>
      <c r="FCO67" s="26"/>
      <c r="FCP67" s="26"/>
      <c r="FCQ67" s="26"/>
      <c r="FCR67" s="26"/>
      <c r="FCS67" s="26"/>
      <c r="FCT67" s="26"/>
      <c r="FCU67" s="26"/>
      <c r="FCV67" s="26"/>
      <c r="FCW67" s="26"/>
      <c r="FCX67" s="26"/>
      <c r="FCY67" s="26"/>
      <c r="FCZ67" s="26"/>
      <c r="FDA67" s="26"/>
      <c r="FDB67" s="26"/>
      <c r="FDC67" s="26"/>
      <c r="FDD67" s="26"/>
      <c r="FDE67" s="26"/>
      <c r="FDF67" s="26"/>
      <c r="FDG67" s="26"/>
      <c r="FDH67" s="26"/>
      <c r="FDI67" s="26"/>
      <c r="FDJ67" s="26"/>
      <c r="FDK67" s="26"/>
      <c r="FDL67" s="26"/>
      <c r="FDM67" s="26"/>
      <c r="FDN67" s="26"/>
      <c r="FDO67" s="26"/>
      <c r="FDP67" s="26"/>
      <c r="FDQ67" s="26"/>
      <c r="FDR67" s="26"/>
      <c r="FDS67" s="26"/>
      <c r="FDT67" s="26"/>
      <c r="FDU67" s="26"/>
      <c r="FDV67" s="26"/>
      <c r="FDW67" s="26"/>
      <c r="FDX67" s="26"/>
      <c r="FDY67" s="26"/>
      <c r="FDZ67" s="26"/>
      <c r="FEA67" s="26"/>
      <c r="FEB67" s="26"/>
      <c r="FEC67" s="26"/>
      <c r="FED67" s="26"/>
      <c r="FEE67" s="26"/>
      <c r="FEF67" s="26"/>
      <c r="FEG67" s="26"/>
      <c r="FEH67" s="26"/>
      <c r="FEI67" s="26"/>
      <c r="FEJ67" s="26"/>
      <c r="FEK67" s="26"/>
      <c r="FEL67" s="26"/>
      <c r="FEM67" s="26"/>
      <c r="FEN67" s="26"/>
      <c r="FEO67" s="26"/>
      <c r="FEP67" s="26"/>
      <c r="FEQ67" s="26"/>
      <c r="FER67" s="26"/>
      <c r="FES67" s="26"/>
      <c r="FET67" s="26"/>
      <c r="FEU67" s="26"/>
      <c r="FEV67" s="26"/>
      <c r="FEW67" s="26"/>
      <c r="FEX67" s="26"/>
      <c r="FEY67" s="26"/>
      <c r="FEZ67" s="26"/>
      <c r="FFA67" s="26"/>
      <c r="FFB67" s="26"/>
      <c r="FFC67" s="26"/>
      <c r="FFD67" s="26"/>
      <c r="FFE67" s="26"/>
      <c r="FFF67" s="26"/>
      <c r="FFG67" s="26"/>
      <c r="FFH67" s="26"/>
      <c r="FFI67" s="26"/>
      <c r="FFJ67" s="26"/>
      <c r="FFK67" s="26"/>
      <c r="FFL67" s="26"/>
      <c r="FFM67" s="26"/>
      <c r="FFN67" s="26"/>
      <c r="FFO67" s="26"/>
      <c r="FFP67" s="26"/>
      <c r="FFQ67" s="26"/>
      <c r="FFR67" s="26"/>
      <c r="FFS67" s="26"/>
      <c r="FFT67" s="26"/>
      <c r="FFU67" s="26"/>
      <c r="FFV67" s="26"/>
      <c r="FFW67" s="26"/>
      <c r="FFX67" s="26"/>
      <c r="FFY67" s="26"/>
      <c r="FFZ67" s="26"/>
      <c r="FGA67" s="26"/>
      <c r="FGB67" s="26"/>
      <c r="FGC67" s="26"/>
      <c r="FGD67" s="26"/>
      <c r="FGE67" s="26"/>
      <c r="FGF67" s="26"/>
      <c r="FGG67" s="26"/>
      <c r="FGH67" s="26"/>
      <c r="FGI67" s="26"/>
      <c r="FGJ67" s="26"/>
      <c r="FGK67" s="26"/>
      <c r="FGL67" s="26"/>
      <c r="FGM67" s="26"/>
      <c r="FGN67" s="26"/>
      <c r="FGO67" s="26"/>
      <c r="FGP67" s="26"/>
      <c r="FGQ67" s="26"/>
      <c r="FGR67" s="26"/>
      <c r="FGS67" s="26"/>
      <c r="FGT67" s="26"/>
      <c r="FGU67" s="26"/>
      <c r="FGV67" s="26"/>
      <c r="FGW67" s="26"/>
      <c r="FGX67" s="26"/>
      <c r="FGY67" s="26"/>
      <c r="FGZ67" s="26"/>
      <c r="FHA67" s="26"/>
      <c r="FHB67" s="26"/>
      <c r="FHC67" s="26"/>
      <c r="FHD67" s="26"/>
      <c r="FHE67" s="26"/>
      <c r="FHF67" s="26"/>
      <c r="FHG67" s="26"/>
      <c r="FHH67" s="26"/>
      <c r="FHI67" s="26"/>
      <c r="FHJ67" s="26"/>
      <c r="FHK67" s="26"/>
      <c r="FHL67" s="26"/>
      <c r="FHM67" s="26"/>
      <c r="FHN67" s="26"/>
      <c r="FHO67" s="26"/>
      <c r="FHP67" s="26"/>
      <c r="FHQ67" s="26"/>
      <c r="FHR67" s="26"/>
      <c r="FHS67" s="26"/>
      <c r="FHT67" s="26"/>
      <c r="FHU67" s="26"/>
      <c r="FHV67" s="26"/>
      <c r="FHW67" s="26"/>
      <c r="FHX67" s="26"/>
      <c r="FHY67" s="26"/>
      <c r="FHZ67" s="26"/>
      <c r="FIA67" s="26"/>
      <c r="FIB67" s="26"/>
      <c r="FIC67" s="26"/>
      <c r="FID67" s="26"/>
      <c r="FIE67" s="26"/>
      <c r="FIF67" s="26"/>
      <c r="FIG67" s="26"/>
      <c r="FIH67" s="26"/>
      <c r="FII67" s="26"/>
      <c r="FIJ67" s="26"/>
      <c r="FIK67" s="26"/>
      <c r="FIL67" s="26"/>
      <c r="FIM67" s="26"/>
      <c r="FIN67" s="26"/>
      <c r="FIO67" s="26"/>
      <c r="FIP67" s="26"/>
      <c r="FIQ67" s="26"/>
      <c r="FIR67" s="26"/>
      <c r="FIS67" s="26"/>
      <c r="FIT67" s="26"/>
      <c r="FIU67" s="26"/>
      <c r="FIV67" s="26"/>
      <c r="FIW67" s="26"/>
      <c r="FIX67" s="26"/>
      <c r="FIY67" s="26"/>
      <c r="FIZ67" s="26"/>
      <c r="FJA67" s="26"/>
      <c r="FJB67" s="26"/>
      <c r="FJC67" s="26"/>
      <c r="FJD67" s="26"/>
      <c r="FJE67" s="26"/>
      <c r="FJF67" s="26"/>
      <c r="FJG67" s="26"/>
      <c r="FJH67" s="26"/>
      <c r="FJI67" s="26"/>
      <c r="FJJ67" s="26"/>
      <c r="FJK67" s="26"/>
      <c r="FJL67" s="26"/>
      <c r="FJM67" s="26"/>
      <c r="FJN67" s="26"/>
      <c r="FJO67" s="26"/>
      <c r="FJP67" s="26"/>
      <c r="FJQ67" s="26"/>
      <c r="FJR67" s="26"/>
      <c r="FJS67" s="26"/>
      <c r="FJT67" s="26"/>
      <c r="FJU67" s="26"/>
      <c r="FJV67" s="26"/>
      <c r="FJW67" s="26"/>
      <c r="FJX67" s="26"/>
      <c r="FJY67" s="26"/>
      <c r="FJZ67" s="26"/>
      <c r="FKA67" s="26"/>
      <c r="FKB67" s="26"/>
      <c r="FKC67" s="26"/>
      <c r="FKD67" s="26"/>
      <c r="FKE67" s="26"/>
      <c r="FKF67" s="26"/>
      <c r="FKG67" s="26"/>
      <c r="FKH67" s="26"/>
      <c r="FKI67" s="26"/>
      <c r="FKJ67" s="26"/>
      <c r="FKK67" s="26"/>
      <c r="FKL67" s="26"/>
      <c r="FKM67" s="26"/>
      <c r="FKN67" s="26"/>
      <c r="FKO67" s="26"/>
      <c r="FKP67" s="26"/>
      <c r="FKQ67" s="26"/>
      <c r="FKR67" s="26"/>
      <c r="FKS67" s="26"/>
      <c r="FKT67" s="26"/>
      <c r="FKU67" s="26"/>
      <c r="FKV67" s="26"/>
      <c r="FKW67" s="26"/>
      <c r="FKX67" s="26"/>
      <c r="FKY67" s="26"/>
      <c r="FKZ67" s="26"/>
      <c r="FLA67" s="26"/>
      <c r="FLB67" s="26"/>
      <c r="FLC67" s="26"/>
      <c r="FLD67" s="26"/>
      <c r="FLE67" s="26"/>
      <c r="FLF67" s="26"/>
      <c r="FLG67" s="26"/>
      <c r="FLH67" s="26"/>
      <c r="FLI67" s="26"/>
      <c r="FLJ67" s="26"/>
      <c r="FLK67" s="26"/>
      <c r="FLL67" s="26"/>
      <c r="FLM67" s="26"/>
      <c r="FLN67" s="26"/>
      <c r="FLO67" s="26"/>
      <c r="FLP67" s="26"/>
      <c r="FLQ67" s="26"/>
      <c r="FLR67" s="26"/>
      <c r="FLS67" s="26"/>
      <c r="FLT67" s="26"/>
      <c r="FLU67" s="26"/>
      <c r="FLV67" s="26"/>
      <c r="FLW67" s="26"/>
      <c r="FLX67" s="26"/>
      <c r="FLY67" s="26"/>
      <c r="FLZ67" s="26"/>
      <c r="FMA67" s="26"/>
      <c r="FMB67" s="26"/>
      <c r="FMC67" s="26"/>
      <c r="FMD67" s="26"/>
      <c r="FME67" s="26"/>
      <c r="FMF67" s="26"/>
      <c r="FMG67" s="26"/>
      <c r="FMH67" s="26"/>
      <c r="FMI67" s="26"/>
      <c r="FMJ67" s="26"/>
      <c r="FMK67" s="26"/>
      <c r="FML67" s="26"/>
      <c r="FMM67" s="26"/>
      <c r="FMN67" s="26"/>
      <c r="FMO67" s="26"/>
      <c r="FMP67" s="26"/>
      <c r="FMQ67" s="26"/>
      <c r="FMR67" s="26"/>
      <c r="FMS67" s="26"/>
      <c r="FMT67" s="26"/>
      <c r="FMU67" s="26"/>
      <c r="FMV67" s="26"/>
      <c r="FMW67" s="26"/>
      <c r="FMX67" s="26"/>
      <c r="FMY67" s="26"/>
      <c r="FMZ67" s="26"/>
      <c r="FNA67" s="26"/>
      <c r="FNB67" s="26"/>
      <c r="FNC67" s="26"/>
      <c r="FND67" s="26"/>
      <c r="FNE67" s="26"/>
      <c r="FNF67" s="26"/>
      <c r="FNG67" s="26"/>
      <c r="FNH67" s="26"/>
      <c r="FNI67" s="26"/>
      <c r="FNJ67" s="26"/>
      <c r="FNK67" s="26"/>
      <c r="FNL67" s="26"/>
      <c r="FNM67" s="26"/>
      <c r="FNN67" s="26"/>
      <c r="FNO67" s="26"/>
      <c r="FNP67" s="26"/>
      <c r="FNQ67" s="26"/>
      <c r="FNR67" s="26"/>
      <c r="FNS67" s="26"/>
      <c r="FNT67" s="26"/>
      <c r="FNU67" s="26"/>
      <c r="FNV67" s="26"/>
      <c r="FNW67" s="26"/>
      <c r="FNX67" s="26"/>
      <c r="FNY67" s="26"/>
      <c r="FNZ67" s="26"/>
      <c r="FOA67" s="26"/>
      <c r="FOB67" s="26"/>
      <c r="FOC67" s="26"/>
      <c r="FOD67" s="26"/>
      <c r="FOE67" s="26"/>
      <c r="FOF67" s="26"/>
      <c r="FOG67" s="26"/>
      <c r="FOH67" s="26"/>
      <c r="FOI67" s="26"/>
      <c r="FOJ67" s="26"/>
      <c r="FOK67" s="26"/>
      <c r="FOL67" s="26"/>
      <c r="FOM67" s="26"/>
      <c r="FON67" s="26"/>
      <c r="FOO67" s="26"/>
      <c r="FOP67" s="26"/>
      <c r="FOQ67" s="26"/>
      <c r="FOR67" s="26"/>
      <c r="FOS67" s="26"/>
      <c r="FOT67" s="26"/>
      <c r="FOU67" s="26"/>
      <c r="FOV67" s="26"/>
      <c r="FOW67" s="26"/>
      <c r="FOX67" s="26"/>
      <c r="FOY67" s="26"/>
      <c r="FOZ67" s="26"/>
      <c r="FPA67" s="26"/>
      <c r="FPB67" s="26"/>
      <c r="FPC67" s="26"/>
      <c r="FPD67" s="26"/>
      <c r="FPE67" s="26"/>
      <c r="FPF67" s="26"/>
      <c r="FPG67" s="26"/>
      <c r="FPH67" s="26"/>
      <c r="FPI67" s="26"/>
      <c r="FPJ67" s="26"/>
      <c r="FPK67" s="26"/>
      <c r="FPL67" s="26"/>
      <c r="FPM67" s="26"/>
      <c r="FPN67" s="26"/>
      <c r="FPO67" s="26"/>
      <c r="FPP67" s="26"/>
      <c r="FPQ67" s="26"/>
      <c r="FPR67" s="26"/>
      <c r="FPS67" s="26"/>
      <c r="FPT67" s="26"/>
      <c r="FPU67" s="26"/>
      <c r="FPV67" s="26"/>
      <c r="FPW67" s="26"/>
      <c r="FPX67" s="26"/>
      <c r="FPY67" s="26"/>
      <c r="FPZ67" s="26"/>
      <c r="FQA67" s="26"/>
      <c r="FQB67" s="26"/>
      <c r="FQC67" s="26"/>
      <c r="FQD67" s="26"/>
      <c r="FQE67" s="26"/>
      <c r="FQF67" s="26"/>
      <c r="FQG67" s="26"/>
      <c r="FQH67" s="26"/>
      <c r="FQI67" s="26"/>
      <c r="FQJ67" s="26"/>
      <c r="FQK67" s="26"/>
      <c r="FQL67" s="26"/>
      <c r="FQM67" s="26"/>
      <c r="FQN67" s="26"/>
      <c r="FQO67" s="26"/>
      <c r="FQP67" s="26"/>
      <c r="FQQ67" s="26"/>
      <c r="FQR67" s="26"/>
      <c r="FQS67" s="26"/>
      <c r="FQT67" s="26"/>
      <c r="FQU67" s="26"/>
      <c r="FQV67" s="26"/>
      <c r="FQW67" s="26"/>
      <c r="FQX67" s="26"/>
      <c r="FQY67" s="26"/>
      <c r="FQZ67" s="26"/>
      <c r="FRA67" s="26"/>
      <c r="FRB67" s="26"/>
      <c r="FRC67" s="26"/>
      <c r="FRD67" s="26"/>
      <c r="FRE67" s="26"/>
      <c r="FRF67" s="26"/>
      <c r="FRG67" s="26"/>
      <c r="FRH67" s="26"/>
      <c r="FRI67" s="26"/>
      <c r="FRJ67" s="26"/>
      <c r="FRK67" s="26"/>
      <c r="FRL67" s="26"/>
      <c r="FRM67" s="26"/>
      <c r="FRN67" s="26"/>
      <c r="FRO67" s="26"/>
      <c r="FRP67" s="26"/>
      <c r="FRQ67" s="26"/>
      <c r="FRR67" s="26"/>
      <c r="FRS67" s="26"/>
      <c r="FRT67" s="26"/>
      <c r="FRU67" s="26"/>
      <c r="FRV67" s="26"/>
      <c r="FRW67" s="26"/>
      <c r="FRX67" s="26"/>
      <c r="FRY67" s="26"/>
      <c r="FRZ67" s="26"/>
      <c r="FSA67" s="26"/>
      <c r="FSB67" s="26"/>
      <c r="FSC67" s="26"/>
      <c r="FSD67" s="26"/>
      <c r="FSE67" s="26"/>
      <c r="FSF67" s="26"/>
      <c r="FSG67" s="26"/>
      <c r="FSH67" s="26"/>
      <c r="FSI67" s="26"/>
      <c r="FSJ67" s="26"/>
      <c r="FSK67" s="26"/>
      <c r="FSL67" s="26"/>
      <c r="FSM67" s="26"/>
      <c r="FSN67" s="26"/>
      <c r="FSO67" s="26"/>
      <c r="FSP67" s="26"/>
      <c r="FSQ67" s="26"/>
      <c r="FSR67" s="26"/>
      <c r="FSS67" s="26"/>
      <c r="FST67" s="26"/>
      <c r="FSU67" s="26"/>
      <c r="FSV67" s="26"/>
      <c r="FSW67" s="26"/>
      <c r="FSX67" s="26"/>
      <c r="FSY67" s="26"/>
      <c r="FSZ67" s="26"/>
      <c r="FTA67" s="26"/>
      <c r="FTB67" s="26"/>
      <c r="FTC67" s="26"/>
      <c r="FTD67" s="26"/>
      <c r="FTE67" s="26"/>
      <c r="FTF67" s="26"/>
      <c r="FTG67" s="26"/>
      <c r="FTH67" s="26"/>
      <c r="FTI67" s="26"/>
      <c r="FTJ67" s="26"/>
      <c r="FTK67" s="26"/>
      <c r="FTL67" s="26"/>
      <c r="FTM67" s="26"/>
      <c r="FTN67" s="26"/>
      <c r="FTO67" s="26"/>
      <c r="FTP67" s="26"/>
      <c r="FTQ67" s="26"/>
      <c r="FTR67" s="26"/>
      <c r="FTS67" s="26"/>
      <c r="FTT67" s="26"/>
      <c r="FTU67" s="26"/>
      <c r="FTV67" s="26"/>
      <c r="FTW67" s="26"/>
      <c r="FTX67" s="26"/>
      <c r="FTY67" s="26"/>
      <c r="FTZ67" s="26"/>
      <c r="FUA67" s="26"/>
      <c r="FUB67" s="26"/>
      <c r="FUC67" s="26"/>
      <c r="FUD67" s="26"/>
      <c r="FUE67" s="26"/>
      <c r="FUF67" s="26"/>
      <c r="FUG67" s="26"/>
      <c r="FUH67" s="26"/>
      <c r="FUI67" s="26"/>
      <c r="FUJ67" s="26"/>
      <c r="FUK67" s="26"/>
      <c r="FUL67" s="26"/>
      <c r="FUM67" s="26"/>
      <c r="FUN67" s="26"/>
      <c r="FUO67" s="26"/>
      <c r="FUP67" s="26"/>
      <c r="FUQ67" s="26"/>
      <c r="FUR67" s="26"/>
      <c r="FUS67" s="26"/>
      <c r="FUT67" s="26"/>
      <c r="FUU67" s="26"/>
      <c r="FUV67" s="26"/>
      <c r="FUW67" s="26"/>
      <c r="FUX67" s="26"/>
      <c r="FUY67" s="26"/>
      <c r="FUZ67" s="26"/>
      <c r="FVA67" s="26"/>
      <c r="FVB67" s="26"/>
      <c r="FVC67" s="26"/>
      <c r="FVD67" s="26"/>
      <c r="FVE67" s="26"/>
      <c r="FVF67" s="26"/>
      <c r="FVG67" s="26"/>
      <c r="FVH67" s="26"/>
      <c r="FVI67" s="26"/>
      <c r="FVJ67" s="26"/>
      <c r="FVK67" s="26"/>
      <c r="FVL67" s="26"/>
      <c r="FVM67" s="26"/>
      <c r="FVN67" s="26"/>
      <c r="FVO67" s="26"/>
      <c r="FVP67" s="26"/>
      <c r="FVQ67" s="26"/>
      <c r="FVR67" s="26"/>
      <c r="FVS67" s="26"/>
      <c r="FVT67" s="26"/>
      <c r="FVU67" s="26"/>
      <c r="FVV67" s="26"/>
      <c r="FVW67" s="26"/>
      <c r="FVX67" s="26"/>
      <c r="FVY67" s="26"/>
      <c r="FVZ67" s="26"/>
      <c r="FWA67" s="26"/>
      <c r="FWB67" s="26"/>
      <c r="FWC67" s="26"/>
      <c r="FWD67" s="26"/>
      <c r="FWE67" s="26"/>
      <c r="FWF67" s="26"/>
      <c r="FWG67" s="26"/>
      <c r="FWH67" s="26"/>
      <c r="FWI67" s="26"/>
      <c r="FWJ67" s="26"/>
      <c r="FWK67" s="26"/>
      <c r="FWL67" s="26"/>
      <c r="FWM67" s="26"/>
      <c r="FWN67" s="26"/>
      <c r="FWO67" s="26"/>
      <c r="FWP67" s="26"/>
      <c r="FWQ67" s="26"/>
      <c r="FWR67" s="26"/>
      <c r="FWS67" s="26"/>
      <c r="FWT67" s="26"/>
      <c r="FWU67" s="26"/>
      <c r="FWV67" s="26"/>
      <c r="FWW67" s="26"/>
      <c r="FWX67" s="26"/>
      <c r="FWY67" s="26"/>
      <c r="FWZ67" s="26"/>
      <c r="FXA67" s="26"/>
      <c r="FXB67" s="26"/>
      <c r="FXC67" s="26"/>
      <c r="FXD67" s="26"/>
      <c r="FXE67" s="26"/>
      <c r="FXF67" s="26"/>
      <c r="FXG67" s="26"/>
      <c r="FXH67" s="26"/>
      <c r="FXI67" s="26"/>
      <c r="FXJ67" s="26"/>
      <c r="FXK67" s="26"/>
      <c r="FXL67" s="26"/>
      <c r="FXM67" s="26"/>
      <c r="FXN67" s="26"/>
      <c r="FXO67" s="26"/>
      <c r="FXP67" s="26"/>
      <c r="FXQ67" s="26"/>
      <c r="FXR67" s="26"/>
      <c r="FXS67" s="26"/>
      <c r="FXT67" s="26"/>
      <c r="FXU67" s="26"/>
      <c r="FXV67" s="26"/>
      <c r="FXW67" s="26"/>
      <c r="FXX67" s="26"/>
      <c r="FXY67" s="26"/>
      <c r="FXZ67" s="26"/>
      <c r="FYA67" s="26"/>
      <c r="FYB67" s="26"/>
      <c r="FYC67" s="26"/>
      <c r="FYD67" s="26"/>
      <c r="FYE67" s="26"/>
      <c r="FYF67" s="26"/>
      <c r="FYG67" s="26"/>
      <c r="FYH67" s="26"/>
      <c r="FYI67" s="26"/>
      <c r="FYJ67" s="26"/>
      <c r="FYK67" s="26"/>
      <c r="FYL67" s="26"/>
      <c r="FYM67" s="26"/>
      <c r="FYN67" s="26"/>
      <c r="FYO67" s="26"/>
      <c r="FYP67" s="26"/>
      <c r="FYQ67" s="26"/>
      <c r="FYR67" s="26"/>
      <c r="FYS67" s="26"/>
      <c r="FYT67" s="26"/>
      <c r="FYU67" s="26"/>
      <c r="FYV67" s="26"/>
      <c r="FYW67" s="26"/>
      <c r="FYX67" s="26"/>
      <c r="FYY67" s="26"/>
      <c r="FYZ67" s="26"/>
      <c r="FZA67" s="26"/>
      <c r="FZB67" s="26"/>
      <c r="FZC67" s="26"/>
      <c r="FZD67" s="26"/>
      <c r="FZE67" s="26"/>
      <c r="FZF67" s="26"/>
      <c r="FZG67" s="26"/>
      <c r="FZH67" s="26"/>
      <c r="FZI67" s="26"/>
      <c r="FZJ67" s="26"/>
      <c r="FZK67" s="26"/>
      <c r="FZL67" s="26"/>
      <c r="FZM67" s="26"/>
      <c r="FZN67" s="26"/>
      <c r="FZO67" s="26"/>
      <c r="FZP67" s="26"/>
      <c r="FZQ67" s="26"/>
      <c r="FZR67" s="26"/>
      <c r="FZS67" s="26"/>
      <c r="FZT67" s="26"/>
      <c r="FZU67" s="26"/>
      <c r="FZV67" s="26"/>
      <c r="FZW67" s="26"/>
      <c r="FZX67" s="26"/>
      <c r="FZY67" s="26"/>
      <c r="FZZ67" s="26"/>
      <c r="GAA67" s="26"/>
      <c r="GAB67" s="26"/>
      <c r="GAC67" s="26"/>
      <c r="GAD67" s="26"/>
      <c r="GAE67" s="26"/>
      <c r="GAF67" s="26"/>
      <c r="GAG67" s="26"/>
      <c r="GAH67" s="26"/>
      <c r="GAI67" s="26"/>
      <c r="GAJ67" s="26"/>
      <c r="GAK67" s="26"/>
      <c r="GAL67" s="26"/>
      <c r="GAM67" s="26"/>
      <c r="GAN67" s="26"/>
      <c r="GAO67" s="26"/>
      <c r="GAP67" s="26"/>
      <c r="GAQ67" s="26"/>
      <c r="GAR67" s="26"/>
      <c r="GAS67" s="26"/>
      <c r="GAT67" s="26"/>
      <c r="GAU67" s="26"/>
      <c r="GAV67" s="26"/>
      <c r="GAW67" s="26"/>
      <c r="GAX67" s="26"/>
      <c r="GAY67" s="26"/>
      <c r="GAZ67" s="26"/>
      <c r="GBA67" s="26"/>
      <c r="GBB67" s="26"/>
      <c r="GBC67" s="26"/>
      <c r="GBD67" s="26"/>
      <c r="GBE67" s="26"/>
      <c r="GBF67" s="26"/>
      <c r="GBG67" s="26"/>
      <c r="GBH67" s="26"/>
      <c r="GBI67" s="26"/>
      <c r="GBJ67" s="26"/>
      <c r="GBK67" s="26"/>
      <c r="GBL67" s="26"/>
      <c r="GBM67" s="26"/>
      <c r="GBN67" s="26"/>
      <c r="GBO67" s="26"/>
      <c r="GBP67" s="26"/>
      <c r="GBQ67" s="26"/>
      <c r="GBR67" s="26"/>
      <c r="GBS67" s="26"/>
      <c r="GBT67" s="26"/>
      <c r="GBU67" s="26"/>
      <c r="GBV67" s="26"/>
      <c r="GBW67" s="26"/>
      <c r="GBX67" s="26"/>
      <c r="GBY67" s="26"/>
      <c r="GBZ67" s="26"/>
      <c r="GCA67" s="26"/>
      <c r="GCB67" s="26"/>
      <c r="GCC67" s="26"/>
      <c r="GCD67" s="26"/>
      <c r="GCE67" s="26"/>
      <c r="GCF67" s="26"/>
      <c r="GCG67" s="26"/>
      <c r="GCH67" s="26"/>
      <c r="GCI67" s="26"/>
      <c r="GCJ67" s="26"/>
      <c r="GCK67" s="26"/>
      <c r="GCL67" s="26"/>
      <c r="GCM67" s="26"/>
      <c r="GCN67" s="26"/>
      <c r="GCO67" s="26"/>
      <c r="GCP67" s="26"/>
      <c r="GCQ67" s="26"/>
      <c r="GCR67" s="26"/>
      <c r="GCS67" s="26"/>
      <c r="GCT67" s="26"/>
      <c r="GCU67" s="26"/>
      <c r="GCV67" s="26"/>
      <c r="GCW67" s="26"/>
      <c r="GCX67" s="26"/>
      <c r="GCY67" s="26"/>
      <c r="GCZ67" s="26"/>
      <c r="GDA67" s="26"/>
      <c r="GDB67" s="26"/>
      <c r="GDC67" s="26"/>
      <c r="GDD67" s="26"/>
      <c r="GDE67" s="26"/>
      <c r="GDF67" s="26"/>
      <c r="GDG67" s="26"/>
      <c r="GDH67" s="26"/>
      <c r="GDI67" s="26"/>
      <c r="GDJ67" s="26"/>
      <c r="GDK67" s="26"/>
      <c r="GDL67" s="26"/>
      <c r="GDM67" s="26"/>
      <c r="GDN67" s="26"/>
      <c r="GDO67" s="26"/>
      <c r="GDP67" s="26"/>
      <c r="GDQ67" s="26"/>
      <c r="GDR67" s="26"/>
      <c r="GDS67" s="26"/>
      <c r="GDT67" s="26"/>
      <c r="GDU67" s="26"/>
      <c r="GDV67" s="26"/>
      <c r="GDW67" s="26"/>
      <c r="GDX67" s="26"/>
      <c r="GDY67" s="26"/>
      <c r="GDZ67" s="26"/>
      <c r="GEA67" s="26"/>
      <c r="GEB67" s="26"/>
      <c r="GEC67" s="26"/>
      <c r="GED67" s="26"/>
      <c r="GEE67" s="26"/>
      <c r="GEF67" s="26"/>
      <c r="GEG67" s="26"/>
      <c r="GEH67" s="26"/>
      <c r="GEI67" s="26"/>
      <c r="GEJ67" s="26"/>
      <c r="GEK67" s="26"/>
      <c r="GEL67" s="26"/>
      <c r="GEM67" s="26"/>
      <c r="GEN67" s="26"/>
      <c r="GEO67" s="26"/>
      <c r="GEP67" s="26"/>
      <c r="GEQ67" s="26"/>
      <c r="GER67" s="26"/>
      <c r="GES67" s="26"/>
      <c r="GET67" s="26"/>
      <c r="GEU67" s="26"/>
      <c r="GEV67" s="26"/>
      <c r="GEW67" s="26"/>
      <c r="GEX67" s="26"/>
      <c r="GEY67" s="26"/>
      <c r="GEZ67" s="26"/>
      <c r="GFA67" s="26"/>
      <c r="GFB67" s="26"/>
      <c r="GFC67" s="26"/>
      <c r="GFD67" s="26"/>
      <c r="GFE67" s="26"/>
      <c r="GFF67" s="26"/>
      <c r="GFG67" s="26"/>
      <c r="GFH67" s="26"/>
      <c r="GFI67" s="26"/>
      <c r="GFJ67" s="26"/>
      <c r="GFK67" s="26"/>
      <c r="GFL67" s="26"/>
      <c r="GFM67" s="26"/>
      <c r="GFN67" s="26"/>
      <c r="GFO67" s="26"/>
      <c r="GFP67" s="26"/>
      <c r="GFQ67" s="26"/>
      <c r="GFR67" s="26"/>
      <c r="GFS67" s="26"/>
      <c r="GFT67" s="26"/>
      <c r="GFU67" s="26"/>
      <c r="GFV67" s="26"/>
      <c r="GFW67" s="26"/>
      <c r="GFX67" s="26"/>
      <c r="GFY67" s="26"/>
      <c r="GFZ67" s="26"/>
      <c r="GGA67" s="26"/>
      <c r="GGB67" s="26"/>
      <c r="GGC67" s="26"/>
      <c r="GGD67" s="26"/>
      <c r="GGE67" s="26"/>
      <c r="GGF67" s="26"/>
      <c r="GGG67" s="26"/>
      <c r="GGH67" s="26"/>
      <c r="GGI67" s="26"/>
      <c r="GGJ67" s="26"/>
      <c r="GGK67" s="26"/>
      <c r="GGL67" s="26"/>
      <c r="GGM67" s="26"/>
      <c r="GGN67" s="26"/>
      <c r="GGO67" s="26"/>
      <c r="GGP67" s="26"/>
      <c r="GGQ67" s="26"/>
      <c r="GGR67" s="26"/>
      <c r="GGS67" s="26"/>
      <c r="GGT67" s="26"/>
      <c r="GGU67" s="26"/>
      <c r="GGV67" s="26"/>
      <c r="GGW67" s="26"/>
      <c r="GGX67" s="26"/>
      <c r="GGY67" s="26"/>
      <c r="GGZ67" s="26"/>
      <c r="GHA67" s="26"/>
      <c r="GHB67" s="26"/>
      <c r="GHC67" s="26"/>
      <c r="GHD67" s="26"/>
      <c r="GHE67" s="26"/>
      <c r="GHF67" s="26"/>
      <c r="GHG67" s="26"/>
      <c r="GHH67" s="26"/>
      <c r="GHI67" s="26"/>
      <c r="GHJ67" s="26"/>
      <c r="GHK67" s="26"/>
      <c r="GHL67" s="26"/>
      <c r="GHM67" s="26"/>
      <c r="GHN67" s="26"/>
      <c r="GHO67" s="26"/>
      <c r="GHP67" s="26"/>
      <c r="GHQ67" s="26"/>
      <c r="GHR67" s="26"/>
      <c r="GHS67" s="26"/>
      <c r="GHT67" s="26"/>
      <c r="GHU67" s="26"/>
      <c r="GHV67" s="26"/>
      <c r="GHW67" s="26"/>
      <c r="GHX67" s="26"/>
      <c r="GHY67" s="26"/>
      <c r="GHZ67" s="26"/>
      <c r="GIA67" s="26"/>
      <c r="GIB67" s="26"/>
      <c r="GIC67" s="26"/>
      <c r="GID67" s="26"/>
      <c r="GIE67" s="26"/>
      <c r="GIF67" s="26"/>
      <c r="GIG67" s="26"/>
      <c r="GIH67" s="26"/>
      <c r="GII67" s="26"/>
      <c r="GIJ67" s="26"/>
      <c r="GIK67" s="26"/>
      <c r="GIL67" s="26"/>
      <c r="GIM67" s="26"/>
      <c r="GIN67" s="26"/>
      <c r="GIO67" s="26"/>
      <c r="GIP67" s="26"/>
      <c r="GIQ67" s="26"/>
      <c r="GIR67" s="26"/>
      <c r="GIS67" s="26"/>
      <c r="GIT67" s="26"/>
      <c r="GIU67" s="26"/>
      <c r="GIV67" s="26"/>
      <c r="GIW67" s="26"/>
      <c r="GIX67" s="26"/>
      <c r="GIY67" s="26"/>
      <c r="GIZ67" s="26"/>
      <c r="GJA67" s="26"/>
      <c r="GJB67" s="26"/>
      <c r="GJC67" s="26"/>
      <c r="GJD67" s="26"/>
      <c r="GJE67" s="26"/>
      <c r="GJF67" s="26"/>
      <c r="GJG67" s="26"/>
      <c r="GJH67" s="26"/>
      <c r="GJI67" s="26"/>
      <c r="GJJ67" s="26"/>
      <c r="GJK67" s="26"/>
      <c r="GJL67" s="26"/>
      <c r="GJM67" s="26"/>
      <c r="GJN67" s="26"/>
      <c r="GJO67" s="26"/>
      <c r="GJP67" s="26"/>
      <c r="GJQ67" s="26"/>
      <c r="GJR67" s="26"/>
      <c r="GJS67" s="26"/>
      <c r="GJT67" s="26"/>
      <c r="GJU67" s="26"/>
      <c r="GJV67" s="26"/>
      <c r="GJW67" s="26"/>
      <c r="GJX67" s="26"/>
      <c r="GJY67" s="26"/>
      <c r="GJZ67" s="26"/>
      <c r="GKA67" s="26"/>
      <c r="GKB67" s="26"/>
      <c r="GKC67" s="26"/>
      <c r="GKD67" s="26"/>
      <c r="GKE67" s="26"/>
      <c r="GKF67" s="26"/>
      <c r="GKG67" s="26"/>
      <c r="GKH67" s="26"/>
      <c r="GKI67" s="26"/>
      <c r="GKJ67" s="26"/>
      <c r="GKK67" s="26"/>
      <c r="GKL67" s="26"/>
      <c r="GKM67" s="26"/>
      <c r="GKN67" s="26"/>
      <c r="GKO67" s="26"/>
      <c r="GKP67" s="26"/>
      <c r="GKQ67" s="26"/>
      <c r="GKR67" s="26"/>
      <c r="GKS67" s="26"/>
      <c r="GKT67" s="26"/>
      <c r="GKU67" s="26"/>
      <c r="GKV67" s="26"/>
      <c r="GKW67" s="26"/>
      <c r="GKX67" s="26"/>
      <c r="GKY67" s="26"/>
      <c r="GKZ67" s="26"/>
      <c r="GLA67" s="26"/>
      <c r="GLB67" s="26"/>
      <c r="GLC67" s="26"/>
      <c r="GLD67" s="26"/>
      <c r="GLE67" s="26"/>
      <c r="GLF67" s="26"/>
      <c r="GLG67" s="26"/>
      <c r="GLH67" s="26"/>
      <c r="GLI67" s="26"/>
      <c r="GLJ67" s="26"/>
      <c r="GLK67" s="26"/>
      <c r="GLL67" s="26"/>
      <c r="GLM67" s="26"/>
      <c r="GLN67" s="26"/>
      <c r="GLO67" s="26"/>
      <c r="GLP67" s="26"/>
      <c r="GLQ67" s="26"/>
      <c r="GLR67" s="26"/>
      <c r="GLS67" s="26"/>
      <c r="GLT67" s="26"/>
      <c r="GLU67" s="26"/>
      <c r="GLV67" s="26"/>
      <c r="GLW67" s="26"/>
      <c r="GLX67" s="26"/>
      <c r="GLY67" s="26"/>
      <c r="GLZ67" s="26"/>
      <c r="GMA67" s="26"/>
      <c r="GMB67" s="26"/>
      <c r="GMC67" s="26"/>
      <c r="GMD67" s="26"/>
      <c r="GME67" s="26"/>
      <c r="GMF67" s="26"/>
      <c r="GMG67" s="26"/>
      <c r="GMH67" s="26"/>
      <c r="GMI67" s="26"/>
      <c r="GMJ67" s="26"/>
      <c r="GMK67" s="26"/>
      <c r="GML67" s="26"/>
      <c r="GMM67" s="26"/>
      <c r="GMN67" s="26"/>
      <c r="GMO67" s="26"/>
      <c r="GMP67" s="26"/>
      <c r="GMQ67" s="26"/>
      <c r="GMR67" s="26"/>
      <c r="GMS67" s="26"/>
      <c r="GMT67" s="26"/>
      <c r="GMU67" s="26"/>
      <c r="GMV67" s="26"/>
      <c r="GMW67" s="26"/>
      <c r="GMX67" s="26"/>
      <c r="GMY67" s="26"/>
      <c r="GMZ67" s="26"/>
      <c r="GNA67" s="26"/>
      <c r="GNB67" s="26"/>
      <c r="GNC67" s="26"/>
      <c r="GND67" s="26"/>
      <c r="GNE67" s="26"/>
      <c r="GNF67" s="26"/>
      <c r="GNG67" s="26"/>
      <c r="GNH67" s="26"/>
      <c r="GNI67" s="26"/>
      <c r="GNJ67" s="26"/>
      <c r="GNK67" s="26"/>
      <c r="GNL67" s="26"/>
      <c r="GNM67" s="26"/>
      <c r="GNN67" s="26"/>
      <c r="GNO67" s="26"/>
      <c r="GNP67" s="26"/>
      <c r="GNQ67" s="26"/>
      <c r="GNR67" s="26"/>
      <c r="GNS67" s="26"/>
      <c r="GNT67" s="26"/>
      <c r="GNU67" s="26"/>
      <c r="GNV67" s="26"/>
      <c r="GNW67" s="26"/>
      <c r="GNX67" s="26"/>
      <c r="GNY67" s="26"/>
      <c r="GNZ67" s="26"/>
      <c r="GOA67" s="26"/>
      <c r="GOB67" s="26"/>
      <c r="GOC67" s="26"/>
      <c r="GOD67" s="26"/>
      <c r="GOE67" s="26"/>
      <c r="GOF67" s="26"/>
      <c r="GOG67" s="26"/>
      <c r="GOH67" s="26"/>
      <c r="GOI67" s="26"/>
      <c r="GOJ67" s="26"/>
      <c r="GOK67" s="26"/>
      <c r="GOL67" s="26"/>
      <c r="GOM67" s="26"/>
      <c r="GON67" s="26"/>
      <c r="GOO67" s="26"/>
      <c r="GOP67" s="26"/>
      <c r="GOQ67" s="26"/>
      <c r="GOR67" s="26"/>
      <c r="GOS67" s="26"/>
      <c r="GOT67" s="26"/>
      <c r="GOU67" s="26"/>
      <c r="GOV67" s="26"/>
      <c r="GOW67" s="26"/>
      <c r="GOX67" s="26"/>
      <c r="GOY67" s="26"/>
      <c r="GOZ67" s="26"/>
      <c r="GPA67" s="26"/>
      <c r="GPB67" s="26"/>
      <c r="GPC67" s="26"/>
      <c r="GPD67" s="26"/>
      <c r="GPE67" s="26"/>
      <c r="GPF67" s="26"/>
      <c r="GPG67" s="26"/>
      <c r="GPH67" s="26"/>
      <c r="GPI67" s="26"/>
      <c r="GPJ67" s="26"/>
      <c r="GPK67" s="26"/>
      <c r="GPL67" s="26"/>
      <c r="GPM67" s="26"/>
      <c r="GPN67" s="26"/>
      <c r="GPO67" s="26"/>
      <c r="GPP67" s="26"/>
      <c r="GPQ67" s="26"/>
      <c r="GPR67" s="26"/>
      <c r="GPS67" s="26"/>
      <c r="GPT67" s="26"/>
      <c r="GPU67" s="26"/>
      <c r="GPV67" s="26"/>
      <c r="GPW67" s="26"/>
      <c r="GPX67" s="26"/>
      <c r="GPY67" s="26"/>
      <c r="GPZ67" s="26"/>
      <c r="GQA67" s="26"/>
      <c r="GQB67" s="26"/>
      <c r="GQC67" s="26"/>
      <c r="GQD67" s="26"/>
      <c r="GQE67" s="26"/>
      <c r="GQF67" s="26"/>
      <c r="GQG67" s="26"/>
      <c r="GQH67" s="26"/>
      <c r="GQI67" s="26"/>
      <c r="GQJ67" s="26"/>
      <c r="GQK67" s="26"/>
      <c r="GQL67" s="26"/>
      <c r="GQM67" s="26"/>
      <c r="GQN67" s="26"/>
      <c r="GQO67" s="26"/>
      <c r="GQP67" s="26"/>
      <c r="GQQ67" s="26"/>
      <c r="GQR67" s="26"/>
      <c r="GQS67" s="26"/>
      <c r="GQT67" s="26"/>
      <c r="GQU67" s="26"/>
      <c r="GQV67" s="26"/>
      <c r="GQW67" s="26"/>
      <c r="GQX67" s="26"/>
      <c r="GQY67" s="26"/>
      <c r="GQZ67" s="26"/>
      <c r="GRA67" s="26"/>
      <c r="GRB67" s="26"/>
      <c r="GRC67" s="26"/>
      <c r="GRD67" s="26"/>
      <c r="GRE67" s="26"/>
      <c r="GRF67" s="26"/>
      <c r="GRG67" s="26"/>
      <c r="GRH67" s="26"/>
      <c r="GRI67" s="26"/>
      <c r="GRJ67" s="26"/>
      <c r="GRK67" s="26"/>
      <c r="GRL67" s="26"/>
      <c r="GRM67" s="26"/>
      <c r="GRN67" s="26"/>
      <c r="GRO67" s="26"/>
      <c r="GRP67" s="26"/>
      <c r="GRQ67" s="26"/>
      <c r="GRR67" s="26"/>
      <c r="GRS67" s="26"/>
      <c r="GRT67" s="26"/>
      <c r="GRU67" s="26"/>
      <c r="GRV67" s="26"/>
      <c r="GRW67" s="26"/>
      <c r="GRX67" s="26"/>
      <c r="GRY67" s="26"/>
      <c r="GRZ67" s="26"/>
      <c r="GSA67" s="26"/>
      <c r="GSB67" s="26"/>
      <c r="GSC67" s="26"/>
      <c r="GSD67" s="26"/>
      <c r="GSE67" s="26"/>
      <c r="GSF67" s="26"/>
      <c r="GSG67" s="26"/>
      <c r="GSH67" s="26"/>
      <c r="GSI67" s="26"/>
      <c r="GSJ67" s="26"/>
      <c r="GSK67" s="26"/>
      <c r="GSL67" s="26"/>
      <c r="GSM67" s="26"/>
      <c r="GSN67" s="26"/>
      <c r="GSO67" s="26"/>
      <c r="GSP67" s="26"/>
      <c r="GSQ67" s="26"/>
      <c r="GSR67" s="26"/>
      <c r="GSS67" s="26"/>
      <c r="GST67" s="26"/>
      <c r="GSU67" s="26"/>
      <c r="GSV67" s="26"/>
      <c r="GSW67" s="26"/>
      <c r="GSX67" s="26"/>
      <c r="GSY67" s="26"/>
      <c r="GSZ67" s="26"/>
      <c r="GTA67" s="26"/>
      <c r="GTB67" s="26"/>
      <c r="GTC67" s="26"/>
      <c r="GTD67" s="26"/>
      <c r="GTE67" s="26"/>
      <c r="GTF67" s="26"/>
      <c r="GTG67" s="26"/>
      <c r="GTH67" s="26"/>
      <c r="GTI67" s="26"/>
      <c r="GTJ67" s="26"/>
      <c r="GTK67" s="26"/>
      <c r="GTL67" s="26"/>
      <c r="GTM67" s="26"/>
      <c r="GTN67" s="26"/>
      <c r="GTO67" s="26"/>
      <c r="GTP67" s="26"/>
      <c r="GTQ67" s="26"/>
      <c r="GTR67" s="26"/>
      <c r="GTS67" s="26"/>
      <c r="GTT67" s="26"/>
      <c r="GTU67" s="26"/>
      <c r="GTV67" s="26"/>
      <c r="GTW67" s="26"/>
      <c r="GTX67" s="26"/>
      <c r="GTY67" s="26"/>
      <c r="GTZ67" s="26"/>
      <c r="GUA67" s="26"/>
      <c r="GUB67" s="26"/>
      <c r="GUC67" s="26"/>
      <c r="GUD67" s="26"/>
      <c r="GUE67" s="26"/>
      <c r="GUF67" s="26"/>
      <c r="GUG67" s="26"/>
      <c r="GUH67" s="26"/>
      <c r="GUI67" s="26"/>
      <c r="GUJ67" s="26"/>
      <c r="GUK67" s="26"/>
      <c r="GUL67" s="26"/>
      <c r="GUM67" s="26"/>
      <c r="GUN67" s="26"/>
      <c r="GUO67" s="26"/>
      <c r="GUP67" s="26"/>
      <c r="GUQ67" s="26"/>
      <c r="GUR67" s="26"/>
      <c r="GUS67" s="26"/>
      <c r="GUT67" s="26"/>
      <c r="GUU67" s="26"/>
      <c r="GUV67" s="26"/>
      <c r="GUW67" s="26"/>
      <c r="GUX67" s="26"/>
      <c r="GUY67" s="26"/>
      <c r="GUZ67" s="26"/>
      <c r="GVA67" s="26"/>
      <c r="GVB67" s="26"/>
      <c r="GVC67" s="26"/>
      <c r="GVD67" s="26"/>
      <c r="GVE67" s="26"/>
      <c r="GVF67" s="26"/>
      <c r="GVG67" s="26"/>
      <c r="GVH67" s="26"/>
      <c r="GVI67" s="26"/>
      <c r="GVJ67" s="26"/>
      <c r="GVK67" s="26"/>
      <c r="GVL67" s="26"/>
      <c r="GVM67" s="26"/>
      <c r="GVN67" s="26"/>
      <c r="GVO67" s="26"/>
      <c r="GVP67" s="26"/>
      <c r="GVQ67" s="26"/>
      <c r="GVR67" s="26"/>
      <c r="GVS67" s="26"/>
      <c r="GVT67" s="26"/>
      <c r="GVU67" s="26"/>
      <c r="GVV67" s="26"/>
      <c r="GVW67" s="26"/>
      <c r="GVX67" s="26"/>
      <c r="GVY67" s="26"/>
      <c r="GVZ67" s="26"/>
      <c r="GWA67" s="26"/>
      <c r="GWB67" s="26"/>
      <c r="GWC67" s="26"/>
      <c r="GWD67" s="26"/>
      <c r="GWE67" s="26"/>
      <c r="GWF67" s="26"/>
      <c r="GWG67" s="26"/>
      <c r="GWH67" s="26"/>
      <c r="GWI67" s="26"/>
      <c r="GWJ67" s="26"/>
      <c r="GWK67" s="26"/>
      <c r="GWL67" s="26"/>
      <c r="GWM67" s="26"/>
      <c r="GWN67" s="26"/>
      <c r="GWO67" s="26"/>
      <c r="GWP67" s="26"/>
      <c r="GWQ67" s="26"/>
      <c r="GWR67" s="26"/>
      <c r="GWS67" s="26"/>
      <c r="GWT67" s="26"/>
      <c r="GWU67" s="26"/>
      <c r="GWV67" s="26"/>
      <c r="GWW67" s="26"/>
      <c r="GWX67" s="26"/>
      <c r="GWY67" s="26"/>
      <c r="GWZ67" s="26"/>
      <c r="GXA67" s="26"/>
      <c r="GXB67" s="26"/>
      <c r="GXC67" s="26"/>
      <c r="GXD67" s="26"/>
      <c r="GXE67" s="26"/>
      <c r="GXF67" s="26"/>
      <c r="GXG67" s="26"/>
      <c r="GXH67" s="26"/>
      <c r="GXI67" s="26"/>
      <c r="GXJ67" s="26"/>
      <c r="GXK67" s="26"/>
      <c r="GXL67" s="26"/>
      <c r="GXM67" s="26"/>
      <c r="GXN67" s="26"/>
      <c r="GXO67" s="26"/>
      <c r="GXP67" s="26"/>
      <c r="GXQ67" s="26"/>
      <c r="GXR67" s="26"/>
      <c r="GXS67" s="26"/>
      <c r="GXT67" s="26"/>
      <c r="GXU67" s="26"/>
      <c r="GXV67" s="26"/>
      <c r="GXW67" s="26"/>
      <c r="GXX67" s="26"/>
      <c r="GXY67" s="26"/>
      <c r="GXZ67" s="26"/>
      <c r="GYA67" s="26"/>
      <c r="GYB67" s="26"/>
      <c r="GYC67" s="26"/>
      <c r="GYD67" s="26"/>
      <c r="GYE67" s="26"/>
      <c r="GYF67" s="26"/>
      <c r="GYG67" s="26"/>
      <c r="GYH67" s="26"/>
      <c r="GYI67" s="26"/>
      <c r="GYJ67" s="26"/>
      <c r="GYK67" s="26"/>
      <c r="GYL67" s="26"/>
      <c r="GYM67" s="26"/>
      <c r="GYN67" s="26"/>
      <c r="GYO67" s="26"/>
      <c r="GYP67" s="26"/>
      <c r="GYQ67" s="26"/>
      <c r="GYR67" s="26"/>
      <c r="GYS67" s="26"/>
      <c r="GYT67" s="26"/>
      <c r="GYU67" s="26"/>
      <c r="GYV67" s="26"/>
      <c r="GYW67" s="26"/>
      <c r="GYX67" s="26"/>
      <c r="GYY67" s="26"/>
      <c r="GYZ67" s="26"/>
      <c r="GZA67" s="26"/>
      <c r="GZB67" s="26"/>
      <c r="GZC67" s="26"/>
      <c r="GZD67" s="26"/>
      <c r="GZE67" s="26"/>
      <c r="GZF67" s="26"/>
      <c r="GZG67" s="26"/>
      <c r="GZH67" s="26"/>
      <c r="GZI67" s="26"/>
      <c r="GZJ67" s="26"/>
      <c r="GZK67" s="26"/>
      <c r="GZL67" s="26"/>
      <c r="GZM67" s="26"/>
      <c r="GZN67" s="26"/>
      <c r="GZO67" s="26"/>
      <c r="GZP67" s="26"/>
      <c r="GZQ67" s="26"/>
      <c r="GZR67" s="26"/>
      <c r="GZS67" s="26"/>
      <c r="GZT67" s="26"/>
      <c r="GZU67" s="26"/>
      <c r="GZV67" s="26"/>
      <c r="GZW67" s="26"/>
      <c r="GZX67" s="26"/>
      <c r="GZY67" s="26"/>
      <c r="GZZ67" s="26"/>
      <c r="HAA67" s="26"/>
      <c r="HAB67" s="26"/>
      <c r="HAC67" s="26"/>
      <c r="HAD67" s="26"/>
      <c r="HAE67" s="26"/>
      <c r="HAF67" s="26"/>
      <c r="HAG67" s="26"/>
      <c r="HAH67" s="26"/>
      <c r="HAI67" s="26"/>
      <c r="HAJ67" s="26"/>
      <c r="HAK67" s="26"/>
      <c r="HAL67" s="26"/>
      <c r="HAM67" s="26"/>
      <c r="HAN67" s="26"/>
      <c r="HAO67" s="26"/>
      <c r="HAP67" s="26"/>
      <c r="HAQ67" s="26"/>
      <c r="HAR67" s="26"/>
      <c r="HAS67" s="26"/>
      <c r="HAT67" s="26"/>
      <c r="HAU67" s="26"/>
      <c r="HAV67" s="26"/>
      <c r="HAW67" s="26"/>
      <c r="HAX67" s="26"/>
      <c r="HAY67" s="26"/>
      <c r="HAZ67" s="26"/>
      <c r="HBA67" s="26"/>
      <c r="HBB67" s="26"/>
      <c r="HBC67" s="26"/>
      <c r="HBD67" s="26"/>
      <c r="HBE67" s="26"/>
      <c r="HBF67" s="26"/>
      <c r="HBG67" s="26"/>
      <c r="HBH67" s="26"/>
      <c r="HBI67" s="26"/>
      <c r="HBJ67" s="26"/>
      <c r="HBK67" s="26"/>
      <c r="HBL67" s="26"/>
      <c r="HBM67" s="26"/>
      <c r="HBN67" s="26"/>
      <c r="HBO67" s="26"/>
      <c r="HBP67" s="26"/>
      <c r="HBQ67" s="26"/>
      <c r="HBR67" s="26"/>
      <c r="HBS67" s="26"/>
      <c r="HBT67" s="26"/>
      <c r="HBU67" s="26"/>
      <c r="HBV67" s="26"/>
      <c r="HBW67" s="26"/>
      <c r="HBX67" s="26"/>
      <c r="HBY67" s="26"/>
      <c r="HBZ67" s="26"/>
      <c r="HCA67" s="26"/>
      <c r="HCB67" s="26"/>
      <c r="HCC67" s="26"/>
      <c r="HCD67" s="26"/>
      <c r="HCE67" s="26"/>
      <c r="HCF67" s="26"/>
      <c r="HCG67" s="26"/>
      <c r="HCH67" s="26"/>
      <c r="HCI67" s="26"/>
      <c r="HCJ67" s="26"/>
      <c r="HCK67" s="26"/>
      <c r="HCL67" s="26"/>
      <c r="HCM67" s="26"/>
      <c r="HCN67" s="26"/>
      <c r="HCO67" s="26"/>
      <c r="HCP67" s="26"/>
      <c r="HCQ67" s="26"/>
      <c r="HCR67" s="26"/>
      <c r="HCS67" s="26"/>
      <c r="HCT67" s="26"/>
      <c r="HCU67" s="26"/>
      <c r="HCV67" s="26"/>
      <c r="HCW67" s="26"/>
      <c r="HCX67" s="26"/>
      <c r="HCY67" s="26"/>
      <c r="HCZ67" s="26"/>
      <c r="HDA67" s="26"/>
      <c r="HDB67" s="26"/>
      <c r="HDC67" s="26"/>
      <c r="HDD67" s="26"/>
      <c r="HDE67" s="26"/>
      <c r="HDF67" s="26"/>
      <c r="HDG67" s="26"/>
      <c r="HDH67" s="26"/>
      <c r="HDI67" s="26"/>
      <c r="HDJ67" s="26"/>
      <c r="HDK67" s="26"/>
      <c r="HDL67" s="26"/>
      <c r="HDM67" s="26"/>
      <c r="HDN67" s="26"/>
      <c r="HDO67" s="26"/>
      <c r="HDP67" s="26"/>
      <c r="HDQ67" s="26"/>
      <c r="HDR67" s="26"/>
      <c r="HDS67" s="26"/>
      <c r="HDT67" s="26"/>
      <c r="HDU67" s="26"/>
      <c r="HDV67" s="26"/>
      <c r="HDW67" s="26"/>
      <c r="HDX67" s="26"/>
      <c r="HDY67" s="26"/>
      <c r="HDZ67" s="26"/>
      <c r="HEA67" s="26"/>
      <c r="HEB67" s="26"/>
      <c r="HEC67" s="26"/>
      <c r="HED67" s="26"/>
      <c r="HEE67" s="26"/>
      <c r="HEF67" s="26"/>
      <c r="HEG67" s="26"/>
      <c r="HEH67" s="26"/>
      <c r="HEI67" s="26"/>
      <c r="HEJ67" s="26"/>
      <c r="HEK67" s="26"/>
      <c r="HEL67" s="26"/>
      <c r="HEM67" s="26"/>
      <c r="HEN67" s="26"/>
      <c r="HEO67" s="26"/>
      <c r="HEP67" s="26"/>
      <c r="HEQ67" s="26"/>
      <c r="HER67" s="26"/>
      <c r="HES67" s="26"/>
      <c r="HET67" s="26"/>
      <c r="HEU67" s="26"/>
      <c r="HEV67" s="26"/>
      <c r="HEW67" s="26"/>
      <c r="HEX67" s="26"/>
      <c r="HEY67" s="26"/>
      <c r="HEZ67" s="26"/>
      <c r="HFA67" s="26"/>
      <c r="HFB67" s="26"/>
      <c r="HFC67" s="26"/>
      <c r="HFD67" s="26"/>
      <c r="HFE67" s="26"/>
      <c r="HFF67" s="26"/>
      <c r="HFG67" s="26"/>
      <c r="HFH67" s="26"/>
      <c r="HFI67" s="26"/>
      <c r="HFJ67" s="26"/>
      <c r="HFK67" s="26"/>
      <c r="HFL67" s="26"/>
      <c r="HFM67" s="26"/>
      <c r="HFN67" s="26"/>
      <c r="HFO67" s="26"/>
      <c r="HFP67" s="26"/>
      <c r="HFQ67" s="26"/>
      <c r="HFR67" s="26"/>
      <c r="HFS67" s="26"/>
      <c r="HFT67" s="26"/>
      <c r="HFU67" s="26"/>
      <c r="HFV67" s="26"/>
      <c r="HFW67" s="26"/>
      <c r="HFX67" s="26"/>
      <c r="HFY67" s="26"/>
      <c r="HFZ67" s="26"/>
      <c r="HGA67" s="26"/>
      <c r="HGB67" s="26"/>
      <c r="HGC67" s="26"/>
      <c r="HGD67" s="26"/>
      <c r="HGE67" s="26"/>
      <c r="HGF67" s="26"/>
      <c r="HGG67" s="26"/>
      <c r="HGH67" s="26"/>
      <c r="HGI67" s="26"/>
      <c r="HGJ67" s="26"/>
      <c r="HGK67" s="26"/>
      <c r="HGL67" s="26"/>
      <c r="HGM67" s="26"/>
      <c r="HGN67" s="26"/>
      <c r="HGO67" s="26"/>
      <c r="HGP67" s="26"/>
      <c r="HGQ67" s="26"/>
      <c r="HGR67" s="26"/>
      <c r="HGS67" s="26"/>
      <c r="HGT67" s="26"/>
      <c r="HGU67" s="26"/>
      <c r="HGV67" s="26"/>
      <c r="HGW67" s="26"/>
      <c r="HGX67" s="26"/>
      <c r="HGY67" s="26"/>
      <c r="HGZ67" s="26"/>
      <c r="HHA67" s="26"/>
      <c r="HHB67" s="26"/>
      <c r="HHC67" s="26"/>
      <c r="HHD67" s="26"/>
      <c r="HHE67" s="26"/>
      <c r="HHF67" s="26"/>
      <c r="HHG67" s="26"/>
      <c r="HHH67" s="26"/>
      <c r="HHI67" s="26"/>
      <c r="HHJ67" s="26"/>
      <c r="HHK67" s="26"/>
      <c r="HHL67" s="26"/>
      <c r="HHM67" s="26"/>
      <c r="HHN67" s="26"/>
      <c r="HHO67" s="26"/>
      <c r="HHP67" s="26"/>
      <c r="HHQ67" s="26"/>
      <c r="HHR67" s="26"/>
      <c r="HHS67" s="26"/>
      <c r="HHT67" s="26"/>
      <c r="HHU67" s="26"/>
      <c r="HHV67" s="26"/>
      <c r="HHW67" s="26"/>
      <c r="HHX67" s="26"/>
      <c r="HHY67" s="26"/>
      <c r="HHZ67" s="26"/>
      <c r="HIA67" s="26"/>
      <c r="HIB67" s="26"/>
      <c r="HIC67" s="26"/>
      <c r="HID67" s="26"/>
      <c r="HIE67" s="26"/>
      <c r="HIF67" s="26"/>
      <c r="HIG67" s="26"/>
      <c r="HIH67" s="26"/>
      <c r="HII67" s="26"/>
      <c r="HIJ67" s="26"/>
      <c r="HIK67" s="26"/>
      <c r="HIL67" s="26"/>
      <c r="HIM67" s="26"/>
      <c r="HIN67" s="26"/>
      <c r="HIO67" s="26"/>
      <c r="HIP67" s="26"/>
      <c r="HIQ67" s="26"/>
      <c r="HIR67" s="26"/>
      <c r="HIS67" s="26"/>
      <c r="HIT67" s="26"/>
      <c r="HIU67" s="26"/>
      <c r="HIV67" s="26"/>
      <c r="HIW67" s="26"/>
      <c r="HIX67" s="26"/>
      <c r="HIY67" s="26"/>
      <c r="HIZ67" s="26"/>
      <c r="HJA67" s="26"/>
      <c r="HJB67" s="26"/>
      <c r="HJC67" s="26"/>
      <c r="HJD67" s="26"/>
      <c r="HJE67" s="26"/>
      <c r="HJF67" s="26"/>
      <c r="HJG67" s="26"/>
      <c r="HJH67" s="26"/>
      <c r="HJI67" s="26"/>
      <c r="HJJ67" s="26"/>
      <c r="HJK67" s="26"/>
      <c r="HJL67" s="26"/>
      <c r="HJM67" s="26"/>
      <c r="HJN67" s="26"/>
      <c r="HJO67" s="26"/>
      <c r="HJP67" s="26"/>
      <c r="HJQ67" s="26"/>
      <c r="HJR67" s="26"/>
      <c r="HJS67" s="26"/>
      <c r="HJT67" s="26"/>
      <c r="HJU67" s="26"/>
      <c r="HJV67" s="26"/>
      <c r="HJW67" s="26"/>
      <c r="HJX67" s="26"/>
      <c r="HJY67" s="26"/>
      <c r="HJZ67" s="26"/>
      <c r="HKA67" s="26"/>
      <c r="HKB67" s="26"/>
      <c r="HKC67" s="26"/>
      <c r="HKD67" s="26"/>
      <c r="HKE67" s="26"/>
      <c r="HKF67" s="26"/>
      <c r="HKG67" s="26"/>
      <c r="HKH67" s="26"/>
      <c r="HKI67" s="26"/>
      <c r="HKJ67" s="26"/>
      <c r="HKK67" s="26"/>
      <c r="HKL67" s="26"/>
      <c r="HKM67" s="26"/>
      <c r="HKN67" s="26"/>
      <c r="HKO67" s="26"/>
      <c r="HKP67" s="26"/>
      <c r="HKQ67" s="26"/>
      <c r="HKR67" s="26"/>
      <c r="HKS67" s="26"/>
      <c r="HKT67" s="26"/>
      <c r="HKU67" s="26"/>
      <c r="HKV67" s="26"/>
      <c r="HKW67" s="26"/>
      <c r="HKX67" s="26"/>
      <c r="HKY67" s="26"/>
      <c r="HKZ67" s="26"/>
      <c r="HLA67" s="26"/>
      <c r="HLB67" s="26"/>
      <c r="HLC67" s="26"/>
      <c r="HLD67" s="26"/>
      <c r="HLE67" s="26"/>
      <c r="HLF67" s="26"/>
      <c r="HLG67" s="26"/>
      <c r="HLH67" s="26"/>
      <c r="HLI67" s="26"/>
      <c r="HLJ67" s="26"/>
      <c r="HLK67" s="26"/>
      <c r="HLL67" s="26"/>
      <c r="HLM67" s="26"/>
      <c r="HLN67" s="26"/>
      <c r="HLO67" s="26"/>
      <c r="HLP67" s="26"/>
      <c r="HLQ67" s="26"/>
      <c r="HLR67" s="26"/>
      <c r="HLS67" s="26"/>
      <c r="HLT67" s="26"/>
      <c r="HLU67" s="26"/>
      <c r="HLV67" s="26"/>
      <c r="HLW67" s="26"/>
      <c r="HLX67" s="26"/>
      <c r="HLY67" s="26"/>
      <c r="HLZ67" s="26"/>
      <c r="HMA67" s="26"/>
      <c r="HMB67" s="26"/>
      <c r="HMC67" s="26"/>
      <c r="HMD67" s="26"/>
      <c r="HME67" s="26"/>
      <c r="HMF67" s="26"/>
      <c r="HMG67" s="26"/>
      <c r="HMH67" s="26"/>
      <c r="HMI67" s="26"/>
      <c r="HMJ67" s="26"/>
      <c r="HMK67" s="26"/>
      <c r="HML67" s="26"/>
      <c r="HMM67" s="26"/>
      <c r="HMN67" s="26"/>
      <c r="HMO67" s="26"/>
      <c r="HMP67" s="26"/>
      <c r="HMQ67" s="26"/>
      <c r="HMR67" s="26"/>
      <c r="HMS67" s="26"/>
      <c r="HMT67" s="26"/>
      <c r="HMU67" s="26"/>
      <c r="HMV67" s="26"/>
      <c r="HMW67" s="26"/>
      <c r="HMX67" s="26"/>
      <c r="HMY67" s="26"/>
      <c r="HMZ67" s="26"/>
      <c r="HNA67" s="26"/>
      <c r="HNB67" s="26"/>
      <c r="HNC67" s="26"/>
      <c r="HND67" s="26"/>
      <c r="HNE67" s="26"/>
      <c r="HNF67" s="26"/>
      <c r="HNG67" s="26"/>
      <c r="HNH67" s="26"/>
      <c r="HNI67" s="26"/>
      <c r="HNJ67" s="26"/>
      <c r="HNK67" s="26"/>
      <c r="HNL67" s="26"/>
      <c r="HNM67" s="26"/>
      <c r="HNN67" s="26"/>
      <c r="HNO67" s="26"/>
      <c r="HNP67" s="26"/>
      <c r="HNQ67" s="26"/>
      <c r="HNR67" s="26"/>
      <c r="HNS67" s="26"/>
      <c r="HNT67" s="26"/>
      <c r="HNU67" s="26"/>
      <c r="HNV67" s="26"/>
      <c r="HNW67" s="26"/>
      <c r="HNX67" s="26"/>
      <c r="HNY67" s="26"/>
      <c r="HNZ67" s="26"/>
      <c r="HOA67" s="26"/>
      <c r="HOB67" s="26"/>
      <c r="HOC67" s="26"/>
      <c r="HOD67" s="26"/>
      <c r="HOE67" s="26"/>
      <c r="HOF67" s="26"/>
      <c r="HOG67" s="26"/>
      <c r="HOH67" s="26"/>
      <c r="HOI67" s="26"/>
      <c r="HOJ67" s="26"/>
      <c r="HOK67" s="26"/>
      <c r="HOL67" s="26"/>
      <c r="HOM67" s="26"/>
      <c r="HON67" s="26"/>
      <c r="HOO67" s="26"/>
      <c r="HOP67" s="26"/>
      <c r="HOQ67" s="26"/>
      <c r="HOR67" s="26"/>
      <c r="HOS67" s="26"/>
      <c r="HOT67" s="26"/>
      <c r="HOU67" s="26"/>
      <c r="HOV67" s="26"/>
      <c r="HOW67" s="26"/>
      <c r="HOX67" s="26"/>
      <c r="HOY67" s="26"/>
      <c r="HOZ67" s="26"/>
      <c r="HPA67" s="26"/>
      <c r="HPB67" s="26"/>
      <c r="HPC67" s="26"/>
      <c r="HPD67" s="26"/>
      <c r="HPE67" s="26"/>
      <c r="HPF67" s="26"/>
      <c r="HPG67" s="26"/>
      <c r="HPH67" s="26"/>
      <c r="HPI67" s="26"/>
      <c r="HPJ67" s="26"/>
      <c r="HPK67" s="26"/>
      <c r="HPL67" s="26"/>
      <c r="HPM67" s="26"/>
      <c r="HPN67" s="26"/>
      <c r="HPO67" s="26"/>
      <c r="HPP67" s="26"/>
      <c r="HPQ67" s="26"/>
      <c r="HPR67" s="26"/>
      <c r="HPS67" s="26"/>
      <c r="HPT67" s="26"/>
      <c r="HPU67" s="26"/>
      <c r="HPV67" s="26"/>
      <c r="HPW67" s="26"/>
      <c r="HPX67" s="26"/>
      <c r="HPY67" s="26"/>
      <c r="HPZ67" s="26"/>
      <c r="HQA67" s="26"/>
      <c r="HQB67" s="26"/>
      <c r="HQC67" s="26"/>
      <c r="HQD67" s="26"/>
      <c r="HQE67" s="26"/>
      <c r="HQF67" s="26"/>
      <c r="HQG67" s="26"/>
      <c r="HQH67" s="26"/>
      <c r="HQI67" s="26"/>
      <c r="HQJ67" s="26"/>
      <c r="HQK67" s="26"/>
      <c r="HQL67" s="26"/>
      <c r="HQM67" s="26"/>
      <c r="HQN67" s="26"/>
      <c r="HQO67" s="26"/>
      <c r="HQP67" s="26"/>
      <c r="HQQ67" s="26"/>
      <c r="HQR67" s="26"/>
      <c r="HQS67" s="26"/>
      <c r="HQT67" s="26"/>
      <c r="HQU67" s="26"/>
      <c r="HQV67" s="26"/>
      <c r="HQW67" s="26"/>
      <c r="HQX67" s="26"/>
      <c r="HQY67" s="26"/>
      <c r="HQZ67" s="26"/>
      <c r="HRA67" s="26"/>
      <c r="HRB67" s="26"/>
      <c r="HRC67" s="26"/>
      <c r="HRD67" s="26"/>
      <c r="HRE67" s="26"/>
      <c r="HRF67" s="26"/>
      <c r="HRG67" s="26"/>
      <c r="HRH67" s="26"/>
      <c r="HRI67" s="26"/>
      <c r="HRJ67" s="26"/>
      <c r="HRK67" s="26"/>
      <c r="HRL67" s="26"/>
      <c r="HRM67" s="26"/>
      <c r="HRN67" s="26"/>
      <c r="HRO67" s="26"/>
      <c r="HRP67" s="26"/>
      <c r="HRQ67" s="26"/>
      <c r="HRR67" s="26"/>
      <c r="HRS67" s="26"/>
      <c r="HRT67" s="26"/>
      <c r="HRU67" s="26"/>
      <c r="HRV67" s="26"/>
      <c r="HRW67" s="26"/>
      <c r="HRX67" s="26"/>
      <c r="HRY67" s="26"/>
      <c r="HRZ67" s="26"/>
      <c r="HSA67" s="26"/>
      <c r="HSB67" s="26"/>
      <c r="HSC67" s="26"/>
      <c r="HSD67" s="26"/>
      <c r="HSE67" s="26"/>
      <c r="HSF67" s="26"/>
      <c r="HSG67" s="26"/>
      <c r="HSH67" s="26"/>
      <c r="HSI67" s="26"/>
      <c r="HSJ67" s="26"/>
      <c r="HSK67" s="26"/>
      <c r="HSL67" s="26"/>
      <c r="HSM67" s="26"/>
      <c r="HSN67" s="26"/>
      <c r="HSO67" s="26"/>
      <c r="HSP67" s="26"/>
      <c r="HSQ67" s="26"/>
      <c r="HSR67" s="26"/>
      <c r="HSS67" s="26"/>
      <c r="HST67" s="26"/>
      <c r="HSU67" s="26"/>
      <c r="HSV67" s="26"/>
      <c r="HSW67" s="26"/>
      <c r="HSX67" s="26"/>
      <c r="HSY67" s="26"/>
      <c r="HSZ67" s="26"/>
      <c r="HTA67" s="26"/>
      <c r="HTB67" s="26"/>
      <c r="HTC67" s="26"/>
      <c r="HTD67" s="26"/>
      <c r="HTE67" s="26"/>
      <c r="HTF67" s="26"/>
      <c r="HTG67" s="26"/>
      <c r="HTH67" s="26"/>
      <c r="HTI67" s="26"/>
      <c r="HTJ67" s="26"/>
      <c r="HTK67" s="26"/>
      <c r="HTL67" s="26"/>
      <c r="HTM67" s="26"/>
      <c r="HTN67" s="26"/>
      <c r="HTO67" s="26"/>
      <c r="HTP67" s="26"/>
      <c r="HTQ67" s="26"/>
      <c r="HTR67" s="26"/>
      <c r="HTS67" s="26"/>
      <c r="HTT67" s="26"/>
      <c r="HTU67" s="26"/>
      <c r="HTV67" s="26"/>
      <c r="HTW67" s="26"/>
      <c r="HTX67" s="26"/>
      <c r="HTY67" s="26"/>
      <c r="HTZ67" s="26"/>
      <c r="HUA67" s="26"/>
      <c r="HUB67" s="26"/>
      <c r="HUC67" s="26"/>
      <c r="HUD67" s="26"/>
      <c r="HUE67" s="26"/>
      <c r="HUF67" s="26"/>
      <c r="HUG67" s="26"/>
      <c r="HUH67" s="26"/>
      <c r="HUI67" s="26"/>
      <c r="HUJ67" s="26"/>
      <c r="HUK67" s="26"/>
      <c r="HUL67" s="26"/>
      <c r="HUM67" s="26"/>
      <c r="HUN67" s="26"/>
      <c r="HUO67" s="26"/>
      <c r="HUP67" s="26"/>
      <c r="HUQ67" s="26"/>
      <c r="HUR67" s="26"/>
      <c r="HUS67" s="26"/>
      <c r="HUT67" s="26"/>
      <c r="HUU67" s="26"/>
      <c r="HUV67" s="26"/>
      <c r="HUW67" s="26"/>
      <c r="HUX67" s="26"/>
      <c r="HUY67" s="26"/>
      <c r="HUZ67" s="26"/>
      <c r="HVA67" s="26"/>
      <c r="HVB67" s="26"/>
      <c r="HVC67" s="26"/>
      <c r="HVD67" s="26"/>
      <c r="HVE67" s="26"/>
      <c r="HVF67" s="26"/>
      <c r="HVG67" s="26"/>
      <c r="HVH67" s="26"/>
      <c r="HVI67" s="26"/>
      <c r="HVJ67" s="26"/>
      <c r="HVK67" s="26"/>
      <c r="HVL67" s="26"/>
      <c r="HVM67" s="26"/>
      <c r="HVN67" s="26"/>
      <c r="HVO67" s="26"/>
      <c r="HVP67" s="26"/>
      <c r="HVQ67" s="26"/>
      <c r="HVR67" s="26"/>
      <c r="HVS67" s="26"/>
      <c r="HVT67" s="26"/>
      <c r="HVU67" s="26"/>
      <c r="HVV67" s="26"/>
      <c r="HVW67" s="26"/>
      <c r="HVX67" s="26"/>
      <c r="HVY67" s="26"/>
      <c r="HVZ67" s="26"/>
      <c r="HWA67" s="26"/>
      <c r="HWB67" s="26"/>
      <c r="HWC67" s="26"/>
      <c r="HWD67" s="26"/>
      <c r="HWE67" s="26"/>
      <c r="HWF67" s="26"/>
      <c r="HWG67" s="26"/>
      <c r="HWH67" s="26"/>
      <c r="HWI67" s="26"/>
      <c r="HWJ67" s="26"/>
      <c r="HWK67" s="26"/>
      <c r="HWL67" s="26"/>
      <c r="HWM67" s="26"/>
      <c r="HWN67" s="26"/>
      <c r="HWO67" s="26"/>
      <c r="HWP67" s="26"/>
      <c r="HWQ67" s="26"/>
      <c r="HWR67" s="26"/>
      <c r="HWS67" s="26"/>
      <c r="HWT67" s="26"/>
      <c r="HWU67" s="26"/>
      <c r="HWV67" s="26"/>
      <c r="HWW67" s="26"/>
      <c r="HWX67" s="26"/>
      <c r="HWY67" s="26"/>
      <c r="HWZ67" s="26"/>
      <c r="HXA67" s="26"/>
      <c r="HXB67" s="26"/>
      <c r="HXC67" s="26"/>
      <c r="HXD67" s="26"/>
      <c r="HXE67" s="26"/>
      <c r="HXF67" s="26"/>
      <c r="HXG67" s="26"/>
      <c r="HXH67" s="26"/>
      <c r="HXI67" s="26"/>
      <c r="HXJ67" s="26"/>
      <c r="HXK67" s="26"/>
      <c r="HXL67" s="26"/>
      <c r="HXM67" s="26"/>
      <c r="HXN67" s="26"/>
      <c r="HXO67" s="26"/>
      <c r="HXP67" s="26"/>
      <c r="HXQ67" s="26"/>
      <c r="HXR67" s="26"/>
      <c r="HXS67" s="26"/>
      <c r="HXT67" s="26"/>
      <c r="HXU67" s="26"/>
      <c r="HXV67" s="26"/>
      <c r="HXW67" s="26"/>
      <c r="HXX67" s="26"/>
      <c r="HXY67" s="26"/>
      <c r="HXZ67" s="26"/>
      <c r="HYA67" s="26"/>
      <c r="HYB67" s="26"/>
      <c r="HYC67" s="26"/>
      <c r="HYD67" s="26"/>
      <c r="HYE67" s="26"/>
      <c r="HYF67" s="26"/>
      <c r="HYG67" s="26"/>
      <c r="HYH67" s="26"/>
      <c r="HYI67" s="26"/>
      <c r="HYJ67" s="26"/>
      <c r="HYK67" s="26"/>
      <c r="HYL67" s="26"/>
      <c r="HYM67" s="26"/>
      <c r="HYN67" s="26"/>
      <c r="HYO67" s="26"/>
      <c r="HYP67" s="26"/>
      <c r="HYQ67" s="26"/>
      <c r="HYR67" s="26"/>
      <c r="HYS67" s="26"/>
      <c r="HYT67" s="26"/>
      <c r="HYU67" s="26"/>
      <c r="HYV67" s="26"/>
      <c r="HYW67" s="26"/>
      <c r="HYX67" s="26"/>
      <c r="HYY67" s="26"/>
      <c r="HYZ67" s="26"/>
      <c r="HZA67" s="26"/>
      <c r="HZB67" s="26"/>
      <c r="HZC67" s="26"/>
      <c r="HZD67" s="26"/>
      <c r="HZE67" s="26"/>
      <c r="HZF67" s="26"/>
      <c r="HZG67" s="26"/>
      <c r="HZH67" s="26"/>
      <c r="HZI67" s="26"/>
      <c r="HZJ67" s="26"/>
      <c r="HZK67" s="26"/>
      <c r="HZL67" s="26"/>
      <c r="HZM67" s="26"/>
      <c r="HZN67" s="26"/>
      <c r="HZO67" s="26"/>
      <c r="HZP67" s="26"/>
      <c r="HZQ67" s="26"/>
      <c r="HZR67" s="26"/>
      <c r="HZS67" s="26"/>
      <c r="HZT67" s="26"/>
      <c r="HZU67" s="26"/>
      <c r="HZV67" s="26"/>
      <c r="HZW67" s="26"/>
      <c r="HZX67" s="26"/>
      <c r="HZY67" s="26"/>
      <c r="HZZ67" s="26"/>
      <c r="IAA67" s="26"/>
      <c r="IAB67" s="26"/>
      <c r="IAC67" s="26"/>
      <c r="IAD67" s="26"/>
      <c r="IAE67" s="26"/>
      <c r="IAF67" s="26"/>
      <c r="IAG67" s="26"/>
      <c r="IAH67" s="26"/>
      <c r="IAI67" s="26"/>
      <c r="IAJ67" s="26"/>
      <c r="IAK67" s="26"/>
      <c r="IAL67" s="26"/>
      <c r="IAM67" s="26"/>
      <c r="IAN67" s="26"/>
      <c r="IAO67" s="26"/>
      <c r="IAP67" s="26"/>
      <c r="IAQ67" s="26"/>
      <c r="IAR67" s="26"/>
      <c r="IAS67" s="26"/>
      <c r="IAT67" s="26"/>
      <c r="IAU67" s="26"/>
      <c r="IAV67" s="26"/>
      <c r="IAW67" s="26"/>
      <c r="IAX67" s="26"/>
      <c r="IAY67" s="26"/>
      <c r="IAZ67" s="26"/>
      <c r="IBA67" s="26"/>
      <c r="IBB67" s="26"/>
      <c r="IBC67" s="26"/>
      <c r="IBD67" s="26"/>
      <c r="IBE67" s="26"/>
      <c r="IBF67" s="26"/>
      <c r="IBG67" s="26"/>
      <c r="IBH67" s="26"/>
      <c r="IBI67" s="26"/>
      <c r="IBJ67" s="26"/>
      <c r="IBK67" s="26"/>
      <c r="IBL67" s="26"/>
      <c r="IBM67" s="26"/>
      <c r="IBN67" s="26"/>
      <c r="IBO67" s="26"/>
      <c r="IBP67" s="26"/>
      <c r="IBQ67" s="26"/>
      <c r="IBR67" s="26"/>
      <c r="IBS67" s="26"/>
      <c r="IBT67" s="26"/>
      <c r="IBU67" s="26"/>
      <c r="IBV67" s="26"/>
      <c r="IBW67" s="26"/>
      <c r="IBX67" s="26"/>
      <c r="IBY67" s="26"/>
      <c r="IBZ67" s="26"/>
      <c r="ICA67" s="26"/>
      <c r="ICB67" s="26"/>
      <c r="ICC67" s="26"/>
      <c r="ICD67" s="26"/>
      <c r="ICE67" s="26"/>
      <c r="ICF67" s="26"/>
      <c r="ICG67" s="26"/>
      <c r="ICH67" s="26"/>
      <c r="ICI67" s="26"/>
      <c r="ICJ67" s="26"/>
      <c r="ICK67" s="26"/>
      <c r="ICL67" s="26"/>
      <c r="ICM67" s="26"/>
      <c r="ICN67" s="26"/>
      <c r="ICO67" s="26"/>
      <c r="ICP67" s="26"/>
      <c r="ICQ67" s="26"/>
      <c r="ICR67" s="26"/>
      <c r="ICS67" s="26"/>
      <c r="ICT67" s="26"/>
      <c r="ICU67" s="26"/>
      <c r="ICV67" s="26"/>
      <c r="ICW67" s="26"/>
      <c r="ICX67" s="26"/>
      <c r="ICY67" s="26"/>
      <c r="ICZ67" s="26"/>
      <c r="IDA67" s="26"/>
      <c r="IDB67" s="26"/>
      <c r="IDC67" s="26"/>
      <c r="IDD67" s="26"/>
      <c r="IDE67" s="26"/>
      <c r="IDF67" s="26"/>
      <c r="IDG67" s="26"/>
      <c r="IDH67" s="26"/>
      <c r="IDI67" s="26"/>
      <c r="IDJ67" s="26"/>
      <c r="IDK67" s="26"/>
      <c r="IDL67" s="26"/>
      <c r="IDM67" s="26"/>
      <c r="IDN67" s="26"/>
      <c r="IDO67" s="26"/>
      <c r="IDP67" s="26"/>
      <c r="IDQ67" s="26"/>
      <c r="IDR67" s="26"/>
      <c r="IDS67" s="26"/>
      <c r="IDT67" s="26"/>
      <c r="IDU67" s="26"/>
      <c r="IDV67" s="26"/>
      <c r="IDW67" s="26"/>
      <c r="IDX67" s="26"/>
      <c r="IDY67" s="26"/>
      <c r="IDZ67" s="26"/>
      <c r="IEA67" s="26"/>
      <c r="IEB67" s="26"/>
      <c r="IEC67" s="26"/>
      <c r="IED67" s="26"/>
      <c r="IEE67" s="26"/>
      <c r="IEF67" s="26"/>
      <c r="IEG67" s="26"/>
      <c r="IEH67" s="26"/>
      <c r="IEI67" s="26"/>
      <c r="IEJ67" s="26"/>
      <c r="IEK67" s="26"/>
      <c r="IEL67" s="26"/>
      <c r="IEM67" s="26"/>
      <c r="IEN67" s="26"/>
      <c r="IEO67" s="26"/>
      <c r="IEP67" s="26"/>
      <c r="IEQ67" s="26"/>
      <c r="IER67" s="26"/>
      <c r="IES67" s="26"/>
      <c r="IET67" s="26"/>
      <c r="IEU67" s="26"/>
      <c r="IEV67" s="26"/>
      <c r="IEW67" s="26"/>
      <c r="IEX67" s="26"/>
      <c r="IEY67" s="26"/>
      <c r="IEZ67" s="26"/>
      <c r="IFA67" s="26"/>
      <c r="IFB67" s="26"/>
      <c r="IFC67" s="26"/>
      <c r="IFD67" s="26"/>
      <c r="IFE67" s="26"/>
      <c r="IFF67" s="26"/>
      <c r="IFH67" s="26"/>
      <c r="IFI67" s="26"/>
      <c r="IFJ67" s="26"/>
      <c r="IFK67" s="26"/>
      <c r="IFL67" s="26"/>
      <c r="IFM67" s="26"/>
      <c r="IFN67" s="26"/>
      <c r="IFO67" s="26"/>
      <c r="IFP67" s="26"/>
      <c r="IFQ67" s="26"/>
      <c r="IFR67" s="26"/>
      <c r="IFS67" s="26"/>
      <c r="IFT67" s="26"/>
      <c r="IFU67" s="26"/>
      <c r="IFV67" s="26"/>
      <c r="IFW67" s="26"/>
      <c r="IFX67" s="26"/>
      <c r="IFY67" s="26"/>
      <c r="IFZ67" s="26"/>
      <c r="IGA67" s="26"/>
      <c r="IGB67" s="26"/>
      <c r="IGC67" s="26"/>
      <c r="IGD67" s="26"/>
      <c r="IGE67" s="26"/>
      <c r="IGF67" s="26"/>
      <c r="IGG67" s="26"/>
      <c r="IGH67" s="26"/>
      <c r="IGI67" s="26"/>
      <c r="IGJ67" s="26"/>
      <c r="IGK67" s="26"/>
      <c r="IGL67" s="26"/>
      <c r="IGM67" s="26"/>
      <c r="IGN67" s="26"/>
      <c r="IGO67" s="26"/>
      <c r="IGP67" s="26"/>
      <c r="IGQ67" s="26"/>
      <c r="IGR67" s="26"/>
      <c r="IGS67" s="26"/>
      <c r="IGT67" s="26"/>
      <c r="IGU67" s="26"/>
      <c r="IGV67" s="26"/>
      <c r="IGW67" s="26"/>
      <c r="IGX67" s="26"/>
      <c r="IGY67" s="26"/>
      <c r="IGZ67" s="26"/>
      <c r="IHA67" s="26"/>
      <c r="IHB67" s="26"/>
      <c r="IHC67" s="26"/>
      <c r="IHD67" s="26"/>
      <c r="IHE67" s="26"/>
      <c r="IHF67" s="26"/>
      <c r="IHG67" s="26"/>
      <c r="IHH67" s="26"/>
      <c r="IHI67" s="26"/>
      <c r="IHJ67" s="26"/>
      <c r="IHK67" s="26"/>
      <c r="IHL67" s="26"/>
      <c r="IHM67" s="26"/>
      <c r="IHN67" s="26"/>
      <c r="IHO67" s="26"/>
      <c r="IHP67" s="26"/>
      <c r="IHQ67" s="26"/>
      <c r="IHR67" s="26"/>
      <c r="IHS67" s="26"/>
      <c r="IHT67" s="26"/>
      <c r="IHU67" s="26"/>
      <c r="IHV67" s="26"/>
      <c r="IHW67" s="26"/>
      <c r="IHX67" s="26"/>
      <c r="IHY67" s="26"/>
      <c r="IHZ67" s="26"/>
      <c r="IIC67" s="26"/>
      <c r="IID67" s="26"/>
      <c r="IIE67" s="26"/>
      <c r="IIF67" s="26"/>
      <c r="IIG67" s="26"/>
      <c r="IIH67" s="26"/>
      <c r="III67" s="26"/>
      <c r="IIJ67" s="26"/>
      <c r="IIK67" s="26"/>
      <c r="IIL67" s="26"/>
      <c r="IIM67" s="26"/>
      <c r="IIN67" s="26"/>
      <c r="IIO67" s="26"/>
      <c r="IIP67" s="26"/>
      <c r="IIQ67" s="26"/>
      <c r="IIR67" s="26"/>
      <c r="IIS67" s="26"/>
      <c r="IIT67" s="26"/>
      <c r="IIU67" s="26"/>
      <c r="IIV67" s="26"/>
      <c r="IIW67" s="26"/>
      <c r="IIX67" s="26"/>
      <c r="IJB67" s="26"/>
      <c r="IJC67" s="26"/>
      <c r="IJD67" s="26"/>
      <c r="IJE67" s="26"/>
      <c r="IJF67" s="26"/>
      <c r="IJG67" s="26"/>
      <c r="IJH67" s="26"/>
      <c r="IJI67" s="26"/>
      <c r="IJJ67" s="26"/>
      <c r="IJK67" s="26"/>
      <c r="IJL67" s="26"/>
      <c r="IJM67" s="26"/>
      <c r="IJN67" s="26"/>
      <c r="IJO67" s="26"/>
      <c r="IJP67" s="26"/>
      <c r="IJQ67" s="26"/>
      <c r="IJR67" s="26"/>
      <c r="IJS67" s="26"/>
      <c r="IJT67" s="26"/>
      <c r="IJU67" s="26"/>
      <c r="IJV67" s="26"/>
      <c r="IJW67" s="26"/>
      <c r="IJX67" s="26"/>
      <c r="IJZ67" s="26"/>
      <c r="IKA67" s="26"/>
      <c r="IKB67" s="26"/>
      <c r="IKC67" s="26"/>
      <c r="IKD67" s="26"/>
      <c r="IKE67" s="26"/>
      <c r="IKF67" s="26"/>
      <c r="IKG67" s="26"/>
      <c r="IKH67" s="26"/>
      <c r="IKI67" s="26"/>
      <c r="IKJ67" s="26"/>
      <c r="IKK67" s="26"/>
      <c r="IKL67" s="26"/>
      <c r="IKM67" s="26"/>
      <c r="IKN67" s="26"/>
      <c r="IKO67" s="26"/>
      <c r="IKP67" s="26"/>
      <c r="IKQ67" s="26"/>
      <c r="IKR67" s="26"/>
      <c r="IKS67" s="26"/>
      <c r="IKT67" s="26"/>
      <c r="IKV67" s="26"/>
      <c r="IKW67" s="26"/>
      <c r="IKX67" s="26"/>
      <c r="IKY67" s="26"/>
      <c r="IKZ67" s="26"/>
      <c r="ILA67" s="26"/>
      <c r="ILB67" s="26"/>
      <c r="ILC67" s="26"/>
      <c r="ILD67" s="26"/>
      <c r="ILE67" s="26"/>
      <c r="ILF67" s="26"/>
      <c r="ILG67" s="26"/>
      <c r="ILH67" s="26"/>
      <c r="ILI67" s="26"/>
      <c r="ILJ67" s="26"/>
      <c r="ILK67" s="26"/>
      <c r="ILL67" s="26"/>
      <c r="ILM67" s="26"/>
      <c r="ILN67" s="26"/>
      <c r="ILO67" s="26"/>
      <c r="ILP67" s="26"/>
      <c r="ILQ67" s="26"/>
      <c r="ILR67" s="26"/>
      <c r="ILV67" s="26"/>
      <c r="ILW67" s="26"/>
      <c r="ILX67" s="26"/>
      <c r="ILY67" s="26"/>
      <c r="ILZ67" s="26"/>
      <c r="IMA67" s="26"/>
      <c r="IMB67" s="26"/>
      <c r="IMC67" s="26"/>
      <c r="IMD67" s="26"/>
      <c r="IME67" s="26"/>
      <c r="IMF67" s="26"/>
      <c r="IMG67" s="26"/>
      <c r="IMH67" s="26"/>
      <c r="IMI67" s="26"/>
      <c r="IMJ67" s="26"/>
      <c r="IMK67" s="26"/>
      <c r="IML67" s="26"/>
      <c r="IMM67" s="26"/>
      <c r="IMN67" s="26"/>
      <c r="IMO67" s="26"/>
      <c r="IMP67" s="26"/>
      <c r="IMT67" s="26"/>
      <c r="IMU67" s="26"/>
      <c r="IMV67" s="26"/>
      <c r="IMW67" s="26"/>
      <c r="IMX67" s="26"/>
      <c r="IMY67" s="26"/>
      <c r="IMZ67" s="26"/>
      <c r="INA67" s="26"/>
      <c r="INB67" s="26"/>
      <c r="INC67" s="26"/>
      <c r="IND67" s="26"/>
      <c r="INE67" s="26"/>
      <c r="INF67" s="26"/>
      <c r="ING67" s="26"/>
      <c r="INH67" s="26"/>
      <c r="INI67" s="26"/>
      <c r="INJ67" s="26"/>
      <c r="INK67" s="26"/>
      <c r="INL67" s="26"/>
      <c r="INM67" s="26"/>
      <c r="INN67" s="26"/>
      <c r="INQ67" s="26"/>
      <c r="INR67" s="26"/>
      <c r="INS67" s="26"/>
      <c r="INT67" s="26"/>
      <c r="INU67" s="26"/>
      <c r="INV67" s="26"/>
      <c r="INW67" s="26"/>
      <c r="INX67" s="26"/>
      <c r="INY67" s="26"/>
      <c r="INZ67" s="26"/>
      <c r="IOA67" s="26"/>
      <c r="IOB67" s="26"/>
      <c r="IOC67" s="26"/>
      <c r="IOD67" s="26"/>
      <c r="IOE67" s="26"/>
      <c r="IOF67" s="26"/>
      <c r="IOG67" s="26"/>
      <c r="IOH67" s="26"/>
      <c r="IOI67" s="26"/>
      <c r="IOJ67" s="26"/>
      <c r="IOK67" s="26"/>
      <c r="IOL67" s="26"/>
      <c r="IOM67" s="26"/>
      <c r="ION67" s="26"/>
      <c r="IOO67" s="26"/>
      <c r="IOP67" s="26"/>
      <c r="IOQ67" s="26"/>
      <c r="IOR67" s="26"/>
      <c r="IOS67" s="26"/>
      <c r="IOT67" s="26"/>
      <c r="IOU67" s="26"/>
      <c r="IOV67" s="26"/>
      <c r="IOW67" s="26"/>
      <c r="IOX67" s="26"/>
      <c r="IOY67" s="26"/>
      <c r="IOZ67" s="26"/>
      <c r="IPA67" s="26"/>
      <c r="IPB67" s="26"/>
      <c r="IPC67" s="26"/>
      <c r="IPD67" s="26"/>
      <c r="IPE67" s="26"/>
      <c r="IPF67" s="26"/>
      <c r="IPG67" s="26"/>
      <c r="IPH67" s="26"/>
      <c r="IPI67" s="26"/>
      <c r="IPJ67" s="26"/>
      <c r="IPO67" s="26"/>
      <c r="IPP67" s="26"/>
      <c r="IPQ67" s="26"/>
      <c r="IPR67" s="26"/>
      <c r="IPS67" s="26"/>
      <c r="IPT67" s="26"/>
      <c r="IPU67" s="26"/>
      <c r="IPV67" s="26"/>
      <c r="IPW67" s="26"/>
      <c r="IPX67" s="26"/>
      <c r="IPY67" s="26"/>
      <c r="IPZ67" s="26"/>
      <c r="IQA67" s="26"/>
      <c r="IQB67" s="26"/>
      <c r="IQC67" s="26"/>
      <c r="IQD67" s="26"/>
      <c r="IQE67" s="26"/>
      <c r="IQF67" s="26"/>
      <c r="IQG67" s="26"/>
      <c r="IQH67" s="26"/>
      <c r="IQI67" s="26"/>
      <c r="IQJ67" s="26"/>
      <c r="IQL67" s="26"/>
      <c r="IQM67" s="26"/>
      <c r="IQN67" s="26"/>
      <c r="IQO67" s="26"/>
      <c r="IQP67" s="26"/>
      <c r="IQQ67" s="26"/>
      <c r="IQR67" s="26"/>
      <c r="IQS67" s="26"/>
      <c r="IQT67" s="26"/>
      <c r="IQU67" s="26"/>
      <c r="IQV67" s="26"/>
      <c r="IQW67" s="26"/>
      <c r="IQX67" s="26"/>
      <c r="IQY67" s="26"/>
      <c r="IQZ67" s="26"/>
      <c r="IRA67" s="26"/>
      <c r="IRB67" s="26"/>
      <c r="IRC67" s="26"/>
      <c r="IRD67" s="26"/>
      <c r="IRE67" s="26"/>
      <c r="IRF67" s="26"/>
      <c r="IRI67" s="26"/>
      <c r="IRJ67" s="26"/>
      <c r="IRK67" s="26"/>
      <c r="IRL67" s="26"/>
      <c r="IRM67" s="26"/>
      <c r="IRN67" s="26"/>
      <c r="IRO67" s="26"/>
      <c r="IRP67" s="26"/>
      <c r="IRQ67" s="26"/>
      <c r="IRR67" s="26"/>
      <c r="IRS67" s="26"/>
      <c r="IRT67" s="26"/>
      <c r="IRV67" s="26"/>
      <c r="IRW67" s="26"/>
      <c r="IRX67" s="26"/>
      <c r="IRY67" s="26"/>
      <c r="IRZ67" s="26"/>
      <c r="ISA67" s="26"/>
      <c r="ISB67" s="26"/>
      <c r="ISC67" s="26"/>
      <c r="ISD67" s="26"/>
      <c r="ISI67" s="26"/>
      <c r="ISJ67" s="26"/>
      <c r="ISK67" s="26"/>
      <c r="ISL67" s="26"/>
      <c r="ISM67" s="26"/>
      <c r="ISN67" s="26"/>
      <c r="ISO67" s="26"/>
      <c r="ISP67" s="26"/>
      <c r="ISQ67" s="26"/>
      <c r="ISR67" s="26"/>
      <c r="ISS67" s="26"/>
      <c r="IST67" s="26"/>
      <c r="ISU67" s="26"/>
      <c r="ISV67" s="26"/>
      <c r="ISW67" s="26"/>
      <c r="ISX67" s="26"/>
      <c r="ISY67" s="26"/>
      <c r="ISZ67" s="26"/>
      <c r="ITA67" s="26"/>
      <c r="ITB67" s="26"/>
      <c r="ITG67" s="26"/>
      <c r="ITH67" s="26"/>
      <c r="ITI67" s="26"/>
      <c r="ITJ67" s="26"/>
      <c r="ITK67" s="26"/>
      <c r="ITL67" s="26"/>
      <c r="ITM67" s="26"/>
      <c r="ITN67" s="26"/>
      <c r="ITO67" s="26"/>
      <c r="ITP67" s="26"/>
      <c r="ITQ67" s="26"/>
      <c r="ITR67" s="26"/>
      <c r="ITS67" s="26"/>
      <c r="ITT67" s="26"/>
      <c r="ITU67" s="26"/>
      <c r="ITV67" s="26"/>
      <c r="ITW67" s="26"/>
      <c r="ITX67" s="26"/>
      <c r="ITY67" s="26"/>
      <c r="ITZ67" s="26"/>
      <c r="IUC67" s="26"/>
      <c r="IUD67" s="26"/>
      <c r="IUE67" s="26"/>
      <c r="IUF67" s="26"/>
      <c r="IUG67" s="26"/>
      <c r="IUH67" s="26"/>
      <c r="IUI67" s="26"/>
      <c r="IUJ67" s="26"/>
      <c r="IUK67" s="26"/>
      <c r="IUL67" s="26"/>
      <c r="IUM67" s="26"/>
      <c r="IUN67" s="26"/>
      <c r="IUP67" s="26"/>
      <c r="IUQ67" s="26"/>
      <c r="IUR67" s="26"/>
      <c r="IUS67" s="26"/>
      <c r="IUT67" s="26"/>
      <c r="IUU67" s="26"/>
      <c r="IUV67" s="26"/>
      <c r="IUW67" s="26"/>
      <c r="IUX67" s="26"/>
      <c r="IVB67" s="26"/>
      <c r="IVC67" s="26"/>
      <c r="IVD67" s="26"/>
      <c r="IVE67" s="26"/>
      <c r="IVF67" s="26"/>
      <c r="IVG67" s="26"/>
      <c r="IVH67" s="26"/>
      <c r="IVI67" s="26"/>
      <c r="IVJ67" s="26"/>
      <c r="IVK67" s="26"/>
      <c r="IVL67" s="26"/>
      <c r="IVN67" s="26"/>
      <c r="IVO67" s="26"/>
      <c r="IVP67" s="26"/>
      <c r="IVQ67" s="26"/>
      <c r="IVR67" s="26"/>
      <c r="IVS67" s="26"/>
      <c r="IVT67" s="26"/>
      <c r="IVU67" s="26"/>
      <c r="IVV67" s="26"/>
      <c r="IVZ67" s="26"/>
      <c r="IWA67" s="26"/>
      <c r="IWB67" s="26"/>
      <c r="IWC67" s="26"/>
      <c r="IWD67" s="26"/>
      <c r="IWE67" s="26"/>
      <c r="IWF67" s="26"/>
      <c r="IWG67" s="26"/>
      <c r="IWH67" s="26"/>
      <c r="IWI67" s="26"/>
      <c r="IWL67" s="26"/>
      <c r="IWM67" s="26"/>
      <c r="IWN67" s="26"/>
      <c r="IWO67" s="26"/>
      <c r="IWP67" s="26"/>
      <c r="IWQ67" s="26"/>
      <c r="IWR67" s="26"/>
      <c r="IWS67" s="26"/>
      <c r="IWT67" s="26"/>
      <c r="IWU67" s="26"/>
      <c r="IWV67" s="26"/>
      <c r="IWY67" s="26"/>
      <c r="IWZ67" s="26"/>
      <c r="IXA67" s="26"/>
      <c r="IXB67" s="26"/>
      <c r="IXC67" s="26"/>
      <c r="IXD67" s="26"/>
      <c r="IXE67" s="26"/>
      <c r="IXF67" s="26"/>
      <c r="IXG67" s="26"/>
      <c r="IXH67" s="26"/>
      <c r="IXI67" s="26"/>
      <c r="IXJ67" s="26"/>
      <c r="IXK67" s="26"/>
      <c r="IXL67" s="26"/>
      <c r="IXM67" s="26"/>
      <c r="IXN67" s="26"/>
      <c r="IXO67" s="26"/>
      <c r="IXP67" s="26"/>
      <c r="IXQ67" s="26"/>
      <c r="IXR67" s="26"/>
      <c r="IXS67" s="26"/>
      <c r="IXT67" s="26"/>
      <c r="IYA67" s="26"/>
      <c r="IYK67" s="26"/>
      <c r="IYL67" s="26"/>
      <c r="IYM67" s="26"/>
      <c r="IYN67" s="26"/>
      <c r="IYO67" s="26"/>
      <c r="IYP67" s="26"/>
      <c r="IZI67" s="26"/>
      <c r="IZJ67" s="26"/>
      <c r="IZK67" s="26"/>
      <c r="IZL67" s="26"/>
      <c r="IZM67" s="26"/>
      <c r="JAF67" s="26"/>
      <c r="JAG67" s="26"/>
      <c r="JAH67" s="26"/>
      <c r="JAI67" s="26"/>
      <c r="JAJ67" s="26"/>
      <c r="JAK67" s="26"/>
      <c r="JAV67" s="26"/>
      <c r="JAW67" s="26"/>
      <c r="JAX67" s="26"/>
      <c r="JBC67" s="26"/>
      <c r="JBD67" s="26"/>
      <c r="JBE67" s="26"/>
      <c r="JBF67" s="26"/>
      <c r="JBG67" s="26"/>
      <c r="JBH67" s="26"/>
      <c r="JBI67" s="26"/>
      <c r="JBT67" s="26"/>
      <c r="JBU67" s="26"/>
      <c r="JBV67" s="26"/>
      <c r="JCA67" s="26"/>
      <c r="JCB67" s="26"/>
      <c r="JCC67" s="26"/>
      <c r="JCD67" s="26"/>
      <c r="JCE67" s="26"/>
      <c r="JCF67" s="26"/>
      <c r="JCG67" s="26"/>
      <c r="JCH67" s="26"/>
      <c r="JCR67" s="26"/>
      <c r="JCS67" s="26"/>
      <c r="JCZ67" s="26"/>
      <c r="JDA67" s="26"/>
      <c r="JDB67" s="26"/>
      <c r="JDC67" s="26"/>
      <c r="JDD67" s="26"/>
      <c r="JDE67" s="26"/>
      <c r="JDF67" s="26"/>
      <c r="JDG67" s="26"/>
      <c r="JDN67" s="26"/>
      <c r="JDP67" s="26"/>
      <c r="JDQ67" s="26"/>
      <c r="JDY67" s="26"/>
      <c r="JDZ67" s="26"/>
      <c r="JEA67" s="26"/>
      <c r="JEB67" s="26"/>
      <c r="JEC67" s="26"/>
      <c r="JEU67" s="26"/>
      <c r="JEV67" s="26"/>
      <c r="JEW67" s="26"/>
      <c r="JEX67" s="26"/>
      <c r="JEY67" s="26"/>
      <c r="JEZ67" s="26"/>
      <c r="JFA67" s="26"/>
      <c r="JFT67" s="26"/>
      <c r="JFU67" s="26"/>
      <c r="JFV67" s="26"/>
      <c r="JFW67" s="26"/>
      <c r="JFX67" s="26"/>
      <c r="JFY67" s="26"/>
      <c r="JGR67" s="26"/>
      <c r="JGS67" s="26"/>
      <c r="JGT67" s="26"/>
      <c r="JGU67" s="26"/>
      <c r="JGV67" s="26"/>
      <c r="JGW67" s="26"/>
      <c r="JHP67" s="26"/>
      <c r="JHQ67" s="26"/>
      <c r="JHR67" s="26"/>
      <c r="JHS67" s="26"/>
      <c r="JHT67" s="26"/>
      <c r="JHU67" s="26"/>
      <c r="JID67" s="26"/>
      <c r="JIE67" s="26"/>
      <c r="JIF67" s="26"/>
      <c r="JIG67" s="26"/>
      <c r="JIO67" s="26"/>
      <c r="JIP67" s="26"/>
      <c r="JIQ67" s="26"/>
      <c r="JIR67" s="26"/>
      <c r="JIS67" s="26"/>
      <c r="JIT67" s="26"/>
      <c r="JJC67" s="26"/>
      <c r="JJD67" s="26"/>
      <c r="JJE67" s="26"/>
      <c r="JJF67" s="26"/>
      <c r="JJM67" s="26"/>
      <c r="JJN67" s="26"/>
      <c r="JJO67" s="26"/>
      <c r="JJP67" s="26"/>
      <c r="JJQ67" s="26"/>
      <c r="JJR67" s="26"/>
      <c r="JKL67" s="26"/>
      <c r="JKM67" s="26"/>
      <c r="JKN67" s="26"/>
      <c r="JKO67" s="26"/>
      <c r="JLI67" s="26"/>
      <c r="JLJ67" s="26"/>
      <c r="JLK67" s="26"/>
      <c r="JLL67" s="26"/>
      <c r="JLM67" s="26"/>
      <c r="JLX67" s="26"/>
      <c r="JLY67" s="26"/>
      <c r="JMG67" s="26"/>
      <c r="JMH67" s="26"/>
      <c r="JMI67" s="26"/>
      <c r="JMJ67" s="26"/>
      <c r="JMK67" s="26"/>
      <c r="JNE67" s="26"/>
      <c r="JNF67" s="26"/>
      <c r="JNG67" s="26"/>
      <c r="JNH67" s="26"/>
      <c r="JNI67" s="26"/>
      <c r="JOC67" s="26"/>
      <c r="JOD67" s="26"/>
      <c r="JOE67" s="26"/>
      <c r="JOF67" s="26"/>
      <c r="JOG67" s="26"/>
      <c r="JPA67" s="26"/>
      <c r="JPB67" s="26"/>
      <c r="JPC67" s="26"/>
      <c r="JPD67" s="26"/>
      <c r="JPE67" s="26"/>
      <c r="JPZ67" s="26"/>
      <c r="JQA67" s="26"/>
      <c r="JQB67" s="26"/>
      <c r="JQC67" s="26"/>
      <c r="JQL67" s="26"/>
      <c r="JQM67" s="26"/>
      <c r="JQN67" s="26"/>
      <c r="JQO67" s="26"/>
      <c r="JQP67" s="26"/>
      <c r="JQQ67" s="26"/>
      <c r="JQR67" s="26"/>
      <c r="JQX67" s="26"/>
      <c r="JQY67" s="26"/>
      <c r="JQZ67" s="26"/>
      <c r="JRA67" s="26"/>
      <c r="JRV67" s="26"/>
      <c r="JRX67" s="26"/>
      <c r="JSR67" s="26"/>
      <c r="JSS67" s="26"/>
      <c r="JST67" s="26"/>
      <c r="JSU67" s="26"/>
      <c r="JSV67" s="26"/>
      <c r="JSW67" s="26"/>
      <c r="JTR67" s="26"/>
      <c r="JTS67" s="26"/>
      <c r="JTT67" s="26"/>
      <c r="JTU67" s="26"/>
      <c r="JUP67" s="26"/>
      <c r="JUQ67" s="26"/>
      <c r="JUR67" s="26"/>
      <c r="JUS67" s="26"/>
      <c r="JVN67" s="26"/>
      <c r="JVO67" s="26"/>
      <c r="JVP67" s="26"/>
      <c r="JVQ67" s="26"/>
      <c r="JWK67" s="26"/>
      <c r="JWL67" s="26"/>
      <c r="JWM67" s="26"/>
      <c r="JWN67" s="26"/>
      <c r="JWO67" s="26"/>
      <c r="JXF67" s="26"/>
      <c r="JXH67" s="26"/>
      <c r="JXI67" s="26"/>
      <c r="JXJ67" s="26"/>
      <c r="JXK67" s="26"/>
      <c r="JXL67" s="26"/>
      <c r="JXM67" s="26"/>
      <c r="JYH67" s="26"/>
      <c r="JYI67" s="26"/>
      <c r="JYJ67" s="26"/>
      <c r="JYL67" s="26"/>
      <c r="JZD67" s="26"/>
      <c r="JZE67" s="26"/>
      <c r="JZF67" s="26"/>
      <c r="JZG67" s="26"/>
      <c r="JZH67" s="26"/>
      <c r="JZI67" s="26"/>
      <c r="JZJ67" s="26"/>
      <c r="KAB67" s="26"/>
      <c r="KAC67" s="26"/>
      <c r="KAD67" s="26"/>
      <c r="KAE67" s="26"/>
      <c r="KAF67" s="26"/>
      <c r="KAG67" s="26"/>
      <c r="KAH67" s="26"/>
      <c r="KAM67" s="26"/>
      <c r="KAN67" s="26"/>
      <c r="KAO67" s="26"/>
      <c r="KAP67" s="26"/>
      <c r="KAQ67" s="26"/>
      <c r="KAR67" s="26"/>
      <c r="KAS67" s="26"/>
      <c r="KAT67" s="26"/>
      <c r="KAU67" s="26"/>
      <c r="KAV67" s="26"/>
      <c r="KAW67" s="26"/>
      <c r="KAX67" s="26"/>
      <c r="KAY67" s="26"/>
      <c r="KAZ67" s="26"/>
      <c r="KBA67" s="26"/>
      <c r="KBB67" s="26"/>
      <c r="KBC67" s="26"/>
      <c r="KBD67" s="26"/>
      <c r="KBE67" s="26"/>
      <c r="KBF67" s="26"/>
      <c r="KBG67" s="26"/>
      <c r="KBX67" s="26"/>
      <c r="KBY67" s="26"/>
      <c r="KBZ67" s="26"/>
      <c r="KCA67" s="26"/>
      <c r="KCB67" s="26"/>
      <c r="KCC67" s="26"/>
      <c r="KCD67" s="26"/>
      <c r="KCN67" s="26"/>
      <c r="KCV67" s="26"/>
      <c r="KCW67" s="26"/>
      <c r="KCX67" s="26"/>
      <c r="KCY67" s="26"/>
      <c r="KCZ67" s="26"/>
      <c r="KDA67" s="26"/>
      <c r="KDB67" s="26"/>
      <c r="KDC67" s="26"/>
      <c r="KDV67" s="26"/>
      <c r="KDW67" s="26"/>
      <c r="KDX67" s="26"/>
      <c r="KDY67" s="26"/>
      <c r="KDZ67" s="26"/>
      <c r="KEU67" s="26"/>
      <c r="KEV67" s="26"/>
      <c r="KFS67" s="26"/>
      <c r="KFT67" s="26"/>
      <c r="KFU67" s="26"/>
    </row>
    <row r="68" spans="2:1014 1035:2048 2064:7158 7177:8165 8264:8696" s="27" customFormat="1">
      <c r="B68" s="27">
        <v>9</v>
      </c>
      <c r="C68" s="27">
        <v>2015</v>
      </c>
      <c r="D68" s="27" t="s">
        <v>349</v>
      </c>
    </row>
    <row r="69" spans="2:1014 1035:2048 2064:7158 7177:8165 8264:8696" s="27" customFormat="1">
      <c r="B69" s="27">
        <v>10</v>
      </c>
      <c r="C69" s="27">
        <v>2015</v>
      </c>
      <c r="D69" s="27" t="s">
        <v>349</v>
      </c>
    </row>
    <row r="70" spans="2:1014 1035:2048 2064:7158 7177:8165 8264:8696" s="27" customFormat="1">
      <c r="B70" s="27">
        <v>11</v>
      </c>
      <c r="C70" s="27">
        <v>2015</v>
      </c>
      <c r="D70" s="27" t="s">
        <v>349</v>
      </c>
    </row>
    <row r="71" spans="2:1014 1035:2048 2064:7158 7177:8165 8264:8696" s="27" customFormat="1">
      <c r="B71" s="27">
        <v>12</v>
      </c>
      <c r="C71" s="27">
        <v>2015</v>
      </c>
      <c r="D71" s="27" t="s">
        <v>349</v>
      </c>
    </row>
    <row r="72" spans="2:1014 1035:2048 2064:7158 7177:8165 8264:8696" s="27" customFormat="1">
      <c r="B72" s="27">
        <v>13</v>
      </c>
      <c r="C72" s="27">
        <v>2015</v>
      </c>
      <c r="D72" s="27" t="s">
        <v>349</v>
      </c>
    </row>
    <row r="73" spans="2:1014 1035:2048 2064:7158 7177:8165 8264:8696" s="27" customFormat="1">
      <c r="B73" s="27">
        <v>14</v>
      </c>
      <c r="C73" s="27">
        <v>2015</v>
      </c>
      <c r="D73" s="27" t="s">
        <v>349</v>
      </c>
    </row>
    <row r="74" spans="2:1014 1035:2048 2064:7158 7177:8165 8264:8696" s="27" customFormat="1">
      <c r="B74" s="27">
        <v>15</v>
      </c>
      <c r="C74" s="27">
        <v>2015</v>
      </c>
      <c r="D74" s="27" t="s">
        <v>349</v>
      </c>
    </row>
    <row r="75" spans="2:1014 1035:2048 2064:7158 7177:8165 8264:8696" s="27" customFormat="1">
      <c r="B75" s="27">
        <v>16</v>
      </c>
      <c r="C75" s="27">
        <v>2015</v>
      </c>
      <c r="D75" s="27" t="s">
        <v>349</v>
      </c>
    </row>
    <row r="76" spans="2:1014 1035:2048 2064:7158 7177:8165 8264:8696" s="27" customFormat="1">
      <c r="B76" s="27">
        <v>17</v>
      </c>
      <c r="C76" s="27">
        <v>2015</v>
      </c>
      <c r="D76" s="27" t="s">
        <v>349</v>
      </c>
    </row>
    <row r="77" spans="2:1014 1035:2048 2064:7158 7177:8165 8264:8696" s="27" customFormat="1">
      <c r="B77" s="27">
        <v>18</v>
      </c>
      <c r="C77" s="27">
        <v>2015</v>
      </c>
      <c r="D77" s="27" t="s">
        <v>349</v>
      </c>
    </row>
    <row r="78" spans="2:1014 1035:2048 2064:7158 7177:8165 8264:8696" s="27" customFormat="1">
      <c r="B78" s="27">
        <v>19</v>
      </c>
      <c r="C78" s="27">
        <v>2015</v>
      </c>
      <c r="D78" s="27" t="s">
        <v>349</v>
      </c>
    </row>
    <row r="79" spans="2:1014 1035:2048 2064:7158 7177:8165 8264:8696" s="27" customFormat="1">
      <c r="B79" s="27">
        <v>20</v>
      </c>
      <c r="C79" s="27">
        <v>2015</v>
      </c>
      <c r="D79" s="27" t="s">
        <v>349</v>
      </c>
    </row>
    <row r="80" spans="2:1014 1035:2048 2064:7158 7177:8165 8264:8696" s="27" customFormat="1">
      <c r="B80" s="27">
        <v>21</v>
      </c>
      <c r="C80" s="27">
        <v>2015</v>
      </c>
      <c r="D80" s="27" t="s">
        <v>349</v>
      </c>
    </row>
    <row r="81" spans="2:4" s="27" customFormat="1">
      <c r="B81" s="27">
        <v>22</v>
      </c>
      <c r="C81" s="27">
        <v>2015</v>
      </c>
      <c r="D81" s="27" t="s">
        <v>349</v>
      </c>
    </row>
    <row r="82" spans="2:4" s="27" customFormat="1">
      <c r="B82" s="27">
        <v>23</v>
      </c>
      <c r="C82" s="27">
        <v>2015</v>
      </c>
      <c r="D82" s="27" t="s">
        <v>349</v>
      </c>
    </row>
    <row r="83" spans="2:4" s="27" customFormat="1">
      <c r="B83" s="27">
        <v>24</v>
      </c>
      <c r="C83" s="27">
        <v>2015</v>
      </c>
      <c r="D83" s="27" t="s">
        <v>349</v>
      </c>
    </row>
    <row r="84" spans="2:4" s="27" customFormat="1">
      <c r="B84" s="27">
        <v>25</v>
      </c>
      <c r="C84" s="27">
        <v>2015</v>
      </c>
      <c r="D84" s="27" t="s">
        <v>349</v>
      </c>
    </row>
    <row r="85" spans="2:4" s="27" customFormat="1">
      <c r="B85" s="27">
        <v>26</v>
      </c>
      <c r="C85" s="27">
        <v>2015</v>
      </c>
      <c r="D85" s="27" t="s">
        <v>349</v>
      </c>
    </row>
    <row r="86" spans="2:4" s="27" customFormat="1">
      <c r="B86" s="27">
        <v>27</v>
      </c>
      <c r="C86" s="27">
        <v>2015</v>
      </c>
      <c r="D86" s="27" t="s">
        <v>349</v>
      </c>
    </row>
    <row r="87" spans="2:4" s="27" customFormat="1">
      <c r="B87" s="27">
        <v>28</v>
      </c>
      <c r="C87" s="27">
        <v>2015</v>
      </c>
      <c r="D87" s="27" t="s">
        <v>349</v>
      </c>
    </row>
    <row r="88" spans="2:4" s="27" customFormat="1">
      <c r="B88" s="27">
        <v>29</v>
      </c>
      <c r="C88" s="27">
        <v>2015</v>
      </c>
      <c r="D88" s="27" t="s">
        <v>349</v>
      </c>
    </row>
    <row r="89" spans="2:4" s="27" customFormat="1">
      <c r="B89" s="27">
        <v>30</v>
      </c>
      <c r="C89" s="27">
        <v>2015</v>
      </c>
      <c r="D89" s="27" t="s">
        <v>349</v>
      </c>
    </row>
    <row r="90" spans="2:4" s="27" customFormat="1">
      <c r="B90" s="27">
        <v>31</v>
      </c>
      <c r="C90" s="27">
        <v>2015</v>
      </c>
      <c r="D90" s="27" t="s">
        <v>349</v>
      </c>
    </row>
    <row r="91" spans="2:4" s="27" customFormat="1">
      <c r="B91" s="27">
        <v>32</v>
      </c>
      <c r="C91" s="27">
        <v>2015</v>
      </c>
      <c r="D91" s="27" t="s">
        <v>349</v>
      </c>
    </row>
    <row r="92" spans="2:4" s="27" customFormat="1">
      <c r="B92" s="27">
        <v>33</v>
      </c>
      <c r="C92" s="27">
        <v>2015</v>
      </c>
      <c r="D92" s="27" t="s">
        <v>349</v>
      </c>
    </row>
    <row r="93" spans="2:4" s="27" customFormat="1">
      <c r="B93" s="27">
        <v>34</v>
      </c>
      <c r="C93" s="27">
        <v>2015</v>
      </c>
      <c r="D93" s="27" t="s">
        <v>349</v>
      </c>
    </row>
    <row r="94" spans="2:4" s="27" customFormat="1">
      <c r="B94" s="27">
        <v>35</v>
      </c>
      <c r="C94" s="27">
        <v>2015</v>
      </c>
      <c r="D94" s="27" t="s">
        <v>349</v>
      </c>
    </row>
    <row r="95" spans="2:4" s="27" customFormat="1">
      <c r="B95" s="27">
        <v>36</v>
      </c>
      <c r="C95" s="27">
        <v>2015</v>
      </c>
      <c r="D95" s="27" t="s">
        <v>349</v>
      </c>
    </row>
    <row r="96" spans="2:4" s="27" customFormat="1">
      <c r="B96" s="27">
        <v>37</v>
      </c>
      <c r="C96" s="27">
        <v>2015</v>
      </c>
      <c r="D96" s="27" t="s">
        <v>349</v>
      </c>
    </row>
    <row r="97" spans="2:4" s="27" customFormat="1">
      <c r="B97" s="27">
        <v>38</v>
      </c>
      <c r="C97" s="27">
        <v>2015</v>
      </c>
      <c r="D97" s="27" t="s">
        <v>349</v>
      </c>
    </row>
    <row r="98" spans="2:4" s="27" customFormat="1">
      <c r="B98" s="27">
        <v>39</v>
      </c>
      <c r="C98" s="27">
        <v>2015</v>
      </c>
      <c r="D98" s="27" t="s">
        <v>349</v>
      </c>
    </row>
    <row r="99" spans="2:4" s="27" customFormat="1">
      <c r="B99" s="27">
        <v>40</v>
      </c>
      <c r="C99" s="27">
        <v>2015</v>
      </c>
      <c r="D99" s="27" t="s">
        <v>349</v>
      </c>
    </row>
    <row r="100" spans="2:4" s="27" customFormat="1">
      <c r="B100" s="27">
        <v>41</v>
      </c>
      <c r="C100" s="27">
        <v>2015</v>
      </c>
      <c r="D100" s="27" t="s">
        <v>349</v>
      </c>
    </row>
    <row r="101" spans="2:4" s="27" customFormat="1">
      <c r="B101" s="27">
        <v>42</v>
      </c>
      <c r="C101" s="27">
        <v>2015</v>
      </c>
      <c r="D101" s="27" t="s">
        <v>349</v>
      </c>
    </row>
    <row r="102" spans="2:4" s="27" customFormat="1">
      <c r="B102" s="27">
        <v>43</v>
      </c>
      <c r="C102" s="27">
        <v>2015</v>
      </c>
      <c r="D102" s="27" t="s">
        <v>349</v>
      </c>
    </row>
    <row r="103" spans="2:4" s="27" customFormat="1">
      <c r="B103" s="27">
        <v>44</v>
      </c>
      <c r="C103" s="27">
        <v>2015</v>
      </c>
      <c r="D103" s="27" t="s">
        <v>349</v>
      </c>
    </row>
    <row r="104" spans="2:4" s="27" customFormat="1">
      <c r="B104" s="27">
        <v>45</v>
      </c>
      <c r="C104" s="27">
        <v>2015</v>
      </c>
      <c r="D104" s="27" t="s">
        <v>349</v>
      </c>
    </row>
    <row r="105" spans="2:4" s="27" customFormat="1">
      <c r="B105" s="27">
        <v>46</v>
      </c>
      <c r="C105" s="27">
        <v>2015</v>
      </c>
      <c r="D105" s="27" t="s">
        <v>349</v>
      </c>
    </row>
    <row r="106" spans="2:4" s="27" customFormat="1">
      <c r="B106" s="27">
        <v>47</v>
      </c>
      <c r="C106" s="27">
        <v>2015</v>
      </c>
      <c r="D106" s="27" t="s">
        <v>349</v>
      </c>
    </row>
    <row r="107" spans="2:4" s="27" customFormat="1">
      <c r="B107" s="27">
        <v>48</v>
      </c>
      <c r="C107" s="27">
        <v>2015</v>
      </c>
      <c r="D107" s="27" t="s">
        <v>349</v>
      </c>
    </row>
    <row r="108" spans="2:4" s="27" customFormat="1"/>
    <row r="109" spans="2:4" s="27" customFormat="1">
      <c r="B109" s="27">
        <v>1</v>
      </c>
      <c r="C109" s="27">
        <v>2016</v>
      </c>
      <c r="D109" s="27" t="s">
        <v>349</v>
      </c>
    </row>
    <row r="110" spans="2:4" s="27" customFormat="1">
      <c r="B110" s="27">
        <v>2</v>
      </c>
      <c r="C110" s="27">
        <v>2016</v>
      </c>
      <c r="D110" s="27" t="s">
        <v>349</v>
      </c>
    </row>
    <row r="111" spans="2:4" s="27" customFormat="1">
      <c r="B111" s="27">
        <v>3</v>
      </c>
      <c r="C111" s="27">
        <v>2016</v>
      </c>
      <c r="D111" s="27" t="s">
        <v>349</v>
      </c>
    </row>
    <row r="112" spans="2:4" s="27" customFormat="1">
      <c r="B112" s="27">
        <v>4</v>
      </c>
      <c r="C112" s="27">
        <v>2016</v>
      </c>
      <c r="D112" s="27" t="s">
        <v>349</v>
      </c>
    </row>
    <row r="113" spans="2:4" s="27" customFormat="1">
      <c r="B113" s="27">
        <v>5</v>
      </c>
      <c r="C113" s="27">
        <v>2016</v>
      </c>
      <c r="D113" s="27" t="s">
        <v>349</v>
      </c>
    </row>
    <row r="114" spans="2:4" s="27" customFormat="1">
      <c r="B114" s="27">
        <v>6</v>
      </c>
      <c r="C114" s="27">
        <v>2016</v>
      </c>
      <c r="D114" s="27" t="s">
        <v>349</v>
      </c>
    </row>
    <row r="115" spans="2:4" s="27" customFormat="1">
      <c r="B115" s="27">
        <v>7</v>
      </c>
      <c r="C115" s="27">
        <v>2016</v>
      </c>
      <c r="D115" s="27" t="s">
        <v>349</v>
      </c>
    </row>
    <row r="116" spans="2:4" s="27" customFormat="1">
      <c r="B116" s="27">
        <v>8</v>
      </c>
      <c r="C116" s="27">
        <v>2016</v>
      </c>
      <c r="D116" s="27" t="s">
        <v>349</v>
      </c>
    </row>
    <row r="117" spans="2:4" s="27" customFormat="1">
      <c r="B117" s="27">
        <v>9</v>
      </c>
      <c r="C117" s="27">
        <v>2016</v>
      </c>
      <c r="D117" s="27" t="s">
        <v>349</v>
      </c>
    </row>
    <row r="118" spans="2:4" s="27" customFormat="1">
      <c r="B118" s="27">
        <v>10</v>
      </c>
      <c r="C118" s="27">
        <v>2016</v>
      </c>
      <c r="D118" s="27" t="s">
        <v>349</v>
      </c>
    </row>
    <row r="119" spans="2:4" s="27" customFormat="1">
      <c r="B119" s="27">
        <v>11</v>
      </c>
      <c r="C119" s="27">
        <v>2016</v>
      </c>
      <c r="D119" s="27" t="s">
        <v>349</v>
      </c>
    </row>
    <row r="120" spans="2:4" s="27" customFormat="1">
      <c r="B120" s="27">
        <v>12</v>
      </c>
      <c r="C120" s="27">
        <v>2016</v>
      </c>
      <c r="D120" s="27" t="s">
        <v>349</v>
      </c>
    </row>
    <row r="121" spans="2:4" s="27" customFormat="1">
      <c r="B121" s="27">
        <v>13</v>
      </c>
      <c r="C121" s="27">
        <v>2016</v>
      </c>
      <c r="D121" s="27" t="s">
        <v>349</v>
      </c>
    </row>
    <row r="122" spans="2:4" s="27" customFormat="1">
      <c r="B122" s="27">
        <v>14</v>
      </c>
      <c r="C122" s="27">
        <v>2016</v>
      </c>
      <c r="D122" s="27" t="s">
        <v>349</v>
      </c>
    </row>
    <row r="123" spans="2:4" s="27" customFormat="1">
      <c r="B123" s="27">
        <v>15</v>
      </c>
      <c r="C123" s="27">
        <v>2016</v>
      </c>
      <c r="D123" s="27" t="s">
        <v>349</v>
      </c>
    </row>
    <row r="124" spans="2:4" s="27" customFormat="1">
      <c r="B124" s="27">
        <v>16</v>
      </c>
      <c r="C124" s="27">
        <v>2016</v>
      </c>
      <c r="D124" s="27" t="s">
        <v>349</v>
      </c>
    </row>
    <row r="125" spans="2:4" s="27" customFormat="1">
      <c r="B125" s="27">
        <v>17</v>
      </c>
      <c r="C125" s="27">
        <v>2016</v>
      </c>
      <c r="D125" s="27" t="s">
        <v>349</v>
      </c>
    </row>
    <row r="126" spans="2:4" s="27" customFormat="1">
      <c r="B126" s="27">
        <v>18</v>
      </c>
      <c r="C126" s="27">
        <v>2016</v>
      </c>
      <c r="D126" s="27" t="s">
        <v>349</v>
      </c>
    </row>
    <row r="127" spans="2:4" s="27" customFormat="1">
      <c r="B127" s="27">
        <v>19</v>
      </c>
      <c r="C127" s="27">
        <v>2016</v>
      </c>
      <c r="D127" s="27" t="s">
        <v>349</v>
      </c>
    </row>
    <row r="128" spans="2:4" s="27" customFormat="1">
      <c r="B128" s="27">
        <v>20</v>
      </c>
      <c r="C128" s="27">
        <v>2016</v>
      </c>
      <c r="D128" s="27" t="s">
        <v>349</v>
      </c>
    </row>
    <row r="129" spans="2:4" s="27" customFormat="1">
      <c r="B129" s="27">
        <v>21</v>
      </c>
      <c r="C129" s="27">
        <v>2016</v>
      </c>
      <c r="D129" s="27" t="s">
        <v>349</v>
      </c>
    </row>
    <row r="130" spans="2:4" s="27" customFormat="1">
      <c r="B130" s="27">
        <v>22</v>
      </c>
      <c r="C130" s="27">
        <v>2016</v>
      </c>
      <c r="D130" s="27" t="s">
        <v>349</v>
      </c>
    </row>
    <row r="131" spans="2:4" s="27" customFormat="1">
      <c r="B131" s="27">
        <v>23</v>
      </c>
      <c r="C131" s="27">
        <v>2016</v>
      </c>
      <c r="D131" s="27" t="s">
        <v>349</v>
      </c>
    </row>
    <row r="132" spans="2:4" s="27" customFormat="1">
      <c r="B132" s="27">
        <v>24</v>
      </c>
      <c r="C132" s="27">
        <v>2016</v>
      </c>
      <c r="D132" s="27" t="s">
        <v>349</v>
      </c>
    </row>
    <row r="133" spans="2:4" s="27" customFormat="1">
      <c r="B133" s="27">
        <v>25</v>
      </c>
      <c r="C133" s="27">
        <v>2016</v>
      </c>
      <c r="D133" s="27" t="s">
        <v>349</v>
      </c>
    </row>
    <row r="134" spans="2:4" s="27" customFormat="1">
      <c r="B134" s="27">
        <v>26</v>
      </c>
      <c r="C134" s="27">
        <v>2016</v>
      </c>
      <c r="D134" s="27" t="s">
        <v>349</v>
      </c>
    </row>
    <row r="135" spans="2:4" s="27" customFormat="1">
      <c r="B135" s="27">
        <v>27</v>
      </c>
      <c r="C135" s="27">
        <v>2016</v>
      </c>
      <c r="D135" s="27" t="s">
        <v>349</v>
      </c>
    </row>
    <row r="136" spans="2:4" s="27" customFormat="1">
      <c r="B136" s="27">
        <v>28</v>
      </c>
      <c r="C136" s="27">
        <v>2016</v>
      </c>
      <c r="D136" s="27" t="s">
        <v>349</v>
      </c>
    </row>
    <row r="137" spans="2:4" s="27" customFormat="1">
      <c r="B137" s="27">
        <v>29</v>
      </c>
      <c r="C137" s="27">
        <v>2016</v>
      </c>
      <c r="D137" s="27" t="s">
        <v>349</v>
      </c>
    </row>
    <row r="138" spans="2:4" s="27" customFormat="1">
      <c r="B138" s="27">
        <v>30</v>
      </c>
      <c r="C138" s="27">
        <v>2016</v>
      </c>
      <c r="D138" s="27" t="s">
        <v>349</v>
      </c>
    </row>
    <row r="139" spans="2:4" s="27" customFormat="1">
      <c r="B139" s="27">
        <v>31</v>
      </c>
      <c r="C139" s="27">
        <v>2016</v>
      </c>
      <c r="D139" s="27" t="s">
        <v>349</v>
      </c>
    </row>
    <row r="140" spans="2:4" s="27" customFormat="1">
      <c r="B140" s="27">
        <v>32</v>
      </c>
      <c r="C140" s="27">
        <v>2016</v>
      </c>
      <c r="D140" s="27" t="s">
        <v>349</v>
      </c>
    </row>
    <row r="141" spans="2:4" s="27" customFormat="1">
      <c r="B141" s="27">
        <v>33</v>
      </c>
      <c r="C141" s="27">
        <v>2016</v>
      </c>
      <c r="D141" s="27" t="s">
        <v>349</v>
      </c>
    </row>
    <row r="142" spans="2:4" s="27" customFormat="1">
      <c r="B142" s="27">
        <v>34</v>
      </c>
      <c r="C142" s="27">
        <v>2016</v>
      </c>
      <c r="D142" s="27" t="s">
        <v>349</v>
      </c>
    </row>
    <row r="143" spans="2:4" s="27" customFormat="1">
      <c r="B143" s="27">
        <v>35</v>
      </c>
      <c r="C143" s="27">
        <v>2016</v>
      </c>
      <c r="D143" s="27" t="s">
        <v>349</v>
      </c>
    </row>
    <row r="144" spans="2:4" s="27" customFormat="1">
      <c r="B144" s="27">
        <v>36</v>
      </c>
      <c r="C144" s="27">
        <v>2016</v>
      </c>
      <c r="D144" s="27" t="s">
        <v>349</v>
      </c>
    </row>
    <row r="145" spans="2:4" s="27" customFormat="1">
      <c r="B145" s="27">
        <v>37</v>
      </c>
      <c r="C145" s="27">
        <v>2016</v>
      </c>
      <c r="D145" s="27" t="s">
        <v>349</v>
      </c>
    </row>
    <row r="146" spans="2:4" s="27" customFormat="1">
      <c r="B146" s="27">
        <v>38</v>
      </c>
      <c r="C146" s="27">
        <v>2016</v>
      </c>
      <c r="D146" s="27" t="s">
        <v>349</v>
      </c>
    </row>
    <row r="147" spans="2:4" s="27" customFormat="1">
      <c r="B147" s="27">
        <v>39</v>
      </c>
      <c r="C147" s="27">
        <v>2016</v>
      </c>
      <c r="D147" s="27" t="s">
        <v>349</v>
      </c>
    </row>
    <row r="148" spans="2:4" s="27" customFormat="1">
      <c r="B148" s="27">
        <v>40</v>
      </c>
      <c r="C148" s="27">
        <v>2016</v>
      </c>
      <c r="D148" s="27" t="s">
        <v>349</v>
      </c>
    </row>
    <row r="149" spans="2:4" s="27" customFormat="1">
      <c r="B149" s="27">
        <v>41</v>
      </c>
      <c r="C149" s="27">
        <v>2016</v>
      </c>
      <c r="D149" s="27" t="s">
        <v>349</v>
      </c>
    </row>
    <row r="150" spans="2:4" s="27" customFormat="1">
      <c r="B150" s="27">
        <v>42</v>
      </c>
      <c r="C150" s="27">
        <v>2016</v>
      </c>
      <c r="D150" s="27" t="s">
        <v>349</v>
      </c>
    </row>
    <row r="151" spans="2:4" s="27" customFormat="1">
      <c r="B151" s="27">
        <v>43</v>
      </c>
      <c r="C151" s="27">
        <v>2016</v>
      </c>
      <c r="D151" s="27" t="s">
        <v>349</v>
      </c>
    </row>
    <row r="152" spans="2:4" s="27" customFormat="1">
      <c r="B152" s="27">
        <v>44</v>
      </c>
      <c r="C152" s="27">
        <v>2016</v>
      </c>
      <c r="D152" s="27" t="s">
        <v>349</v>
      </c>
    </row>
    <row r="153" spans="2:4" s="27" customFormat="1">
      <c r="B153" s="27">
        <v>45</v>
      </c>
      <c r="C153" s="27">
        <v>2016</v>
      </c>
      <c r="D153" s="27" t="s">
        <v>349</v>
      </c>
    </row>
    <row r="154" spans="2:4" s="27" customFormat="1">
      <c r="B154" s="27">
        <v>46</v>
      </c>
      <c r="C154" s="27">
        <v>2016</v>
      </c>
      <c r="D154" s="27" t="s">
        <v>349</v>
      </c>
    </row>
    <row r="155" spans="2:4" s="27" customFormat="1">
      <c r="B155" s="27">
        <v>47</v>
      </c>
      <c r="C155" s="27">
        <v>2016</v>
      </c>
      <c r="D155" s="27" t="s">
        <v>349</v>
      </c>
    </row>
    <row r="156" spans="2:4" s="27" customFormat="1">
      <c r="B156" s="27">
        <v>48</v>
      </c>
      <c r="C156" s="27">
        <v>2016</v>
      </c>
      <c r="D156" s="27" t="s">
        <v>349</v>
      </c>
    </row>
    <row r="157" spans="2:4" s="27" customFormat="1"/>
    <row r="158" spans="2:4" s="27" customFormat="1">
      <c r="B158" s="27">
        <v>1</v>
      </c>
      <c r="C158" s="27">
        <v>2017</v>
      </c>
      <c r="D158" s="27" t="s">
        <v>349</v>
      </c>
    </row>
    <row r="159" spans="2:4" s="27" customFormat="1">
      <c r="B159" s="27">
        <v>2</v>
      </c>
      <c r="C159" s="27">
        <v>2017</v>
      </c>
      <c r="D159" s="27" t="s">
        <v>349</v>
      </c>
    </row>
    <row r="160" spans="2:4" s="27" customFormat="1">
      <c r="B160" s="27">
        <v>3</v>
      </c>
      <c r="C160" s="27">
        <v>2017</v>
      </c>
      <c r="D160" s="27" t="s">
        <v>349</v>
      </c>
    </row>
    <row r="161" spans="2:4" s="27" customFormat="1">
      <c r="B161" s="27">
        <v>4</v>
      </c>
      <c r="C161" s="27">
        <v>2017</v>
      </c>
      <c r="D161" s="27" t="s">
        <v>349</v>
      </c>
    </row>
    <row r="162" spans="2:4" s="27" customFormat="1">
      <c r="B162" s="27">
        <v>5</v>
      </c>
      <c r="C162" s="27">
        <v>2017</v>
      </c>
      <c r="D162" s="27" t="s">
        <v>349</v>
      </c>
    </row>
    <row r="163" spans="2:4" s="27" customFormat="1">
      <c r="B163" s="27">
        <v>6</v>
      </c>
      <c r="C163" s="27">
        <v>2017</v>
      </c>
      <c r="D163" s="27" t="s">
        <v>349</v>
      </c>
    </row>
    <row r="164" spans="2:4" s="27" customFormat="1">
      <c r="B164" s="27">
        <v>7</v>
      </c>
      <c r="C164" s="27">
        <v>2017</v>
      </c>
      <c r="D164" s="27" t="s">
        <v>349</v>
      </c>
    </row>
    <row r="165" spans="2:4" s="27" customFormat="1">
      <c r="B165" s="27">
        <v>8</v>
      </c>
      <c r="C165" s="27">
        <v>2017</v>
      </c>
      <c r="D165" s="27" t="s">
        <v>349</v>
      </c>
    </row>
    <row r="166" spans="2:4" s="27" customFormat="1">
      <c r="B166" s="27">
        <v>9</v>
      </c>
      <c r="C166" s="27">
        <v>2017</v>
      </c>
      <c r="D166" s="27" t="s">
        <v>349</v>
      </c>
    </row>
    <row r="167" spans="2:4" s="27" customFormat="1">
      <c r="B167" s="27">
        <v>10</v>
      </c>
      <c r="C167" s="27">
        <v>2017</v>
      </c>
      <c r="D167" s="27" t="s">
        <v>349</v>
      </c>
    </row>
    <row r="168" spans="2:4" s="27" customFormat="1">
      <c r="B168" s="27">
        <v>11</v>
      </c>
      <c r="C168" s="27">
        <v>2017</v>
      </c>
      <c r="D168" s="27" t="s">
        <v>349</v>
      </c>
    </row>
    <row r="169" spans="2:4" s="27" customFormat="1">
      <c r="B169" s="27">
        <v>12</v>
      </c>
      <c r="C169" s="27">
        <v>2017</v>
      </c>
      <c r="D169" s="27" t="s">
        <v>349</v>
      </c>
    </row>
    <row r="170" spans="2:4" s="27" customFormat="1">
      <c r="B170" s="27">
        <v>13</v>
      </c>
      <c r="C170" s="27">
        <v>2017</v>
      </c>
      <c r="D170" s="27" t="s">
        <v>349</v>
      </c>
    </row>
    <row r="171" spans="2:4" s="27" customFormat="1">
      <c r="B171" s="27">
        <v>14</v>
      </c>
      <c r="C171" s="27">
        <v>2017</v>
      </c>
      <c r="D171" s="27" t="s">
        <v>349</v>
      </c>
    </row>
    <row r="172" spans="2:4" s="27" customFormat="1">
      <c r="B172" s="27">
        <v>15</v>
      </c>
      <c r="C172" s="27">
        <v>2017</v>
      </c>
      <c r="D172" s="27" t="s">
        <v>349</v>
      </c>
    </row>
    <row r="173" spans="2:4" s="27" customFormat="1">
      <c r="B173" s="27">
        <v>16</v>
      </c>
      <c r="C173" s="27">
        <v>2017</v>
      </c>
      <c r="D173" s="27" t="s">
        <v>349</v>
      </c>
    </row>
    <row r="174" spans="2:4" s="27" customFormat="1">
      <c r="B174" s="27">
        <v>17</v>
      </c>
      <c r="C174" s="27">
        <v>2017</v>
      </c>
      <c r="D174" s="27" t="s">
        <v>349</v>
      </c>
    </row>
    <row r="175" spans="2:4" s="27" customFormat="1">
      <c r="B175" s="27">
        <v>18</v>
      </c>
      <c r="C175" s="27">
        <v>2017</v>
      </c>
      <c r="D175" s="27" t="s">
        <v>349</v>
      </c>
    </row>
    <row r="176" spans="2:4" s="27" customFormat="1">
      <c r="B176" s="27">
        <v>19</v>
      </c>
      <c r="C176" s="27">
        <v>2017</v>
      </c>
      <c r="D176" s="27" t="s">
        <v>349</v>
      </c>
    </row>
    <row r="177" spans="2:4" s="27" customFormat="1">
      <c r="B177" s="27">
        <v>20</v>
      </c>
      <c r="C177" s="27">
        <v>2017</v>
      </c>
      <c r="D177" s="27" t="s">
        <v>349</v>
      </c>
    </row>
    <row r="178" spans="2:4" s="27" customFormat="1">
      <c r="B178" s="27">
        <v>21</v>
      </c>
      <c r="C178" s="27">
        <v>2017</v>
      </c>
      <c r="D178" s="27" t="s">
        <v>349</v>
      </c>
    </row>
    <row r="179" spans="2:4" s="27" customFormat="1">
      <c r="B179" s="27">
        <v>22</v>
      </c>
      <c r="C179" s="27">
        <v>2017</v>
      </c>
      <c r="D179" s="27" t="s">
        <v>349</v>
      </c>
    </row>
    <row r="180" spans="2:4" s="27" customFormat="1">
      <c r="B180" s="27">
        <v>23</v>
      </c>
      <c r="C180" s="27">
        <v>2017</v>
      </c>
      <c r="D180" s="27" t="s">
        <v>349</v>
      </c>
    </row>
    <row r="181" spans="2:4" s="27" customFormat="1">
      <c r="B181" s="27">
        <v>24</v>
      </c>
      <c r="C181" s="27">
        <v>2017</v>
      </c>
      <c r="D181" s="27" t="s">
        <v>349</v>
      </c>
    </row>
    <row r="182" spans="2:4" s="27" customFormat="1">
      <c r="B182" s="27">
        <v>25</v>
      </c>
      <c r="C182" s="27">
        <v>2017</v>
      </c>
      <c r="D182" s="27" t="s">
        <v>349</v>
      </c>
    </row>
    <row r="183" spans="2:4" s="27" customFormat="1">
      <c r="B183" s="27">
        <v>26</v>
      </c>
      <c r="C183" s="27">
        <v>2017</v>
      </c>
      <c r="D183" s="27" t="s">
        <v>349</v>
      </c>
    </row>
    <row r="184" spans="2:4" s="27" customFormat="1">
      <c r="B184" s="27">
        <v>27</v>
      </c>
      <c r="C184" s="27">
        <v>2017</v>
      </c>
      <c r="D184" s="27" t="s">
        <v>349</v>
      </c>
    </row>
    <row r="185" spans="2:4" s="27" customFormat="1">
      <c r="B185" s="27">
        <v>28</v>
      </c>
      <c r="C185" s="27">
        <v>2017</v>
      </c>
      <c r="D185" s="27" t="s">
        <v>349</v>
      </c>
    </row>
    <row r="186" spans="2:4" s="27" customFormat="1">
      <c r="B186" s="27">
        <v>29</v>
      </c>
      <c r="C186" s="27">
        <v>2017</v>
      </c>
      <c r="D186" s="27" t="s">
        <v>349</v>
      </c>
    </row>
    <row r="187" spans="2:4" s="27" customFormat="1">
      <c r="B187" s="27">
        <v>30</v>
      </c>
      <c r="C187" s="27">
        <v>2017</v>
      </c>
      <c r="D187" s="27" t="s">
        <v>349</v>
      </c>
    </row>
    <row r="188" spans="2:4" s="27" customFormat="1">
      <c r="B188" s="27">
        <v>31</v>
      </c>
      <c r="C188" s="27">
        <v>2017</v>
      </c>
      <c r="D188" s="27" t="s">
        <v>349</v>
      </c>
    </row>
    <row r="189" spans="2:4" s="27" customFormat="1">
      <c r="B189" s="27">
        <v>32</v>
      </c>
      <c r="C189" s="27">
        <v>2017</v>
      </c>
      <c r="D189" s="27" t="s">
        <v>349</v>
      </c>
    </row>
    <row r="190" spans="2:4" s="27" customFormat="1">
      <c r="B190" s="27">
        <v>33</v>
      </c>
      <c r="C190" s="27">
        <v>2017</v>
      </c>
      <c r="D190" s="27" t="s">
        <v>349</v>
      </c>
    </row>
    <row r="191" spans="2:4" s="27" customFormat="1">
      <c r="B191" s="27">
        <v>34</v>
      </c>
      <c r="C191" s="27">
        <v>2017</v>
      </c>
      <c r="D191" s="27" t="s">
        <v>349</v>
      </c>
    </row>
    <row r="192" spans="2:4" s="27" customFormat="1">
      <c r="B192" s="27">
        <v>35</v>
      </c>
      <c r="C192" s="27">
        <v>2017</v>
      </c>
      <c r="D192" s="27" t="s">
        <v>349</v>
      </c>
    </row>
    <row r="193" spans="2:4" s="27" customFormat="1">
      <c r="B193" s="27">
        <v>36</v>
      </c>
      <c r="C193" s="27">
        <v>2017</v>
      </c>
      <c r="D193" s="27" t="s">
        <v>349</v>
      </c>
    </row>
    <row r="194" spans="2:4" s="27" customFormat="1">
      <c r="B194" s="27">
        <v>37</v>
      </c>
      <c r="C194" s="27">
        <v>2017</v>
      </c>
      <c r="D194" s="27" t="s">
        <v>349</v>
      </c>
    </row>
    <row r="195" spans="2:4" s="27" customFormat="1">
      <c r="B195" s="27">
        <v>38</v>
      </c>
      <c r="C195" s="27">
        <v>2017</v>
      </c>
      <c r="D195" s="27" t="s">
        <v>349</v>
      </c>
    </row>
    <row r="196" spans="2:4" s="27" customFormat="1">
      <c r="B196" s="27">
        <v>39</v>
      </c>
      <c r="C196" s="27">
        <v>2017</v>
      </c>
      <c r="D196" s="27" t="s">
        <v>349</v>
      </c>
    </row>
    <row r="197" spans="2:4" s="27" customFormat="1">
      <c r="B197" s="27">
        <v>40</v>
      </c>
      <c r="C197" s="27">
        <v>2017</v>
      </c>
      <c r="D197" s="27" t="s">
        <v>349</v>
      </c>
    </row>
    <row r="198" spans="2:4" s="27" customFormat="1">
      <c r="B198" s="27">
        <v>41</v>
      </c>
      <c r="C198" s="27">
        <v>2017</v>
      </c>
      <c r="D198" s="27" t="s">
        <v>349</v>
      </c>
    </row>
    <row r="199" spans="2:4" s="27" customFormat="1">
      <c r="B199" s="27">
        <v>42</v>
      </c>
      <c r="C199" s="27">
        <v>2017</v>
      </c>
      <c r="D199" s="27" t="s">
        <v>349</v>
      </c>
    </row>
    <row r="200" spans="2:4" s="27" customFormat="1">
      <c r="B200" s="27">
        <v>43</v>
      </c>
      <c r="C200" s="27">
        <v>2017</v>
      </c>
      <c r="D200" s="27" t="s">
        <v>349</v>
      </c>
    </row>
    <row r="201" spans="2:4" s="27" customFormat="1">
      <c r="B201" s="27">
        <v>44</v>
      </c>
      <c r="C201" s="27">
        <v>2017</v>
      </c>
      <c r="D201" s="27" t="s">
        <v>349</v>
      </c>
    </row>
    <row r="202" spans="2:4" s="27" customFormat="1">
      <c r="B202" s="27">
        <v>45</v>
      </c>
      <c r="C202" s="27">
        <v>2017</v>
      </c>
      <c r="D202" s="27" t="s">
        <v>349</v>
      </c>
    </row>
    <row r="203" spans="2:4" s="27" customFormat="1">
      <c r="B203" s="27">
        <v>46</v>
      </c>
      <c r="C203" s="27">
        <v>2017</v>
      </c>
      <c r="D203" s="27" t="s">
        <v>349</v>
      </c>
    </row>
    <row r="204" spans="2:4" s="27" customFormat="1">
      <c r="B204" s="27">
        <v>47</v>
      </c>
      <c r="C204" s="27">
        <v>2017</v>
      </c>
      <c r="D204" s="27" t="s">
        <v>349</v>
      </c>
    </row>
    <row r="205" spans="2:4" s="27" customFormat="1">
      <c r="B205" s="27">
        <v>48</v>
      </c>
      <c r="C205" s="27">
        <v>2017</v>
      </c>
      <c r="D205" s="27" t="s">
        <v>349</v>
      </c>
    </row>
    <row r="206" spans="2:4" s="27" customFormat="1"/>
    <row r="207" spans="2:4" s="27" customFormat="1">
      <c r="B207" s="27">
        <v>1</v>
      </c>
      <c r="C207" s="27">
        <v>2018</v>
      </c>
      <c r="D207" s="27" t="s">
        <v>349</v>
      </c>
    </row>
    <row r="208" spans="2:4" s="27" customFormat="1">
      <c r="B208" s="27">
        <v>2</v>
      </c>
      <c r="C208" s="27">
        <v>2018</v>
      </c>
      <c r="D208" s="27" t="s">
        <v>349</v>
      </c>
    </row>
    <row r="209" spans="2:4" s="27" customFormat="1">
      <c r="B209" s="27">
        <v>3</v>
      </c>
      <c r="C209" s="27">
        <v>2018</v>
      </c>
      <c r="D209" s="27" t="s">
        <v>349</v>
      </c>
    </row>
    <row r="210" spans="2:4" s="27" customFormat="1">
      <c r="B210" s="27">
        <v>4</v>
      </c>
      <c r="C210" s="27">
        <v>2018</v>
      </c>
      <c r="D210" s="27" t="s">
        <v>349</v>
      </c>
    </row>
    <row r="211" spans="2:4" s="27" customFormat="1">
      <c r="B211" s="27">
        <v>5</v>
      </c>
      <c r="C211" s="27">
        <v>2018</v>
      </c>
      <c r="D211" s="27" t="s">
        <v>349</v>
      </c>
    </row>
    <row r="212" spans="2:4" s="27" customFormat="1">
      <c r="B212" s="27">
        <v>6</v>
      </c>
      <c r="C212" s="27">
        <v>2018</v>
      </c>
      <c r="D212" s="27" t="s">
        <v>349</v>
      </c>
    </row>
    <row r="213" spans="2:4" s="27" customFormat="1">
      <c r="B213" s="27">
        <v>7</v>
      </c>
      <c r="C213" s="27">
        <v>2018</v>
      </c>
      <c r="D213" s="27" t="s">
        <v>349</v>
      </c>
    </row>
    <row r="214" spans="2:4" s="27" customFormat="1">
      <c r="B214" s="27">
        <v>8</v>
      </c>
      <c r="C214" s="27">
        <v>2018</v>
      </c>
      <c r="D214" s="27" t="s">
        <v>349</v>
      </c>
    </row>
    <row r="215" spans="2:4" s="27" customFormat="1">
      <c r="B215" s="27">
        <v>9</v>
      </c>
      <c r="C215" s="27">
        <v>2018</v>
      </c>
      <c r="D215" s="27" t="s">
        <v>349</v>
      </c>
    </row>
    <row r="216" spans="2:4" s="27" customFormat="1">
      <c r="B216" s="27">
        <v>10</v>
      </c>
      <c r="C216" s="27">
        <v>2018</v>
      </c>
      <c r="D216" s="27" t="s">
        <v>349</v>
      </c>
    </row>
    <row r="217" spans="2:4" s="27" customFormat="1">
      <c r="B217" s="27">
        <v>11</v>
      </c>
      <c r="C217" s="27">
        <v>2018</v>
      </c>
      <c r="D217" s="27" t="s">
        <v>349</v>
      </c>
    </row>
    <row r="218" spans="2:4" s="27" customFormat="1">
      <c r="B218" s="27">
        <v>12</v>
      </c>
      <c r="C218" s="27">
        <v>2018</v>
      </c>
      <c r="D218" s="27" t="s">
        <v>349</v>
      </c>
    </row>
    <row r="219" spans="2:4" s="27" customFormat="1">
      <c r="B219" s="27">
        <v>13</v>
      </c>
      <c r="C219" s="27">
        <v>2018</v>
      </c>
      <c r="D219" s="27" t="s">
        <v>349</v>
      </c>
    </row>
    <row r="220" spans="2:4" s="27" customFormat="1">
      <c r="B220" s="27">
        <v>14</v>
      </c>
      <c r="C220" s="27">
        <v>2018</v>
      </c>
      <c r="D220" s="27" t="s">
        <v>349</v>
      </c>
    </row>
    <row r="221" spans="2:4" s="27" customFormat="1">
      <c r="B221" s="27">
        <v>15</v>
      </c>
      <c r="C221" s="27">
        <v>2018</v>
      </c>
      <c r="D221" s="27" t="s">
        <v>349</v>
      </c>
    </row>
    <row r="222" spans="2:4" s="27" customFormat="1">
      <c r="B222" s="27">
        <v>16</v>
      </c>
      <c r="C222" s="27">
        <v>2018</v>
      </c>
      <c r="D222" s="27" t="s">
        <v>349</v>
      </c>
    </row>
    <row r="223" spans="2:4" s="27" customFormat="1">
      <c r="B223" s="27">
        <v>17</v>
      </c>
      <c r="C223" s="27">
        <v>2018</v>
      </c>
      <c r="D223" s="27" t="s">
        <v>349</v>
      </c>
    </row>
    <row r="224" spans="2:4" s="27" customFormat="1">
      <c r="B224" s="27">
        <v>18</v>
      </c>
      <c r="C224" s="27">
        <v>2018</v>
      </c>
      <c r="D224" s="27" t="s">
        <v>349</v>
      </c>
    </row>
    <row r="225" spans="2:4" s="27" customFormat="1">
      <c r="B225" s="27">
        <v>19</v>
      </c>
      <c r="C225" s="27">
        <v>2018</v>
      </c>
      <c r="D225" s="27" t="s">
        <v>349</v>
      </c>
    </row>
    <row r="226" spans="2:4" s="27" customFormat="1">
      <c r="B226" s="27">
        <v>20</v>
      </c>
      <c r="C226" s="27">
        <v>2018</v>
      </c>
      <c r="D226" s="27" t="s">
        <v>349</v>
      </c>
    </row>
    <row r="227" spans="2:4" s="27" customFormat="1">
      <c r="B227" s="27">
        <v>21</v>
      </c>
      <c r="C227" s="27">
        <v>2018</v>
      </c>
      <c r="D227" s="27" t="s">
        <v>349</v>
      </c>
    </row>
    <row r="228" spans="2:4" s="27" customFormat="1">
      <c r="B228" s="27">
        <v>22</v>
      </c>
      <c r="C228" s="27">
        <v>2018</v>
      </c>
      <c r="D228" s="27" t="s">
        <v>349</v>
      </c>
    </row>
    <row r="229" spans="2:4" s="27" customFormat="1">
      <c r="B229" s="27">
        <v>23</v>
      </c>
      <c r="C229" s="27">
        <v>2018</v>
      </c>
      <c r="D229" s="27" t="s">
        <v>349</v>
      </c>
    </row>
    <row r="230" spans="2:4" s="27" customFormat="1">
      <c r="B230" s="27">
        <v>24</v>
      </c>
      <c r="C230" s="27">
        <v>2018</v>
      </c>
      <c r="D230" s="27" t="s">
        <v>349</v>
      </c>
    </row>
    <row r="231" spans="2:4" s="27" customFormat="1">
      <c r="B231" s="27">
        <v>25</v>
      </c>
      <c r="C231" s="27">
        <v>2018</v>
      </c>
      <c r="D231" s="27" t="s">
        <v>349</v>
      </c>
    </row>
    <row r="232" spans="2:4" s="27" customFormat="1">
      <c r="B232" s="27">
        <v>26</v>
      </c>
      <c r="C232" s="27">
        <v>2018</v>
      </c>
      <c r="D232" s="27" t="s">
        <v>349</v>
      </c>
    </row>
    <row r="233" spans="2:4" s="27" customFormat="1">
      <c r="B233" s="27">
        <v>27</v>
      </c>
      <c r="C233" s="27">
        <v>2018</v>
      </c>
      <c r="D233" s="27" t="s">
        <v>349</v>
      </c>
    </row>
    <row r="234" spans="2:4" s="27" customFormat="1">
      <c r="B234" s="27">
        <v>28</v>
      </c>
      <c r="C234" s="27">
        <v>2018</v>
      </c>
      <c r="D234" s="27" t="s">
        <v>349</v>
      </c>
    </row>
    <row r="235" spans="2:4" s="27" customFormat="1">
      <c r="B235" s="27">
        <v>29</v>
      </c>
      <c r="C235" s="27">
        <v>2018</v>
      </c>
      <c r="D235" s="27" t="s">
        <v>349</v>
      </c>
    </row>
    <row r="236" spans="2:4" s="27" customFormat="1">
      <c r="B236" s="27">
        <v>30</v>
      </c>
      <c r="C236" s="27">
        <v>2018</v>
      </c>
      <c r="D236" s="27" t="s">
        <v>349</v>
      </c>
    </row>
    <row r="237" spans="2:4" s="27" customFormat="1">
      <c r="B237" s="27">
        <v>31</v>
      </c>
      <c r="C237" s="27">
        <v>2018</v>
      </c>
      <c r="D237" s="27" t="s">
        <v>349</v>
      </c>
    </row>
    <row r="238" spans="2:4" s="27" customFormat="1">
      <c r="B238" s="27">
        <v>32</v>
      </c>
      <c r="C238" s="27">
        <v>2018</v>
      </c>
      <c r="D238" s="27" t="s">
        <v>349</v>
      </c>
    </row>
    <row r="239" spans="2:4" s="27" customFormat="1">
      <c r="B239" s="27">
        <v>33</v>
      </c>
      <c r="C239" s="27">
        <v>2018</v>
      </c>
      <c r="D239" s="27" t="s">
        <v>349</v>
      </c>
    </row>
    <row r="240" spans="2:4" s="27" customFormat="1">
      <c r="B240" s="27">
        <v>34</v>
      </c>
      <c r="C240" s="27">
        <v>2018</v>
      </c>
      <c r="D240" s="27" t="s">
        <v>349</v>
      </c>
    </row>
    <row r="241" spans="2:4" s="27" customFormat="1">
      <c r="B241" s="27">
        <v>35</v>
      </c>
      <c r="C241" s="27">
        <v>2018</v>
      </c>
      <c r="D241" s="27" t="s">
        <v>349</v>
      </c>
    </row>
    <row r="242" spans="2:4" s="27" customFormat="1">
      <c r="B242" s="27">
        <v>36</v>
      </c>
      <c r="C242" s="27">
        <v>2018</v>
      </c>
      <c r="D242" s="27" t="s">
        <v>349</v>
      </c>
    </row>
    <row r="243" spans="2:4" s="27" customFormat="1">
      <c r="B243" s="27">
        <v>37</v>
      </c>
      <c r="C243" s="27">
        <v>2018</v>
      </c>
      <c r="D243" s="27" t="s">
        <v>349</v>
      </c>
    </row>
    <row r="244" spans="2:4" s="27" customFormat="1">
      <c r="B244" s="27">
        <v>38</v>
      </c>
      <c r="C244" s="27">
        <v>2018</v>
      </c>
      <c r="D244" s="27" t="s">
        <v>349</v>
      </c>
    </row>
    <row r="245" spans="2:4" s="27" customFormat="1">
      <c r="B245" s="27">
        <v>39</v>
      </c>
      <c r="C245" s="27">
        <v>2018</v>
      </c>
      <c r="D245" s="27" t="s">
        <v>349</v>
      </c>
    </row>
    <row r="246" spans="2:4" s="27" customFormat="1">
      <c r="B246" s="27">
        <v>40</v>
      </c>
      <c r="C246" s="27">
        <v>2018</v>
      </c>
      <c r="D246" s="27" t="s">
        <v>349</v>
      </c>
    </row>
    <row r="247" spans="2:4" s="27" customFormat="1">
      <c r="B247" s="27">
        <v>41</v>
      </c>
      <c r="C247" s="27">
        <v>2018</v>
      </c>
      <c r="D247" s="27" t="s">
        <v>349</v>
      </c>
    </row>
    <row r="248" spans="2:4" s="27" customFormat="1">
      <c r="B248" s="27">
        <v>42</v>
      </c>
      <c r="C248" s="27">
        <v>2018</v>
      </c>
      <c r="D248" s="27" t="s">
        <v>349</v>
      </c>
    </row>
    <row r="249" spans="2:4" s="27" customFormat="1">
      <c r="B249" s="27">
        <v>43</v>
      </c>
      <c r="C249" s="27">
        <v>2018</v>
      </c>
      <c r="D249" s="27" t="s">
        <v>349</v>
      </c>
    </row>
    <row r="250" spans="2:4" s="27" customFormat="1">
      <c r="B250" s="27">
        <v>44</v>
      </c>
      <c r="C250" s="27">
        <v>2018</v>
      </c>
      <c r="D250" s="27" t="s">
        <v>349</v>
      </c>
    </row>
    <row r="251" spans="2:4" s="27" customFormat="1">
      <c r="B251" s="27">
        <v>45</v>
      </c>
      <c r="C251" s="27">
        <v>2018</v>
      </c>
      <c r="D251" s="27" t="s">
        <v>349</v>
      </c>
    </row>
    <row r="252" spans="2:4" s="27" customFormat="1">
      <c r="B252" s="27">
        <v>46</v>
      </c>
      <c r="C252" s="27">
        <v>2018</v>
      </c>
      <c r="D252" s="27" t="s">
        <v>349</v>
      </c>
    </row>
    <row r="253" spans="2:4" s="27" customFormat="1">
      <c r="B253" s="27">
        <v>47</v>
      </c>
      <c r="C253" s="27">
        <v>2018</v>
      </c>
      <c r="D253" s="27" t="s">
        <v>349</v>
      </c>
    </row>
    <row r="254" spans="2:4" s="27" customFormat="1">
      <c r="B254" s="27">
        <v>48</v>
      </c>
      <c r="C254" s="27">
        <v>2018</v>
      </c>
      <c r="D254" s="27" t="s">
        <v>349</v>
      </c>
    </row>
    <row r="255" spans="2:4" s="27" customFormat="1"/>
    <row r="256" spans="2:4" s="27" customFormat="1">
      <c r="B256" s="27">
        <v>1</v>
      </c>
      <c r="C256" s="27">
        <v>2019</v>
      </c>
      <c r="D256" s="27" t="s">
        <v>349</v>
      </c>
    </row>
    <row r="257" spans="2:4" s="27" customFormat="1">
      <c r="B257" s="27">
        <v>2</v>
      </c>
      <c r="C257" s="27">
        <v>2019</v>
      </c>
      <c r="D257" s="27" t="s">
        <v>349</v>
      </c>
    </row>
    <row r="258" spans="2:4" s="27" customFormat="1">
      <c r="B258" s="27">
        <v>3</v>
      </c>
      <c r="C258" s="27">
        <v>2019</v>
      </c>
      <c r="D258" s="27" t="s">
        <v>349</v>
      </c>
    </row>
    <row r="259" spans="2:4" s="27" customFormat="1">
      <c r="B259" s="27">
        <v>4</v>
      </c>
      <c r="C259" s="27">
        <v>2019</v>
      </c>
      <c r="D259" s="27" t="s">
        <v>349</v>
      </c>
    </row>
    <row r="260" spans="2:4" s="27" customFormat="1">
      <c r="B260" s="27">
        <v>5</v>
      </c>
      <c r="C260" s="27">
        <v>2019</v>
      </c>
      <c r="D260" s="27" t="s">
        <v>349</v>
      </c>
    </row>
    <row r="261" spans="2:4" s="27" customFormat="1">
      <c r="B261" s="27">
        <v>6</v>
      </c>
      <c r="C261" s="27">
        <v>2019</v>
      </c>
      <c r="D261" s="27" t="s">
        <v>349</v>
      </c>
    </row>
    <row r="262" spans="2:4" s="27" customFormat="1">
      <c r="B262" s="27">
        <v>7</v>
      </c>
      <c r="C262" s="27">
        <v>2019</v>
      </c>
      <c r="D262" s="27" t="s">
        <v>349</v>
      </c>
    </row>
    <row r="263" spans="2:4" s="27" customFormat="1">
      <c r="B263" s="27">
        <v>8</v>
      </c>
      <c r="C263" s="27">
        <v>2019</v>
      </c>
      <c r="D263" s="27" t="s">
        <v>349</v>
      </c>
    </row>
    <row r="264" spans="2:4" s="27" customFormat="1">
      <c r="B264" s="27">
        <v>9</v>
      </c>
      <c r="C264" s="27">
        <v>2019</v>
      </c>
      <c r="D264" s="27" t="s">
        <v>349</v>
      </c>
    </row>
    <row r="265" spans="2:4" s="27" customFormat="1">
      <c r="B265" s="27">
        <v>10</v>
      </c>
      <c r="C265" s="27">
        <v>2019</v>
      </c>
      <c r="D265" s="27" t="s">
        <v>349</v>
      </c>
    </row>
    <row r="266" spans="2:4" s="27" customFormat="1">
      <c r="B266" s="27">
        <v>11</v>
      </c>
      <c r="C266" s="27">
        <v>2019</v>
      </c>
      <c r="D266" s="27" t="s">
        <v>349</v>
      </c>
    </row>
    <row r="267" spans="2:4" s="27" customFormat="1">
      <c r="B267" s="27">
        <v>12</v>
      </c>
      <c r="C267" s="27">
        <v>2019</v>
      </c>
      <c r="D267" s="27" t="s">
        <v>349</v>
      </c>
    </row>
    <row r="268" spans="2:4" s="27" customFormat="1">
      <c r="B268" s="27">
        <v>13</v>
      </c>
      <c r="C268" s="27">
        <v>2019</v>
      </c>
      <c r="D268" s="27" t="s">
        <v>349</v>
      </c>
    </row>
    <row r="269" spans="2:4" s="27" customFormat="1">
      <c r="B269" s="27">
        <v>14</v>
      </c>
      <c r="C269" s="27">
        <v>2019</v>
      </c>
      <c r="D269" s="27" t="s">
        <v>349</v>
      </c>
    </row>
    <row r="270" spans="2:4" s="27" customFormat="1">
      <c r="B270" s="27">
        <v>15</v>
      </c>
      <c r="C270" s="27">
        <v>2019</v>
      </c>
      <c r="D270" s="27" t="s">
        <v>349</v>
      </c>
    </row>
    <row r="271" spans="2:4" s="27" customFormat="1">
      <c r="B271" s="27">
        <v>16</v>
      </c>
      <c r="C271" s="27">
        <v>2019</v>
      </c>
      <c r="D271" s="27" t="s">
        <v>349</v>
      </c>
    </row>
    <row r="272" spans="2:4" s="27" customFormat="1">
      <c r="B272" s="27">
        <v>17</v>
      </c>
      <c r="C272" s="27">
        <v>2019</v>
      </c>
      <c r="D272" s="27" t="s">
        <v>349</v>
      </c>
    </row>
    <row r="273" spans="2:4" s="27" customFormat="1">
      <c r="B273" s="27">
        <v>18</v>
      </c>
      <c r="C273" s="27">
        <v>2019</v>
      </c>
      <c r="D273" s="27" t="s">
        <v>349</v>
      </c>
    </row>
    <row r="274" spans="2:4" s="27" customFormat="1">
      <c r="B274" s="27">
        <v>19</v>
      </c>
      <c r="C274" s="27">
        <v>2019</v>
      </c>
      <c r="D274" s="27" t="s">
        <v>349</v>
      </c>
    </row>
    <row r="275" spans="2:4" s="27" customFormat="1">
      <c r="B275" s="27">
        <v>20</v>
      </c>
      <c r="C275" s="27">
        <v>2019</v>
      </c>
      <c r="D275" s="27" t="s">
        <v>349</v>
      </c>
    </row>
    <row r="276" spans="2:4" s="27" customFormat="1">
      <c r="B276" s="27">
        <v>21</v>
      </c>
      <c r="C276" s="27">
        <v>2019</v>
      </c>
      <c r="D276" s="27" t="s">
        <v>349</v>
      </c>
    </row>
    <row r="277" spans="2:4" s="27" customFormat="1">
      <c r="B277" s="27">
        <v>22</v>
      </c>
      <c r="C277" s="27">
        <v>2019</v>
      </c>
      <c r="D277" s="27" t="s">
        <v>349</v>
      </c>
    </row>
    <row r="278" spans="2:4" s="27" customFormat="1">
      <c r="B278" s="27">
        <v>23</v>
      </c>
      <c r="C278" s="27">
        <v>2019</v>
      </c>
      <c r="D278" s="27" t="s">
        <v>349</v>
      </c>
    </row>
    <row r="279" spans="2:4" s="27" customFormat="1">
      <c r="B279" s="27">
        <v>24</v>
      </c>
      <c r="C279" s="27">
        <v>2019</v>
      </c>
      <c r="D279" s="27" t="s">
        <v>349</v>
      </c>
    </row>
    <row r="280" spans="2:4" s="27" customFormat="1">
      <c r="B280" s="27">
        <v>25</v>
      </c>
      <c r="C280" s="27">
        <v>2019</v>
      </c>
      <c r="D280" s="27" t="s">
        <v>349</v>
      </c>
    </row>
    <row r="281" spans="2:4" s="27" customFormat="1">
      <c r="B281" s="27">
        <v>26</v>
      </c>
      <c r="C281" s="27">
        <v>2019</v>
      </c>
      <c r="D281" s="27" t="s">
        <v>349</v>
      </c>
    </row>
    <row r="282" spans="2:4" s="27" customFormat="1">
      <c r="B282" s="27">
        <v>27</v>
      </c>
      <c r="C282" s="27">
        <v>2019</v>
      </c>
      <c r="D282" s="27" t="s">
        <v>349</v>
      </c>
    </row>
    <row r="283" spans="2:4" s="27" customFormat="1">
      <c r="B283" s="27">
        <v>28</v>
      </c>
      <c r="C283" s="27">
        <v>2019</v>
      </c>
      <c r="D283" s="27" t="s">
        <v>349</v>
      </c>
    </row>
    <row r="284" spans="2:4" s="27" customFormat="1">
      <c r="B284" s="27">
        <v>29</v>
      </c>
      <c r="C284" s="27">
        <v>2019</v>
      </c>
      <c r="D284" s="27" t="s">
        <v>349</v>
      </c>
    </row>
    <row r="285" spans="2:4" s="27" customFormat="1">
      <c r="B285" s="27">
        <v>30</v>
      </c>
      <c r="C285" s="27">
        <v>2019</v>
      </c>
      <c r="D285" s="27" t="s">
        <v>349</v>
      </c>
    </row>
    <row r="286" spans="2:4" s="27" customFormat="1">
      <c r="B286" s="27">
        <v>31</v>
      </c>
      <c r="C286" s="27">
        <v>2019</v>
      </c>
      <c r="D286" s="27" t="s">
        <v>349</v>
      </c>
    </row>
    <row r="287" spans="2:4" s="27" customFormat="1">
      <c r="B287" s="27">
        <v>32</v>
      </c>
      <c r="C287" s="27">
        <v>2019</v>
      </c>
      <c r="D287" s="27" t="s">
        <v>349</v>
      </c>
    </row>
    <row r="288" spans="2:4" s="27" customFormat="1">
      <c r="B288" s="27">
        <v>33</v>
      </c>
      <c r="C288" s="27">
        <v>2019</v>
      </c>
      <c r="D288" s="27" t="s">
        <v>349</v>
      </c>
    </row>
    <row r="289" spans="1:4" s="27" customFormat="1">
      <c r="B289" s="27">
        <v>34</v>
      </c>
      <c r="C289" s="27">
        <v>2019</v>
      </c>
      <c r="D289" s="27" t="s">
        <v>349</v>
      </c>
    </row>
    <row r="290" spans="1:4" s="27" customFormat="1">
      <c r="B290" s="27">
        <v>35</v>
      </c>
      <c r="C290" s="27">
        <v>2019</v>
      </c>
      <c r="D290" s="27" t="s">
        <v>349</v>
      </c>
    </row>
    <row r="291" spans="1:4" s="27" customFormat="1">
      <c r="B291" s="27">
        <v>36</v>
      </c>
      <c r="C291" s="27">
        <v>2019</v>
      </c>
      <c r="D291" s="27" t="s">
        <v>349</v>
      </c>
    </row>
    <row r="292" spans="1:4" s="27" customFormat="1">
      <c r="B292" s="27">
        <v>37</v>
      </c>
      <c r="C292" s="27">
        <v>2019</v>
      </c>
      <c r="D292" s="27" t="s">
        <v>349</v>
      </c>
    </row>
    <row r="293" spans="1:4" s="27" customFormat="1">
      <c r="B293" s="27">
        <v>38</v>
      </c>
      <c r="C293" s="27">
        <v>2019</v>
      </c>
      <c r="D293" s="27" t="s">
        <v>349</v>
      </c>
    </row>
    <row r="294" spans="1:4" s="27" customFormat="1">
      <c r="B294" s="27">
        <v>39</v>
      </c>
      <c r="C294" s="27">
        <v>2019</v>
      </c>
      <c r="D294" s="27" t="s">
        <v>349</v>
      </c>
    </row>
    <row r="295" spans="1:4" s="27" customFormat="1">
      <c r="B295" s="27">
        <v>40</v>
      </c>
      <c r="C295" s="27">
        <v>2019</v>
      </c>
      <c r="D295" s="27" t="s">
        <v>349</v>
      </c>
    </row>
    <row r="296" spans="1:4" s="27" customFormat="1">
      <c r="B296" s="27">
        <v>41</v>
      </c>
      <c r="C296" s="27">
        <v>2019</v>
      </c>
      <c r="D296" s="27" t="s">
        <v>349</v>
      </c>
    </row>
    <row r="297" spans="1:4" s="27" customFormat="1">
      <c r="B297" s="27">
        <v>42</v>
      </c>
      <c r="C297" s="27">
        <v>2019</v>
      </c>
      <c r="D297" s="27" t="s">
        <v>349</v>
      </c>
    </row>
    <row r="298" spans="1:4" s="27" customFormat="1">
      <c r="B298" s="27">
        <v>43</v>
      </c>
      <c r="C298" s="27">
        <v>2019</v>
      </c>
      <c r="D298" s="27" t="s">
        <v>349</v>
      </c>
    </row>
    <row r="299" spans="1:4" s="27" customFormat="1">
      <c r="B299" s="27">
        <v>44</v>
      </c>
      <c r="C299" s="27">
        <v>2019</v>
      </c>
      <c r="D299" s="27" t="s">
        <v>349</v>
      </c>
    </row>
    <row r="300" spans="1:4" s="27" customFormat="1">
      <c r="B300" s="27">
        <v>45</v>
      </c>
      <c r="C300" s="27">
        <v>2019</v>
      </c>
      <c r="D300" s="27" t="s">
        <v>349</v>
      </c>
    </row>
    <row r="301" spans="1:4" s="27" customFormat="1">
      <c r="B301" s="27">
        <v>46</v>
      </c>
      <c r="C301" s="27">
        <v>2019</v>
      </c>
      <c r="D301" s="27" t="s">
        <v>349</v>
      </c>
    </row>
    <row r="302" spans="1:4" s="27" customFormat="1">
      <c r="B302" s="27">
        <v>47</v>
      </c>
      <c r="C302" s="27">
        <v>2019</v>
      </c>
      <c r="D302" s="27" t="s">
        <v>349</v>
      </c>
    </row>
    <row r="303" spans="1:4" s="27" customFormat="1">
      <c r="B303" s="27">
        <v>48</v>
      </c>
      <c r="C303" s="27">
        <v>2019</v>
      </c>
      <c r="D303" s="27" t="s">
        <v>349</v>
      </c>
    </row>
    <row r="304" spans="1:4" s="27" customFormat="1">
      <c r="A304" s="27" t="s">
        <v>16</v>
      </c>
    </row>
    <row r="305" spans="1:9" s="27" customFormat="1"/>
    <row r="306" spans="1:9" s="27" customFormat="1">
      <c r="A306" s="27" t="s">
        <v>249</v>
      </c>
      <c r="B306" t="s">
        <v>313</v>
      </c>
      <c r="C306"/>
      <c r="D306"/>
      <c r="E306"/>
      <c r="F306"/>
      <c r="G306"/>
      <c r="H306"/>
      <c r="I306"/>
    </row>
    <row r="307" spans="1:9" s="27" customFormat="1">
      <c r="A307" s="27" t="s">
        <v>224</v>
      </c>
    </row>
    <row r="308" spans="1:9" s="27" customFormat="1">
      <c r="A308" s="27" t="s">
        <v>2</v>
      </c>
      <c r="B308" s="23" t="s">
        <v>18</v>
      </c>
      <c r="C308" s="27" t="s">
        <v>15</v>
      </c>
      <c r="D308" s="27">
        <v>0</v>
      </c>
      <c r="E308" s="27" t="s">
        <v>11</v>
      </c>
    </row>
    <row r="309" spans="1:9" s="27" customFormat="1">
      <c r="B309" s="27" t="s">
        <v>213</v>
      </c>
      <c r="C309" s="27" t="s">
        <v>215</v>
      </c>
      <c r="D309" s="27">
        <v>1</v>
      </c>
      <c r="E309" s="27">
        <v>2015</v>
      </c>
      <c r="F309" s="27">
        <v>1.0588013083544E-4</v>
      </c>
    </row>
    <row r="310" spans="1:9" s="27" customFormat="1">
      <c r="B310" s="27" t="s">
        <v>213</v>
      </c>
      <c r="C310" s="27" t="s">
        <v>215</v>
      </c>
      <c r="D310" s="27">
        <v>2</v>
      </c>
      <c r="E310" s="27">
        <v>2015</v>
      </c>
      <c r="F310" s="27">
        <v>1.04885132970035E-4</v>
      </c>
    </row>
    <row r="311" spans="1:9" s="27" customFormat="1">
      <c r="B311" s="27" t="s">
        <v>213</v>
      </c>
      <c r="C311" s="27" t="s">
        <v>215</v>
      </c>
      <c r="D311" s="27">
        <v>3</v>
      </c>
      <c r="E311" s="27">
        <v>2015</v>
      </c>
      <c r="F311" s="27">
        <v>1.0174905483627399E-4</v>
      </c>
      <c r="H311" s="26"/>
    </row>
    <row r="312" spans="1:9" s="27" customFormat="1">
      <c r="B312" s="27" t="s">
        <v>213</v>
      </c>
      <c r="C312" s="27" t="s">
        <v>215</v>
      </c>
      <c r="D312" s="27">
        <v>4</v>
      </c>
      <c r="E312" s="27">
        <v>2015</v>
      </c>
      <c r="F312" s="27">
        <v>1.01372450594854E-4</v>
      </c>
    </row>
    <row r="313" spans="1:9" s="27" customFormat="1">
      <c r="B313" s="27" t="s">
        <v>213</v>
      </c>
      <c r="C313" s="27" t="s">
        <v>215</v>
      </c>
      <c r="D313" s="27">
        <v>5</v>
      </c>
      <c r="E313" s="27">
        <v>2015</v>
      </c>
      <c r="F313" s="27">
        <v>1.0005603157852E-4</v>
      </c>
    </row>
    <row r="314" spans="1:9" s="27" customFormat="1">
      <c r="B314" s="27" t="str">
        <f>B313</f>
        <v>Vancouver</v>
      </c>
      <c r="C314" s="27" t="str">
        <f>C313</f>
        <v>dELEC</v>
      </c>
      <c r="D314" s="27">
        <f>D313+1</f>
        <v>6</v>
      </c>
      <c r="E314" s="27">
        <f>E313</f>
        <v>2015</v>
      </c>
      <c r="F314" s="27">
        <v>1.0031861148917001E-4</v>
      </c>
    </row>
    <row r="315" spans="1:9" s="27" customFormat="1">
      <c r="B315" s="27" t="str">
        <f t="shared" ref="B315:C328" si="0">B314</f>
        <v>Vancouver</v>
      </c>
      <c r="C315" s="27" t="str">
        <f t="shared" si="0"/>
        <v>dELEC</v>
      </c>
      <c r="D315" s="27">
        <f t="shared" ref="D315:D328" si="1">D314+1</f>
        <v>7</v>
      </c>
      <c r="E315" s="27">
        <f t="shared" ref="E315:E328" si="2">E314</f>
        <v>2015</v>
      </c>
      <c r="F315" s="26">
        <v>9.8911238807967801E-5</v>
      </c>
    </row>
    <row r="316" spans="1:9" s="27" customFormat="1">
      <c r="B316" s="27" t="str">
        <f t="shared" si="0"/>
        <v>Vancouver</v>
      </c>
      <c r="C316" s="27" t="str">
        <f t="shared" si="0"/>
        <v>dELEC</v>
      </c>
      <c r="D316" s="27">
        <f t="shared" si="1"/>
        <v>8</v>
      </c>
      <c r="E316" s="27">
        <f t="shared" si="2"/>
        <v>2015</v>
      </c>
      <c r="F316" s="27">
        <v>1.0582590248074299E-4</v>
      </c>
    </row>
    <row r="317" spans="1:9" s="27" customFormat="1">
      <c r="B317" s="27" t="str">
        <f t="shared" si="0"/>
        <v>Vancouver</v>
      </c>
      <c r="C317" s="27" t="str">
        <f t="shared" si="0"/>
        <v>dELEC</v>
      </c>
      <c r="D317" s="27">
        <f t="shared" si="1"/>
        <v>9</v>
      </c>
      <c r="E317" s="27">
        <f t="shared" si="2"/>
        <v>2015</v>
      </c>
      <c r="F317" s="27">
        <v>1.0894829292591E-4</v>
      </c>
    </row>
    <row r="318" spans="1:9" s="27" customFormat="1">
      <c r="B318" s="27" t="str">
        <f t="shared" si="0"/>
        <v>Vancouver</v>
      </c>
      <c r="C318" s="27" t="str">
        <f t="shared" si="0"/>
        <v>dELEC</v>
      </c>
      <c r="D318" s="27">
        <f t="shared" si="1"/>
        <v>10</v>
      </c>
      <c r="E318" s="27">
        <f t="shared" si="2"/>
        <v>2015</v>
      </c>
      <c r="F318" s="27">
        <v>1.11542112518517E-4</v>
      </c>
    </row>
    <row r="319" spans="1:9" s="27" customFormat="1">
      <c r="B319" s="27" t="str">
        <f t="shared" si="0"/>
        <v>Vancouver</v>
      </c>
      <c r="C319" s="27" t="str">
        <f t="shared" si="0"/>
        <v>dELEC</v>
      </c>
      <c r="D319" s="27">
        <f t="shared" si="1"/>
        <v>11</v>
      </c>
      <c r="E319" s="27">
        <f t="shared" si="2"/>
        <v>2015</v>
      </c>
      <c r="F319" s="27">
        <v>1.13471188501976E-4</v>
      </c>
    </row>
    <row r="320" spans="1:9" s="27" customFormat="1">
      <c r="B320" s="27" t="str">
        <f t="shared" si="0"/>
        <v>Vancouver</v>
      </c>
      <c r="C320" s="27" t="str">
        <f t="shared" si="0"/>
        <v>dELEC</v>
      </c>
      <c r="D320" s="27">
        <f t="shared" si="1"/>
        <v>12</v>
      </c>
      <c r="E320" s="27">
        <f t="shared" si="2"/>
        <v>2015</v>
      </c>
      <c r="F320" s="27">
        <v>1.16561323681921E-4</v>
      </c>
    </row>
    <row r="321" spans="1:6" s="27" customFormat="1">
      <c r="B321" s="27" t="str">
        <f t="shared" si="0"/>
        <v>Vancouver</v>
      </c>
      <c r="C321" s="27" t="str">
        <f t="shared" si="0"/>
        <v>dELEC</v>
      </c>
      <c r="D321" s="27">
        <f t="shared" si="1"/>
        <v>13</v>
      </c>
      <c r="E321" s="27">
        <f t="shared" si="2"/>
        <v>2015</v>
      </c>
      <c r="F321" s="27">
        <v>1.1868698950348E-4</v>
      </c>
    </row>
    <row r="322" spans="1:6" s="27" customFormat="1">
      <c r="B322" s="27" t="str">
        <f t="shared" si="0"/>
        <v>Vancouver</v>
      </c>
      <c r="C322" s="27" t="str">
        <f t="shared" si="0"/>
        <v>dELEC</v>
      </c>
      <c r="D322" s="27">
        <f t="shared" si="1"/>
        <v>14</v>
      </c>
      <c r="E322" s="27">
        <f t="shared" si="2"/>
        <v>2015</v>
      </c>
      <c r="F322" s="27">
        <v>1.17430555287036E-4</v>
      </c>
    </row>
    <row r="323" spans="1:6" s="27" customFormat="1">
      <c r="B323" s="27" t="str">
        <f t="shared" si="0"/>
        <v>Vancouver</v>
      </c>
      <c r="C323" s="27" t="str">
        <f t="shared" si="0"/>
        <v>dELEC</v>
      </c>
      <c r="D323" s="27">
        <f t="shared" si="1"/>
        <v>15</v>
      </c>
      <c r="E323" s="27">
        <f t="shared" si="2"/>
        <v>2015</v>
      </c>
      <c r="F323" s="27">
        <v>1.1529148771082E-4</v>
      </c>
    </row>
    <row r="324" spans="1:6" s="27" customFormat="1">
      <c r="B324" s="27" t="str">
        <f t="shared" si="0"/>
        <v>Vancouver</v>
      </c>
      <c r="C324" s="27" t="str">
        <f t="shared" si="0"/>
        <v>dELEC</v>
      </c>
      <c r="D324" s="27">
        <f t="shared" si="1"/>
        <v>16</v>
      </c>
      <c r="E324" s="27">
        <f t="shared" si="2"/>
        <v>2015</v>
      </c>
      <c r="F324" s="27">
        <v>1.1834402602973E-4</v>
      </c>
    </row>
    <row r="325" spans="1:6" s="27" customFormat="1">
      <c r="B325" s="27" t="str">
        <f t="shared" si="0"/>
        <v>Vancouver</v>
      </c>
      <c r="C325" s="27" t="str">
        <f t="shared" si="0"/>
        <v>dELEC</v>
      </c>
      <c r="D325" s="27">
        <f t="shared" si="1"/>
        <v>17</v>
      </c>
      <c r="E325" s="27">
        <f t="shared" si="2"/>
        <v>2015</v>
      </c>
      <c r="F325" s="27">
        <v>1.2411497853151901E-4</v>
      </c>
    </row>
    <row r="326" spans="1:6" s="27" customFormat="1">
      <c r="B326" s="27" t="str">
        <f t="shared" si="0"/>
        <v>Vancouver</v>
      </c>
      <c r="C326" s="27" t="str">
        <f t="shared" si="0"/>
        <v>dELEC</v>
      </c>
      <c r="D326" s="27">
        <f t="shared" si="1"/>
        <v>18</v>
      </c>
      <c r="E326" s="27">
        <f t="shared" si="2"/>
        <v>2015</v>
      </c>
      <c r="F326" s="27">
        <v>1.29070163026999E-4</v>
      </c>
    </row>
    <row r="327" spans="1:6" s="27" customFormat="1">
      <c r="B327" s="27" t="str">
        <f t="shared" si="0"/>
        <v>Vancouver</v>
      </c>
      <c r="C327" s="27" t="str">
        <f t="shared" si="0"/>
        <v>dELEC</v>
      </c>
      <c r="D327" s="27">
        <f t="shared" si="1"/>
        <v>19</v>
      </c>
      <c r="E327" s="27">
        <f t="shared" si="2"/>
        <v>2015</v>
      </c>
      <c r="F327" s="27">
        <v>1.2720241498070801E-4</v>
      </c>
    </row>
    <row r="328" spans="1:6" s="27" customFormat="1">
      <c r="B328" s="27" t="str">
        <f t="shared" si="0"/>
        <v>Vancouver</v>
      </c>
      <c r="C328" s="27" t="str">
        <f t="shared" si="0"/>
        <v>dELEC</v>
      </c>
      <c r="D328" s="27">
        <f t="shared" si="1"/>
        <v>20</v>
      </c>
      <c r="E328" s="27">
        <f t="shared" si="2"/>
        <v>2015</v>
      </c>
      <c r="F328" s="27">
        <v>1.25714115830837E-4</v>
      </c>
    </row>
    <row r="329" spans="1:6" s="27" customFormat="1">
      <c r="B329" s="27" t="str">
        <f>B328</f>
        <v>Vancouver</v>
      </c>
      <c r="C329" s="27" t="str">
        <f>C328</f>
        <v>dELEC</v>
      </c>
      <c r="D329" s="27">
        <f>D328+1</f>
        <v>21</v>
      </c>
      <c r="E329" s="27">
        <f>E328</f>
        <v>2015</v>
      </c>
      <c r="F329" s="27">
        <v>1.18837284126286E-4</v>
      </c>
    </row>
    <row r="330" spans="1:6" s="27" customFormat="1">
      <c r="B330" s="27" t="str">
        <f t="shared" ref="B330:C340" si="3">B329</f>
        <v>Vancouver</v>
      </c>
      <c r="C330" s="27" t="str">
        <f t="shared" si="3"/>
        <v>dELEC</v>
      </c>
      <c r="D330" s="27">
        <f t="shared" ref="D330:D340" si="4">D329+1</f>
        <v>22</v>
      </c>
      <c r="E330" s="27">
        <f t="shared" ref="E330:E340" si="5">E329</f>
        <v>2015</v>
      </c>
      <c r="F330" s="27">
        <v>1.19606464591183E-4</v>
      </c>
    </row>
    <row r="331" spans="1:6" s="27" customFormat="1">
      <c r="B331" s="27" t="str">
        <f t="shared" si="3"/>
        <v>Vancouver</v>
      </c>
      <c r="C331" s="27" t="str">
        <f t="shared" si="3"/>
        <v>dELEC</v>
      </c>
      <c r="D331" s="27">
        <f t="shared" si="4"/>
        <v>23</v>
      </c>
      <c r="E331" s="27">
        <f t="shared" si="5"/>
        <v>2015</v>
      </c>
      <c r="F331" s="27">
        <v>1.12883706245509E-4</v>
      </c>
    </row>
    <row r="332" spans="1:6" s="27" customFormat="1">
      <c r="B332" s="27" t="str">
        <f t="shared" si="3"/>
        <v>Vancouver</v>
      </c>
      <c r="C332" s="27" t="str">
        <f t="shared" si="3"/>
        <v>dELEC</v>
      </c>
      <c r="D332" s="27">
        <f t="shared" si="4"/>
        <v>24</v>
      </c>
      <c r="E332" s="27">
        <f t="shared" si="5"/>
        <v>2015</v>
      </c>
      <c r="F332" s="27">
        <v>1.06998839802356E-4</v>
      </c>
    </row>
    <row r="333" spans="1:6" s="27" customFormat="1">
      <c r="A333" s="27" t="s">
        <v>0</v>
      </c>
      <c r="B333" s="27" t="str">
        <f t="shared" si="3"/>
        <v>Vancouver</v>
      </c>
      <c r="C333" s="27" t="str">
        <f t="shared" si="3"/>
        <v>dELEC</v>
      </c>
      <c r="D333" s="27">
        <f t="shared" si="4"/>
        <v>25</v>
      </c>
      <c r="E333" s="27">
        <f t="shared" si="5"/>
        <v>2015</v>
      </c>
      <c r="F333" s="26">
        <v>9.7062612348646602E-5</v>
      </c>
    </row>
    <row r="334" spans="1:6" s="27" customFormat="1">
      <c r="A334" s="27" t="s">
        <v>0</v>
      </c>
      <c r="B334" s="27" t="str">
        <f t="shared" si="3"/>
        <v>Vancouver</v>
      </c>
      <c r="C334" s="27" t="str">
        <f t="shared" si="3"/>
        <v>dELEC</v>
      </c>
      <c r="D334" s="27">
        <f t="shared" si="4"/>
        <v>26</v>
      </c>
      <c r="E334" s="27">
        <f t="shared" si="5"/>
        <v>2015</v>
      </c>
      <c r="F334" s="26">
        <v>9.3807575032262399E-5</v>
      </c>
    </row>
    <row r="335" spans="1:6" s="27" customFormat="1">
      <c r="A335" s="27" t="s">
        <v>0</v>
      </c>
      <c r="B335" s="27" t="str">
        <f t="shared" si="3"/>
        <v>Vancouver</v>
      </c>
      <c r="C335" s="27" t="str">
        <f t="shared" si="3"/>
        <v>dELEC</v>
      </c>
      <c r="D335" s="27">
        <f t="shared" si="4"/>
        <v>27</v>
      </c>
      <c r="E335" s="27">
        <f t="shared" si="5"/>
        <v>2015</v>
      </c>
      <c r="F335" s="26">
        <v>9.2680847928182394E-5</v>
      </c>
    </row>
    <row r="336" spans="1:6" s="27" customFormat="1">
      <c r="A336" s="27" t="s">
        <v>0</v>
      </c>
      <c r="B336" s="27" t="str">
        <f t="shared" si="3"/>
        <v>Vancouver</v>
      </c>
      <c r="C336" s="27" t="str">
        <f t="shared" si="3"/>
        <v>dELEC</v>
      </c>
      <c r="D336" s="27">
        <f t="shared" si="4"/>
        <v>28</v>
      </c>
      <c r="E336" s="27">
        <f t="shared" si="5"/>
        <v>2015</v>
      </c>
      <c r="F336" s="26">
        <v>9.1907246133755304E-5</v>
      </c>
    </row>
    <row r="337" spans="1:9" s="27" customFormat="1">
      <c r="A337" s="27" t="s">
        <v>0</v>
      </c>
      <c r="B337" s="27" t="str">
        <f t="shared" si="3"/>
        <v>Vancouver</v>
      </c>
      <c r="C337" s="27" t="str">
        <f t="shared" si="3"/>
        <v>dELEC</v>
      </c>
      <c r="D337" s="27">
        <f t="shared" si="4"/>
        <v>29</v>
      </c>
      <c r="E337" s="27">
        <f t="shared" si="5"/>
        <v>2015</v>
      </c>
      <c r="F337" s="26">
        <v>9.1541439547088298E-5</v>
      </c>
    </row>
    <row r="338" spans="1:9" s="27" customFormat="1">
      <c r="A338" s="27" t="s">
        <v>0</v>
      </c>
      <c r="B338" s="27" t="str">
        <f t="shared" si="3"/>
        <v>Vancouver</v>
      </c>
      <c r="C338" s="27" t="str">
        <f t="shared" si="3"/>
        <v>dELEC</v>
      </c>
      <c r="D338" s="27">
        <f t="shared" si="4"/>
        <v>30</v>
      </c>
      <c r="E338" s="27">
        <f t="shared" si="5"/>
        <v>2015</v>
      </c>
      <c r="F338" s="26">
        <v>9.2769947133730595E-5</v>
      </c>
    </row>
    <row r="339" spans="1:9" s="27" customFormat="1">
      <c r="A339" s="27" t="s">
        <v>0</v>
      </c>
      <c r="B339" s="27" t="str">
        <f t="shared" si="3"/>
        <v>Vancouver</v>
      </c>
      <c r="C339" s="27" t="str">
        <f t="shared" si="3"/>
        <v>dELEC</v>
      </c>
      <c r="D339" s="27">
        <f t="shared" si="4"/>
        <v>31</v>
      </c>
      <c r="E339" s="27">
        <f t="shared" si="5"/>
        <v>2015</v>
      </c>
      <c r="F339" s="26">
        <v>9.9837813660742799E-5</v>
      </c>
    </row>
    <row r="340" spans="1:9">
      <c r="A340" s="27" t="s">
        <v>0</v>
      </c>
      <c r="B340" s="27" t="str">
        <f t="shared" si="3"/>
        <v>Vancouver</v>
      </c>
      <c r="C340" s="27" t="str">
        <f t="shared" si="3"/>
        <v>dELEC</v>
      </c>
      <c r="D340" s="27">
        <f t="shared" si="4"/>
        <v>32</v>
      </c>
      <c r="E340" s="27">
        <f t="shared" si="5"/>
        <v>2015</v>
      </c>
      <c r="F340" s="27">
        <v>1.04887047522039E-4</v>
      </c>
      <c r="G340" s="27"/>
      <c r="H340" s="27"/>
      <c r="I340" s="27"/>
    </row>
    <row r="341" spans="1:9">
      <c r="A341" s="27" t="s">
        <v>0</v>
      </c>
      <c r="B341" s="27" t="str">
        <f>B340</f>
        <v>Vancouver</v>
      </c>
      <c r="C341" s="27" t="str">
        <f>C340</f>
        <v>dELEC</v>
      </c>
      <c r="D341" s="27">
        <f>D340+1</f>
        <v>33</v>
      </c>
      <c r="E341" s="27">
        <f>E340</f>
        <v>2015</v>
      </c>
      <c r="F341" s="27">
        <v>1.12088509174972E-4</v>
      </c>
      <c r="G341" s="27"/>
      <c r="H341" s="27"/>
      <c r="I341" s="27"/>
    </row>
    <row r="342" spans="1:9">
      <c r="A342" s="27" t="s">
        <v>0</v>
      </c>
      <c r="B342" s="27" t="str">
        <f t="shared" ref="B342:C350" si="6">B341</f>
        <v>Vancouver</v>
      </c>
      <c r="C342" s="27" t="str">
        <f t="shared" si="6"/>
        <v>dELEC</v>
      </c>
      <c r="D342" s="27">
        <f t="shared" ref="D342:D350" si="7">D341+1</f>
        <v>34</v>
      </c>
      <c r="E342" s="27">
        <f t="shared" ref="E342:E350" si="8">E341</f>
        <v>2015</v>
      </c>
      <c r="F342" s="27">
        <v>1.16752560388574E-4</v>
      </c>
      <c r="G342" s="27"/>
      <c r="H342" s="27"/>
      <c r="I342" s="27"/>
    </row>
    <row r="343" spans="1:9">
      <c r="A343" s="27" t="s">
        <v>0</v>
      </c>
      <c r="B343" s="27" t="str">
        <f t="shared" si="6"/>
        <v>Vancouver</v>
      </c>
      <c r="C343" s="27" t="str">
        <f t="shared" si="6"/>
        <v>dELEC</v>
      </c>
      <c r="D343" s="27">
        <f t="shared" si="7"/>
        <v>35</v>
      </c>
      <c r="E343" s="27">
        <f t="shared" si="8"/>
        <v>2015</v>
      </c>
      <c r="F343" s="27">
        <v>1.2399580057598301E-4</v>
      </c>
      <c r="G343" s="27"/>
      <c r="H343" s="27"/>
      <c r="I343" s="27"/>
    </row>
    <row r="344" spans="1:9">
      <c r="A344" s="27" t="s">
        <v>0</v>
      </c>
      <c r="B344" s="27" t="str">
        <f t="shared" si="6"/>
        <v>Vancouver</v>
      </c>
      <c r="C344" s="27" t="str">
        <f t="shared" si="6"/>
        <v>dELEC</v>
      </c>
      <c r="D344" s="27">
        <f t="shared" si="7"/>
        <v>36</v>
      </c>
      <c r="E344" s="27">
        <f t="shared" si="8"/>
        <v>2015</v>
      </c>
      <c r="F344" s="27">
        <v>1.2324289885503299E-4</v>
      </c>
      <c r="G344" s="27"/>
      <c r="H344" s="27"/>
      <c r="I344" s="27"/>
    </row>
    <row r="345" spans="1:9">
      <c r="A345" s="27" t="s">
        <v>0</v>
      </c>
      <c r="B345" s="27" t="str">
        <f t="shared" si="6"/>
        <v>Vancouver</v>
      </c>
      <c r="C345" s="27" t="str">
        <f t="shared" si="6"/>
        <v>dELEC</v>
      </c>
      <c r="D345" s="27">
        <f t="shared" si="7"/>
        <v>37</v>
      </c>
      <c r="E345" s="27">
        <f t="shared" si="8"/>
        <v>2015</v>
      </c>
      <c r="F345" s="27">
        <v>1.16145572735239E-4</v>
      </c>
      <c r="G345" s="27"/>
      <c r="H345" s="27"/>
      <c r="I345" s="27"/>
    </row>
    <row r="346" spans="1:9">
      <c r="A346" s="27" t="s">
        <v>0</v>
      </c>
      <c r="B346" s="27" t="str">
        <f t="shared" si="6"/>
        <v>Vancouver</v>
      </c>
      <c r="C346" s="27" t="str">
        <f t="shared" si="6"/>
        <v>dELEC</v>
      </c>
      <c r="D346" s="27">
        <f t="shared" si="7"/>
        <v>38</v>
      </c>
      <c r="E346" s="27">
        <f t="shared" si="8"/>
        <v>2015</v>
      </c>
      <c r="F346" s="27">
        <v>1.20390817631571E-4</v>
      </c>
      <c r="G346" s="27"/>
      <c r="H346" s="27"/>
      <c r="I346" s="27"/>
    </row>
    <row r="347" spans="1:9">
      <c r="A347" s="27" t="s">
        <v>0</v>
      </c>
      <c r="B347" s="27" t="str">
        <f t="shared" si="6"/>
        <v>Vancouver</v>
      </c>
      <c r="C347" s="27" t="str">
        <f t="shared" si="6"/>
        <v>dELEC</v>
      </c>
      <c r="D347" s="27">
        <f t="shared" si="7"/>
        <v>39</v>
      </c>
      <c r="E347" s="27">
        <f t="shared" si="8"/>
        <v>2015</v>
      </c>
      <c r="F347" s="27">
        <v>1.21444168194217E-4</v>
      </c>
      <c r="G347" s="27"/>
      <c r="H347" s="27"/>
      <c r="I347" s="27"/>
    </row>
    <row r="348" spans="1:9">
      <c r="A348" s="27" t="s">
        <v>0</v>
      </c>
      <c r="B348" s="27" t="str">
        <f t="shared" si="6"/>
        <v>Vancouver</v>
      </c>
      <c r="C348" s="27" t="str">
        <f t="shared" si="6"/>
        <v>dELEC</v>
      </c>
      <c r="D348" s="27">
        <f t="shared" si="7"/>
        <v>40</v>
      </c>
      <c r="E348" s="27">
        <f t="shared" si="8"/>
        <v>2015</v>
      </c>
      <c r="F348" s="27">
        <v>1.21580853222505E-4</v>
      </c>
      <c r="G348" s="27"/>
      <c r="H348" s="27"/>
      <c r="I348" s="27"/>
    </row>
    <row r="349" spans="1:9">
      <c r="A349" s="27" t="s">
        <v>0</v>
      </c>
      <c r="B349" s="27" t="str">
        <f t="shared" si="6"/>
        <v>Vancouver</v>
      </c>
      <c r="C349" s="27" t="str">
        <f t="shared" si="6"/>
        <v>dELEC</v>
      </c>
      <c r="D349" s="27">
        <f t="shared" si="7"/>
        <v>41</v>
      </c>
      <c r="E349" s="27">
        <f t="shared" si="8"/>
        <v>2015</v>
      </c>
      <c r="F349" s="27">
        <v>1.2471395217068299E-4</v>
      </c>
      <c r="G349" s="27"/>
      <c r="H349" s="27"/>
      <c r="I349" s="27"/>
    </row>
    <row r="350" spans="1:9">
      <c r="A350" s="27" t="s">
        <v>0</v>
      </c>
      <c r="B350" s="27" t="str">
        <f t="shared" si="6"/>
        <v>Vancouver</v>
      </c>
      <c r="C350" s="27" t="str">
        <f t="shared" si="6"/>
        <v>dELEC</v>
      </c>
      <c r="D350" s="27">
        <f t="shared" si="7"/>
        <v>42</v>
      </c>
      <c r="E350" s="27">
        <f t="shared" si="8"/>
        <v>2015</v>
      </c>
      <c r="F350" s="27">
        <v>1.2398043714554699E-4</v>
      </c>
      <c r="G350" s="27"/>
      <c r="H350" s="27"/>
      <c r="I350" s="27"/>
    </row>
    <row r="351" spans="1:9">
      <c r="A351" s="27" t="s">
        <v>0</v>
      </c>
      <c r="B351" s="27" t="str">
        <f>B350</f>
        <v>Vancouver</v>
      </c>
      <c r="C351" s="27" t="str">
        <f>C350</f>
        <v>dELEC</v>
      </c>
      <c r="D351" s="27">
        <f>D350+1</f>
        <v>43</v>
      </c>
      <c r="E351" s="27">
        <f>E350</f>
        <v>2015</v>
      </c>
      <c r="F351" s="27">
        <v>1.22602841975222E-4</v>
      </c>
      <c r="G351" s="27"/>
      <c r="H351" s="27"/>
      <c r="I351" s="27"/>
    </row>
    <row r="352" spans="1:9">
      <c r="A352" s="27" t="s">
        <v>0</v>
      </c>
      <c r="B352" s="27" t="str">
        <f t="shared" ref="B352:C354" si="9">B351</f>
        <v>Vancouver</v>
      </c>
      <c r="C352" s="27" t="str">
        <f t="shared" si="9"/>
        <v>dELEC</v>
      </c>
      <c r="D352" s="27">
        <f t="shared" ref="D352:D354" si="10">D351+1</f>
        <v>44</v>
      </c>
      <c r="E352" s="27">
        <f t="shared" ref="E352:E354" si="11">E351</f>
        <v>2015</v>
      </c>
      <c r="F352" s="27">
        <v>1.20215591859684E-4</v>
      </c>
      <c r="G352" s="27"/>
      <c r="H352" s="27"/>
      <c r="I352" s="27"/>
    </row>
    <row r="353" spans="1:9">
      <c r="A353" s="27" t="s">
        <v>0</v>
      </c>
      <c r="B353" s="27" t="str">
        <f t="shared" si="9"/>
        <v>Vancouver</v>
      </c>
      <c r="C353" s="27" t="str">
        <f t="shared" si="9"/>
        <v>dELEC</v>
      </c>
      <c r="D353" s="27">
        <f t="shared" si="10"/>
        <v>45</v>
      </c>
      <c r="E353" s="27">
        <f t="shared" si="11"/>
        <v>2015</v>
      </c>
      <c r="F353" s="27">
        <v>1.19118559162139E-4</v>
      </c>
      <c r="G353" s="27"/>
      <c r="H353" s="27"/>
      <c r="I353" s="27"/>
    </row>
    <row r="354" spans="1:9">
      <c r="A354" s="27" t="s">
        <v>0</v>
      </c>
      <c r="B354" s="27" t="str">
        <f t="shared" si="9"/>
        <v>Vancouver</v>
      </c>
      <c r="C354" s="27" t="str">
        <f t="shared" si="9"/>
        <v>dELEC</v>
      </c>
      <c r="D354" s="27">
        <f t="shared" si="10"/>
        <v>46</v>
      </c>
      <c r="E354" s="27">
        <f t="shared" si="11"/>
        <v>2015</v>
      </c>
      <c r="F354" s="27">
        <v>1.15894706706181E-4</v>
      </c>
      <c r="G354" s="27"/>
      <c r="H354" s="27"/>
      <c r="I354" s="27"/>
    </row>
    <row r="355" spans="1:9">
      <c r="A355" s="27" t="s">
        <v>0</v>
      </c>
      <c r="B355" s="27" t="str">
        <f>B354</f>
        <v>Vancouver</v>
      </c>
      <c r="C355" s="27" t="str">
        <f>C354</f>
        <v>dELEC</v>
      </c>
      <c r="D355" s="27">
        <f>D354+1</f>
        <v>47</v>
      </c>
      <c r="E355" s="27">
        <f>E354</f>
        <v>2015</v>
      </c>
      <c r="F355" s="27">
        <v>1.10095328919343E-4</v>
      </c>
      <c r="G355" s="27"/>
      <c r="H355" s="27"/>
      <c r="I355" s="27"/>
    </row>
    <row r="356" spans="1:9">
      <c r="A356" s="27" t="s">
        <v>0</v>
      </c>
      <c r="B356" s="27" t="str">
        <f t="shared" ref="B356:C371" si="12">B355</f>
        <v>Vancouver</v>
      </c>
      <c r="C356" s="27" t="str">
        <f t="shared" si="12"/>
        <v>dELEC</v>
      </c>
      <c r="D356" s="27">
        <f t="shared" ref="D356" si="13">D355+1</f>
        <v>48</v>
      </c>
      <c r="E356" s="27">
        <f t="shared" ref="E356:E404" si="14">E355</f>
        <v>2015</v>
      </c>
      <c r="F356" s="26">
        <v>9.9057647817943505E-5</v>
      </c>
      <c r="G356" s="27"/>
      <c r="H356" s="27"/>
      <c r="I356" s="27"/>
    </row>
    <row r="357" spans="1:9">
      <c r="B357" s="27" t="str">
        <f t="shared" si="12"/>
        <v>Vancouver</v>
      </c>
      <c r="C357" s="27" t="s">
        <v>312</v>
      </c>
      <c r="D357" s="27">
        <v>1</v>
      </c>
      <c r="E357" s="27">
        <f t="shared" si="14"/>
        <v>2015</v>
      </c>
      <c r="F357" s="27">
        <v>2.4335469745500701E-4</v>
      </c>
      <c r="G357" s="27"/>
      <c r="H357" s="27"/>
      <c r="I357" s="27"/>
    </row>
    <row r="358" spans="1:9">
      <c r="B358" s="27" t="str">
        <f t="shared" si="12"/>
        <v>Vancouver</v>
      </c>
      <c r="C358" s="27" t="str">
        <f t="shared" si="12"/>
        <v>dHEAT</v>
      </c>
      <c r="D358" s="27">
        <f t="shared" ref="D358:D404" si="15">D357+1</f>
        <v>2</v>
      </c>
      <c r="E358" s="27">
        <f t="shared" si="14"/>
        <v>2015</v>
      </c>
      <c r="F358" s="27">
        <v>2.2665547458395301E-4</v>
      </c>
      <c r="G358" s="27"/>
      <c r="H358" s="27"/>
      <c r="I358" s="27"/>
    </row>
    <row r="359" spans="1:9">
      <c r="B359" s="27" t="str">
        <f t="shared" si="12"/>
        <v>Vancouver</v>
      </c>
      <c r="C359" s="27" t="str">
        <f t="shared" si="12"/>
        <v>dHEAT</v>
      </c>
      <c r="D359" s="27">
        <f t="shared" si="15"/>
        <v>3</v>
      </c>
      <c r="E359" s="27">
        <f t="shared" si="14"/>
        <v>2015</v>
      </c>
      <c r="F359" s="27">
        <v>2.3272313621249899E-4</v>
      </c>
      <c r="G359" s="27"/>
      <c r="H359" s="27"/>
      <c r="I359" s="27"/>
    </row>
    <row r="360" spans="1:9">
      <c r="B360" s="27" t="str">
        <f t="shared" si="12"/>
        <v>Vancouver</v>
      </c>
      <c r="C360" s="27" t="str">
        <f t="shared" si="12"/>
        <v>dHEAT</v>
      </c>
      <c r="D360" s="27">
        <f t="shared" si="15"/>
        <v>4</v>
      </c>
      <c r="E360" s="27">
        <f t="shared" si="14"/>
        <v>2015</v>
      </c>
      <c r="F360" s="27">
        <v>2.2506340228008401E-4</v>
      </c>
      <c r="G360" s="27"/>
      <c r="H360" s="27"/>
      <c r="I360" s="27"/>
    </row>
    <row r="361" spans="1:9">
      <c r="B361" s="27" t="str">
        <f t="shared" si="12"/>
        <v>Vancouver</v>
      </c>
      <c r="C361" s="27" t="str">
        <f t="shared" si="12"/>
        <v>dHEAT</v>
      </c>
      <c r="D361" s="27">
        <f t="shared" si="15"/>
        <v>5</v>
      </c>
      <c r="E361" s="27">
        <f t="shared" si="14"/>
        <v>2015</v>
      </c>
      <c r="F361" s="27">
        <v>2.3730785510034399E-4</v>
      </c>
      <c r="G361" s="27"/>
      <c r="H361" s="27"/>
      <c r="I361" s="27"/>
    </row>
    <row r="362" spans="1:9">
      <c r="B362" s="27" t="str">
        <f t="shared" si="12"/>
        <v>Vancouver</v>
      </c>
      <c r="C362" s="27" t="str">
        <f t="shared" si="12"/>
        <v>dHEAT</v>
      </c>
      <c r="D362" s="27">
        <f t="shared" si="15"/>
        <v>6</v>
      </c>
      <c r="E362" s="27">
        <f t="shared" si="14"/>
        <v>2015</v>
      </c>
      <c r="F362" s="27">
        <v>2.50535069538748E-4</v>
      </c>
      <c r="G362" s="27"/>
      <c r="H362" s="27"/>
      <c r="I362" s="27"/>
    </row>
    <row r="363" spans="1:9">
      <c r="B363" s="27" t="str">
        <f t="shared" si="12"/>
        <v>Vancouver</v>
      </c>
      <c r="C363" s="27" t="str">
        <f t="shared" si="12"/>
        <v>dHEAT</v>
      </c>
      <c r="D363" s="27">
        <f t="shared" si="15"/>
        <v>7</v>
      </c>
      <c r="E363" s="27">
        <f t="shared" si="14"/>
        <v>2015</v>
      </c>
      <c r="F363" s="27">
        <v>2.9815137854272302E-4</v>
      </c>
      <c r="G363" s="27"/>
      <c r="H363" s="27"/>
      <c r="I363" s="27"/>
    </row>
    <row r="364" spans="1:9">
      <c r="B364" s="27" t="str">
        <f t="shared" si="12"/>
        <v>Vancouver</v>
      </c>
      <c r="C364" s="27" t="str">
        <f t="shared" si="12"/>
        <v>dHEAT</v>
      </c>
      <c r="D364" s="27">
        <f t="shared" si="15"/>
        <v>8</v>
      </c>
      <c r="E364" s="27">
        <f t="shared" si="14"/>
        <v>2015</v>
      </c>
      <c r="F364" s="27">
        <v>2.83023077104178E-4</v>
      </c>
      <c r="G364" s="27"/>
      <c r="H364" s="27"/>
      <c r="I364" s="27"/>
    </row>
    <row r="365" spans="1:9">
      <c r="B365" s="27" t="str">
        <f t="shared" si="12"/>
        <v>Vancouver</v>
      </c>
      <c r="C365" s="27" t="str">
        <f t="shared" si="12"/>
        <v>dHEAT</v>
      </c>
      <c r="D365" s="27">
        <f t="shared" si="15"/>
        <v>9</v>
      </c>
      <c r="E365" s="27">
        <f t="shared" si="14"/>
        <v>2015</v>
      </c>
      <c r="F365" s="27">
        <v>2.8698036182262199E-4</v>
      </c>
      <c r="G365" s="27"/>
      <c r="H365" s="27"/>
      <c r="I365" s="27"/>
    </row>
    <row r="366" spans="1:9">
      <c r="B366" s="27" t="str">
        <f t="shared" si="12"/>
        <v>Vancouver</v>
      </c>
      <c r="C366" s="27" t="str">
        <f t="shared" si="12"/>
        <v>dHEAT</v>
      </c>
      <c r="D366" s="27">
        <f t="shared" si="15"/>
        <v>10</v>
      </c>
      <c r="E366" s="27">
        <f t="shared" si="14"/>
        <v>2015</v>
      </c>
      <c r="F366" s="27">
        <v>2.8615606452950899E-4</v>
      </c>
      <c r="G366" s="27"/>
      <c r="H366" s="27"/>
      <c r="I366" s="27"/>
    </row>
    <row r="367" spans="1:9">
      <c r="B367" s="27" t="str">
        <f t="shared" si="12"/>
        <v>Vancouver</v>
      </c>
      <c r="C367" s="27" t="str">
        <f t="shared" si="12"/>
        <v>dHEAT</v>
      </c>
      <c r="D367" s="27">
        <f t="shared" si="15"/>
        <v>11</v>
      </c>
      <c r="E367" s="27">
        <f t="shared" si="14"/>
        <v>2015</v>
      </c>
      <c r="F367" s="27">
        <v>2.8686395635553599E-4</v>
      </c>
      <c r="G367" s="27"/>
      <c r="H367" s="27"/>
      <c r="I367" s="27"/>
    </row>
    <row r="368" spans="1:9">
      <c r="B368" s="27" t="str">
        <f t="shared" si="12"/>
        <v>Vancouver</v>
      </c>
      <c r="C368" s="27" t="str">
        <f t="shared" si="12"/>
        <v>dHEAT</v>
      </c>
      <c r="D368" s="27">
        <f t="shared" si="15"/>
        <v>12</v>
      </c>
      <c r="E368" s="27">
        <f t="shared" si="14"/>
        <v>2015</v>
      </c>
      <c r="F368" s="27">
        <v>2.63929043595172E-4</v>
      </c>
      <c r="G368" s="27"/>
      <c r="H368" s="27"/>
      <c r="I368" s="27"/>
    </row>
    <row r="369" spans="1:9">
      <c r="B369" s="27" t="str">
        <f t="shared" si="12"/>
        <v>Vancouver</v>
      </c>
      <c r="C369" s="27" t="str">
        <f t="shared" si="12"/>
        <v>dHEAT</v>
      </c>
      <c r="D369" s="27">
        <f t="shared" si="15"/>
        <v>13</v>
      </c>
      <c r="E369" s="27">
        <f t="shared" si="14"/>
        <v>2015</v>
      </c>
      <c r="F369" s="27">
        <v>2.3929596337383599E-4</v>
      </c>
      <c r="G369" s="27"/>
      <c r="H369" s="27"/>
      <c r="I369" s="27"/>
    </row>
    <row r="370" spans="1:9">
      <c r="B370" s="27" t="str">
        <f t="shared" si="12"/>
        <v>Vancouver</v>
      </c>
      <c r="C370" s="27" t="str">
        <f t="shared" si="12"/>
        <v>dHEAT</v>
      </c>
      <c r="D370" s="27">
        <f t="shared" si="15"/>
        <v>14</v>
      </c>
      <c r="E370" s="27">
        <f t="shared" si="14"/>
        <v>2015</v>
      </c>
      <c r="F370" s="27">
        <v>2.2860411076505E-4</v>
      </c>
      <c r="G370" s="27"/>
      <c r="H370" s="27"/>
      <c r="I370" s="27"/>
    </row>
    <row r="371" spans="1:9">
      <c r="B371" s="27" t="str">
        <f t="shared" si="12"/>
        <v>Vancouver</v>
      </c>
      <c r="C371" s="27" t="str">
        <f t="shared" si="12"/>
        <v>dHEAT</v>
      </c>
      <c r="D371" s="27">
        <f t="shared" si="15"/>
        <v>15</v>
      </c>
      <c r="E371" s="27">
        <f t="shared" si="14"/>
        <v>2015</v>
      </c>
      <c r="F371" s="27">
        <v>2.2892175410734299E-4</v>
      </c>
      <c r="G371" s="27"/>
      <c r="H371" s="27"/>
      <c r="I371" s="27"/>
    </row>
    <row r="372" spans="1:9">
      <c r="B372" s="27" t="str">
        <f t="shared" ref="B372:C387" si="16">B371</f>
        <v>Vancouver</v>
      </c>
      <c r="C372" s="27" t="str">
        <f t="shared" si="16"/>
        <v>dHEAT</v>
      </c>
      <c r="D372" s="27">
        <f t="shared" si="15"/>
        <v>16</v>
      </c>
      <c r="E372" s="27">
        <f t="shared" si="14"/>
        <v>2015</v>
      </c>
      <c r="F372" s="27">
        <v>2.2574942912994401E-4</v>
      </c>
      <c r="G372" s="27"/>
      <c r="H372" s="27"/>
      <c r="I372" s="27"/>
    </row>
    <row r="373" spans="1:9">
      <c r="B373" s="27" t="str">
        <f t="shared" si="16"/>
        <v>Vancouver</v>
      </c>
      <c r="C373" s="27" t="str">
        <f t="shared" si="16"/>
        <v>dHEAT</v>
      </c>
      <c r="D373" s="27">
        <f t="shared" si="15"/>
        <v>17</v>
      </c>
      <c r="E373" s="27">
        <f t="shared" si="14"/>
        <v>2015</v>
      </c>
      <c r="F373" s="27">
        <v>2.4837000855524102E-4</v>
      </c>
      <c r="G373" s="27"/>
      <c r="H373" s="27"/>
      <c r="I373" s="27"/>
    </row>
    <row r="374" spans="1:9">
      <c r="B374" s="27" t="str">
        <f t="shared" si="16"/>
        <v>Vancouver</v>
      </c>
      <c r="C374" s="27" t="str">
        <f t="shared" si="16"/>
        <v>dHEAT</v>
      </c>
      <c r="D374" s="27">
        <f t="shared" si="15"/>
        <v>18</v>
      </c>
      <c r="E374" s="27">
        <f t="shared" si="14"/>
        <v>2015</v>
      </c>
      <c r="F374" s="27">
        <v>2.6624176516681903E-4</v>
      </c>
      <c r="G374" s="27"/>
      <c r="H374" s="27"/>
      <c r="I374" s="27"/>
    </row>
    <row r="375" spans="1:9">
      <c r="B375" s="27" t="str">
        <f t="shared" si="16"/>
        <v>Vancouver</v>
      </c>
      <c r="C375" s="27" t="str">
        <f t="shared" si="16"/>
        <v>dHEAT</v>
      </c>
      <c r="D375" s="27">
        <f t="shared" si="15"/>
        <v>19</v>
      </c>
      <c r="E375" s="27">
        <f t="shared" si="14"/>
        <v>2015</v>
      </c>
      <c r="F375" s="27">
        <v>2.7054991950402102E-4</v>
      </c>
      <c r="G375" s="27"/>
      <c r="H375" s="27"/>
      <c r="I375" s="27"/>
    </row>
    <row r="376" spans="1:9">
      <c r="B376" s="27" t="str">
        <f t="shared" si="16"/>
        <v>Vancouver</v>
      </c>
      <c r="C376" s="27" t="str">
        <f t="shared" si="16"/>
        <v>dHEAT</v>
      </c>
      <c r="D376" s="27">
        <f t="shared" si="15"/>
        <v>20</v>
      </c>
      <c r="E376" s="27">
        <f t="shared" si="14"/>
        <v>2015</v>
      </c>
      <c r="F376" s="27">
        <v>2.6779119783486001E-4</v>
      </c>
      <c r="G376" s="27"/>
      <c r="H376" s="27"/>
      <c r="I376" s="27"/>
    </row>
    <row r="377" spans="1:9">
      <c r="B377" s="27" t="str">
        <f t="shared" si="16"/>
        <v>Vancouver</v>
      </c>
      <c r="C377" s="27" t="str">
        <f t="shared" si="16"/>
        <v>dHEAT</v>
      </c>
      <c r="D377" s="27">
        <f t="shared" si="15"/>
        <v>21</v>
      </c>
      <c r="E377" s="27">
        <f t="shared" si="14"/>
        <v>2015</v>
      </c>
      <c r="F377" s="27">
        <v>2.8715092344852599E-4</v>
      </c>
      <c r="G377" s="27"/>
      <c r="H377" s="27"/>
      <c r="I377" s="27"/>
    </row>
    <row r="378" spans="1:9">
      <c r="B378" s="27" t="str">
        <f t="shared" si="16"/>
        <v>Vancouver</v>
      </c>
      <c r="C378" s="27" t="str">
        <f t="shared" si="16"/>
        <v>dHEAT</v>
      </c>
      <c r="D378" s="27">
        <f t="shared" si="15"/>
        <v>22</v>
      </c>
      <c r="E378" s="27">
        <f t="shared" si="14"/>
        <v>2015</v>
      </c>
      <c r="F378" s="27">
        <v>2.5337018087643199E-4</v>
      </c>
      <c r="G378" s="27"/>
      <c r="H378" s="27"/>
      <c r="I378" s="27"/>
    </row>
    <row r="379" spans="1:9">
      <c r="B379" s="27" t="str">
        <f t="shared" si="16"/>
        <v>Vancouver</v>
      </c>
      <c r="C379" s="27" t="str">
        <f t="shared" si="16"/>
        <v>dHEAT</v>
      </c>
      <c r="D379" s="27">
        <f t="shared" si="15"/>
        <v>23</v>
      </c>
      <c r="E379" s="27">
        <f t="shared" si="14"/>
        <v>2015</v>
      </c>
      <c r="F379" s="27">
        <v>2.5148665681327498E-4</v>
      </c>
      <c r="G379" s="27"/>
      <c r="H379" s="27"/>
      <c r="I379" s="27"/>
    </row>
    <row r="380" spans="1:9">
      <c r="B380" s="27" t="str">
        <f t="shared" si="16"/>
        <v>Vancouver</v>
      </c>
      <c r="C380" s="27" t="str">
        <f t="shared" si="16"/>
        <v>dHEAT</v>
      </c>
      <c r="D380" s="27">
        <f t="shared" si="15"/>
        <v>24</v>
      </c>
      <c r="E380" s="27">
        <f t="shared" si="14"/>
        <v>2015</v>
      </c>
      <c r="F380" s="27">
        <v>2.40912136114486E-4</v>
      </c>
      <c r="G380" s="27"/>
      <c r="H380" s="27"/>
      <c r="I380" s="27"/>
    </row>
    <row r="381" spans="1:9">
      <c r="A381" t="s">
        <v>0</v>
      </c>
      <c r="B381" s="27" t="str">
        <f t="shared" si="16"/>
        <v>Vancouver</v>
      </c>
      <c r="C381" s="27" t="str">
        <f t="shared" si="16"/>
        <v>dHEAT</v>
      </c>
      <c r="D381" s="27">
        <f t="shared" si="15"/>
        <v>25</v>
      </c>
      <c r="E381" s="27">
        <f t="shared" si="14"/>
        <v>2015</v>
      </c>
      <c r="F381" s="26">
        <v>3.3980751445153901E-5</v>
      </c>
      <c r="G381" s="27"/>
      <c r="H381" s="27"/>
      <c r="I381" s="27"/>
    </row>
    <row r="382" spans="1:9">
      <c r="A382" s="27" t="s">
        <v>0</v>
      </c>
      <c r="B382" s="27" t="str">
        <f t="shared" si="16"/>
        <v>Vancouver</v>
      </c>
      <c r="C382" s="27" t="str">
        <f t="shared" si="16"/>
        <v>dHEAT</v>
      </c>
      <c r="D382" s="27">
        <f t="shared" si="15"/>
        <v>26</v>
      </c>
      <c r="E382" s="27">
        <f t="shared" si="14"/>
        <v>2015</v>
      </c>
      <c r="F382" s="26">
        <v>3.7281992410464297E-5</v>
      </c>
      <c r="G382" s="27"/>
      <c r="H382" s="27"/>
      <c r="I382" s="27"/>
    </row>
    <row r="383" spans="1:9">
      <c r="A383" s="27" t="s">
        <v>0</v>
      </c>
      <c r="B383" s="27" t="str">
        <f t="shared" si="16"/>
        <v>Vancouver</v>
      </c>
      <c r="C383" s="27" t="str">
        <f t="shared" si="16"/>
        <v>dHEAT</v>
      </c>
      <c r="D383" s="27">
        <f t="shared" si="15"/>
        <v>27</v>
      </c>
      <c r="E383" s="27">
        <f t="shared" si="14"/>
        <v>2015</v>
      </c>
      <c r="F383" s="26">
        <v>3.17840430222755E-5</v>
      </c>
      <c r="G383" s="27"/>
      <c r="H383" s="27"/>
      <c r="I383" s="27"/>
    </row>
    <row r="384" spans="1:9">
      <c r="A384" s="27" t="s">
        <v>0</v>
      </c>
      <c r="B384" s="27" t="str">
        <f t="shared" si="16"/>
        <v>Vancouver</v>
      </c>
      <c r="C384" s="27" t="str">
        <f t="shared" si="16"/>
        <v>dHEAT</v>
      </c>
      <c r="D384" s="27">
        <f t="shared" si="15"/>
        <v>28</v>
      </c>
      <c r="E384" s="27">
        <f t="shared" si="14"/>
        <v>2015</v>
      </c>
      <c r="F384" s="26">
        <v>3.7588323401765098E-5</v>
      </c>
      <c r="G384" s="27"/>
      <c r="H384" s="27"/>
      <c r="I384" s="27"/>
    </row>
    <row r="385" spans="1:9">
      <c r="A385" s="27" t="s">
        <v>0</v>
      </c>
      <c r="B385" s="27" t="str">
        <f t="shared" si="16"/>
        <v>Vancouver</v>
      </c>
      <c r="C385" s="27" t="str">
        <f t="shared" si="16"/>
        <v>dHEAT</v>
      </c>
      <c r="D385" s="27">
        <f t="shared" si="15"/>
        <v>29</v>
      </c>
      <c r="E385" s="27">
        <f t="shared" si="14"/>
        <v>2015</v>
      </c>
      <c r="F385" s="26">
        <v>3.7406322376252301E-5</v>
      </c>
      <c r="G385" s="27"/>
      <c r="H385" s="27"/>
      <c r="I385" s="27"/>
    </row>
    <row r="386" spans="1:9">
      <c r="A386" s="27" t="s">
        <v>0</v>
      </c>
      <c r="B386" s="27" t="str">
        <f t="shared" si="16"/>
        <v>Vancouver</v>
      </c>
      <c r="C386" s="27" t="str">
        <f t="shared" si="16"/>
        <v>dHEAT</v>
      </c>
      <c r="D386" s="27">
        <f t="shared" si="15"/>
        <v>30</v>
      </c>
      <c r="E386" s="27">
        <f t="shared" si="14"/>
        <v>2015</v>
      </c>
      <c r="F386" s="26">
        <v>4.6867527564981701E-5</v>
      </c>
      <c r="G386" s="27"/>
      <c r="H386" s="27"/>
      <c r="I386" s="27"/>
    </row>
    <row r="387" spans="1:9">
      <c r="A387" s="27" t="s">
        <v>0</v>
      </c>
      <c r="B387" s="27" t="str">
        <f t="shared" si="16"/>
        <v>Vancouver</v>
      </c>
      <c r="C387" s="27" t="str">
        <f t="shared" si="16"/>
        <v>dHEAT</v>
      </c>
      <c r="D387" s="27">
        <f t="shared" si="15"/>
        <v>31</v>
      </c>
      <c r="E387" s="27">
        <f t="shared" si="14"/>
        <v>2015</v>
      </c>
      <c r="F387" s="26">
        <v>4.6562286612614697E-5</v>
      </c>
      <c r="G387" s="27"/>
      <c r="H387" s="27"/>
      <c r="I387" s="27"/>
    </row>
    <row r="388" spans="1:9">
      <c r="A388" s="27" t="s">
        <v>0</v>
      </c>
      <c r="B388" s="27" t="str">
        <f t="shared" ref="B388:C403" si="17">B387</f>
        <v>Vancouver</v>
      </c>
      <c r="C388" s="27" t="str">
        <f t="shared" si="17"/>
        <v>dHEAT</v>
      </c>
      <c r="D388" s="27">
        <f t="shared" si="15"/>
        <v>32</v>
      </c>
      <c r="E388" s="27">
        <f t="shared" si="14"/>
        <v>2015</v>
      </c>
      <c r="F388" s="26">
        <v>6.2576590809242802E-5</v>
      </c>
      <c r="G388" s="27"/>
      <c r="H388" s="27"/>
      <c r="I388" s="27"/>
    </row>
    <row r="389" spans="1:9">
      <c r="A389" s="27" t="s">
        <v>0</v>
      </c>
      <c r="B389" s="27" t="str">
        <f t="shared" si="17"/>
        <v>Vancouver</v>
      </c>
      <c r="C389" s="27" t="str">
        <f t="shared" si="17"/>
        <v>dHEAT</v>
      </c>
      <c r="D389" s="27">
        <f t="shared" si="15"/>
        <v>33</v>
      </c>
      <c r="E389" s="27">
        <f t="shared" si="14"/>
        <v>2015</v>
      </c>
      <c r="F389" s="26">
        <v>5.7267931449496898E-5</v>
      </c>
      <c r="G389" s="27"/>
      <c r="H389" s="27"/>
      <c r="I389" s="27"/>
    </row>
    <row r="390" spans="1:9">
      <c r="A390" s="27" t="s">
        <v>0</v>
      </c>
      <c r="B390" s="27" t="str">
        <f t="shared" si="17"/>
        <v>Vancouver</v>
      </c>
      <c r="C390" s="27" t="str">
        <f t="shared" si="17"/>
        <v>dHEAT</v>
      </c>
      <c r="D390" s="27">
        <f t="shared" si="15"/>
        <v>34</v>
      </c>
      <c r="E390" s="27">
        <f t="shared" si="14"/>
        <v>2015</v>
      </c>
      <c r="F390" s="26">
        <v>5.1025232119608901E-5</v>
      </c>
    </row>
    <row r="391" spans="1:9">
      <c r="A391" s="27" t="s">
        <v>0</v>
      </c>
      <c r="B391" s="27" t="str">
        <f t="shared" si="17"/>
        <v>Vancouver</v>
      </c>
      <c r="C391" s="27" t="str">
        <f t="shared" si="17"/>
        <v>dHEAT</v>
      </c>
      <c r="D391" s="27">
        <f t="shared" si="15"/>
        <v>35</v>
      </c>
      <c r="E391" s="27">
        <f t="shared" si="14"/>
        <v>2015</v>
      </c>
      <c r="F391" s="26">
        <v>2.1593833604749202E-5</v>
      </c>
    </row>
    <row r="392" spans="1:9">
      <c r="A392" s="27" t="s">
        <v>0</v>
      </c>
      <c r="B392" s="27" t="str">
        <f t="shared" si="17"/>
        <v>Vancouver</v>
      </c>
      <c r="C392" s="27" t="str">
        <f t="shared" si="17"/>
        <v>dHEAT</v>
      </c>
      <c r="D392" s="27">
        <f t="shared" si="15"/>
        <v>36</v>
      </c>
      <c r="E392" s="27">
        <f t="shared" si="14"/>
        <v>2015</v>
      </c>
      <c r="F392" s="26">
        <v>2.2129699107424499E-5</v>
      </c>
    </row>
    <row r="393" spans="1:9">
      <c r="A393" s="27" t="s">
        <v>0</v>
      </c>
      <c r="B393" s="27" t="str">
        <f t="shared" si="17"/>
        <v>Vancouver</v>
      </c>
      <c r="C393" s="27" t="str">
        <f t="shared" si="17"/>
        <v>dHEAT</v>
      </c>
      <c r="D393" s="27">
        <f t="shared" si="15"/>
        <v>37</v>
      </c>
      <c r="E393" s="27">
        <f t="shared" si="14"/>
        <v>2015</v>
      </c>
      <c r="F393" s="26">
        <v>4.58079815559557E-5</v>
      </c>
    </row>
    <row r="394" spans="1:9">
      <c r="A394" s="27" t="s">
        <v>0</v>
      </c>
      <c r="B394" s="27" t="str">
        <f t="shared" si="17"/>
        <v>Vancouver</v>
      </c>
      <c r="C394" s="27" t="str">
        <f t="shared" si="17"/>
        <v>dHEAT</v>
      </c>
      <c r="D394" s="27">
        <f t="shared" si="15"/>
        <v>38</v>
      </c>
      <c r="E394" s="27">
        <f t="shared" si="14"/>
        <v>2015</v>
      </c>
      <c r="F394" s="26">
        <v>2.0389297855210102E-5</v>
      </c>
    </row>
    <row r="395" spans="1:9">
      <c r="A395" s="27" t="s">
        <v>0</v>
      </c>
      <c r="B395" s="27" t="str">
        <f t="shared" si="17"/>
        <v>Vancouver</v>
      </c>
      <c r="C395" s="27" t="str">
        <f t="shared" si="17"/>
        <v>dHEAT</v>
      </c>
      <c r="D395" s="27">
        <f t="shared" si="15"/>
        <v>39</v>
      </c>
      <c r="E395" s="27">
        <f t="shared" si="14"/>
        <v>2015</v>
      </c>
      <c r="F395" s="26">
        <v>1.4859507528116199E-5</v>
      </c>
    </row>
    <row r="396" spans="1:9">
      <c r="A396" s="27" t="s">
        <v>0</v>
      </c>
      <c r="B396" s="27" t="str">
        <f t="shared" si="17"/>
        <v>Vancouver</v>
      </c>
      <c r="C396" s="27" t="str">
        <f t="shared" si="17"/>
        <v>dHEAT</v>
      </c>
      <c r="D396" s="27">
        <f t="shared" si="15"/>
        <v>40</v>
      </c>
      <c r="E396" s="27">
        <f t="shared" si="14"/>
        <v>2015</v>
      </c>
      <c r="F396" s="26">
        <v>1.7185300421088799E-5</v>
      </c>
    </row>
    <row r="397" spans="1:9">
      <c r="A397" s="27" t="s">
        <v>0</v>
      </c>
      <c r="B397" s="27" t="str">
        <f t="shared" si="17"/>
        <v>Vancouver</v>
      </c>
      <c r="C397" s="27" t="str">
        <f t="shared" si="17"/>
        <v>dHEAT</v>
      </c>
      <c r="D397" s="27">
        <f t="shared" si="15"/>
        <v>41</v>
      </c>
      <c r="E397" s="27">
        <f t="shared" si="14"/>
        <v>2015</v>
      </c>
      <c r="F397" s="26">
        <v>1.30400590874856E-5</v>
      </c>
    </row>
    <row r="398" spans="1:9">
      <c r="A398" s="27" t="s">
        <v>0</v>
      </c>
      <c r="B398" s="27" t="str">
        <f t="shared" si="17"/>
        <v>Vancouver</v>
      </c>
      <c r="C398" s="27" t="str">
        <f t="shared" si="17"/>
        <v>dHEAT</v>
      </c>
      <c r="D398" s="27">
        <f t="shared" si="15"/>
        <v>42</v>
      </c>
      <c r="E398" s="27">
        <f t="shared" si="14"/>
        <v>2015</v>
      </c>
      <c r="F398" s="26">
        <v>1.8351112441427E-5</v>
      </c>
    </row>
    <row r="399" spans="1:9">
      <c r="A399" s="27" t="s">
        <v>0</v>
      </c>
      <c r="B399" s="27" t="str">
        <f t="shared" si="17"/>
        <v>Vancouver</v>
      </c>
      <c r="C399" s="27" t="str">
        <f t="shared" si="17"/>
        <v>dHEAT</v>
      </c>
      <c r="D399" s="27">
        <f t="shared" si="15"/>
        <v>43</v>
      </c>
      <c r="E399" s="27">
        <f t="shared" si="14"/>
        <v>2015</v>
      </c>
      <c r="F399" s="26">
        <v>1.3994313396234299E-5</v>
      </c>
    </row>
    <row r="400" spans="1:9">
      <c r="A400" s="27" t="s">
        <v>0</v>
      </c>
      <c r="B400" s="27" t="str">
        <f t="shared" si="17"/>
        <v>Vancouver</v>
      </c>
      <c r="C400" s="27" t="str">
        <f t="shared" si="17"/>
        <v>dHEAT</v>
      </c>
      <c r="D400" s="27">
        <f t="shared" si="15"/>
        <v>44</v>
      </c>
      <c r="E400" s="27">
        <f t="shared" si="14"/>
        <v>2015</v>
      </c>
      <c r="F400" s="26">
        <v>1.9028071760468198E-5</v>
      </c>
    </row>
    <row r="401" spans="1:6">
      <c r="A401" s="27" t="s">
        <v>0</v>
      </c>
      <c r="B401" s="27" t="str">
        <f t="shared" si="17"/>
        <v>Vancouver</v>
      </c>
      <c r="C401" s="27" t="str">
        <f t="shared" si="17"/>
        <v>dHEAT</v>
      </c>
      <c r="D401" s="27">
        <f t="shared" si="15"/>
        <v>45</v>
      </c>
      <c r="E401" s="27">
        <f t="shared" si="14"/>
        <v>2015</v>
      </c>
      <c r="F401" s="26">
        <v>1.6874217807769499E-5</v>
      </c>
    </row>
    <row r="402" spans="1:6">
      <c r="A402" s="27" t="s">
        <v>0</v>
      </c>
      <c r="B402" s="27" t="str">
        <f t="shared" si="17"/>
        <v>Vancouver</v>
      </c>
      <c r="C402" s="27" t="str">
        <f t="shared" si="17"/>
        <v>dHEAT</v>
      </c>
      <c r="D402" s="27">
        <f t="shared" si="15"/>
        <v>46</v>
      </c>
      <c r="E402" s="27">
        <f t="shared" si="14"/>
        <v>2015</v>
      </c>
      <c r="F402" s="26">
        <v>1.7816936225673E-5</v>
      </c>
    </row>
    <row r="403" spans="1:6">
      <c r="A403" s="27" t="s">
        <v>0</v>
      </c>
      <c r="B403" s="27" t="str">
        <f t="shared" si="17"/>
        <v>Vancouver</v>
      </c>
      <c r="C403" s="27" t="str">
        <f t="shared" si="17"/>
        <v>dHEAT</v>
      </c>
      <c r="D403" s="27">
        <f t="shared" si="15"/>
        <v>47</v>
      </c>
      <c r="E403" s="27">
        <f t="shared" si="14"/>
        <v>2015</v>
      </c>
      <c r="F403" s="26">
        <v>2.04258868852833E-5</v>
      </c>
    </row>
    <row r="404" spans="1:6">
      <c r="A404" s="27" t="s">
        <v>0</v>
      </c>
      <c r="B404" s="27" t="str">
        <f t="shared" ref="B404:C404" si="18">B403</f>
        <v>Vancouver</v>
      </c>
      <c r="C404" s="27" t="str">
        <f t="shared" si="18"/>
        <v>dHEAT</v>
      </c>
      <c r="D404" s="27">
        <f t="shared" si="15"/>
        <v>48</v>
      </c>
      <c r="E404" s="27">
        <f t="shared" si="14"/>
        <v>2015</v>
      </c>
      <c r="F404" s="26">
        <v>4.4890989457575503E-5</v>
      </c>
    </row>
    <row r="405" spans="1:6">
      <c r="B405" s="27"/>
      <c r="C405" s="27"/>
    </row>
    <row r="406" spans="1:6">
      <c r="B406" s="27" t="s">
        <v>213</v>
      </c>
      <c r="C406" s="27" t="s">
        <v>215</v>
      </c>
      <c r="D406" s="27">
        <v>1</v>
      </c>
      <c r="E406" s="27">
        <v>2016</v>
      </c>
      <c r="F406" s="27">
        <v>1.0588013083544E-4</v>
      </c>
    </row>
    <row r="407" spans="1:6">
      <c r="B407" s="27" t="s">
        <v>213</v>
      </c>
      <c r="C407" s="27" t="s">
        <v>215</v>
      </c>
      <c r="D407" s="27">
        <v>2</v>
      </c>
      <c r="E407" s="27">
        <v>2016</v>
      </c>
      <c r="F407" s="27">
        <v>1.04885132970035E-4</v>
      </c>
    </row>
    <row r="408" spans="1:6">
      <c r="B408" s="27" t="s">
        <v>213</v>
      </c>
      <c r="C408" s="27" t="s">
        <v>215</v>
      </c>
      <c r="D408" s="27">
        <v>3</v>
      </c>
      <c r="E408" s="27">
        <v>2016</v>
      </c>
      <c r="F408" s="27">
        <v>1.0174905483627399E-4</v>
      </c>
    </row>
    <row r="409" spans="1:6">
      <c r="B409" s="27" t="s">
        <v>213</v>
      </c>
      <c r="C409" s="27" t="s">
        <v>215</v>
      </c>
      <c r="D409" s="27">
        <v>4</v>
      </c>
      <c r="E409" s="27">
        <v>2016</v>
      </c>
      <c r="F409" s="27">
        <v>1.01372450594854E-4</v>
      </c>
    </row>
    <row r="410" spans="1:6">
      <c r="B410" s="27" t="s">
        <v>213</v>
      </c>
      <c r="C410" s="27" t="s">
        <v>215</v>
      </c>
      <c r="D410" s="27">
        <v>5</v>
      </c>
      <c r="E410" s="27">
        <v>2016</v>
      </c>
      <c r="F410" s="27">
        <v>1.0005603157852E-4</v>
      </c>
    </row>
    <row r="411" spans="1:6">
      <c r="B411" s="27" t="str">
        <f>B410</f>
        <v>Vancouver</v>
      </c>
      <c r="C411" s="27" t="str">
        <f>C410</f>
        <v>dELEC</v>
      </c>
      <c r="D411" s="27">
        <f>D410+1</f>
        <v>6</v>
      </c>
      <c r="E411" s="27">
        <v>2016</v>
      </c>
      <c r="F411" s="27">
        <v>1.0031861148917001E-4</v>
      </c>
    </row>
    <row r="412" spans="1:6">
      <c r="B412" s="27" t="str">
        <f t="shared" ref="B412:C412" si="19">B411</f>
        <v>Vancouver</v>
      </c>
      <c r="C412" s="27" t="str">
        <f t="shared" si="19"/>
        <v>dELEC</v>
      </c>
      <c r="D412" s="27">
        <f t="shared" ref="D412:D425" si="20">D411+1</f>
        <v>7</v>
      </c>
      <c r="E412" s="27">
        <v>2016</v>
      </c>
      <c r="F412" s="26">
        <v>9.8911238807967801E-5</v>
      </c>
    </row>
    <row r="413" spans="1:6">
      <c r="B413" s="27" t="str">
        <f t="shared" ref="B413" si="21">B412</f>
        <v>Vancouver</v>
      </c>
      <c r="C413" s="27" t="str">
        <f>C412</f>
        <v>dELEC</v>
      </c>
      <c r="D413" s="27">
        <f t="shared" si="20"/>
        <v>8</v>
      </c>
      <c r="E413" s="27">
        <v>2016</v>
      </c>
      <c r="F413" s="27">
        <v>1.0582590248074299E-4</v>
      </c>
    </row>
    <row r="414" spans="1:6">
      <c r="B414" s="27" t="str">
        <f t="shared" ref="B414:C414" si="22">B413</f>
        <v>Vancouver</v>
      </c>
      <c r="C414" s="27" t="str">
        <f t="shared" si="22"/>
        <v>dELEC</v>
      </c>
      <c r="D414" s="27">
        <f t="shared" si="20"/>
        <v>9</v>
      </c>
      <c r="E414" s="27">
        <v>2016</v>
      </c>
      <c r="F414" s="27">
        <v>1.0894829292591E-4</v>
      </c>
    </row>
    <row r="415" spans="1:6">
      <c r="B415" s="27" t="str">
        <f t="shared" ref="B415:C415" si="23">B414</f>
        <v>Vancouver</v>
      </c>
      <c r="C415" s="27" t="str">
        <f t="shared" si="23"/>
        <v>dELEC</v>
      </c>
      <c r="D415" s="27">
        <f t="shared" si="20"/>
        <v>10</v>
      </c>
      <c r="E415" s="27">
        <v>2016</v>
      </c>
      <c r="F415" s="27">
        <v>1.11542112518517E-4</v>
      </c>
    </row>
    <row r="416" spans="1:6">
      <c r="B416" s="27" t="str">
        <f t="shared" ref="B416:C416" si="24">B415</f>
        <v>Vancouver</v>
      </c>
      <c r="C416" s="27" t="str">
        <f t="shared" si="24"/>
        <v>dELEC</v>
      </c>
      <c r="D416" s="27">
        <f t="shared" si="20"/>
        <v>11</v>
      </c>
      <c r="E416" s="27">
        <v>2016</v>
      </c>
      <c r="F416" s="27">
        <v>1.13471188501976E-4</v>
      </c>
    </row>
    <row r="417" spans="1:6">
      <c r="B417" s="27" t="str">
        <f t="shared" ref="B417:C417" si="25">B416</f>
        <v>Vancouver</v>
      </c>
      <c r="C417" s="27" t="str">
        <f t="shared" si="25"/>
        <v>dELEC</v>
      </c>
      <c r="D417" s="27">
        <f t="shared" si="20"/>
        <v>12</v>
      </c>
      <c r="E417" s="27">
        <v>2016</v>
      </c>
      <c r="F417" s="27">
        <v>1.16561323681921E-4</v>
      </c>
    </row>
    <row r="418" spans="1:6">
      <c r="B418" s="27" t="str">
        <f t="shared" ref="B418:C418" si="26">B417</f>
        <v>Vancouver</v>
      </c>
      <c r="C418" s="27" t="str">
        <f t="shared" si="26"/>
        <v>dELEC</v>
      </c>
      <c r="D418" s="27">
        <f t="shared" si="20"/>
        <v>13</v>
      </c>
      <c r="E418" s="27">
        <v>2016</v>
      </c>
      <c r="F418" s="27">
        <v>1.1868698950348E-4</v>
      </c>
    </row>
    <row r="419" spans="1:6">
      <c r="B419" s="27" t="str">
        <f t="shared" ref="B419:C419" si="27">B418</f>
        <v>Vancouver</v>
      </c>
      <c r="C419" s="27" t="str">
        <f t="shared" si="27"/>
        <v>dELEC</v>
      </c>
      <c r="D419" s="27">
        <f t="shared" si="20"/>
        <v>14</v>
      </c>
      <c r="E419" s="27">
        <v>2016</v>
      </c>
      <c r="F419" s="27">
        <v>1.17430555287036E-4</v>
      </c>
    </row>
    <row r="420" spans="1:6">
      <c r="B420" s="27" t="str">
        <f t="shared" ref="B420:C420" si="28">B419</f>
        <v>Vancouver</v>
      </c>
      <c r="C420" s="27" t="str">
        <f t="shared" si="28"/>
        <v>dELEC</v>
      </c>
      <c r="D420" s="27">
        <f t="shared" si="20"/>
        <v>15</v>
      </c>
      <c r="E420" s="27">
        <v>2016</v>
      </c>
      <c r="F420" s="27">
        <v>1.1529148771082E-4</v>
      </c>
    </row>
    <row r="421" spans="1:6">
      <c r="B421" s="27" t="str">
        <f t="shared" ref="B421:C421" si="29">B420</f>
        <v>Vancouver</v>
      </c>
      <c r="C421" s="27" t="str">
        <f t="shared" si="29"/>
        <v>dELEC</v>
      </c>
      <c r="D421" s="27">
        <f t="shared" si="20"/>
        <v>16</v>
      </c>
      <c r="E421" s="27">
        <v>2016</v>
      </c>
      <c r="F421" s="27">
        <v>1.1834402602973E-4</v>
      </c>
    </row>
    <row r="422" spans="1:6">
      <c r="B422" s="27" t="str">
        <f t="shared" ref="B422:C422" si="30">B421</f>
        <v>Vancouver</v>
      </c>
      <c r="C422" s="27" t="str">
        <f t="shared" si="30"/>
        <v>dELEC</v>
      </c>
      <c r="D422" s="27">
        <f t="shared" si="20"/>
        <v>17</v>
      </c>
      <c r="E422" s="27">
        <v>2016</v>
      </c>
      <c r="F422" s="27">
        <v>1.2411497853151901E-4</v>
      </c>
    </row>
    <row r="423" spans="1:6">
      <c r="B423" s="27" t="str">
        <f t="shared" ref="B423:C423" si="31">B422</f>
        <v>Vancouver</v>
      </c>
      <c r="C423" s="27" t="str">
        <f t="shared" si="31"/>
        <v>dELEC</v>
      </c>
      <c r="D423" s="27">
        <f t="shared" si="20"/>
        <v>18</v>
      </c>
      <c r="E423" s="27">
        <v>2016</v>
      </c>
      <c r="F423" s="27">
        <v>1.29070163026999E-4</v>
      </c>
    </row>
    <row r="424" spans="1:6">
      <c r="B424" s="27" t="str">
        <f t="shared" ref="B424:C424" si="32">B423</f>
        <v>Vancouver</v>
      </c>
      <c r="C424" s="27" t="str">
        <f t="shared" si="32"/>
        <v>dELEC</v>
      </c>
      <c r="D424" s="27">
        <f t="shared" si="20"/>
        <v>19</v>
      </c>
      <c r="E424" s="27">
        <v>2016</v>
      </c>
      <c r="F424" s="27">
        <v>1.2720241498070801E-4</v>
      </c>
    </row>
    <row r="425" spans="1:6">
      <c r="B425" s="27" t="str">
        <f t="shared" ref="B425:C425" si="33">B424</f>
        <v>Vancouver</v>
      </c>
      <c r="C425" s="27" t="str">
        <f t="shared" si="33"/>
        <v>dELEC</v>
      </c>
      <c r="D425" s="27">
        <f t="shared" si="20"/>
        <v>20</v>
      </c>
      <c r="E425" s="27">
        <v>2016</v>
      </c>
      <c r="F425" s="27">
        <v>1.25714115830837E-4</v>
      </c>
    </row>
    <row r="426" spans="1:6">
      <c r="B426" s="27" t="str">
        <f>B425</f>
        <v>Vancouver</v>
      </c>
      <c r="C426" s="27" t="str">
        <f>C425</f>
        <v>dELEC</v>
      </c>
      <c r="D426" s="27">
        <f>D425+1</f>
        <v>21</v>
      </c>
      <c r="E426" s="27">
        <v>2016</v>
      </c>
      <c r="F426" s="27">
        <v>1.18837284126286E-4</v>
      </c>
    </row>
    <row r="427" spans="1:6">
      <c r="B427" s="27" t="str">
        <f t="shared" ref="B427:C427" si="34">B426</f>
        <v>Vancouver</v>
      </c>
      <c r="C427" s="27" t="str">
        <f t="shared" si="34"/>
        <v>dELEC</v>
      </c>
      <c r="D427" s="27">
        <f t="shared" ref="D427:D437" si="35">D426+1</f>
        <v>22</v>
      </c>
      <c r="E427" s="27">
        <v>2016</v>
      </c>
      <c r="F427" s="27">
        <v>1.19606464591183E-4</v>
      </c>
    </row>
    <row r="428" spans="1:6">
      <c r="B428" s="27" t="str">
        <f t="shared" ref="B428:C428" si="36">B427</f>
        <v>Vancouver</v>
      </c>
      <c r="C428" s="27" t="str">
        <f t="shared" si="36"/>
        <v>dELEC</v>
      </c>
      <c r="D428" s="27">
        <f t="shared" si="35"/>
        <v>23</v>
      </c>
      <c r="E428" s="27">
        <v>2016</v>
      </c>
      <c r="F428" s="27">
        <v>1.12883706245509E-4</v>
      </c>
    </row>
    <row r="429" spans="1:6">
      <c r="B429" s="27" t="str">
        <f t="shared" ref="B429:C429" si="37">B428</f>
        <v>Vancouver</v>
      </c>
      <c r="C429" s="27" t="str">
        <f t="shared" si="37"/>
        <v>dELEC</v>
      </c>
      <c r="D429" s="27">
        <f t="shared" si="35"/>
        <v>24</v>
      </c>
      <c r="E429" s="27">
        <v>2016</v>
      </c>
      <c r="F429" s="27">
        <v>1.06998839802356E-4</v>
      </c>
    </row>
    <row r="430" spans="1:6">
      <c r="A430" t="s">
        <v>0</v>
      </c>
      <c r="B430" s="27" t="str">
        <f t="shared" ref="B430:C430" si="38">B429</f>
        <v>Vancouver</v>
      </c>
      <c r="C430" s="27" t="str">
        <f t="shared" si="38"/>
        <v>dELEC</v>
      </c>
      <c r="D430" s="27">
        <f t="shared" si="35"/>
        <v>25</v>
      </c>
      <c r="E430" s="27">
        <v>2016</v>
      </c>
      <c r="F430" s="26">
        <v>9.7062612348646602E-5</v>
      </c>
    </row>
    <row r="431" spans="1:6">
      <c r="A431" s="27" t="s">
        <v>0</v>
      </c>
      <c r="B431" s="27" t="str">
        <f t="shared" ref="B431:C431" si="39">B430</f>
        <v>Vancouver</v>
      </c>
      <c r="C431" s="27" t="str">
        <f t="shared" si="39"/>
        <v>dELEC</v>
      </c>
      <c r="D431" s="27">
        <f t="shared" si="35"/>
        <v>26</v>
      </c>
      <c r="E431" s="27">
        <v>2016</v>
      </c>
      <c r="F431" s="26">
        <v>9.3807575032262399E-5</v>
      </c>
    </row>
    <row r="432" spans="1:6">
      <c r="A432" s="27" t="s">
        <v>0</v>
      </c>
      <c r="B432" s="27" t="str">
        <f t="shared" ref="B432:C432" si="40">B431</f>
        <v>Vancouver</v>
      </c>
      <c r="C432" s="27" t="str">
        <f t="shared" si="40"/>
        <v>dELEC</v>
      </c>
      <c r="D432" s="27">
        <f t="shared" si="35"/>
        <v>27</v>
      </c>
      <c r="E432" s="27">
        <v>2016</v>
      </c>
      <c r="F432" s="26">
        <v>9.2680847928182394E-5</v>
      </c>
    </row>
    <row r="433" spans="1:6">
      <c r="A433" s="27" t="s">
        <v>0</v>
      </c>
      <c r="B433" s="27" t="str">
        <f t="shared" ref="B433:C433" si="41">B432</f>
        <v>Vancouver</v>
      </c>
      <c r="C433" s="27" t="str">
        <f t="shared" si="41"/>
        <v>dELEC</v>
      </c>
      <c r="D433" s="27">
        <f t="shared" si="35"/>
        <v>28</v>
      </c>
      <c r="E433" s="27">
        <v>2016</v>
      </c>
      <c r="F433" s="26">
        <v>9.1907246133755304E-5</v>
      </c>
    </row>
    <row r="434" spans="1:6">
      <c r="A434" s="27" t="s">
        <v>0</v>
      </c>
      <c r="B434" s="27" t="str">
        <f t="shared" ref="B434:C434" si="42">B433</f>
        <v>Vancouver</v>
      </c>
      <c r="C434" s="27" t="str">
        <f t="shared" si="42"/>
        <v>dELEC</v>
      </c>
      <c r="D434" s="27">
        <f t="shared" si="35"/>
        <v>29</v>
      </c>
      <c r="E434" s="27">
        <v>2016</v>
      </c>
      <c r="F434" s="26">
        <v>9.1541439547088298E-5</v>
      </c>
    </row>
    <row r="435" spans="1:6">
      <c r="A435" s="27" t="s">
        <v>0</v>
      </c>
      <c r="B435" s="27" t="str">
        <f t="shared" ref="B435:C435" si="43">B434</f>
        <v>Vancouver</v>
      </c>
      <c r="C435" s="27" t="str">
        <f t="shared" si="43"/>
        <v>dELEC</v>
      </c>
      <c r="D435" s="27">
        <f t="shared" si="35"/>
        <v>30</v>
      </c>
      <c r="E435" s="27">
        <v>2016</v>
      </c>
      <c r="F435" s="26">
        <v>9.2769947133730595E-5</v>
      </c>
    </row>
    <row r="436" spans="1:6">
      <c r="A436" s="27" t="s">
        <v>0</v>
      </c>
      <c r="B436" s="27" t="str">
        <f t="shared" ref="B436:C436" si="44">B435</f>
        <v>Vancouver</v>
      </c>
      <c r="C436" s="27" t="str">
        <f t="shared" si="44"/>
        <v>dELEC</v>
      </c>
      <c r="D436" s="27">
        <f t="shared" si="35"/>
        <v>31</v>
      </c>
      <c r="E436" s="27">
        <v>2016</v>
      </c>
      <c r="F436" s="26">
        <v>9.9837813660742799E-5</v>
      </c>
    </row>
    <row r="437" spans="1:6">
      <c r="A437" s="27" t="s">
        <v>0</v>
      </c>
      <c r="B437" s="27" t="str">
        <f t="shared" ref="B437:C437" si="45">B436</f>
        <v>Vancouver</v>
      </c>
      <c r="C437" s="27" t="str">
        <f t="shared" si="45"/>
        <v>dELEC</v>
      </c>
      <c r="D437" s="27">
        <f t="shared" si="35"/>
        <v>32</v>
      </c>
      <c r="E437" s="27">
        <v>2016</v>
      </c>
      <c r="F437" s="27">
        <v>1.04887047522039E-4</v>
      </c>
    </row>
    <row r="438" spans="1:6">
      <c r="A438" s="27" t="s">
        <v>0</v>
      </c>
      <c r="B438" s="27" t="str">
        <f>B437</f>
        <v>Vancouver</v>
      </c>
      <c r="C438" s="27" t="str">
        <f>C437</f>
        <v>dELEC</v>
      </c>
      <c r="D438" s="27">
        <f>D437+1</f>
        <v>33</v>
      </c>
      <c r="E438" s="27">
        <v>2016</v>
      </c>
      <c r="F438" s="27">
        <v>1.12088509174972E-4</v>
      </c>
    </row>
    <row r="439" spans="1:6">
      <c r="A439" s="27" t="s">
        <v>0</v>
      </c>
      <c r="B439" s="27" t="str">
        <f t="shared" ref="B439:C439" si="46">B438</f>
        <v>Vancouver</v>
      </c>
      <c r="C439" s="27" t="str">
        <f t="shared" si="46"/>
        <v>dELEC</v>
      </c>
      <c r="D439" s="27">
        <f t="shared" ref="D439:D447" si="47">D438+1</f>
        <v>34</v>
      </c>
      <c r="E439" s="27">
        <v>2016</v>
      </c>
      <c r="F439" s="27">
        <v>1.16752560388574E-4</v>
      </c>
    </row>
    <row r="440" spans="1:6">
      <c r="A440" s="27" t="s">
        <v>0</v>
      </c>
      <c r="B440" s="27" t="str">
        <f t="shared" ref="B440:C440" si="48">B439</f>
        <v>Vancouver</v>
      </c>
      <c r="C440" s="27" t="str">
        <f t="shared" si="48"/>
        <v>dELEC</v>
      </c>
      <c r="D440" s="27">
        <f t="shared" si="47"/>
        <v>35</v>
      </c>
      <c r="E440" s="27">
        <v>2016</v>
      </c>
      <c r="F440" s="27">
        <v>1.2399580057598301E-4</v>
      </c>
    </row>
    <row r="441" spans="1:6">
      <c r="A441" s="27" t="s">
        <v>0</v>
      </c>
      <c r="B441" s="27" t="str">
        <f t="shared" ref="B441:C441" si="49">B440</f>
        <v>Vancouver</v>
      </c>
      <c r="C441" s="27" t="str">
        <f t="shared" si="49"/>
        <v>dELEC</v>
      </c>
      <c r="D441" s="27">
        <f t="shared" si="47"/>
        <v>36</v>
      </c>
      <c r="E441" s="27">
        <v>2016</v>
      </c>
      <c r="F441" s="27">
        <v>1.2324289885503299E-4</v>
      </c>
    </row>
    <row r="442" spans="1:6">
      <c r="A442" s="27" t="s">
        <v>0</v>
      </c>
      <c r="B442" s="27" t="str">
        <f t="shared" ref="B442:C442" si="50">B441</f>
        <v>Vancouver</v>
      </c>
      <c r="C442" s="27" t="str">
        <f t="shared" si="50"/>
        <v>dELEC</v>
      </c>
      <c r="D442" s="27">
        <f t="shared" si="47"/>
        <v>37</v>
      </c>
      <c r="E442" s="27">
        <v>2016</v>
      </c>
      <c r="F442" s="27">
        <v>1.16145572735239E-4</v>
      </c>
    </row>
    <row r="443" spans="1:6">
      <c r="A443" s="27" t="s">
        <v>0</v>
      </c>
      <c r="B443" s="27" t="str">
        <f t="shared" ref="B443:C443" si="51">B442</f>
        <v>Vancouver</v>
      </c>
      <c r="C443" s="27" t="str">
        <f t="shared" si="51"/>
        <v>dELEC</v>
      </c>
      <c r="D443" s="27">
        <f t="shared" si="47"/>
        <v>38</v>
      </c>
      <c r="E443" s="27">
        <v>2016</v>
      </c>
      <c r="F443" s="27">
        <v>1.20390817631571E-4</v>
      </c>
    </row>
    <row r="444" spans="1:6">
      <c r="A444" s="27" t="s">
        <v>0</v>
      </c>
      <c r="B444" s="27" t="str">
        <f t="shared" ref="B444:C444" si="52">B443</f>
        <v>Vancouver</v>
      </c>
      <c r="C444" s="27" t="str">
        <f t="shared" si="52"/>
        <v>dELEC</v>
      </c>
      <c r="D444" s="27">
        <f t="shared" si="47"/>
        <v>39</v>
      </c>
      <c r="E444" s="27">
        <f t="shared" ref="E444:E447" si="53">E443</f>
        <v>2016</v>
      </c>
      <c r="F444" s="27">
        <v>1.21444168194217E-4</v>
      </c>
    </row>
    <row r="445" spans="1:6">
      <c r="A445" s="27" t="s">
        <v>0</v>
      </c>
      <c r="B445" s="27" t="str">
        <f t="shared" ref="B445:C445" si="54">B444</f>
        <v>Vancouver</v>
      </c>
      <c r="C445" s="27" t="str">
        <f t="shared" si="54"/>
        <v>dELEC</v>
      </c>
      <c r="D445" s="27">
        <f t="shared" si="47"/>
        <v>40</v>
      </c>
      <c r="E445" s="27">
        <f t="shared" si="53"/>
        <v>2016</v>
      </c>
      <c r="F445" s="27">
        <v>1.21580853222505E-4</v>
      </c>
    </row>
    <row r="446" spans="1:6">
      <c r="A446" s="27" t="s">
        <v>0</v>
      </c>
      <c r="B446" s="27" t="str">
        <f t="shared" ref="B446:C446" si="55">B445</f>
        <v>Vancouver</v>
      </c>
      <c r="C446" s="27" t="str">
        <f t="shared" si="55"/>
        <v>dELEC</v>
      </c>
      <c r="D446" s="27">
        <f t="shared" si="47"/>
        <v>41</v>
      </c>
      <c r="E446" s="27">
        <f t="shared" si="53"/>
        <v>2016</v>
      </c>
      <c r="F446" s="27">
        <v>1.2471395217068299E-4</v>
      </c>
    </row>
    <row r="447" spans="1:6">
      <c r="A447" s="27" t="s">
        <v>0</v>
      </c>
      <c r="B447" s="27" t="str">
        <f t="shared" ref="B447:C447" si="56">B446</f>
        <v>Vancouver</v>
      </c>
      <c r="C447" s="27" t="str">
        <f t="shared" si="56"/>
        <v>dELEC</v>
      </c>
      <c r="D447" s="27">
        <f t="shared" si="47"/>
        <v>42</v>
      </c>
      <c r="E447" s="27">
        <f t="shared" si="53"/>
        <v>2016</v>
      </c>
      <c r="F447" s="27">
        <v>1.2398043714554699E-4</v>
      </c>
    </row>
    <row r="448" spans="1:6">
      <c r="A448" s="27" t="s">
        <v>0</v>
      </c>
      <c r="B448" s="27" t="str">
        <f>B447</f>
        <v>Vancouver</v>
      </c>
      <c r="C448" s="27" t="str">
        <f>C447</f>
        <v>dELEC</v>
      </c>
      <c r="D448" s="27">
        <f>D447+1</f>
        <v>43</v>
      </c>
      <c r="E448" s="27">
        <f>E447</f>
        <v>2016</v>
      </c>
      <c r="F448" s="27">
        <v>1.22602841975222E-4</v>
      </c>
    </row>
    <row r="449" spans="1:6">
      <c r="A449" s="27" t="s">
        <v>0</v>
      </c>
      <c r="B449" s="27" t="str">
        <f t="shared" ref="B449:C449" si="57">B448</f>
        <v>Vancouver</v>
      </c>
      <c r="C449" s="27" t="str">
        <f t="shared" si="57"/>
        <v>dELEC</v>
      </c>
      <c r="D449" s="27">
        <f t="shared" ref="D449:D451" si="58">D448+1</f>
        <v>44</v>
      </c>
      <c r="E449" s="27">
        <f t="shared" ref="E449:E451" si="59">E448</f>
        <v>2016</v>
      </c>
      <c r="F449" s="27">
        <v>1.20215591859684E-4</v>
      </c>
    </row>
    <row r="450" spans="1:6">
      <c r="A450" s="27" t="s">
        <v>0</v>
      </c>
      <c r="B450" s="27" t="str">
        <f t="shared" ref="B450:C450" si="60">B449</f>
        <v>Vancouver</v>
      </c>
      <c r="C450" s="27" t="str">
        <f t="shared" si="60"/>
        <v>dELEC</v>
      </c>
      <c r="D450" s="27">
        <f t="shared" si="58"/>
        <v>45</v>
      </c>
      <c r="E450" s="27">
        <f t="shared" si="59"/>
        <v>2016</v>
      </c>
      <c r="F450" s="27">
        <v>1.19118559162139E-4</v>
      </c>
    </row>
    <row r="451" spans="1:6">
      <c r="A451" s="27" t="s">
        <v>0</v>
      </c>
      <c r="B451" s="27" t="str">
        <f t="shared" ref="B451:C451" si="61">B450</f>
        <v>Vancouver</v>
      </c>
      <c r="C451" s="27" t="str">
        <f t="shared" si="61"/>
        <v>dELEC</v>
      </c>
      <c r="D451" s="27">
        <f t="shared" si="58"/>
        <v>46</v>
      </c>
      <c r="E451" s="27">
        <f t="shared" si="59"/>
        <v>2016</v>
      </c>
      <c r="F451" s="27">
        <v>1.15894706706181E-4</v>
      </c>
    </row>
    <row r="452" spans="1:6">
      <c r="A452" s="27" t="s">
        <v>0</v>
      </c>
      <c r="B452" s="27" t="str">
        <f>B451</f>
        <v>Vancouver</v>
      </c>
      <c r="C452" s="27" t="str">
        <f>C451</f>
        <v>dELEC</v>
      </c>
      <c r="D452" s="27">
        <f>D451+1</f>
        <v>47</v>
      </c>
      <c r="E452" s="27">
        <f>E451</f>
        <v>2016</v>
      </c>
      <c r="F452" s="27">
        <v>1.10095328919343E-4</v>
      </c>
    </row>
    <row r="453" spans="1:6">
      <c r="A453" s="27" t="s">
        <v>0</v>
      </c>
      <c r="B453" s="27" t="str">
        <f t="shared" ref="B453:C453" si="62">B452</f>
        <v>Vancouver</v>
      </c>
      <c r="C453" s="27" t="str">
        <f t="shared" si="62"/>
        <v>dELEC</v>
      </c>
      <c r="D453" s="27">
        <f t="shared" ref="D453" si="63">D452+1</f>
        <v>48</v>
      </c>
      <c r="E453" s="27">
        <f t="shared" ref="E453:E501" si="64">E452</f>
        <v>2016</v>
      </c>
      <c r="F453" s="26">
        <v>9.9057647817943505E-5</v>
      </c>
    </row>
    <row r="454" spans="1:6">
      <c r="B454" s="27" t="str">
        <f t="shared" ref="B454" si="65">B453</f>
        <v>Vancouver</v>
      </c>
      <c r="C454" s="27" t="s">
        <v>312</v>
      </c>
      <c r="D454" s="27">
        <v>1</v>
      </c>
      <c r="E454" s="27">
        <f t="shared" si="64"/>
        <v>2016</v>
      </c>
      <c r="F454" s="27">
        <v>2.4335469745500701E-4</v>
      </c>
    </row>
    <row r="455" spans="1:6">
      <c r="B455" s="27" t="str">
        <f t="shared" ref="B455:C455" si="66">B454</f>
        <v>Vancouver</v>
      </c>
      <c r="C455" s="27" t="str">
        <f t="shared" si="66"/>
        <v>dHEAT</v>
      </c>
      <c r="D455" s="27">
        <f t="shared" ref="D455:D501" si="67">D454+1</f>
        <v>2</v>
      </c>
      <c r="E455" s="27">
        <f t="shared" si="64"/>
        <v>2016</v>
      </c>
      <c r="F455" s="27">
        <v>2.2665547458395301E-4</v>
      </c>
    </row>
    <row r="456" spans="1:6">
      <c r="B456" s="27" t="str">
        <f t="shared" ref="B456:C456" si="68">B455</f>
        <v>Vancouver</v>
      </c>
      <c r="C456" s="27" t="str">
        <f t="shared" si="68"/>
        <v>dHEAT</v>
      </c>
      <c r="D456" s="27">
        <f t="shared" si="67"/>
        <v>3</v>
      </c>
      <c r="E456" s="27">
        <f t="shared" si="64"/>
        <v>2016</v>
      </c>
      <c r="F456" s="27">
        <v>2.3272313621249899E-4</v>
      </c>
    </row>
    <row r="457" spans="1:6">
      <c r="B457" s="27" t="str">
        <f t="shared" ref="B457:C457" si="69">B456</f>
        <v>Vancouver</v>
      </c>
      <c r="C457" s="27" t="str">
        <f t="shared" si="69"/>
        <v>dHEAT</v>
      </c>
      <c r="D457" s="27">
        <f t="shared" si="67"/>
        <v>4</v>
      </c>
      <c r="E457" s="27">
        <f t="shared" si="64"/>
        <v>2016</v>
      </c>
      <c r="F457" s="27">
        <v>2.2506340228008401E-4</v>
      </c>
    </row>
    <row r="458" spans="1:6">
      <c r="B458" s="27" t="str">
        <f t="shared" ref="B458:C458" si="70">B457</f>
        <v>Vancouver</v>
      </c>
      <c r="C458" s="27" t="str">
        <f t="shared" si="70"/>
        <v>dHEAT</v>
      </c>
      <c r="D458" s="27">
        <f t="shared" si="67"/>
        <v>5</v>
      </c>
      <c r="E458" s="27">
        <f t="shared" si="64"/>
        <v>2016</v>
      </c>
      <c r="F458" s="27">
        <v>2.3730785510034399E-4</v>
      </c>
    </row>
    <row r="459" spans="1:6">
      <c r="B459" s="27" t="str">
        <f t="shared" ref="B459:C459" si="71">B458</f>
        <v>Vancouver</v>
      </c>
      <c r="C459" s="27" t="str">
        <f t="shared" si="71"/>
        <v>dHEAT</v>
      </c>
      <c r="D459" s="27">
        <f t="shared" si="67"/>
        <v>6</v>
      </c>
      <c r="E459" s="27">
        <f t="shared" si="64"/>
        <v>2016</v>
      </c>
      <c r="F459" s="27">
        <v>2.50535069538748E-4</v>
      </c>
    </row>
    <row r="460" spans="1:6">
      <c r="B460" s="27" t="str">
        <f t="shared" ref="B460:C460" si="72">B459</f>
        <v>Vancouver</v>
      </c>
      <c r="C460" s="27" t="str">
        <f t="shared" si="72"/>
        <v>dHEAT</v>
      </c>
      <c r="D460" s="27">
        <f t="shared" si="67"/>
        <v>7</v>
      </c>
      <c r="E460" s="27">
        <f t="shared" si="64"/>
        <v>2016</v>
      </c>
      <c r="F460" s="27">
        <v>2.9815137854272302E-4</v>
      </c>
    </row>
    <row r="461" spans="1:6">
      <c r="B461" s="27" t="str">
        <f t="shared" ref="B461:C461" si="73">B460</f>
        <v>Vancouver</v>
      </c>
      <c r="C461" s="27" t="str">
        <f t="shared" si="73"/>
        <v>dHEAT</v>
      </c>
      <c r="D461" s="27">
        <f t="shared" si="67"/>
        <v>8</v>
      </c>
      <c r="E461" s="27">
        <f t="shared" si="64"/>
        <v>2016</v>
      </c>
      <c r="F461" s="27">
        <v>2.83023077104178E-4</v>
      </c>
    </row>
    <row r="462" spans="1:6">
      <c r="B462" s="27" t="str">
        <f t="shared" ref="B462:C462" si="74">B461</f>
        <v>Vancouver</v>
      </c>
      <c r="C462" s="27" t="str">
        <f t="shared" si="74"/>
        <v>dHEAT</v>
      </c>
      <c r="D462" s="27">
        <f t="shared" si="67"/>
        <v>9</v>
      </c>
      <c r="E462" s="27">
        <f t="shared" si="64"/>
        <v>2016</v>
      </c>
      <c r="F462" s="27">
        <v>2.8698036182262199E-4</v>
      </c>
    </row>
    <row r="463" spans="1:6">
      <c r="B463" s="27" t="str">
        <f t="shared" ref="B463:C463" si="75">B462</f>
        <v>Vancouver</v>
      </c>
      <c r="C463" s="27" t="str">
        <f t="shared" si="75"/>
        <v>dHEAT</v>
      </c>
      <c r="D463" s="27">
        <f t="shared" si="67"/>
        <v>10</v>
      </c>
      <c r="E463" s="27">
        <f t="shared" si="64"/>
        <v>2016</v>
      </c>
      <c r="F463" s="27">
        <v>2.8615606452950899E-4</v>
      </c>
    </row>
    <row r="464" spans="1:6">
      <c r="B464" s="27" t="str">
        <f t="shared" ref="B464:C464" si="76">B463</f>
        <v>Vancouver</v>
      </c>
      <c r="C464" s="27" t="str">
        <f t="shared" si="76"/>
        <v>dHEAT</v>
      </c>
      <c r="D464" s="27">
        <f t="shared" si="67"/>
        <v>11</v>
      </c>
      <c r="E464" s="27">
        <f t="shared" si="64"/>
        <v>2016</v>
      </c>
      <c r="F464" s="27">
        <v>2.8686395635553599E-4</v>
      </c>
    </row>
    <row r="465" spans="1:6">
      <c r="B465" s="27" t="str">
        <f t="shared" ref="B465:C465" si="77">B464</f>
        <v>Vancouver</v>
      </c>
      <c r="C465" s="27" t="str">
        <f t="shared" si="77"/>
        <v>dHEAT</v>
      </c>
      <c r="D465" s="27">
        <f t="shared" si="67"/>
        <v>12</v>
      </c>
      <c r="E465" s="27">
        <f t="shared" si="64"/>
        <v>2016</v>
      </c>
      <c r="F465" s="27">
        <v>2.63929043595172E-4</v>
      </c>
    </row>
    <row r="466" spans="1:6">
      <c r="B466" s="27" t="str">
        <f t="shared" ref="B466:C466" si="78">B465</f>
        <v>Vancouver</v>
      </c>
      <c r="C466" s="27" t="str">
        <f t="shared" si="78"/>
        <v>dHEAT</v>
      </c>
      <c r="D466" s="27">
        <f t="shared" si="67"/>
        <v>13</v>
      </c>
      <c r="E466" s="27">
        <f t="shared" si="64"/>
        <v>2016</v>
      </c>
      <c r="F466" s="27">
        <v>2.3929596337383599E-4</v>
      </c>
    </row>
    <row r="467" spans="1:6">
      <c r="B467" s="27" t="str">
        <f t="shared" ref="B467:C467" si="79">B466</f>
        <v>Vancouver</v>
      </c>
      <c r="C467" s="27" t="str">
        <f t="shared" si="79"/>
        <v>dHEAT</v>
      </c>
      <c r="D467" s="27">
        <f t="shared" si="67"/>
        <v>14</v>
      </c>
      <c r="E467" s="27">
        <f t="shared" si="64"/>
        <v>2016</v>
      </c>
      <c r="F467" s="27">
        <v>2.2860411076505E-4</v>
      </c>
    </row>
    <row r="468" spans="1:6">
      <c r="B468" s="27" t="str">
        <f t="shared" ref="B468:C468" si="80">B467</f>
        <v>Vancouver</v>
      </c>
      <c r="C468" s="27" t="str">
        <f t="shared" si="80"/>
        <v>dHEAT</v>
      </c>
      <c r="D468" s="27">
        <f t="shared" si="67"/>
        <v>15</v>
      </c>
      <c r="E468" s="27">
        <f t="shared" si="64"/>
        <v>2016</v>
      </c>
      <c r="F468" s="27">
        <v>2.2892175410734299E-4</v>
      </c>
    </row>
    <row r="469" spans="1:6">
      <c r="B469" s="27" t="str">
        <f t="shared" ref="B469:C469" si="81">B468</f>
        <v>Vancouver</v>
      </c>
      <c r="C469" s="27" t="str">
        <f t="shared" si="81"/>
        <v>dHEAT</v>
      </c>
      <c r="D469" s="27">
        <f t="shared" si="67"/>
        <v>16</v>
      </c>
      <c r="E469" s="27">
        <f t="shared" si="64"/>
        <v>2016</v>
      </c>
      <c r="F469" s="27">
        <v>2.2574942912994401E-4</v>
      </c>
    </row>
    <row r="470" spans="1:6">
      <c r="B470" s="27" t="str">
        <f t="shared" ref="B470:C470" si="82">B469</f>
        <v>Vancouver</v>
      </c>
      <c r="C470" s="27" t="str">
        <f t="shared" si="82"/>
        <v>dHEAT</v>
      </c>
      <c r="D470" s="27">
        <f t="shared" si="67"/>
        <v>17</v>
      </c>
      <c r="E470" s="27">
        <f t="shared" si="64"/>
        <v>2016</v>
      </c>
      <c r="F470" s="27">
        <v>2.4837000855524102E-4</v>
      </c>
    </row>
    <row r="471" spans="1:6">
      <c r="B471" s="27" t="str">
        <f t="shared" ref="B471:C471" si="83">B470</f>
        <v>Vancouver</v>
      </c>
      <c r="C471" s="27" t="str">
        <f t="shared" si="83"/>
        <v>dHEAT</v>
      </c>
      <c r="D471" s="27">
        <f t="shared" si="67"/>
        <v>18</v>
      </c>
      <c r="E471" s="27">
        <f t="shared" si="64"/>
        <v>2016</v>
      </c>
      <c r="F471" s="27">
        <v>2.6624176516681903E-4</v>
      </c>
    </row>
    <row r="472" spans="1:6">
      <c r="B472" s="27" t="str">
        <f t="shared" ref="B472:C472" si="84">B471</f>
        <v>Vancouver</v>
      </c>
      <c r="C472" s="27" t="str">
        <f t="shared" si="84"/>
        <v>dHEAT</v>
      </c>
      <c r="D472" s="27">
        <f t="shared" si="67"/>
        <v>19</v>
      </c>
      <c r="E472" s="27">
        <f t="shared" si="64"/>
        <v>2016</v>
      </c>
      <c r="F472" s="27">
        <v>2.7054991950402102E-4</v>
      </c>
    </row>
    <row r="473" spans="1:6">
      <c r="B473" s="27" t="str">
        <f t="shared" ref="B473:C473" si="85">B472</f>
        <v>Vancouver</v>
      </c>
      <c r="C473" s="27" t="str">
        <f t="shared" si="85"/>
        <v>dHEAT</v>
      </c>
      <c r="D473" s="27">
        <f t="shared" si="67"/>
        <v>20</v>
      </c>
      <c r="E473" s="27">
        <f t="shared" si="64"/>
        <v>2016</v>
      </c>
      <c r="F473" s="27">
        <v>2.6779119783486001E-4</v>
      </c>
    </row>
    <row r="474" spans="1:6">
      <c r="B474" s="27" t="str">
        <f t="shared" ref="B474:C474" si="86">B473</f>
        <v>Vancouver</v>
      </c>
      <c r="C474" s="27" t="str">
        <f t="shared" si="86"/>
        <v>dHEAT</v>
      </c>
      <c r="D474" s="27">
        <f t="shared" si="67"/>
        <v>21</v>
      </c>
      <c r="E474" s="27">
        <f t="shared" si="64"/>
        <v>2016</v>
      </c>
      <c r="F474" s="27">
        <v>2.8715092344852599E-4</v>
      </c>
    </row>
    <row r="475" spans="1:6">
      <c r="B475" s="27" t="str">
        <f t="shared" ref="B475:C475" si="87">B474</f>
        <v>Vancouver</v>
      </c>
      <c r="C475" s="27" t="str">
        <f t="shared" si="87"/>
        <v>dHEAT</v>
      </c>
      <c r="D475" s="27">
        <f t="shared" si="67"/>
        <v>22</v>
      </c>
      <c r="E475" s="27">
        <f t="shared" si="64"/>
        <v>2016</v>
      </c>
      <c r="F475" s="27">
        <v>2.5337018087643199E-4</v>
      </c>
    </row>
    <row r="476" spans="1:6">
      <c r="B476" s="27" t="str">
        <f t="shared" ref="B476:C476" si="88">B475</f>
        <v>Vancouver</v>
      </c>
      <c r="C476" s="27" t="str">
        <f t="shared" si="88"/>
        <v>dHEAT</v>
      </c>
      <c r="D476" s="27">
        <f t="shared" si="67"/>
        <v>23</v>
      </c>
      <c r="E476" s="27">
        <f t="shared" si="64"/>
        <v>2016</v>
      </c>
      <c r="F476" s="27">
        <v>2.5148665681327498E-4</v>
      </c>
    </row>
    <row r="477" spans="1:6">
      <c r="B477" s="27" t="str">
        <f t="shared" ref="B477:C477" si="89">B476</f>
        <v>Vancouver</v>
      </c>
      <c r="C477" s="27" t="str">
        <f t="shared" si="89"/>
        <v>dHEAT</v>
      </c>
      <c r="D477" s="27">
        <f t="shared" si="67"/>
        <v>24</v>
      </c>
      <c r="E477" s="27">
        <f t="shared" si="64"/>
        <v>2016</v>
      </c>
      <c r="F477" s="27">
        <v>2.40912136114486E-4</v>
      </c>
    </row>
    <row r="478" spans="1:6">
      <c r="A478" t="s">
        <v>0</v>
      </c>
      <c r="B478" s="27" t="str">
        <f t="shared" ref="B478:C478" si="90">B477</f>
        <v>Vancouver</v>
      </c>
      <c r="C478" s="27" t="str">
        <f t="shared" si="90"/>
        <v>dHEAT</v>
      </c>
      <c r="D478" s="27">
        <f t="shared" si="67"/>
        <v>25</v>
      </c>
      <c r="E478" s="27">
        <f t="shared" si="64"/>
        <v>2016</v>
      </c>
      <c r="F478" s="26">
        <v>3.3980751445153901E-5</v>
      </c>
    </row>
    <row r="479" spans="1:6">
      <c r="A479" s="27" t="s">
        <v>0</v>
      </c>
      <c r="B479" s="27" t="str">
        <f t="shared" ref="B479:C479" si="91">B478</f>
        <v>Vancouver</v>
      </c>
      <c r="C479" s="27" t="str">
        <f t="shared" si="91"/>
        <v>dHEAT</v>
      </c>
      <c r="D479" s="27">
        <f t="shared" si="67"/>
        <v>26</v>
      </c>
      <c r="E479" s="27">
        <f t="shared" si="64"/>
        <v>2016</v>
      </c>
      <c r="F479" s="26">
        <v>3.7281992410464297E-5</v>
      </c>
    </row>
    <row r="480" spans="1:6">
      <c r="A480" s="27" t="s">
        <v>0</v>
      </c>
      <c r="B480" s="27" t="str">
        <f t="shared" ref="B480:C480" si="92">B479</f>
        <v>Vancouver</v>
      </c>
      <c r="C480" s="27" t="str">
        <f t="shared" si="92"/>
        <v>dHEAT</v>
      </c>
      <c r="D480" s="27">
        <f t="shared" si="67"/>
        <v>27</v>
      </c>
      <c r="E480" s="27">
        <f t="shared" si="64"/>
        <v>2016</v>
      </c>
      <c r="F480" s="26">
        <v>3.17840430222755E-5</v>
      </c>
    </row>
    <row r="481" spans="1:6">
      <c r="A481" s="27" t="s">
        <v>0</v>
      </c>
      <c r="B481" s="27" t="str">
        <f t="shared" ref="B481:C481" si="93">B480</f>
        <v>Vancouver</v>
      </c>
      <c r="C481" s="27" t="str">
        <f t="shared" si="93"/>
        <v>dHEAT</v>
      </c>
      <c r="D481" s="27">
        <f t="shared" si="67"/>
        <v>28</v>
      </c>
      <c r="E481" s="27">
        <f t="shared" si="64"/>
        <v>2016</v>
      </c>
      <c r="F481" s="26">
        <v>3.7588323401765098E-5</v>
      </c>
    </row>
    <row r="482" spans="1:6">
      <c r="A482" s="27" t="s">
        <v>0</v>
      </c>
      <c r="B482" s="27" t="str">
        <f t="shared" ref="B482:C482" si="94">B481</f>
        <v>Vancouver</v>
      </c>
      <c r="C482" s="27" t="str">
        <f t="shared" si="94"/>
        <v>dHEAT</v>
      </c>
      <c r="D482" s="27">
        <f t="shared" si="67"/>
        <v>29</v>
      </c>
      <c r="E482" s="27">
        <f t="shared" si="64"/>
        <v>2016</v>
      </c>
      <c r="F482" s="26">
        <v>3.7406322376252301E-5</v>
      </c>
    </row>
    <row r="483" spans="1:6">
      <c r="A483" s="27" t="s">
        <v>0</v>
      </c>
      <c r="B483" s="27" t="str">
        <f t="shared" ref="B483:C483" si="95">B482</f>
        <v>Vancouver</v>
      </c>
      <c r="C483" s="27" t="str">
        <f t="shared" si="95"/>
        <v>dHEAT</v>
      </c>
      <c r="D483" s="27">
        <f t="shared" si="67"/>
        <v>30</v>
      </c>
      <c r="E483" s="27">
        <f t="shared" si="64"/>
        <v>2016</v>
      </c>
      <c r="F483" s="26">
        <v>4.6867527564981701E-5</v>
      </c>
    </row>
    <row r="484" spans="1:6">
      <c r="A484" s="27" t="s">
        <v>0</v>
      </c>
      <c r="B484" s="27" t="str">
        <f t="shared" ref="B484:C484" si="96">B483</f>
        <v>Vancouver</v>
      </c>
      <c r="C484" s="27" t="str">
        <f t="shared" si="96"/>
        <v>dHEAT</v>
      </c>
      <c r="D484" s="27">
        <f t="shared" si="67"/>
        <v>31</v>
      </c>
      <c r="E484" s="27">
        <f t="shared" si="64"/>
        <v>2016</v>
      </c>
      <c r="F484" s="26">
        <v>4.6562286612614697E-5</v>
      </c>
    </row>
    <row r="485" spans="1:6">
      <c r="A485" s="27" t="s">
        <v>0</v>
      </c>
      <c r="B485" s="27" t="str">
        <f t="shared" ref="B485:C485" si="97">B484</f>
        <v>Vancouver</v>
      </c>
      <c r="C485" s="27" t="str">
        <f t="shared" si="97"/>
        <v>dHEAT</v>
      </c>
      <c r="D485" s="27">
        <f t="shared" si="67"/>
        <v>32</v>
      </c>
      <c r="E485" s="27">
        <f t="shared" si="64"/>
        <v>2016</v>
      </c>
      <c r="F485" s="26">
        <v>6.2576590809242802E-5</v>
      </c>
    </row>
    <row r="486" spans="1:6">
      <c r="A486" s="27" t="s">
        <v>0</v>
      </c>
      <c r="B486" s="27" t="str">
        <f t="shared" ref="B486:C486" si="98">B485</f>
        <v>Vancouver</v>
      </c>
      <c r="C486" s="27" t="str">
        <f t="shared" si="98"/>
        <v>dHEAT</v>
      </c>
      <c r="D486" s="27">
        <f t="shared" si="67"/>
        <v>33</v>
      </c>
      <c r="E486" s="27">
        <f t="shared" si="64"/>
        <v>2016</v>
      </c>
      <c r="F486" s="26">
        <v>5.7267931449496898E-5</v>
      </c>
    </row>
    <row r="487" spans="1:6">
      <c r="A487" s="27" t="s">
        <v>0</v>
      </c>
      <c r="B487" s="27" t="str">
        <f t="shared" ref="B487:C487" si="99">B486</f>
        <v>Vancouver</v>
      </c>
      <c r="C487" s="27" t="str">
        <f t="shared" si="99"/>
        <v>dHEAT</v>
      </c>
      <c r="D487" s="27">
        <f t="shared" si="67"/>
        <v>34</v>
      </c>
      <c r="E487" s="27">
        <f t="shared" si="64"/>
        <v>2016</v>
      </c>
      <c r="F487" s="26">
        <v>5.1025232119608901E-5</v>
      </c>
    </row>
    <row r="488" spans="1:6">
      <c r="A488" s="27" t="s">
        <v>0</v>
      </c>
      <c r="B488" s="27" t="str">
        <f t="shared" ref="B488:C488" si="100">B487</f>
        <v>Vancouver</v>
      </c>
      <c r="C488" s="27" t="str">
        <f t="shared" si="100"/>
        <v>dHEAT</v>
      </c>
      <c r="D488" s="27">
        <f t="shared" si="67"/>
        <v>35</v>
      </c>
      <c r="E488" s="27">
        <f t="shared" si="64"/>
        <v>2016</v>
      </c>
      <c r="F488" s="26">
        <v>2.1593833604749202E-5</v>
      </c>
    </row>
    <row r="489" spans="1:6">
      <c r="A489" s="27" t="s">
        <v>0</v>
      </c>
      <c r="B489" s="27" t="str">
        <f t="shared" ref="B489:C489" si="101">B488</f>
        <v>Vancouver</v>
      </c>
      <c r="C489" s="27" t="str">
        <f t="shared" si="101"/>
        <v>dHEAT</v>
      </c>
      <c r="D489" s="27">
        <f t="shared" si="67"/>
        <v>36</v>
      </c>
      <c r="E489" s="27">
        <f t="shared" si="64"/>
        <v>2016</v>
      </c>
      <c r="F489" s="26">
        <v>2.2129699107424499E-5</v>
      </c>
    </row>
    <row r="490" spans="1:6">
      <c r="A490" s="27" t="s">
        <v>0</v>
      </c>
      <c r="B490" s="27" t="str">
        <f t="shared" ref="B490:C490" si="102">B489</f>
        <v>Vancouver</v>
      </c>
      <c r="C490" s="27" t="str">
        <f t="shared" si="102"/>
        <v>dHEAT</v>
      </c>
      <c r="D490" s="27">
        <f t="shared" si="67"/>
        <v>37</v>
      </c>
      <c r="E490" s="27">
        <f t="shared" si="64"/>
        <v>2016</v>
      </c>
      <c r="F490" s="26">
        <v>4.58079815559557E-5</v>
      </c>
    </row>
    <row r="491" spans="1:6">
      <c r="A491" s="27" t="s">
        <v>0</v>
      </c>
      <c r="B491" s="27" t="str">
        <f t="shared" ref="B491:C491" si="103">B490</f>
        <v>Vancouver</v>
      </c>
      <c r="C491" s="27" t="str">
        <f t="shared" si="103"/>
        <v>dHEAT</v>
      </c>
      <c r="D491" s="27">
        <f t="shared" si="67"/>
        <v>38</v>
      </c>
      <c r="E491" s="27">
        <f t="shared" si="64"/>
        <v>2016</v>
      </c>
      <c r="F491" s="26">
        <v>2.0389297855210102E-5</v>
      </c>
    </row>
    <row r="492" spans="1:6">
      <c r="A492" s="27" t="s">
        <v>0</v>
      </c>
      <c r="B492" s="27" t="str">
        <f t="shared" ref="B492:C492" si="104">B491</f>
        <v>Vancouver</v>
      </c>
      <c r="C492" s="27" t="str">
        <f t="shared" si="104"/>
        <v>dHEAT</v>
      </c>
      <c r="D492" s="27">
        <f t="shared" si="67"/>
        <v>39</v>
      </c>
      <c r="E492" s="27">
        <f t="shared" si="64"/>
        <v>2016</v>
      </c>
      <c r="F492" s="26">
        <v>1.4859507528116199E-5</v>
      </c>
    </row>
    <row r="493" spans="1:6">
      <c r="A493" s="27" t="s">
        <v>0</v>
      </c>
      <c r="B493" s="27" t="str">
        <f t="shared" ref="B493:C493" si="105">B492</f>
        <v>Vancouver</v>
      </c>
      <c r="C493" s="27" t="str">
        <f t="shared" si="105"/>
        <v>dHEAT</v>
      </c>
      <c r="D493" s="27">
        <f t="shared" si="67"/>
        <v>40</v>
      </c>
      <c r="E493" s="27">
        <f t="shared" si="64"/>
        <v>2016</v>
      </c>
      <c r="F493" s="26">
        <v>1.7185300421088799E-5</v>
      </c>
    </row>
    <row r="494" spans="1:6">
      <c r="A494" s="27" t="s">
        <v>0</v>
      </c>
      <c r="B494" s="27" t="str">
        <f t="shared" ref="B494:C494" si="106">B493</f>
        <v>Vancouver</v>
      </c>
      <c r="C494" s="27" t="str">
        <f t="shared" si="106"/>
        <v>dHEAT</v>
      </c>
      <c r="D494" s="27">
        <f t="shared" si="67"/>
        <v>41</v>
      </c>
      <c r="E494" s="27">
        <f t="shared" si="64"/>
        <v>2016</v>
      </c>
      <c r="F494" s="26">
        <v>1.30400590874856E-5</v>
      </c>
    </row>
    <row r="495" spans="1:6">
      <c r="A495" s="27" t="s">
        <v>0</v>
      </c>
      <c r="B495" s="27" t="str">
        <f t="shared" ref="B495:C495" si="107">B494</f>
        <v>Vancouver</v>
      </c>
      <c r="C495" s="27" t="str">
        <f t="shared" si="107"/>
        <v>dHEAT</v>
      </c>
      <c r="D495" s="27">
        <f t="shared" si="67"/>
        <v>42</v>
      </c>
      <c r="E495" s="27">
        <f t="shared" si="64"/>
        <v>2016</v>
      </c>
      <c r="F495" s="26">
        <v>1.8351112441427E-5</v>
      </c>
    </row>
    <row r="496" spans="1:6">
      <c r="A496" s="27" t="s">
        <v>0</v>
      </c>
      <c r="B496" s="27" t="str">
        <f t="shared" ref="B496:C496" si="108">B495</f>
        <v>Vancouver</v>
      </c>
      <c r="C496" s="27" t="str">
        <f t="shared" si="108"/>
        <v>dHEAT</v>
      </c>
      <c r="D496" s="27">
        <f t="shared" si="67"/>
        <v>43</v>
      </c>
      <c r="E496" s="27">
        <f t="shared" si="64"/>
        <v>2016</v>
      </c>
      <c r="F496" s="26">
        <v>1.3994313396234299E-5</v>
      </c>
    </row>
    <row r="497" spans="1:6">
      <c r="A497" s="27" t="s">
        <v>0</v>
      </c>
      <c r="B497" s="27" t="str">
        <f t="shared" ref="B497:C497" si="109">B496</f>
        <v>Vancouver</v>
      </c>
      <c r="C497" s="27" t="str">
        <f t="shared" si="109"/>
        <v>dHEAT</v>
      </c>
      <c r="D497" s="27">
        <f t="shared" si="67"/>
        <v>44</v>
      </c>
      <c r="E497" s="27">
        <f t="shared" si="64"/>
        <v>2016</v>
      </c>
      <c r="F497" s="26">
        <v>1.9028071760468198E-5</v>
      </c>
    </row>
    <row r="498" spans="1:6">
      <c r="A498" s="27" t="s">
        <v>0</v>
      </c>
      <c r="B498" s="27" t="str">
        <f t="shared" ref="B498:C498" si="110">B497</f>
        <v>Vancouver</v>
      </c>
      <c r="C498" s="27" t="str">
        <f t="shared" si="110"/>
        <v>dHEAT</v>
      </c>
      <c r="D498" s="27">
        <f t="shared" si="67"/>
        <v>45</v>
      </c>
      <c r="E498" s="27">
        <f t="shared" si="64"/>
        <v>2016</v>
      </c>
      <c r="F498" s="26">
        <v>1.6874217807769499E-5</v>
      </c>
    </row>
    <row r="499" spans="1:6">
      <c r="A499" s="27" t="s">
        <v>0</v>
      </c>
      <c r="B499" s="27" t="str">
        <f t="shared" ref="B499:C499" si="111">B498</f>
        <v>Vancouver</v>
      </c>
      <c r="C499" s="27" t="str">
        <f t="shared" si="111"/>
        <v>dHEAT</v>
      </c>
      <c r="D499" s="27">
        <f t="shared" si="67"/>
        <v>46</v>
      </c>
      <c r="E499" s="27">
        <f t="shared" si="64"/>
        <v>2016</v>
      </c>
      <c r="F499" s="26">
        <v>1.7816936225673E-5</v>
      </c>
    </row>
    <row r="500" spans="1:6">
      <c r="A500" s="27" t="s">
        <v>0</v>
      </c>
      <c r="B500" s="27" t="str">
        <f t="shared" ref="B500:C500" si="112">B499</f>
        <v>Vancouver</v>
      </c>
      <c r="C500" s="27" t="str">
        <f t="shared" si="112"/>
        <v>dHEAT</v>
      </c>
      <c r="D500" s="27">
        <f t="shared" si="67"/>
        <v>47</v>
      </c>
      <c r="E500" s="27">
        <f t="shared" si="64"/>
        <v>2016</v>
      </c>
      <c r="F500" s="26">
        <v>2.04258868852833E-5</v>
      </c>
    </row>
    <row r="501" spans="1:6">
      <c r="A501" s="27" t="s">
        <v>0</v>
      </c>
      <c r="B501" s="27" t="str">
        <f t="shared" ref="B501:C501" si="113">B500</f>
        <v>Vancouver</v>
      </c>
      <c r="C501" s="27" t="str">
        <f t="shared" si="113"/>
        <v>dHEAT</v>
      </c>
      <c r="D501" s="27">
        <f t="shared" si="67"/>
        <v>48</v>
      </c>
      <c r="E501" s="27">
        <f t="shared" si="64"/>
        <v>2016</v>
      </c>
      <c r="F501" s="26">
        <v>4.4890989457575503E-5</v>
      </c>
    </row>
    <row r="502" spans="1:6">
      <c r="B502" s="27"/>
      <c r="C502" s="27"/>
    </row>
    <row r="503" spans="1:6">
      <c r="B503" s="27" t="s">
        <v>213</v>
      </c>
      <c r="C503" s="27" t="s">
        <v>215</v>
      </c>
      <c r="D503" s="27">
        <v>1</v>
      </c>
      <c r="E503" s="27">
        <v>2017</v>
      </c>
      <c r="F503" s="27">
        <v>1.0588013083544E-4</v>
      </c>
    </row>
    <row r="504" spans="1:6">
      <c r="B504" s="27" t="s">
        <v>213</v>
      </c>
      <c r="C504" s="27" t="s">
        <v>215</v>
      </c>
      <c r="D504" s="27">
        <v>2</v>
      </c>
      <c r="E504" s="27">
        <v>2017</v>
      </c>
      <c r="F504" s="27">
        <v>1.04885132970035E-4</v>
      </c>
    </row>
    <row r="505" spans="1:6">
      <c r="B505" s="27" t="s">
        <v>213</v>
      </c>
      <c r="C505" s="27" t="s">
        <v>215</v>
      </c>
      <c r="D505" s="27">
        <v>3</v>
      </c>
      <c r="E505" s="27">
        <v>2017</v>
      </c>
      <c r="F505" s="27">
        <v>1.0174905483627399E-4</v>
      </c>
    </row>
    <row r="506" spans="1:6">
      <c r="B506" s="27" t="s">
        <v>213</v>
      </c>
      <c r="C506" s="27" t="s">
        <v>215</v>
      </c>
      <c r="D506" s="27">
        <v>4</v>
      </c>
      <c r="E506" s="27">
        <v>2017</v>
      </c>
      <c r="F506" s="27">
        <v>1.01372450594854E-4</v>
      </c>
    </row>
    <row r="507" spans="1:6">
      <c r="B507" s="27" t="s">
        <v>213</v>
      </c>
      <c r="C507" s="27" t="s">
        <v>215</v>
      </c>
      <c r="D507" s="27">
        <v>5</v>
      </c>
      <c r="E507" s="27">
        <v>2017</v>
      </c>
      <c r="F507" s="27">
        <v>1.0005603157852E-4</v>
      </c>
    </row>
    <row r="508" spans="1:6">
      <c r="B508" s="27" t="str">
        <f>B507</f>
        <v>Vancouver</v>
      </c>
      <c r="C508" s="27" t="str">
        <f>C507</f>
        <v>dELEC</v>
      </c>
      <c r="D508" s="27">
        <f>D507+1</f>
        <v>6</v>
      </c>
      <c r="E508" s="27">
        <v>2017</v>
      </c>
      <c r="F508" s="27">
        <v>1.0031861148917001E-4</v>
      </c>
    </row>
    <row r="509" spans="1:6">
      <c r="B509" s="27" t="str">
        <f t="shared" ref="B509:C510" si="114">B508</f>
        <v>Vancouver</v>
      </c>
      <c r="C509" s="27" t="str">
        <f t="shared" si="114"/>
        <v>dELEC</v>
      </c>
      <c r="D509" s="27">
        <f t="shared" ref="D509:D522" si="115">D508+1</f>
        <v>7</v>
      </c>
      <c r="E509" s="27">
        <v>2017</v>
      </c>
      <c r="F509" s="26">
        <v>9.8911238807967801E-5</v>
      </c>
    </row>
    <row r="510" spans="1:6">
      <c r="B510" s="27" t="str">
        <f t="shared" si="114"/>
        <v>Vancouver</v>
      </c>
      <c r="C510" s="27" t="str">
        <f>C509</f>
        <v>dELEC</v>
      </c>
      <c r="D510" s="27">
        <f t="shared" si="115"/>
        <v>8</v>
      </c>
      <c r="E510" s="27">
        <v>2017</v>
      </c>
      <c r="F510" s="27">
        <v>1.0582590248074299E-4</v>
      </c>
    </row>
    <row r="511" spans="1:6">
      <c r="B511" s="27" t="str">
        <f t="shared" ref="B511:C511" si="116">B510</f>
        <v>Vancouver</v>
      </c>
      <c r="C511" s="27" t="str">
        <f t="shared" si="116"/>
        <v>dELEC</v>
      </c>
      <c r="D511" s="27">
        <f t="shared" si="115"/>
        <v>9</v>
      </c>
      <c r="E511" s="27">
        <v>2017</v>
      </c>
      <c r="F511" s="27">
        <v>1.0894829292591E-4</v>
      </c>
    </row>
    <row r="512" spans="1:6">
      <c r="B512" s="27" t="str">
        <f t="shared" ref="B512:C512" si="117">B511</f>
        <v>Vancouver</v>
      </c>
      <c r="C512" s="27" t="str">
        <f t="shared" si="117"/>
        <v>dELEC</v>
      </c>
      <c r="D512" s="27">
        <f t="shared" si="115"/>
        <v>10</v>
      </c>
      <c r="E512" s="27">
        <v>2017</v>
      </c>
      <c r="F512" s="27">
        <v>1.11542112518517E-4</v>
      </c>
    </row>
    <row r="513" spans="1:6">
      <c r="B513" s="27" t="str">
        <f t="shared" ref="B513:C513" si="118">B512</f>
        <v>Vancouver</v>
      </c>
      <c r="C513" s="27" t="str">
        <f t="shared" si="118"/>
        <v>dELEC</v>
      </c>
      <c r="D513" s="27">
        <f t="shared" si="115"/>
        <v>11</v>
      </c>
      <c r="E513" s="27">
        <v>2017</v>
      </c>
      <c r="F513" s="27">
        <v>1.13471188501976E-4</v>
      </c>
    </row>
    <row r="514" spans="1:6">
      <c r="B514" s="27" t="str">
        <f t="shared" ref="B514:C514" si="119">B513</f>
        <v>Vancouver</v>
      </c>
      <c r="C514" s="27" t="str">
        <f t="shared" si="119"/>
        <v>dELEC</v>
      </c>
      <c r="D514" s="27">
        <f t="shared" si="115"/>
        <v>12</v>
      </c>
      <c r="E514" s="27">
        <v>2017</v>
      </c>
      <c r="F514" s="27">
        <v>1.16561323681921E-4</v>
      </c>
    </row>
    <row r="515" spans="1:6">
      <c r="B515" s="27" t="str">
        <f t="shared" ref="B515:C515" si="120">B514</f>
        <v>Vancouver</v>
      </c>
      <c r="C515" s="27" t="str">
        <f t="shared" si="120"/>
        <v>dELEC</v>
      </c>
      <c r="D515" s="27">
        <f t="shared" si="115"/>
        <v>13</v>
      </c>
      <c r="E515" s="27">
        <v>2017</v>
      </c>
      <c r="F515" s="27">
        <v>1.1868698950348E-4</v>
      </c>
    </row>
    <row r="516" spans="1:6">
      <c r="B516" s="27" t="str">
        <f t="shared" ref="B516:C516" si="121">B515</f>
        <v>Vancouver</v>
      </c>
      <c r="C516" s="27" t="str">
        <f t="shared" si="121"/>
        <v>dELEC</v>
      </c>
      <c r="D516" s="27">
        <f t="shared" si="115"/>
        <v>14</v>
      </c>
      <c r="E516" s="27">
        <v>2017</v>
      </c>
      <c r="F516" s="27">
        <v>1.17430555287036E-4</v>
      </c>
    </row>
    <row r="517" spans="1:6">
      <c r="B517" s="27" t="str">
        <f t="shared" ref="B517:C517" si="122">B516</f>
        <v>Vancouver</v>
      </c>
      <c r="C517" s="27" t="str">
        <f t="shared" si="122"/>
        <v>dELEC</v>
      </c>
      <c r="D517" s="27">
        <f t="shared" si="115"/>
        <v>15</v>
      </c>
      <c r="E517" s="27">
        <v>2017</v>
      </c>
      <c r="F517" s="27">
        <v>1.1529148771082E-4</v>
      </c>
    </row>
    <row r="518" spans="1:6">
      <c r="B518" s="27" t="str">
        <f t="shared" ref="B518:C518" si="123">B517</f>
        <v>Vancouver</v>
      </c>
      <c r="C518" s="27" t="str">
        <f t="shared" si="123"/>
        <v>dELEC</v>
      </c>
      <c r="D518" s="27">
        <f t="shared" si="115"/>
        <v>16</v>
      </c>
      <c r="E518" s="27">
        <v>2017</v>
      </c>
      <c r="F518" s="27">
        <v>1.1834402602973E-4</v>
      </c>
    </row>
    <row r="519" spans="1:6">
      <c r="B519" s="27" t="str">
        <f t="shared" ref="B519:C519" si="124">B518</f>
        <v>Vancouver</v>
      </c>
      <c r="C519" s="27" t="str">
        <f t="shared" si="124"/>
        <v>dELEC</v>
      </c>
      <c r="D519" s="27">
        <f t="shared" si="115"/>
        <v>17</v>
      </c>
      <c r="E519" s="27">
        <v>2017</v>
      </c>
      <c r="F519" s="27">
        <v>1.2411497853151901E-4</v>
      </c>
    </row>
    <row r="520" spans="1:6">
      <c r="B520" s="27" t="str">
        <f t="shared" ref="B520:C520" si="125">B519</f>
        <v>Vancouver</v>
      </c>
      <c r="C520" s="27" t="str">
        <f t="shared" si="125"/>
        <v>dELEC</v>
      </c>
      <c r="D520" s="27">
        <f t="shared" si="115"/>
        <v>18</v>
      </c>
      <c r="E520" s="27">
        <v>2017</v>
      </c>
      <c r="F520" s="27">
        <v>1.29070163026999E-4</v>
      </c>
    </row>
    <row r="521" spans="1:6">
      <c r="B521" s="27" t="str">
        <f t="shared" ref="B521:C521" si="126">B520</f>
        <v>Vancouver</v>
      </c>
      <c r="C521" s="27" t="str">
        <f t="shared" si="126"/>
        <v>dELEC</v>
      </c>
      <c r="D521" s="27">
        <f t="shared" si="115"/>
        <v>19</v>
      </c>
      <c r="E521" s="27">
        <v>2017</v>
      </c>
      <c r="F521" s="27">
        <v>1.2720241498070801E-4</v>
      </c>
    </row>
    <row r="522" spans="1:6">
      <c r="B522" s="27" t="str">
        <f t="shared" ref="B522:C522" si="127">B521</f>
        <v>Vancouver</v>
      </c>
      <c r="C522" s="27" t="str">
        <f t="shared" si="127"/>
        <v>dELEC</v>
      </c>
      <c r="D522" s="27">
        <f t="shared" si="115"/>
        <v>20</v>
      </c>
      <c r="E522" s="27">
        <v>2017</v>
      </c>
      <c r="F522" s="27">
        <v>1.25714115830837E-4</v>
      </c>
    </row>
    <row r="523" spans="1:6">
      <c r="B523" s="27" t="str">
        <f>B522</f>
        <v>Vancouver</v>
      </c>
      <c r="C523" s="27" t="str">
        <f>C522</f>
        <v>dELEC</v>
      </c>
      <c r="D523" s="27">
        <f>D522+1</f>
        <v>21</v>
      </c>
      <c r="E523" s="27">
        <v>2017</v>
      </c>
      <c r="F523" s="27">
        <v>1.18837284126286E-4</v>
      </c>
    </row>
    <row r="524" spans="1:6">
      <c r="B524" s="27" t="str">
        <f t="shared" ref="B524:C524" si="128">B523</f>
        <v>Vancouver</v>
      </c>
      <c r="C524" s="27" t="str">
        <f t="shared" si="128"/>
        <v>dELEC</v>
      </c>
      <c r="D524" s="27">
        <f t="shared" ref="D524:D534" si="129">D523+1</f>
        <v>22</v>
      </c>
      <c r="E524" s="27">
        <v>2017</v>
      </c>
      <c r="F524" s="27">
        <v>1.19606464591183E-4</v>
      </c>
    </row>
    <row r="525" spans="1:6">
      <c r="B525" s="27" t="str">
        <f t="shared" ref="B525:C525" si="130">B524</f>
        <v>Vancouver</v>
      </c>
      <c r="C525" s="27" t="str">
        <f t="shared" si="130"/>
        <v>dELEC</v>
      </c>
      <c r="D525" s="27">
        <f t="shared" si="129"/>
        <v>23</v>
      </c>
      <c r="E525" s="27">
        <v>2017</v>
      </c>
      <c r="F525" s="27">
        <v>1.12883706245509E-4</v>
      </c>
    </row>
    <row r="526" spans="1:6">
      <c r="B526" s="27" t="str">
        <f t="shared" ref="B526:C526" si="131">B525</f>
        <v>Vancouver</v>
      </c>
      <c r="C526" s="27" t="str">
        <f t="shared" si="131"/>
        <v>dELEC</v>
      </c>
      <c r="D526" s="27">
        <f t="shared" si="129"/>
        <v>24</v>
      </c>
      <c r="E526" s="27">
        <v>2017</v>
      </c>
      <c r="F526" s="27">
        <v>1.06998839802356E-4</v>
      </c>
    </row>
    <row r="527" spans="1:6">
      <c r="A527" t="s">
        <v>0</v>
      </c>
      <c r="B527" s="27" t="str">
        <f t="shared" ref="B527:C527" si="132">B526</f>
        <v>Vancouver</v>
      </c>
      <c r="C527" s="27" t="str">
        <f t="shared" si="132"/>
        <v>dELEC</v>
      </c>
      <c r="D527" s="27">
        <f t="shared" si="129"/>
        <v>25</v>
      </c>
      <c r="E527" s="27">
        <v>2017</v>
      </c>
      <c r="F527" s="26">
        <v>9.7062612348646602E-5</v>
      </c>
    </row>
    <row r="528" spans="1:6">
      <c r="A528" s="27" t="s">
        <v>0</v>
      </c>
      <c r="B528" s="27" t="str">
        <f t="shared" ref="B528:C528" si="133">B527</f>
        <v>Vancouver</v>
      </c>
      <c r="C528" s="27" t="str">
        <f t="shared" si="133"/>
        <v>dELEC</v>
      </c>
      <c r="D528" s="27">
        <f t="shared" si="129"/>
        <v>26</v>
      </c>
      <c r="E528" s="27">
        <v>2017</v>
      </c>
      <c r="F528" s="26">
        <v>9.3807575032262399E-5</v>
      </c>
    </row>
    <row r="529" spans="1:6">
      <c r="A529" s="27" t="s">
        <v>0</v>
      </c>
      <c r="B529" s="27" t="str">
        <f t="shared" ref="B529:C529" si="134">B528</f>
        <v>Vancouver</v>
      </c>
      <c r="C529" s="27" t="str">
        <f t="shared" si="134"/>
        <v>dELEC</v>
      </c>
      <c r="D529" s="27">
        <f t="shared" si="129"/>
        <v>27</v>
      </c>
      <c r="E529" s="27">
        <v>2017</v>
      </c>
      <c r="F529" s="26">
        <v>9.2680847928182394E-5</v>
      </c>
    </row>
    <row r="530" spans="1:6">
      <c r="A530" s="27" t="s">
        <v>0</v>
      </c>
      <c r="B530" s="27" t="str">
        <f t="shared" ref="B530:C530" si="135">B529</f>
        <v>Vancouver</v>
      </c>
      <c r="C530" s="27" t="str">
        <f t="shared" si="135"/>
        <v>dELEC</v>
      </c>
      <c r="D530" s="27">
        <f t="shared" si="129"/>
        <v>28</v>
      </c>
      <c r="E530" s="27">
        <v>2017</v>
      </c>
      <c r="F530" s="26">
        <v>9.1907246133755304E-5</v>
      </c>
    </row>
    <row r="531" spans="1:6">
      <c r="A531" s="27" t="s">
        <v>0</v>
      </c>
      <c r="B531" s="27" t="str">
        <f t="shared" ref="B531:C531" si="136">B530</f>
        <v>Vancouver</v>
      </c>
      <c r="C531" s="27" t="str">
        <f t="shared" si="136"/>
        <v>dELEC</v>
      </c>
      <c r="D531" s="27">
        <f t="shared" si="129"/>
        <v>29</v>
      </c>
      <c r="E531" s="27">
        <v>2017</v>
      </c>
      <c r="F531" s="26">
        <v>9.1541439547088298E-5</v>
      </c>
    </row>
    <row r="532" spans="1:6">
      <c r="A532" s="27" t="s">
        <v>0</v>
      </c>
      <c r="B532" s="27" t="str">
        <f t="shared" ref="B532:C532" si="137">B531</f>
        <v>Vancouver</v>
      </c>
      <c r="C532" s="27" t="str">
        <f t="shared" si="137"/>
        <v>dELEC</v>
      </c>
      <c r="D532" s="27">
        <f t="shared" si="129"/>
        <v>30</v>
      </c>
      <c r="E532" s="27">
        <v>2017</v>
      </c>
      <c r="F532" s="26">
        <v>9.2769947133730595E-5</v>
      </c>
    </row>
    <row r="533" spans="1:6">
      <c r="A533" s="27" t="s">
        <v>0</v>
      </c>
      <c r="B533" s="27" t="str">
        <f t="shared" ref="B533:C533" si="138">B532</f>
        <v>Vancouver</v>
      </c>
      <c r="C533" s="27" t="str">
        <f t="shared" si="138"/>
        <v>dELEC</v>
      </c>
      <c r="D533" s="27">
        <f t="shared" si="129"/>
        <v>31</v>
      </c>
      <c r="E533" s="27">
        <v>2017</v>
      </c>
      <c r="F533" s="26">
        <v>9.9837813660742799E-5</v>
      </c>
    </row>
    <row r="534" spans="1:6">
      <c r="A534" s="27" t="s">
        <v>0</v>
      </c>
      <c r="B534" s="27" t="str">
        <f t="shared" ref="B534:C534" si="139">B533</f>
        <v>Vancouver</v>
      </c>
      <c r="C534" s="27" t="str">
        <f t="shared" si="139"/>
        <v>dELEC</v>
      </c>
      <c r="D534" s="27">
        <f t="shared" si="129"/>
        <v>32</v>
      </c>
      <c r="E534" s="27">
        <v>2017</v>
      </c>
      <c r="F534" s="27">
        <v>1.04887047522039E-4</v>
      </c>
    </row>
    <row r="535" spans="1:6">
      <c r="A535" s="27" t="s">
        <v>0</v>
      </c>
      <c r="B535" s="27" t="str">
        <f>B534</f>
        <v>Vancouver</v>
      </c>
      <c r="C535" s="27" t="str">
        <f>C534</f>
        <v>dELEC</v>
      </c>
      <c r="D535" s="27">
        <f>D534+1</f>
        <v>33</v>
      </c>
      <c r="E535" s="27">
        <v>2017</v>
      </c>
      <c r="F535" s="27">
        <v>1.12088509174972E-4</v>
      </c>
    </row>
    <row r="536" spans="1:6">
      <c r="A536" s="27" t="s">
        <v>0</v>
      </c>
      <c r="B536" s="27" t="str">
        <f t="shared" ref="B536:C536" si="140">B535</f>
        <v>Vancouver</v>
      </c>
      <c r="C536" s="27" t="str">
        <f t="shared" si="140"/>
        <v>dELEC</v>
      </c>
      <c r="D536" s="27">
        <f t="shared" ref="D536:D544" si="141">D535+1</f>
        <v>34</v>
      </c>
      <c r="E536" s="27">
        <v>2017</v>
      </c>
      <c r="F536" s="27">
        <v>1.16752560388574E-4</v>
      </c>
    </row>
    <row r="537" spans="1:6">
      <c r="A537" s="27" t="s">
        <v>0</v>
      </c>
      <c r="B537" s="27" t="str">
        <f t="shared" ref="B537:C537" si="142">B536</f>
        <v>Vancouver</v>
      </c>
      <c r="C537" s="27" t="str">
        <f t="shared" si="142"/>
        <v>dELEC</v>
      </c>
      <c r="D537" s="27">
        <f t="shared" si="141"/>
        <v>35</v>
      </c>
      <c r="E537" s="27">
        <v>2017</v>
      </c>
      <c r="F537" s="27">
        <v>1.2399580057598301E-4</v>
      </c>
    </row>
    <row r="538" spans="1:6">
      <c r="A538" s="27" t="s">
        <v>0</v>
      </c>
      <c r="B538" s="27" t="str">
        <f t="shared" ref="B538:C538" si="143">B537</f>
        <v>Vancouver</v>
      </c>
      <c r="C538" s="27" t="str">
        <f t="shared" si="143"/>
        <v>dELEC</v>
      </c>
      <c r="D538" s="27">
        <f t="shared" si="141"/>
        <v>36</v>
      </c>
      <c r="E538" s="27">
        <v>2017</v>
      </c>
      <c r="F538" s="27">
        <v>1.2324289885503299E-4</v>
      </c>
    </row>
    <row r="539" spans="1:6">
      <c r="A539" s="27" t="s">
        <v>0</v>
      </c>
      <c r="B539" s="27" t="str">
        <f t="shared" ref="B539:C539" si="144">B538</f>
        <v>Vancouver</v>
      </c>
      <c r="C539" s="27" t="str">
        <f t="shared" si="144"/>
        <v>dELEC</v>
      </c>
      <c r="D539" s="27">
        <f t="shared" si="141"/>
        <v>37</v>
      </c>
      <c r="E539" s="27">
        <v>2017</v>
      </c>
      <c r="F539" s="27">
        <v>1.16145572735239E-4</v>
      </c>
    </row>
    <row r="540" spans="1:6">
      <c r="A540" s="27" t="s">
        <v>0</v>
      </c>
      <c r="B540" s="27" t="str">
        <f t="shared" ref="B540:C540" si="145">B539</f>
        <v>Vancouver</v>
      </c>
      <c r="C540" s="27" t="str">
        <f t="shared" si="145"/>
        <v>dELEC</v>
      </c>
      <c r="D540" s="27">
        <f t="shared" si="141"/>
        <v>38</v>
      </c>
      <c r="E540" s="27">
        <v>2017</v>
      </c>
      <c r="F540" s="27">
        <v>1.20390817631571E-4</v>
      </c>
    </row>
    <row r="541" spans="1:6">
      <c r="A541" s="27" t="s">
        <v>0</v>
      </c>
      <c r="B541" s="27" t="str">
        <f t="shared" ref="B541:C541" si="146">B540</f>
        <v>Vancouver</v>
      </c>
      <c r="C541" s="27" t="str">
        <f t="shared" si="146"/>
        <v>dELEC</v>
      </c>
      <c r="D541" s="27">
        <f t="shared" si="141"/>
        <v>39</v>
      </c>
      <c r="E541" s="27">
        <v>2017</v>
      </c>
      <c r="F541" s="27">
        <v>1.21444168194217E-4</v>
      </c>
    </row>
    <row r="542" spans="1:6">
      <c r="A542" s="27" t="s">
        <v>0</v>
      </c>
      <c r="B542" s="27" t="str">
        <f t="shared" ref="B542:C542" si="147">B541</f>
        <v>Vancouver</v>
      </c>
      <c r="C542" s="27" t="str">
        <f t="shared" si="147"/>
        <v>dELEC</v>
      </c>
      <c r="D542" s="27">
        <f t="shared" si="141"/>
        <v>40</v>
      </c>
      <c r="E542" s="27">
        <v>2017</v>
      </c>
      <c r="F542" s="27">
        <v>1.21580853222505E-4</v>
      </c>
    </row>
    <row r="543" spans="1:6">
      <c r="A543" s="27" t="s">
        <v>0</v>
      </c>
      <c r="B543" s="27" t="str">
        <f t="shared" ref="B543:C543" si="148">B542</f>
        <v>Vancouver</v>
      </c>
      <c r="C543" s="27" t="str">
        <f t="shared" si="148"/>
        <v>dELEC</v>
      </c>
      <c r="D543" s="27">
        <f t="shared" si="141"/>
        <v>41</v>
      </c>
      <c r="E543" s="27">
        <v>2017</v>
      </c>
      <c r="F543" s="27">
        <v>1.2471395217068299E-4</v>
      </c>
    </row>
    <row r="544" spans="1:6">
      <c r="A544" s="27" t="s">
        <v>0</v>
      </c>
      <c r="B544" s="27" t="str">
        <f t="shared" ref="B544:C544" si="149">B543</f>
        <v>Vancouver</v>
      </c>
      <c r="C544" s="27" t="str">
        <f t="shared" si="149"/>
        <v>dELEC</v>
      </c>
      <c r="D544" s="27">
        <f t="shared" si="141"/>
        <v>42</v>
      </c>
      <c r="E544" s="27">
        <v>2017</v>
      </c>
      <c r="F544" s="27">
        <v>1.2398043714554699E-4</v>
      </c>
    </row>
    <row r="545" spans="1:6">
      <c r="A545" s="27" t="s">
        <v>0</v>
      </c>
      <c r="B545" s="27" t="str">
        <f>B544</f>
        <v>Vancouver</v>
      </c>
      <c r="C545" s="27" t="str">
        <f>C544</f>
        <v>dELEC</v>
      </c>
      <c r="D545" s="27">
        <f>D544+1</f>
        <v>43</v>
      </c>
      <c r="E545" s="27">
        <v>2017</v>
      </c>
      <c r="F545" s="27">
        <v>1.22602841975222E-4</v>
      </c>
    </row>
    <row r="546" spans="1:6">
      <c r="A546" s="27" t="s">
        <v>0</v>
      </c>
      <c r="B546" s="27" t="str">
        <f t="shared" ref="B546:C546" si="150">B545</f>
        <v>Vancouver</v>
      </c>
      <c r="C546" s="27" t="str">
        <f t="shared" si="150"/>
        <v>dELEC</v>
      </c>
      <c r="D546" s="27">
        <f t="shared" ref="D546:D548" si="151">D545+1</f>
        <v>44</v>
      </c>
      <c r="E546" s="27">
        <v>2017</v>
      </c>
      <c r="F546" s="27">
        <v>1.20215591859684E-4</v>
      </c>
    </row>
    <row r="547" spans="1:6">
      <c r="A547" s="27" t="s">
        <v>0</v>
      </c>
      <c r="B547" s="27" t="str">
        <f t="shared" ref="B547:C547" si="152">B546</f>
        <v>Vancouver</v>
      </c>
      <c r="C547" s="27" t="str">
        <f t="shared" si="152"/>
        <v>dELEC</v>
      </c>
      <c r="D547" s="27">
        <f t="shared" si="151"/>
        <v>45</v>
      </c>
      <c r="E547" s="27">
        <v>2017</v>
      </c>
      <c r="F547" s="27">
        <v>1.19118559162139E-4</v>
      </c>
    </row>
    <row r="548" spans="1:6">
      <c r="A548" s="27" t="s">
        <v>0</v>
      </c>
      <c r="B548" s="27" t="str">
        <f t="shared" ref="B548:C548" si="153">B547</f>
        <v>Vancouver</v>
      </c>
      <c r="C548" s="27" t="str">
        <f t="shared" si="153"/>
        <v>dELEC</v>
      </c>
      <c r="D548" s="27">
        <f t="shared" si="151"/>
        <v>46</v>
      </c>
      <c r="E548" s="27">
        <v>2017</v>
      </c>
      <c r="F548" s="27">
        <v>1.15894706706181E-4</v>
      </c>
    </row>
    <row r="549" spans="1:6">
      <c r="A549" s="27" t="s">
        <v>0</v>
      </c>
      <c r="B549" s="27" t="str">
        <f>B548</f>
        <v>Vancouver</v>
      </c>
      <c r="C549" s="27" t="str">
        <f>C548</f>
        <v>dELEC</v>
      </c>
      <c r="D549" s="27">
        <f>D548+1</f>
        <v>47</v>
      </c>
      <c r="E549" s="27">
        <v>2017</v>
      </c>
      <c r="F549" s="27">
        <v>1.10095328919343E-4</v>
      </c>
    </row>
    <row r="550" spans="1:6">
      <c r="A550" s="27" t="s">
        <v>0</v>
      </c>
      <c r="B550" s="27" t="str">
        <f t="shared" ref="B550:C551" si="154">B549</f>
        <v>Vancouver</v>
      </c>
      <c r="C550" s="27" t="str">
        <f t="shared" si="154"/>
        <v>dELEC</v>
      </c>
      <c r="D550" s="27">
        <f t="shared" ref="D550" si="155">D549+1</f>
        <v>48</v>
      </c>
      <c r="E550" s="27">
        <v>2017</v>
      </c>
      <c r="F550" s="26">
        <v>9.9057647817943505E-5</v>
      </c>
    </row>
    <row r="551" spans="1:6">
      <c r="B551" s="27" t="str">
        <f t="shared" si="154"/>
        <v>Vancouver</v>
      </c>
      <c r="C551" s="27" t="s">
        <v>312</v>
      </c>
      <c r="D551" s="27">
        <v>1</v>
      </c>
      <c r="E551" s="27">
        <f t="shared" ref="E551:E598" si="156">E550</f>
        <v>2017</v>
      </c>
      <c r="F551" s="27">
        <v>2.4335469745500701E-4</v>
      </c>
    </row>
    <row r="552" spans="1:6">
      <c r="B552" s="27" t="str">
        <f t="shared" ref="B552:C552" si="157">B551</f>
        <v>Vancouver</v>
      </c>
      <c r="C552" s="27" t="str">
        <f t="shared" si="157"/>
        <v>dHEAT</v>
      </c>
      <c r="D552" s="27">
        <f t="shared" ref="D552:D598" si="158">D551+1</f>
        <v>2</v>
      </c>
      <c r="E552" s="27">
        <f t="shared" si="156"/>
        <v>2017</v>
      </c>
      <c r="F552" s="27">
        <v>2.2665547458395301E-4</v>
      </c>
    </row>
    <row r="553" spans="1:6">
      <c r="B553" s="27" t="str">
        <f t="shared" ref="B553:C553" si="159">B552</f>
        <v>Vancouver</v>
      </c>
      <c r="C553" s="27" t="str">
        <f t="shared" si="159"/>
        <v>dHEAT</v>
      </c>
      <c r="D553" s="27">
        <f t="shared" si="158"/>
        <v>3</v>
      </c>
      <c r="E553" s="27">
        <f t="shared" si="156"/>
        <v>2017</v>
      </c>
      <c r="F553" s="27">
        <v>2.3272313621249899E-4</v>
      </c>
    </row>
    <row r="554" spans="1:6">
      <c r="B554" s="27" t="str">
        <f t="shared" ref="B554:C554" si="160">B553</f>
        <v>Vancouver</v>
      </c>
      <c r="C554" s="27" t="str">
        <f t="shared" si="160"/>
        <v>dHEAT</v>
      </c>
      <c r="D554" s="27">
        <f t="shared" si="158"/>
        <v>4</v>
      </c>
      <c r="E554" s="27">
        <f t="shared" si="156"/>
        <v>2017</v>
      </c>
      <c r="F554" s="27">
        <v>2.2506340228008401E-4</v>
      </c>
    </row>
    <row r="555" spans="1:6">
      <c r="B555" s="27" t="str">
        <f t="shared" ref="B555:C555" si="161">B554</f>
        <v>Vancouver</v>
      </c>
      <c r="C555" s="27" t="str">
        <f t="shared" si="161"/>
        <v>dHEAT</v>
      </c>
      <c r="D555" s="27">
        <f t="shared" si="158"/>
        <v>5</v>
      </c>
      <c r="E555" s="27">
        <f t="shared" si="156"/>
        <v>2017</v>
      </c>
      <c r="F555" s="27">
        <v>2.3730785510034399E-4</v>
      </c>
    </row>
    <row r="556" spans="1:6">
      <c r="B556" s="27" t="str">
        <f t="shared" ref="B556:C556" si="162">B555</f>
        <v>Vancouver</v>
      </c>
      <c r="C556" s="27" t="str">
        <f t="shared" si="162"/>
        <v>dHEAT</v>
      </c>
      <c r="D556" s="27">
        <f t="shared" si="158"/>
        <v>6</v>
      </c>
      <c r="E556" s="27">
        <f t="shared" si="156"/>
        <v>2017</v>
      </c>
      <c r="F556" s="27">
        <v>2.50535069538748E-4</v>
      </c>
    </row>
    <row r="557" spans="1:6">
      <c r="B557" s="27" t="str">
        <f t="shared" ref="B557:C557" si="163">B556</f>
        <v>Vancouver</v>
      </c>
      <c r="C557" s="27" t="str">
        <f t="shared" si="163"/>
        <v>dHEAT</v>
      </c>
      <c r="D557" s="27">
        <f t="shared" si="158"/>
        <v>7</v>
      </c>
      <c r="E557" s="27">
        <f t="shared" si="156"/>
        <v>2017</v>
      </c>
      <c r="F557" s="27">
        <v>2.9815137854272302E-4</v>
      </c>
    </row>
    <row r="558" spans="1:6">
      <c r="B558" s="27" t="str">
        <f t="shared" ref="B558:C558" si="164">B557</f>
        <v>Vancouver</v>
      </c>
      <c r="C558" s="27" t="str">
        <f t="shared" si="164"/>
        <v>dHEAT</v>
      </c>
      <c r="D558" s="27">
        <f t="shared" si="158"/>
        <v>8</v>
      </c>
      <c r="E558" s="27">
        <f t="shared" si="156"/>
        <v>2017</v>
      </c>
      <c r="F558" s="27">
        <v>2.83023077104178E-4</v>
      </c>
    </row>
    <row r="559" spans="1:6">
      <c r="B559" s="27" t="str">
        <f t="shared" ref="B559:C559" si="165">B558</f>
        <v>Vancouver</v>
      </c>
      <c r="C559" s="27" t="str">
        <f t="shared" si="165"/>
        <v>dHEAT</v>
      </c>
      <c r="D559" s="27">
        <f t="shared" si="158"/>
        <v>9</v>
      </c>
      <c r="E559" s="27">
        <f t="shared" si="156"/>
        <v>2017</v>
      </c>
      <c r="F559" s="27">
        <v>2.8698036182262199E-4</v>
      </c>
    </row>
    <row r="560" spans="1:6">
      <c r="B560" s="27" t="str">
        <f t="shared" ref="B560:C560" si="166">B559</f>
        <v>Vancouver</v>
      </c>
      <c r="C560" s="27" t="str">
        <f t="shared" si="166"/>
        <v>dHEAT</v>
      </c>
      <c r="D560" s="27">
        <f t="shared" si="158"/>
        <v>10</v>
      </c>
      <c r="E560" s="27">
        <f t="shared" si="156"/>
        <v>2017</v>
      </c>
      <c r="F560" s="27">
        <v>2.8615606452950899E-4</v>
      </c>
    </row>
    <row r="561" spans="1:6">
      <c r="B561" s="27" t="str">
        <f t="shared" ref="B561:C561" si="167">B560</f>
        <v>Vancouver</v>
      </c>
      <c r="C561" s="27" t="str">
        <f t="shared" si="167"/>
        <v>dHEAT</v>
      </c>
      <c r="D561" s="27">
        <f t="shared" si="158"/>
        <v>11</v>
      </c>
      <c r="E561" s="27">
        <f t="shared" si="156"/>
        <v>2017</v>
      </c>
      <c r="F561" s="27">
        <v>2.8686395635553599E-4</v>
      </c>
    </row>
    <row r="562" spans="1:6">
      <c r="B562" s="27" t="str">
        <f t="shared" ref="B562:C562" si="168">B561</f>
        <v>Vancouver</v>
      </c>
      <c r="C562" s="27" t="str">
        <f t="shared" si="168"/>
        <v>dHEAT</v>
      </c>
      <c r="D562" s="27">
        <f t="shared" si="158"/>
        <v>12</v>
      </c>
      <c r="E562" s="27">
        <f t="shared" si="156"/>
        <v>2017</v>
      </c>
      <c r="F562" s="27">
        <v>2.63929043595172E-4</v>
      </c>
    </row>
    <row r="563" spans="1:6">
      <c r="B563" s="27" t="str">
        <f t="shared" ref="B563:C563" si="169">B562</f>
        <v>Vancouver</v>
      </c>
      <c r="C563" s="27" t="str">
        <f t="shared" si="169"/>
        <v>dHEAT</v>
      </c>
      <c r="D563" s="27">
        <f t="shared" si="158"/>
        <v>13</v>
      </c>
      <c r="E563" s="27">
        <f t="shared" si="156"/>
        <v>2017</v>
      </c>
      <c r="F563" s="27">
        <v>2.3929596337383599E-4</v>
      </c>
    </row>
    <row r="564" spans="1:6">
      <c r="B564" s="27" t="str">
        <f t="shared" ref="B564:C564" si="170">B563</f>
        <v>Vancouver</v>
      </c>
      <c r="C564" s="27" t="str">
        <f t="shared" si="170"/>
        <v>dHEAT</v>
      </c>
      <c r="D564" s="27">
        <f t="shared" si="158"/>
        <v>14</v>
      </c>
      <c r="E564" s="27">
        <f t="shared" si="156"/>
        <v>2017</v>
      </c>
      <c r="F564" s="27">
        <v>2.2860411076505E-4</v>
      </c>
    </row>
    <row r="565" spans="1:6">
      <c r="B565" s="27" t="str">
        <f t="shared" ref="B565:C565" si="171">B564</f>
        <v>Vancouver</v>
      </c>
      <c r="C565" s="27" t="str">
        <f t="shared" si="171"/>
        <v>dHEAT</v>
      </c>
      <c r="D565" s="27">
        <f t="shared" si="158"/>
        <v>15</v>
      </c>
      <c r="E565" s="27">
        <f t="shared" si="156"/>
        <v>2017</v>
      </c>
      <c r="F565" s="27">
        <v>2.2892175410734299E-4</v>
      </c>
    </row>
    <row r="566" spans="1:6">
      <c r="B566" s="27" t="str">
        <f t="shared" ref="B566:C566" si="172">B565</f>
        <v>Vancouver</v>
      </c>
      <c r="C566" s="27" t="str">
        <f t="shared" si="172"/>
        <v>dHEAT</v>
      </c>
      <c r="D566" s="27">
        <f t="shared" si="158"/>
        <v>16</v>
      </c>
      <c r="E566" s="27">
        <f t="shared" si="156"/>
        <v>2017</v>
      </c>
      <c r="F566" s="27">
        <v>2.2574942912994401E-4</v>
      </c>
    </row>
    <row r="567" spans="1:6">
      <c r="B567" s="27" t="str">
        <f t="shared" ref="B567:C567" si="173">B566</f>
        <v>Vancouver</v>
      </c>
      <c r="C567" s="27" t="str">
        <f t="shared" si="173"/>
        <v>dHEAT</v>
      </c>
      <c r="D567" s="27">
        <f t="shared" si="158"/>
        <v>17</v>
      </c>
      <c r="E567" s="27">
        <f t="shared" si="156"/>
        <v>2017</v>
      </c>
      <c r="F567" s="27">
        <v>2.4837000855524102E-4</v>
      </c>
    </row>
    <row r="568" spans="1:6">
      <c r="B568" s="27" t="str">
        <f t="shared" ref="B568:C568" si="174">B567</f>
        <v>Vancouver</v>
      </c>
      <c r="C568" s="27" t="str">
        <f t="shared" si="174"/>
        <v>dHEAT</v>
      </c>
      <c r="D568" s="27">
        <f t="shared" si="158"/>
        <v>18</v>
      </c>
      <c r="E568" s="27">
        <f t="shared" si="156"/>
        <v>2017</v>
      </c>
      <c r="F568" s="27">
        <v>2.6624176516681903E-4</v>
      </c>
    </row>
    <row r="569" spans="1:6">
      <c r="B569" s="27" t="str">
        <f t="shared" ref="B569:C569" si="175">B568</f>
        <v>Vancouver</v>
      </c>
      <c r="C569" s="27" t="str">
        <f t="shared" si="175"/>
        <v>dHEAT</v>
      </c>
      <c r="D569" s="27">
        <f t="shared" si="158"/>
        <v>19</v>
      </c>
      <c r="E569" s="27">
        <f t="shared" si="156"/>
        <v>2017</v>
      </c>
      <c r="F569" s="27">
        <v>2.7054991950402102E-4</v>
      </c>
    </row>
    <row r="570" spans="1:6">
      <c r="B570" s="27" t="str">
        <f t="shared" ref="B570:C570" si="176">B569</f>
        <v>Vancouver</v>
      </c>
      <c r="C570" s="27" t="str">
        <f t="shared" si="176"/>
        <v>dHEAT</v>
      </c>
      <c r="D570" s="27">
        <f t="shared" si="158"/>
        <v>20</v>
      </c>
      <c r="E570" s="27">
        <f t="shared" si="156"/>
        <v>2017</v>
      </c>
      <c r="F570" s="27">
        <v>2.6779119783486001E-4</v>
      </c>
    </row>
    <row r="571" spans="1:6">
      <c r="B571" s="27" t="str">
        <f t="shared" ref="B571:C571" si="177">B570</f>
        <v>Vancouver</v>
      </c>
      <c r="C571" s="27" t="str">
        <f t="shared" si="177"/>
        <v>dHEAT</v>
      </c>
      <c r="D571" s="27">
        <f t="shared" si="158"/>
        <v>21</v>
      </c>
      <c r="E571" s="27">
        <f t="shared" si="156"/>
        <v>2017</v>
      </c>
      <c r="F571" s="27">
        <v>2.8715092344852599E-4</v>
      </c>
    </row>
    <row r="572" spans="1:6">
      <c r="B572" s="27" t="str">
        <f t="shared" ref="B572:C572" si="178">B571</f>
        <v>Vancouver</v>
      </c>
      <c r="C572" s="27" t="str">
        <f t="shared" si="178"/>
        <v>dHEAT</v>
      </c>
      <c r="D572" s="27">
        <f t="shared" si="158"/>
        <v>22</v>
      </c>
      <c r="E572" s="27">
        <f t="shared" si="156"/>
        <v>2017</v>
      </c>
      <c r="F572" s="27">
        <v>2.5337018087643199E-4</v>
      </c>
    </row>
    <row r="573" spans="1:6">
      <c r="B573" s="27" t="str">
        <f t="shared" ref="B573:C573" si="179">B572</f>
        <v>Vancouver</v>
      </c>
      <c r="C573" s="27" t="str">
        <f t="shared" si="179"/>
        <v>dHEAT</v>
      </c>
      <c r="D573" s="27">
        <f t="shared" si="158"/>
        <v>23</v>
      </c>
      <c r="E573" s="27">
        <f t="shared" si="156"/>
        <v>2017</v>
      </c>
      <c r="F573" s="27">
        <v>2.5148665681327498E-4</v>
      </c>
    </row>
    <row r="574" spans="1:6">
      <c r="B574" s="27" t="str">
        <f t="shared" ref="B574:C574" si="180">B573</f>
        <v>Vancouver</v>
      </c>
      <c r="C574" s="27" t="str">
        <f t="shared" si="180"/>
        <v>dHEAT</v>
      </c>
      <c r="D574" s="27">
        <f t="shared" si="158"/>
        <v>24</v>
      </c>
      <c r="E574" s="27">
        <f t="shared" si="156"/>
        <v>2017</v>
      </c>
      <c r="F574" s="27">
        <v>2.40912136114486E-4</v>
      </c>
    </row>
    <row r="575" spans="1:6">
      <c r="A575" t="s">
        <v>0</v>
      </c>
      <c r="B575" s="27" t="str">
        <f t="shared" ref="B575:C575" si="181">B574</f>
        <v>Vancouver</v>
      </c>
      <c r="C575" s="27" t="str">
        <f t="shared" si="181"/>
        <v>dHEAT</v>
      </c>
      <c r="D575" s="27">
        <f t="shared" si="158"/>
        <v>25</v>
      </c>
      <c r="E575" s="27">
        <f t="shared" si="156"/>
        <v>2017</v>
      </c>
      <c r="F575" s="26">
        <v>3.3980751445153901E-5</v>
      </c>
    </row>
    <row r="576" spans="1:6">
      <c r="A576" s="27" t="s">
        <v>0</v>
      </c>
      <c r="B576" s="27" t="str">
        <f t="shared" ref="B576:C576" si="182">B575</f>
        <v>Vancouver</v>
      </c>
      <c r="C576" s="27" t="str">
        <f t="shared" si="182"/>
        <v>dHEAT</v>
      </c>
      <c r="D576" s="27">
        <f t="shared" si="158"/>
        <v>26</v>
      </c>
      <c r="E576" s="27">
        <f t="shared" si="156"/>
        <v>2017</v>
      </c>
      <c r="F576" s="26">
        <v>3.7281992410464297E-5</v>
      </c>
    </row>
    <row r="577" spans="1:6">
      <c r="A577" s="27" t="s">
        <v>0</v>
      </c>
      <c r="B577" s="27" t="str">
        <f t="shared" ref="B577:C577" si="183">B576</f>
        <v>Vancouver</v>
      </c>
      <c r="C577" s="27" t="str">
        <f t="shared" si="183"/>
        <v>dHEAT</v>
      </c>
      <c r="D577" s="27">
        <f t="shared" si="158"/>
        <v>27</v>
      </c>
      <c r="E577" s="27">
        <f t="shared" si="156"/>
        <v>2017</v>
      </c>
      <c r="F577" s="26">
        <v>3.17840430222755E-5</v>
      </c>
    </row>
    <row r="578" spans="1:6">
      <c r="A578" s="27" t="s">
        <v>0</v>
      </c>
      <c r="B578" s="27" t="str">
        <f t="shared" ref="B578:C578" si="184">B577</f>
        <v>Vancouver</v>
      </c>
      <c r="C578" s="27" t="str">
        <f t="shared" si="184"/>
        <v>dHEAT</v>
      </c>
      <c r="D578" s="27">
        <f t="shared" si="158"/>
        <v>28</v>
      </c>
      <c r="E578" s="27">
        <f t="shared" si="156"/>
        <v>2017</v>
      </c>
      <c r="F578" s="26">
        <v>3.7588323401765098E-5</v>
      </c>
    </row>
    <row r="579" spans="1:6">
      <c r="A579" s="27" t="s">
        <v>0</v>
      </c>
      <c r="B579" s="27" t="str">
        <f t="shared" ref="B579:C579" si="185">B578</f>
        <v>Vancouver</v>
      </c>
      <c r="C579" s="27" t="str">
        <f t="shared" si="185"/>
        <v>dHEAT</v>
      </c>
      <c r="D579" s="27">
        <f t="shared" si="158"/>
        <v>29</v>
      </c>
      <c r="E579" s="27">
        <f t="shared" si="156"/>
        <v>2017</v>
      </c>
      <c r="F579" s="26">
        <v>3.7406322376252301E-5</v>
      </c>
    </row>
    <row r="580" spans="1:6">
      <c r="A580" s="27" t="s">
        <v>0</v>
      </c>
      <c r="B580" s="27" t="str">
        <f t="shared" ref="B580:C580" si="186">B579</f>
        <v>Vancouver</v>
      </c>
      <c r="C580" s="27" t="str">
        <f t="shared" si="186"/>
        <v>dHEAT</v>
      </c>
      <c r="D580" s="27">
        <f t="shared" si="158"/>
        <v>30</v>
      </c>
      <c r="E580" s="27">
        <f t="shared" si="156"/>
        <v>2017</v>
      </c>
      <c r="F580" s="26">
        <v>4.6867527564981701E-5</v>
      </c>
    </row>
    <row r="581" spans="1:6">
      <c r="A581" s="27" t="s">
        <v>0</v>
      </c>
      <c r="B581" s="27" t="str">
        <f t="shared" ref="B581:C581" si="187">B580</f>
        <v>Vancouver</v>
      </c>
      <c r="C581" s="27" t="str">
        <f t="shared" si="187"/>
        <v>dHEAT</v>
      </c>
      <c r="D581" s="27">
        <f t="shared" si="158"/>
        <v>31</v>
      </c>
      <c r="E581" s="27">
        <f t="shared" si="156"/>
        <v>2017</v>
      </c>
      <c r="F581" s="26">
        <v>4.6562286612614697E-5</v>
      </c>
    </row>
    <row r="582" spans="1:6">
      <c r="A582" s="27" t="s">
        <v>0</v>
      </c>
      <c r="B582" s="27" t="str">
        <f t="shared" ref="B582:C582" si="188">B581</f>
        <v>Vancouver</v>
      </c>
      <c r="C582" s="27" t="str">
        <f t="shared" si="188"/>
        <v>dHEAT</v>
      </c>
      <c r="D582" s="27">
        <f t="shared" si="158"/>
        <v>32</v>
      </c>
      <c r="E582" s="27">
        <f t="shared" si="156"/>
        <v>2017</v>
      </c>
      <c r="F582" s="26">
        <v>6.2576590809242802E-5</v>
      </c>
    </row>
    <row r="583" spans="1:6">
      <c r="A583" s="27" t="s">
        <v>0</v>
      </c>
      <c r="B583" s="27" t="str">
        <f t="shared" ref="B583:C583" si="189">B582</f>
        <v>Vancouver</v>
      </c>
      <c r="C583" s="27" t="str">
        <f t="shared" si="189"/>
        <v>dHEAT</v>
      </c>
      <c r="D583" s="27">
        <f t="shared" si="158"/>
        <v>33</v>
      </c>
      <c r="E583" s="27">
        <f t="shared" si="156"/>
        <v>2017</v>
      </c>
      <c r="F583" s="26">
        <v>5.7267931449496898E-5</v>
      </c>
    </row>
    <row r="584" spans="1:6">
      <c r="A584" s="27" t="s">
        <v>0</v>
      </c>
      <c r="B584" s="27" t="str">
        <f t="shared" ref="B584:C584" si="190">B583</f>
        <v>Vancouver</v>
      </c>
      <c r="C584" s="27" t="str">
        <f t="shared" si="190"/>
        <v>dHEAT</v>
      </c>
      <c r="D584" s="27">
        <f t="shared" si="158"/>
        <v>34</v>
      </c>
      <c r="E584" s="27">
        <f t="shared" si="156"/>
        <v>2017</v>
      </c>
      <c r="F584" s="26">
        <v>5.1025232119608901E-5</v>
      </c>
    </row>
    <row r="585" spans="1:6">
      <c r="A585" s="27" t="s">
        <v>0</v>
      </c>
      <c r="B585" s="27" t="str">
        <f t="shared" ref="B585:C585" si="191">B584</f>
        <v>Vancouver</v>
      </c>
      <c r="C585" s="27" t="str">
        <f t="shared" si="191"/>
        <v>dHEAT</v>
      </c>
      <c r="D585" s="27">
        <f t="shared" si="158"/>
        <v>35</v>
      </c>
      <c r="E585" s="27">
        <f t="shared" si="156"/>
        <v>2017</v>
      </c>
      <c r="F585" s="26">
        <v>2.1593833604749202E-5</v>
      </c>
    </row>
    <row r="586" spans="1:6">
      <c r="A586" s="27" t="s">
        <v>0</v>
      </c>
      <c r="B586" s="27" t="str">
        <f t="shared" ref="B586:C586" si="192">B585</f>
        <v>Vancouver</v>
      </c>
      <c r="C586" s="27" t="str">
        <f t="shared" si="192"/>
        <v>dHEAT</v>
      </c>
      <c r="D586" s="27">
        <f t="shared" si="158"/>
        <v>36</v>
      </c>
      <c r="E586" s="27">
        <f t="shared" si="156"/>
        <v>2017</v>
      </c>
      <c r="F586" s="26">
        <v>2.2129699107424499E-5</v>
      </c>
    </row>
    <row r="587" spans="1:6">
      <c r="A587" s="27" t="s">
        <v>0</v>
      </c>
      <c r="B587" s="27" t="str">
        <f t="shared" ref="B587:C587" si="193">B586</f>
        <v>Vancouver</v>
      </c>
      <c r="C587" s="27" t="str">
        <f t="shared" si="193"/>
        <v>dHEAT</v>
      </c>
      <c r="D587" s="27">
        <f t="shared" si="158"/>
        <v>37</v>
      </c>
      <c r="E587" s="27">
        <f t="shared" si="156"/>
        <v>2017</v>
      </c>
      <c r="F587" s="26">
        <v>4.58079815559557E-5</v>
      </c>
    </row>
    <row r="588" spans="1:6">
      <c r="A588" s="27" t="s">
        <v>0</v>
      </c>
      <c r="B588" s="27" t="str">
        <f t="shared" ref="B588:C588" si="194">B587</f>
        <v>Vancouver</v>
      </c>
      <c r="C588" s="27" t="str">
        <f t="shared" si="194"/>
        <v>dHEAT</v>
      </c>
      <c r="D588" s="27">
        <f t="shared" si="158"/>
        <v>38</v>
      </c>
      <c r="E588" s="27">
        <f t="shared" si="156"/>
        <v>2017</v>
      </c>
      <c r="F588" s="26">
        <v>2.0389297855210102E-5</v>
      </c>
    </row>
    <row r="589" spans="1:6">
      <c r="A589" s="27" t="s">
        <v>0</v>
      </c>
      <c r="B589" s="27" t="str">
        <f t="shared" ref="B589:C589" si="195">B588</f>
        <v>Vancouver</v>
      </c>
      <c r="C589" s="27" t="str">
        <f t="shared" si="195"/>
        <v>dHEAT</v>
      </c>
      <c r="D589" s="27">
        <f t="shared" si="158"/>
        <v>39</v>
      </c>
      <c r="E589" s="27">
        <f t="shared" si="156"/>
        <v>2017</v>
      </c>
      <c r="F589" s="26">
        <v>1.4859507528116199E-5</v>
      </c>
    </row>
    <row r="590" spans="1:6">
      <c r="A590" s="27" t="s">
        <v>0</v>
      </c>
      <c r="B590" s="27" t="str">
        <f t="shared" ref="B590:C590" si="196">B589</f>
        <v>Vancouver</v>
      </c>
      <c r="C590" s="27" t="str">
        <f t="shared" si="196"/>
        <v>dHEAT</v>
      </c>
      <c r="D590" s="27">
        <f t="shared" si="158"/>
        <v>40</v>
      </c>
      <c r="E590" s="27">
        <f t="shared" si="156"/>
        <v>2017</v>
      </c>
      <c r="F590" s="26">
        <v>1.7185300421088799E-5</v>
      </c>
    </row>
    <row r="591" spans="1:6">
      <c r="A591" s="27" t="s">
        <v>0</v>
      </c>
      <c r="B591" s="27" t="str">
        <f t="shared" ref="B591:C591" si="197">B590</f>
        <v>Vancouver</v>
      </c>
      <c r="C591" s="27" t="str">
        <f t="shared" si="197"/>
        <v>dHEAT</v>
      </c>
      <c r="D591" s="27">
        <f t="shared" si="158"/>
        <v>41</v>
      </c>
      <c r="E591" s="27">
        <f t="shared" si="156"/>
        <v>2017</v>
      </c>
      <c r="F591" s="26">
        <v>1.30400590874856E-5</v>
      </c>
    </row>
    <row r="592" spans="1:6">
      <c r="A592" s="27" t="s">
        <v>0</v>
      </c>
      <c r="B592" s="27" t="str">
        <f t="shared" ref="B592:C592" si="198">B591</f>
        <v>Vancouver</v>
      </c>
      <c r="C592" s="27" t="str">
        <f t="shared" si="198"/>
        <v>dHEAT</v>
      </c>
      <c r="D592" s="27">
        <f t="shared" si="158"/>
        <v>42</v>
      </c>
      <c r="E592" s="27">
        <f t="shared" si="156"/>
        <v>2017</v>
      </c>
      <c r="F592" s="26">
        <v>1.8351112441427E-5</v>
      </c>
    </row>
    <row r="593" spans="1:6">
      <c r="A593" s="27" t="s">
        <v>0</v>
      </c>
      <c r="B593" s="27" t="str">
        <f t="shared" ref="B593:C593" si="199">B592</f>
        <v>Vancouver</v>
      </c>
      <c r="C593" s="27" t="str">
        <f t="shared" si="199"/>
        <v>dHEAT</v>
      </c>
      <c r="D593" s="27">
        <f t="shared" si="158"/>
        <v>43</v>
      </c>
      <c r="E593" s="27">
        <f t="shared" si="156"/>
        <v>2017</v>
      </c>
      <c r="F593" s="26">
        <v>1.3994313396234299E-5</v>
      </c>
    </row>
    <row r="594" spans="1:6">
      <c r="A594" s="27" t="s">
        <v>0</v>
      </c>
      <c r="B594" s="27" t="str">
        <f t="shared" ref="B594:C594" si="200">B593</f>
        <v>Vancouver</v>
      </c>
      <c r="C594" s="27" t="str">
        <f t="shared" si="200"/>
        <v>dHEAT</v>
      </c>
      <c r="D594" s="27">
        <f t="shared" si="158"/>
        <v>44</v>
      </c>
      <c r="E594" s="27">
        <f t="shared" si="156"/>
        <v>2017</v>
      </c>
      <c r="F594" s="26">
        <v>1.9028071760468198E-5</v>
      </c>
    </row>
    <row r="595" spans="1:6">
      <c r="A595" s="27" t="s">
        <v>0</v>
      </c>
      <c r="B595" s="27" t="str">
        <f t="shared" ref="B595:C595" si="201">B594</f>
        <v>Vancouver</v>
      </c>
      <c r="C595" s="27" t="str">
        <f t="shared" si="201"/>
        <v>dHEAT</v>
      </c>
      <c r="D595" s="27">
        <f t="shared" si="158"/>
        <v>45</v>
      </c>
      <c r="E595" s="27">
        <f t="shared" si="156"/>
        <v>2017</v>
      </c>
      <c r="F595" s="26">
        <v>1.6874217807769499E-5</v>
      </c>
    </row>
    <row r="596" spans="1:6">
      <c r="A596" s="27" t="s">
        <v>0</v>
      </c>
      <c r="B596" s="27" t="str">
        <f t="shared" ref="B596:C596" si="202">B595</f>
        <v>Vancouver</v>
      </c>
      <c r="C596" s="27" t="str">
        <f t="shared" si="202"/>
        <v>dHEAT</v>
      </c>
      <c r="D596" s="27">
        <f t="shared" si="158"/>
        <v>46</v>
      </c>
      <c r="E596" s="27">
        <f t="shared" si="156"/>
        <v>2017</v>
      </c>
      <c r="F596" s="26">
        <v>1.7816936225673E-5</v>
      </c>
    </row>
    <row r="597" spans="1:6">
      <c r="A597" s="27" t="s">
        <v>0</v>
      </c>
      <c r="B597" s="27" t="str">
        <f t="shared" ref="B597:C597" si="203">B596</f>
        <v>Vancouver</v>
      </c>
      <c r="C597" s="27" t="str">
        <f t="shared" si="203"/>
        <v>dHEAT</v>
      </c>
      <c r="D597" s="27">
        <f t="shared" si="158"/>
        <v>47</v>
      </c>
      <c r="E597" s="27">
        <f t="shared" si="156"/>
        <v>2017</v>
      </c>
      <c r="F597" s="26">
        <v>2.04258868852833E-5</v>
      </c>
    </row>
    <row r="598" spans="1:6">
      <c r="A598" s="27" t="s">
        <v>0</v>
      </c>
      <c r="B598" s="27" t="str">
        <f t="shared" ref="B598:C598" si="204">B597</f>
        <v>Vancouver</v>
      </c>
      <c r="C598" s="27" t="str">
        <f t="shared" si="204"/>
        <v>dHEAT</v>
      </c>
      <c r="D598" s="27">
        <f t="shared" si="158"/>
        <v>48</v>
      </c>
      <c r="E598" s="27">
        <f t="shared" si="156"/>
        <v>2017</v>
      </c>
      <c r="F598" s="26">
        <v>4.4890989457575503E-5</v>
      </c>
    </row>
    <row r="599" spans="1:6">
      <c r="B599" s="27"/>
      <c r="C599" s="27"/>
      <c r="D599" s="27"/>
      <c r="E599" s="27"/>
      <c r="F599" s="27"/>
    </row>
    <row r="600" spans="1:6">
      <c r="B600" s="27" t="s">
        <v>213</v>
      </c>
      <c r="C600" s="27" t="s">
        <v>215</v>
      </c>
      <c r="D600" s="27">
        <v>1</v>
      </c>
      <c r="E600" s="27">
        <v>2018</v>
      </c>
      <c r="F600" s="27">
        <v>1.0588013083544E-4</v>
      </c>
    </row>
    <row r="601" spans="1:6">
      <c r="B601" s="27" t="s">
        <v>213</v>
      </c>
      <c r="C601" s="27" t="s">
        <v>215</v>
      </c>
      <c r="D601" s="27">
        <v>2</v>
      </c>
      <c r="E601" s="27">
        <v>2018</v>
      </c>
      <c r="F601" s="27">
        <v>1.04885132970035E-4</v>
      </c>
    </row>
    <row r="602" spans="1:6">
      <c r="B602" s="27" t="s">
        <v>213</v>
      </c>
      <c r="C602" s="27" t="s">
        <v>215</v>
      </c>
      <c r="D602" s="27">
        <v>3</v>
      </c>
      <c r="E602" s="27">
        <v>2018</v>
      </c>
      <c r="F602" s="27">
        <v>1.0174905483627399E-4</v>
      </c>
    </row>
    <row r="603" spans="1:6">
      <c r="B603" s="27" t="s">
        <v>213</v>
      </c>
      <c r="C603" s="27" t="s">
        <v>215</v>
      </c>
      <c r="D603" s="27">
        <v>4</v>
      </c>
      <c r="E603" s="27">
        <v>2018</v>
      </c>
      <c r="F603" s="27">
        <v>1.01372450594854E-4</v>
      </c>
    </row>
    <row r="604" spans="1:6">
      <c r="B604" s="27" t="s">
        <v>213</v>
      </c>
      <c r="C604" s="27" t="s">
        <v>215</v>
      </c>
      <c r="D604" s="27">
        <v>5</v>
      </c>
      <c r="E604" s="27">
        <v>2018</v>
      </c>
      <c r="F604" s="27">
        <v>1.0005603157852E-4</v>
      </c>
    </row>
    <row r="605" spans="1:6">
      <c r="B605" s="27" t="str">
        <f>B604</f>
        <v>Vancouver</v>
      </c>
      <c r="C605" s="27" t="str">
        <f>C604</f>
        <v>dELEC</v>
      </c>
      <c r="D605" s="27">
        <f>D604+1</f>
        <v>6</v>
      </c>
      <c r="E605" s="27">
        <v>2018</v>
      </c>
      <c r="F605" s="27">
        <v>1.0031861148917001E-4</v>
      </c>
    </row>
    <row r="606" spans="1:6">
      <c r="B606" s="27" t="str">
        <f t="shared" ref="B606:C606" si="205">B605</f>
        <v>Vancouver</v>
      </c>
      <c r="C606" s="27" t="str">
        <f t="shared" si="205"/>
        <v>dELEC</v>
      </c>
      <c r="D606" s="27">
        <f t="shared" ref="D606:D619" si="206">D605+1</f>
        <v>7</v>
      </c>
      <c r="E606" s="27">
        <v>2018</v>
      </c>
      <c r="F606" s="26">
        <v>9.8911238807967801E-5</v>
      </c>
    </row>
    <row r="607" spans="1:6">
      <c r="B607" s="27" t="str">
        <f t="shared" ref="B607" si="207">B606</f>
        <v>Vancouver</v>
      </c>
      <c r="C607" s="27" t="str">
        <f>C606</f>
        <v>dELEC</v>
      </c>
      <c r="D607" s="27">
        <f t="shared" si="206"/>
        <v>8</v>
      </c>
      <c r="E607" s="27">
        <v>2018</v>
      </c>
      <c r="F607" s="27">
        <v>1.0582590248074299E-4</v>
      </c>
    </row>
    <row r="608" spans="1:6">
      <c r="B608" s="27" t="str">
        <f t="shared" ref="B608:C608" si="208">B607</f>
        <v>Vancouver</v>
      </c>
      <c r="C608" s="27" t="str">
        <f t="shared" si="208"/>
        <v>dELEC</v>
      </c>
      <c r="D608" s="27">
        <f t="shared" si="206"/>
        <v>9</v>
      </c>
      <c r="E608" s="27">
        <v>2018</v>
      </c>
      <c r="F608" s="27">
        <v>1.0894829292591E-4</v>
      </c>
    </row>
    <row r="609" spans="1:6">
      <c r="B609" s="27" t="str">
        <f t="shared" ref="B609:C609" si="209">B608</f>
        <v>Vancouver</v>
      </c>
      <c r="C609" s="27" t="str">
        <f t="shared" si="209"/>
        <v>dELEC</v>
      </c>
      <c r="D609" s="27">
        <f t="shared" si="206"/>
        <v>10</v>
      </c>
      <c r="E609" s="27">
        <v>2018</v>
      </c>
      <c r="F609" s="27">
        <v>1.11542112518517E-4</v>
      </c>
    </row>
    <row r="610" spans="1:6">
      <c r="B610" s="27" t="str">
        <f t="shared" ref="B610:C610" si="210">B609</f>
        <v>Vancouver</v>
      </c>
      <c r="C610" s="27" t="str">
        <f t="shared" si="210"/>
        <v>dELEC</v>
      </c>
      <c r="D610" s="27">
        <f t="shared" si="206"/>
        <v>11</v>
      </c>
      <c r="E610" s="27">
        <v>2018</v>
      </c>
      <c r="F610" s="27">
        <v>1.13471188501976E-4</v>
      </c>
    </row>
    <row r="611" spans="1:6">
      <c r="B611" s="27" t="str">
        <f t="shared" ref="B611:C611" si="211">B610</f>
        <v>Vancouver</v>
      </c>
      <c r="C611" s="27" t="str">
        <f t="shared" si="211"/>
        <v>dELEC</v>
      </c>
      <c r="D611" s="27">
        <f t="shared" si="206"/>
        <v>12</v>
      </c>
      <c r="E611" s="27">
        <v>2018</v>
      </c>
      <c r="F611" s="27">
        <v>1.16561323681921E-4</v>
      </c>
    </row>
    <row r="612" spans="1:6">
      <c r="B612" s="27" t="str">
        <f t="shared" ref="B612:C612" si="212">B611</f>
        <v>Vancouver</v>
      </c>
      <c r="C612" s="27" t="str">
        <f t="shared" si="212"/>
        <v>dELEC</v>
      </c>
      <c r="D612" s="27">
        <f t="shared" si="206"/>
        <v>13</v>
      </c>
      <c r="E612" s="27">
        <v>2018</v>
      </c>
      <c r="F612" s="27">
        <v>1.1868698950348E-4</v>
      </c>
    </row>
    <row r="613" spans="1:6">
      <c r="B613" s="27" t="str">
        <f t="shared" ref="B613:C613" si="213">B612</f>
        <v>Vancouver</v>
      </c>
      <c r="C613" s="27" t="str">
        <f t="shared" si="213"/>
        <v>dELEC</v>
      </c>
      <c r="D613" s="27">
        <f t="shared" si="206"/>
        <v>14</v>
      </c>
      <c r="E613" s="27">
        <v>2018</v>
      </c>
      <c r="F613" s="27">
        <v>1.17430555287036E-4</v>
      </c>
    </row>
    <row r="614" spans="1:6">
      <c r="B614" s="27" t="str">
        <f t="shared" ref="B614:C614" si="214">B613</f>
        <v>Vancouver</v>
      </c>
      <c r="C614" s="27" t="str">
        <f t="shared" si="214"/>
        <v>dELEC</v>
      </c>
      <c r="D614" s="27">
        <f t="shared" si="206"/>
        <v>15</v>
      </c>
      <c r="E614" s="27">
        <v>2018</v>
      </c>
      <c r="F614" s="27">
        <v>1.1529148771082E-4</v>
      </c>
    </row>
    <row r="615" spans="1:6">
      <c r="B615" s="27" t="str">
        <f t="shared" ref="B615:C615" si="215">B614</f>
        <v>Vancouver</v>
      </c>
      <c r="C615" s="27" t="str">
        <f t="shared" si="215"/>
        <v>dELEC</v>
      </c>
      <c r="D615" s="27">
        <f t="shared" si="206"/>
        <v>16</v>
      </c>
      <c r="E615" s="27">
        <v>2018</v>
      </c>
      <c r="F615" s="27">
        <v>1.1834402602973E-4</v>
      </c>
    </row>
    <row r="616" spans="1:6">
      <c r="B616" s="27" t="str">
        <f t="shared" ref="B616:C616" si="216">B615</f>
        <v>Vancouver</v>
      </c>
      <c r="C616" s="27" t="str">
        <f t="shared" si="216"/>
        <v>dELEC</v>
      </c>
      <c r="D616" s="27">
        <f t="shared" si="206"/>
        <v>17</v>
      </c>
      <c r="E616" s="27">
        <v>2018</v>
      </c>
      <c r="F616" s="27">
        <v>1.2411497853151901E-4</v>
      </c>
    </row>
    <row r="617" spans="1:6">
      <c r="B617" s="27" t="str">
        <f t="shared" ref="B617:C617" si="217">B616</f>
        <v>Vancouver</v>
      </c>
      <c r="C617" s="27" t="str">
        <f t="shared" si="217"/>
        <v>dELEC</v>
      </c>
      <c r="D617" s="27">
        <f t="shared" si="206"/>
        <v>18</v>
      </c>
      <c r="E617" s="27">
        <v>2018</v>
      </c>
      <c r="F617" s="27">
        <v>1.29070163026999E-4</v>
      </c>
    </row>
    <row r="618" spans="1:6">
      <c r="B618" s="27" t="str">
        <f t="shared" ref="B618:C618" si="218">B617</f>
        <v>Vancouver</v>
      </c>
      <c r="C618" s="27" t="str">
        <f t="shared" si="218"/>
        <v>dELEC</v>
      </c>
      <c r="D618" s="27">
        <f t="shared" si="206"/>
        <v>19</v>
      </c>
      <c r="E618" s="27">
        <v>2018</v>
      </c>
      <c r="F618" s="27">
        <v>1.2720241498070801E-4</v>
      </c>
    </row>
    <row r="619" spans="1:6">
      <c r="B619" s="27" t="str">
        <f t="shared" ref="B619:C619" si="219">B618</f>
        <v>Vancouver</v>
      </c>
      <c r="C619" s="27" t="str">
        <f t="shared" si="219"/>
        <v>dELEC</v>
      </c>
      <c r="D619" s="27">
        <f t="shared" si="206"/>
        <v>20</v>
      </c>
      <c r="E619" s="27">
        <v>2018</v>
      </c>
      <c r="F619" s="27">
        <v>1.25714115830837E-4</v>
      </c>
    </row>
    <row r="620" spans="1:6">
      <c r="B620" s="27" t="str">
        <f>B619</f>
        <v>Vancouver</v>
      </c>
      <c r="C620" s="27" t="str">
        <f>C619</f>
        <v>dELEC</v>
      </c>
      <c r="D620" s="27">
        <f>D619+1</f>
        <v>21</v>
      </c>
      <c r="E620" s="27">
        <v>2018</v>
      </c>
      <c r="F620" s="27">
        <v>1.18837284126286E-4</v>
      </c>
    </row>
    <row r="621" spans="1:6">
      <c r="B621" s="27" t="str">
        <f t="shared" ref="B621:C621" si="220">B620</f>
        <v>Vancouver</v>
      </c>
      <c r="C621" s="27" t="str">
        <f t="shared" si="220"/>
        <v>dELEC</v>
      </c>
      <c r="D621" s="27">
        <f t="shared" ref="D621:D631" si="221">D620+1</f>
        <v>22</v>
      </c>
      <c r="E621" s="27">
        <v>2018</v>
      </c>
      <c r="F621" s="27">
        <v>1.19606464591183E-4</v>
      </c>
    </row>
    <row r="622" spans="1:6">
      <c r="B622" s="27" t="str">
        <f t="shared" ref="B622:C622" si="222">B621</f>
        <v>Vancouver</v>
      </c>
      <c r="C622" s="27" t="str">
        <f t="shared" si="222"/>
        <v>dELEC</v>
      </c>
      <c r="D622" s="27">
        <f t="shared" si="221"/>
        <v>23</v>
      </c>
      <c r="E622" s="27">
        <v>2018</v>
      </c>
      <c r="F622" s="27">
        <v>1.12883706245509E-4</v>
      </c>
    </row>
    <row r="623" spans="1:6">
      <c r="B623" s="27" t="str">
        <f t="shared" ref="B623:C623" si="223">B622</f>
        <v>Vancouver</v>
      </c>
      <c r="C623" s="27" t="str">
        <f t="shared" si="223"/>
        <v>dELEC</v>
      </c>
      <c r="D623" s="27">
        <f t="shared" si="221"/>
        <v>24</v>
      </c>
      <c r="E623" s="27">
        <v>2018</v>
      </c>
      <c r="F623" s="27">
        <v>1.06998839802356E-4</v>
      </c>
    </row>
    <row r="624" spans="1:6">
      <c r="A624" t="s">
        <v>0</v>
      </c>
      <c r="B624" s="27" t="str">
        <f t="shared" ref="B624:C624" si="224">B623</f>
        <v>Vancouver</v>
      </c>
      <c r="C624" s="27" t="str">
        <f t="shared" si="224"/>
        <v>dELEC</v>
      </c>
      <c r="D624" s="27">
        <f t="shared" si="221"/>
        <v>25</v>
      </c>
      <c r="E624" s="27">
        <v>2018</v>
      </c>
      <c r="F624" s="26">
        <v>9.7062612348646602E-5</v>
      </c>
    </row>
    <row r="625" spans="1:6">
      <c r="A625" s="27" t="s">
        <v>0</v>
      </c>
      <c r="B625" s="27" t="str">
        <f t="shared" ref="B625:C625" si="225">B624</f>
        <v>Vancouver</v>
      </c>
      <c r="C625" s="27" t="str">
        <f t="shared" si="225"/>
        <v>dELEC</v>
      </c>
      <c r="D625" s="27">
        <f t="shared" si="221"/>
        <v>26</v>
      </c>
      <c r="E625" s="27">
        <v>2018</v>
      </c>
      <c r="F625" s="26">
        <v>9.3807575032262399E-5</v>
      </c>
    </row>
    <row r="626" spans="1:6">
      <c r="A626" s="27" t="s">
        <v>0</v>
      </c>
      <c r="B626" s="27" t="str">
        <f t="shared" ref="B626:C626" si="226">B625</f>
        <v>Vancouver</v>
      </c>
      <c r="C626" s="27" t="str">
        <f t="shared" si="226"/>
        <v>dELEC</v>
      </c>
      <c r="D626" s="27">
        <f t="shared" si="221"/>
        <v>27</v>
      </c>
      <c r="E626" s="27">
        <v>2018</v>
      </c>
      <c r="F626" s="26">
        <v>9.2680847928182394E-5</v>
      </c>
    </row>
    <row r="627" spans="1:6">
      <c r="A627" s="27" t="s">
        <v>0</v>
      </c>
      <c r="B627" s="27" t="str">
        <f t="shared" ref="B627:C627" si="227">B626</f>
        <v>Vancouver</v>
      </c>
      <c r="C627" s="27" t="str">
        <f t="shared" si="227"/>
        <v>dELEC</v>
      </c>
      <c r="D627" s="27">
        <f t="shared" si="221"/>
        <v>28</v>
      </c>
      <c r="E627" s="27">
        <v>2018</v>
      </c>
      <c r="F627" s="26">
        <v>9.1907246133755304E-5</v>
      </c>
    </row>
    <row r="628" spans="1:6">
      <c r="A628" s="27" t="s">
        <v>0</v>
      </c>
      <c r="B628" s="27" t="str">
        <f t="shared" ref="B628:C628" si="228">B627</f>
        <v>Vancouver</v>
      </c>
      <c r="C628" s="27" t="str">
        <f t="shared" si="228"/>
        <v>dELEC</v>
      </c>
      <c r="D628" s="27">
        <f t="shared" si="221"/>
        <v>29</v>
      </c>
      <c r="E628" s="27">
        <v>2018</v>
      </c>
      <c r="F628" s="26">
        <v>9.1541439547088298E-5</v>
      </c>
    </row>
    <row r="629" spans="1:6">
      <c r="A629" s="27" t="s">
        <v>0</v>
      </c>
      <c r="B629" s="27" t="str">
        <f t="shared" ref="B629:C629" si="229">B628</f>
        <v>Vancouver</v>
      </c>
      <c r="C629" s="27" t="str">
        <f t="shared" si="229"/>
        <v>dELEC</v>
      </c>
      <c r="D629" s="27">
        <f t="shared" si="221"/>
        <v>30</v>
      </c>
      <c r="E629" s="27">
        <v>2018</v>
      </c>
      <c r="F629" s="26">
        <v>9.2769947133730595E-5</v>
      </c>
    </row>
    <row r="630" spans="1:6">
      <c r="A630" s="27" t="s">
        <v>0</v>
      </c>
      <c r="B630" s="27" t="str">
        <f t="shared" ref="B630:C630" si="230">B629</f>
        <v>Vancouver</v>
      </c>
      <c r="C630" s="27" t="str">
        <f t="shared" si="230"/>
        <v>dELEC</v>
      </c>
      <c r="D630" s="27">
        <f t="shared" si="221"/>
        <v>31</v>
      </c>
      <c r="E630" s="27">
        <v>2018</v>
      </c>
      <c r="F630" s="26">
        <v>9.9837813660742799E-5</v>
      </c>
    </row>
    <row r="631" spans="1:6">
      <c r="A631" s="27" t="s">
        <v>0</v>
      </c>
      <c r="B631" s="27" t="str">
        <f t="shared" ref="B631:C631" si="231">B630</f>
        <v>Vancouver</v>
      </c>
      <c r="C631" s="27" t="str">
        <f t="shared" si="231"/>
        <v>dELEC</v>
      </c>
      <c r="D631" s="27">
        <f t="shared" si="221"/>
        <v>32</v>
      </c>
      <c r="E631" s="27">
        <v>2018</v>
      </c>
      <c r="F631" s="27">
        <v>1.04887047522039E-4</v>
      </c>
    </row>
    <row r="632" spans="1:6">
      <c r="A632" s="27" t="s">
        <v>0</v>
      </c>
      <c r="B632" s="27" t="str">
        <f>B631</f>
        <v>Vancouver</v>
      </c>
      <c r="C632" s="27" t="str">
        <f>C631</f>
        <v>dELEC</v>
      </c>
      <c r="D632" s="27">
        <f>D631+1</f>
        <v>33</v>
      </c>
      <c r="E632" s="27">
        <v>2018</v>
      </c>
      <c r="F632" s="27">
        <v>1.12088509174972E-4</v>
      </c>
    </row>
    <row r="633" spans="1:6">
      <c r="A633" s="27" t="s">
        <v>0</v>
      </c>
      <c r="B633" s="27" t="str">
        <f t="shared" ref="B633:C633" si="232">B632</f>
        <v>Vancouver</v>
      </c>
      <c r="C633" s="27" t="str">
        <f t="shared" si="232"/>
        <v>dELEC</v>
      </c>
      <c r="D633" s="27">
        <f t="shared" ref="D633:D641" si="233">D632+1</f>
        <v>34</v>
      </c>
      <c r="E633" s="27">
        <v>2018</v>
      </c>
      <c r="F633" s="27">
        <v>1.16752560388574E-4</v>
      </c>
    </row>
    <row r="634" spans="1:6">
      <c r="A634" s="27" t="s">
        <v>0</v>
      </c>
      <c r="B634" s="27" t="str">
        <f t="shared" ref="B634:C634" si="234">B633</f>
        <v>Vancouver</v>
      </c>
      <c r="C634" s="27" t="str">
        <f t="shared" si="234"/>
        <v>dELEC</v>
      </c>
      <c r="D634" s="27">
        <f t="shared" si="233"/>
        <v>35</v>
      </c>
      <c r="E634" s="27">
        <v>2018</v>
      </c>
      <c r="F634" s="27">
        <v>1.2399580057598301E-4</v>
      </c>
    </row>
    <row r="635" spans="1:6">
      <c r="A635" s="27" t="s">
        <v>0</v>
      </c>
      <c r="B635" s="27" t="str">
        <f t="shared" ref="B635:C635" si="235">B634</f>
        <v>Vancouver</v>
      </c>
      <c r="C635" s="27" t="str">
        <f t="shared" si="235"/>
        <v>dELEC</v>
      </c>
      <c r="D635" s="27">
        <f t="shared" si="233"/>
        <v>36</v>
      </c>
      <c r="E635" s="27">
        <v>2018</v>
      </c>
      <c r="F635" s="27">
        <v>1.2324289885503299E-4</v>
      </c>
    </row>
    <row r="636" spans="1:6">
      <c r="A636" s="27" t="s">
        <v>0</v>
      </c>
      <c r="B636" s="27" t="str">
        <f t="shared" ref="B636:C636" si="236">B635</f>
        <v>Vancouver</v>
      </c>
      <c r="C636" s="27" t="str">
        <f t="shared" si="236"/>
        <v>dELEC</v>
      </c>
      <c r="D636" s="27">
        <f t="shared" si="233"/>
        <v>37</v>
      </c>
      <c r="E636" s="27">
        <v>2018</v>
      </c>
      <c r="F636" s="27">
        <v>1.16145572735239E-4</v>
      </c>
    </row>
    <row r="637" spans="1:6">
      <c r="A637" s="27" t="s">
        <v>0</v>
      </c>
      <c r="B637" s="27" t="str">
        <f t="shared" ref="B637:C637" si="237">B636</f>
        <v>Vancouver</v>
      </c>
      <c r="C637" s="27" t="str">
        <f t="shared" si="237"/>
        <v>dELEC</v>
      </c>
      <c r="D637" s="27">
        <f t="shared" si="233"/>
        <v>38</v>
      </c>
      <c r="E637" s="27">
        <v>2018</v>
      </c>
      <c r="F637" s="27">
        <v>1.20390817631571E-4</v>
      </c>
    </row>
    <row r="638" spans="1:6">
      <c r="A638" s="27" t="s">
        <v>0</v>
      </c>
      <c r="B638" s="27" t="str">
        <f t="shared" ref="B638:C638" si="238">B637</f>
        <v>Vancouver</v>
      </c>
      <c r="C638" s="27" t="str">
        <f t="shared" si="238"/>
        <v>dELEC</v>
      </c>
      <c r="D638" s="27">
        <f t="shared" si="233"/>
        <v>39</v>
      </c>
      <c r="E638" s="27">
        <v>2018</v>
      </c>
      <c r="F638" s="27">
        <v>1.21444168194217E-4</v>
      </c>
    </row>
    <row r="639" spans="1:6">
      <c r="A639" s="27" t="s">
        <v>0</v>
      </c>
      <c r="B639" s="27" t="str">
        <f t="shared" ref="B639:C639" si="239">B638</f>
        <v>Vancouver</v>
      </c>
      <c r="C639" s="27" t="str">
        <f t="shared" si="239"/>
        <v>dELEC</v>
      </c>
      <c r="D639" s="27">
        <f t="shared" si="233"/>
        <v>40</v>
      </c>
      <c r="E639" s="27">
        <v>2018</v>
      </c>
      <c r="F639" s="27">
        <v>1.21580853222505E-4</v>
      </c>
    </row>
    <row r="640" spans="1:6">
      <c r="A640" s="27" t="s">
        <v>0</v>
      </c>
      <c r="B640" s="27" t="str">
        <f t="shared" ref="B640:C640" si="240">B639</f>
        <v>Vancouver</v>
      </c>
      <c r="C640" s="27" t="str">
        <f t="shared" si="240"/>
        <v>dELEC</v>
      </c>
      <c r="D640" s="27">
        <f t="shared" si="233"/>
        <v>41</v>
      </c>
      <c r="E640" s="27">
        <v>2018</v>
      </c>
      <c r="F640" s="27">
        <v>1.2471395217068299E-4</v>
      </c>
    </row>
    <row r="641" spans="1:6">
      <c r="A641" s="27" t="s">
        <v>0</v>
      </c>
      <c r="B641" s="27" t="str">
        <f t="shared" ref="B641:C641" si="241">B640</f>
        <v>Vancouver</v>
      </c>
      <c r="C641" s="27" t="str">
        <f t="shared" si="241"/>
        <v>dELEC</v>
      </c>
      <c r="D641" s="27">
        <f t="shared" si="233"/>
        <v>42</v>
      </c>
      <c r="E641" s="27">
        <v>2018</v>
      </c>
      <c r="F641" s="27">
        <v>1.2398043714554699E-4</v>
      </c>
    </row>
    <row r="642" spans="1:6">
      <c r="A642" s="27" t="s">
        <v>0</v>
      </c>
      <c r="B642" s="27" t="str">
        <f>B641</f>
        <v>Vancouver</v>
      </c>
      <c r="C642" s="27" t="str">
        <f>C641</f>
        <v>dELEC</v>
      </c>
      <c r="D642" s="27">
        <f>D641+1</f>
        <v>43</v>
      </c>
      <c r="E642" s="27">
        <v>2018</v>
      </c>
      <c r="F642" s="27">
        <v>1.22602841975222E-4</v>
      </c>
    </row>
    <row r="643" spans="1:6">
      <c r="A643" s="27" t="s">
        <v>0</v>
      </c>
      <c r="B643" s="27" t="str">
        <f t="shared" ref="B643:C643" si="242">B642</f>
        <v>Vancouver</v>
      </c>
      <c r="C643" s="27" t="str">
        <f t="shared" si="242"/>
        <v>dELEC</v>
      </c>
      <c r="D643" s="27">
        <f t="shared" ref="D643:D645" si="243">D642+1</f>
        <v>44</v>
      </c>
      <c r="E643" s="27">
        <v>2018</v>
      </c>
      <c r="F643" s="27">
        <v>1.20215591859684E-4</v>
      </c>
    </row>
    <row r="644" spans="1:6">
      <c r="A644" s="27" t="s">
        <v>0</v>
      </c>
      <c r="B644" s="27" t="str">
        <f t="shared" ref="B644:C644" si="244">B643</f>
        <v>Vancouver</v>
      </c>
      <c r="C644" s="27" t="str">
        <f t="shared" si="244"/>
        <v>dELEC</v>
      </c>
      <c r="D644" s="27">
        <f t="shared" si="243"/>
        <v>45</v>
      </c>
      <c r="E644" s="27">
        <v>2018</v>
      </c>
      <c r="F644" s="27">
        <v>1.19118559162139E-4</v>
      </c>
    </row>
    <row r="645" spans="1:6">
      <c r="A645" s="27" t="s">
        <v>0</v>
      </c>
      <c r="B645" s="27" t="str">
        <f t="shared" ref="B645:C645" si="245">B644</f>
        <v>Vancouver</v>
      </c>
      <c r="C645" s="27" t="str">
        <f t="shared" si="245"/>
        <v>dELEC</v>
      </c>
      <c r="D645" s="27">
        <f t="shared" si="243"/>
        <v>46</v>
      </c>
      <c r="E645" s="27">
        <v>2018</v>
      </c>
      <c r="F645" s="27">
        <v>1.15894706706181E-4</v>
      </c>
    </row>
    <row r="646" spans="1:6">
      <c r="A646" s="27" t="s">
        <v>0</v>
      </c>
      <c r="B646" s="27" t="str">
        <f>B645</f>
        <v>Vancouver</v>
      </c>
      <c r="C646" s="27" t="str">
        <f>C645</f>
        <v>dELEC</v>
      </c>
      <c r="D646" s="27">
        <f>D645+1</f>
        <v>47</v>
      </c>
      <c r="E646" s="27">
        <v>2018</v>
      </c>
      <c r="F646" s="27">
        <v>1.10095328919343E-4</v>
      </c>
    </row>
    <row r="647" spans="1:6">
      <c r="A647" s="27" t="s">
        <v>0</v>
      </c>
      <c r="B647" s="27" t="str">
        <f t="shared" ref="B647:C647" si="246">B646</f>
        <v>Vancouver</v>
      </c>
      <c r="C647" s="27" t="str">
        <f t="shared" si="246"/>
        <v>dELEC</v>
      </c>
      <c r="D647" s="27">
        <f t="shared" ref="D647" si="247">D646+1</f>
        <v>48</v>
      </c>
      <c r="E647" s="27">
        <v>2018</v>
      </c>
      <c r="F647" s="26">
        <v>9.9057647817943505E-5</v>
      </c>
    </row>
    <row r="648" spans="1:6">
      <c r="B648" s="27" t="str">
        <f t="shared" ref="B648" si="248">B647</f>
        <v>Vancouver</v>
      </c>
      <c r="C648" s="27" t="s">
        <v>312</v>
      </c>
      <c r="D648" s="27">
        <v>1</v>
      </c>
      <c r="E648" s="27">
        <v>2018</v>
      </c>
      <c r="F648" s="27">
        <v>2.4335469745500701E-4</v>
      </c>
    </row>
    <row r="649" spans="1:6">
      <c r="B649" s="27" t="str">
        <f t="shared" ref="B649:C649" si="249">B648</f>
        <v>Vancouver</v>
      </c>
      <c r="C649" s="27" t="str">
        <f t="shared" si="249"/>
        <v>dHEAT</v>
      </c>
      <c r="D649" s="27">
        <f t="shared" ref="D649:D695" si="250">D648+1</f>
        <v>2</v>
      </c>
      <c r="E649" s="27">
        <v>2018</v>
      </c>
      <c r="F649" s="27">
        <v>2.2665547458395301E-4</v>
      </c>
    </row>
    <row r="650" spans="1:6">
      <c r="B650" s="27" t="str">
        <f t="shared" ref="B650:C650" si="251">B649</f>
        <v>Vancouver</v>
      </c>
      <c r="C650" s="27" t="str">
        <f t="shared" si="251"/>
        <v>dHEAT</v>
      </c>
      <c r="D650" s="27">
        <f t="shared" si="250"/>
        <v>3</v>
      </c>
      <c r="E650" s="27">
        <v>2018</v>
      </c>
      <c r="F650" s="27">
        <v>2.3272313621249899E-4</v>
      </c>
    </row>
    <row r="651" spans="1:6">
      <c r="B651" s="27" t="str">
        <f t="shared" ref="B651:C651" si="252">B650</f>
        <v>Vancouver</v>
      </c>
      <c r="C651" s="27" t="str">
        <f t="shared" si="252"/>
        <v>dHEAT</v>
      </c>
      <c r="D651" s="27">
        <f t="shared" si="250"/>
        <v>4</v>
      </c>
      <c r="E651" s="27">
        <v>2018</v>
      </c>
      <c r="F651" s="27">
        <v>2.2506340228008401E-4</v>
      </c>
    </row>
    <row r="652" spans="1:6">
      <c r="B652" s="27" t="str">
        <f t="shared" ref="B652:C652" si="253">B651</f>
        <v>Vancouver</v>
      </c>
      <c r="C652" s="27" t="str">
        <f t="shared" si="253"/>
        <v>dHEAT</v>
      </c>
      <c r="D652" s="27">
        <f t="shared" si="250"/>
        <v>5</v>
      </c>
      <c r="E652" s="27">
        <v>2018</v>
      </c>
      <c r="F652" s="27">
        <v>2.3730785510034399E-4</v>
      </c>
    </row>
    <row r="653" spans="1:6">
      <c r="B653" s="27" t="str">
        <f t="shared" ref="B653:C653" si="254">B652</f>
        <v>Vancouver</v>
      </c>
      <c r="C653" s="27" t="str">
        <f t="shared" si="254"/>
        <v>dHEAT</v>
      </c>
      <c r="D653" s="27">
        <f t="shared" si="250"/>
        <v>6</v>
      </c>
      <c r="E653" s="27">
        <v>2018</v>
      </c>
      <c r="F653" s="27">
        <v>2.50535069538748E-4</v>
      </c>
    </row>
    <row r="654" spans="1:6">
      <c r="B654" s="27" t="str">
        <f t="shared" ref="B654:C654" si="255">B653</f>
        <v>Vancouver</v>
      </c>
      <c r="C654" s="27" t="str">
        <f t="shared" si="255"/>
        <v>dHEAT</v>
      </c>
      <c r="D654" s="27">
        <f t="shared" si="250"/>
        <v>7</v>
      </c>
      <c r="E654" s="27">
        <v>2018</v>
      </c>
      <c r="F654" s="27">
        <v>2.9815137854272302E-4</v>
      </c>
    </row>
    <row r="655" spans="1:6">
      <c r="B655" s="27" t="str">
        <f t="shared" ref="B655:C655" si="256">B654</f>
        <v>Vancouver</v>
      </c>
      <c r="C655" s="27" t="str">
        <f t="shared" si="256"/>
        <v>dHEAT</v>
      </c>
      <c r="D655" s="27">
        <f t="shared" si="250"/>
        <v>8</v>
      </c>
      <c r="E655" s="27">
        <v>2018</v>
      </c>
      <c r="F655" s="27">
        <v>2.83023077104178E-4</v>
      </c>
    </row>
    <row r="656" spans="1:6">
      <c r="B656" s="27" t="str">
        <f t="shared" ref="B656:C656" si="257">B655</f>
        <v>Vancouver</v>
      </c>
      <c r="C656" s="27" t="str">
        <f t="shared" si="257"/>
        <v>dHEAT</v>
      </c>
      <c r="D656" s="27">
        <f t="shared" si="250"/>
        <v>9</v>
      </c>
      <c r="E656" s="27">
        <v>2018</v>
      </c>
      <c r="F656" s="27">
        <v>2.8698036182262199E-4</v>
      </c>
    </row>
    <row r="657" spans="1:6">
      <c r="B657" s="27" t="str">
        <f t="shared" ref="B657:C657" si="258">B656</f>
        <v>Vancouver</v>
      </c>
      <c r="C657" s="27" t="str">
        <f t="shared" si="258"/>
        <v>dHEAT</v>
      </c>
      <c r="D657" s="27">
        <f t="shared" si="250"/>
        <v>10</v>
      </c>
      <c r="E657" s="27">
        <v>2018</v>
      </c>
      <c r="F657" s="27">
        <v>2.8615606452950899E-4</v>
      </c>
    </row>
    <row r="658" spans="1:6">
      <c r="B658" s="27" t="str">
        <f t="shared" ref="B658:C658" si="259">B657</f>
        <v>Vancouver</v>
      </c>
      <c r="C658" s="27" t="str">
        <f t="shared" si="259"/>
        <v>dHEAT</v>
      </c>
      <c r="D658" s="27">
        <f t="shared" si="250"/>
        <v>11</v>
      </c>
      <c r="E658" s="27">
        <v>2018</v>
      </c>
      <c r="F658" s="27">
        <v>2.8686395635553599E-4</v>
      </c>
    </row>
    <row r="659" spans="1:6">
      <c r="B659" s="27" t="str">
        <f t="shared" ref="B659:C659" si="260">B658</f>
        <v>Vancouver</v>
      </c>
      <c r="C659" s="27" t="str">
        <f t="shared" si="260"/>
        <v>dHEAT</v>
      </c>
      <c r="D659" s="27">
        <f t="shared" si="250"/>
        <v>12</v>
      </c>
      <c r="E659" s="27">
        <v>2018</v>
      </c>
      <c r="F659" s="27">
        <v>2.63929043595172E-4</v>
      </c>
    </row>
    <row r="660" spans="1:6">
      <c r="B660" s="27" t="str">
        <f t="shared" ref="B660:C660" si="261">B659</f>
        <v>Vancouver</v>
      </c>
      <c r="C660" s="27" t="str">
        <f t="shared" si="261"/>
        <v>dHEAT</v>
      </c>
      <c r="D660" s="27">
        <f t="shared" si="250"/>
        <v>13</v>
      </c>
      <c r="E660" s="27">
        <v>2018</v>
      </c>
      <c r="F660" s="27">
        <v>2.3929596337383599E-4</v>
      </c>
    </row>
    <row r="661" spans="1:6">
      <c r="B661" s="27" t="str">
        <f t="shared" ref="B661:C661" si="262">B660</f>
        <v>Vancouver</v>
      </c>
      <c r="C661" s="27" t="str">
        <f t="shared" si="262"/>
        <v>dHEAT</v>
      </c>
      <c r="D661" s="27">
        <f t="shared" si="250"/>
        <v>14</v>
      </c>
      <c r="E661" s="27">
        <v>2018</v>
      </c>
      <c r="F661" s="27">
        <v>2.2860411076505E-4</v>
      </c>
    </row>
    <row r="662" spans="1:6">
      <c r="B662" s="27" t="str">
        <f t="shared" ref="B662:C662" si="263">B661</f>
        <v>Vancouver</v>
      </c>
      <c r="C662" s="27" t="str">
        <f t="shared" si="263"/>
        <v>dHEAT</v>
      </c>
      <c r="D662" s="27">
        <f t="shared" si="250"/>
        <v>15</v>
      </c>
      <c r="E662" s="27">
        <v>2018</v>
      </c>
      <c r="F662" s="27">
        <v>2.2892175410734299E-4</v>
      </c>
    </row>
    <row r="663" spans="1:6">
      <c r="B663" s="27" t="str">
        <f t="shared" ref="B663:C663" si="264">B662</f>
        <v>Vancouver</v>
      </c>
      <c r="C663" s="27" t="str">
        <f t="shared" si="264"/>
        <v>dHEAT</v>
      </c>
      <c r="D663" s="27">
        <f t="shared" si="250"/>
        <v>16</v>
      </c>
      <c r="E663" s="27">
        <v>2018</v>
      </c>
      <c r="F663" s="27">
        <v>2.2574942912994401E-4</v>
      </c>
    </row>
    <row r="664" spans="1:6">
      <c r="B664" s="27" t="str">
        <f t="shared" ref="B664:C664" si="265">B663</f>
        <v>Vancouver</v>
      </c>
      <c r="C664" s="27" t="str">
        <f t="shared" si="265"/>
        <v>dHEAT</v>
      </c>
      <c r="D664" s="27">
        <f t="shared" si="250"/>
        <v>17</v>
      </c>
      <c r="E664" s="27">
        <v>2018</v>
      </c>
      <c r="F664" s="27">
        <v>2.4837000855524102E-4</v>
      </c>
    </row>
    <row r="665" spans="1:6">
      <c r="B665" s="27" t="str">
        <f t="shared" ref="B665:C665" si="266">B664</f>
        <v>Vancouver</v>
      </c>
      <c r="C665" s="27" t="str">
        <f t="shared" si="266"/>
        <v>dHEAT</v>
      </c>
      <c r="D665" s="27">
        <f t="shared" si="250"/>
        <v>18</v>
      </c>
      <c r="E665" s="27">
        <v>2018</v>
      </c>
      <c r="F665" s="27">
        <v>2.6624176516681903E-4</v>
      </c>
    </row>
    <row r="666" spans="1:6">
      <c r="B666" s="27" t="str">
        <f t="shared" ref="B666:C666" si="267">B665</f>
        <v>Vancouver</v>
      </c>
      <c r="C666" s="27" t="str">
        <f t="shared" si="267"/>
        <v>dHEAT</v>
      </c>
      <c r="D666" s="27">
        <f t="shared" si="250"/>
        <v>19</v>
      </c>
      <c r="E666" s="27">
        <v>2018</v>
      </c>
      <c r="F666" s="27">
        <v>2.7054991950402102E-4</v>
      </c>
    </row>
    <row r="667" spans="1:6">
      <c r="B667" s="27" t="str">
        <f t="shared" ref="B667:C667" si="268">B666</f>
        <v>Vancouver</v>
      </c>
      <c r="C667" s="27" t="str">
        <f t="shared" si="268"/>
        <v>dHEAT</v>
      </c>
      <c r="D667" s="27">
        <f t="shared" si="250"/>
        <v>20</v>
      </c>
      <c r="E667" s="27">
        <v>2018</v>
      </c>
      <c r="F667" s="27">
        <v>2.6779119783486001E-4</v>
      </c>
    </row>
    <row r="668" spans="1:6">
      <c r="B668" s="27" t="str">
        <f t="shared" ref="B668:C668" si="269">B667</f>
        <v>Vancouver</v>
      </c>
      <c r="C668" s="27" t="str">
        <f t="shared" si="269"/>
        <v>dHEAT</v>
      </c>
      <c r="D668" s="27">
        <f t="shared" si="250"/>
        <v>21</v>
      </c>
      <c r="E668" s="27">
        <v>2018</v>
      </c>
      <c r="F668" s="27">
        <v>2.8715092344852599E-4</v>
      </c>
    </row>
    <row r="669" spans="1:6">
      <c r="B669" s="27" t="str">
        <f t="shared" ref="B669:C669" si="270">B668</f>
        <v>Vancouver</v>
      </c>
      <c r="C669" s="27" t="str">
        <f t="shared" si="270"/>
        <v>dHEAT</v>
      </c>
      <c r="D669" s="27">
        <f t="shared" si="250"/>
        <v>22</v>
      </c>
      <c r="E669" s="27">
        <f t="shared" ref="E669:E695" si="271">E668</f>
        <v>2018</v>
      </c>
      <c r="F669" s="27">
        <v>2.5337018087643199E-4</v>
      </c>
    </row>
    <row r="670" spans="1:6">
      <c r="B670" s="27" t="str">
        <f t="shared" ref="B670:C670" si="272">B669</f>
        <v>Vancouver</v>
      </c>
      <c r="C670" s="27" t="str">
        <f t="shared" si="272"/>
        <v>dHEAT</v>
      </c>
      <c r="D670" s="27">
        <f t="shared" si="250"/>
        <v>23</v>
      </c>
      <c r="E670" s="27">
        <f t="shared" si="271"/>
        <v>2018</v>
      </c>
      <c r="F670" s="27">
        <v>2.5148665681327498E-4</v>
      </c>
    </row>
    <row r="671" spans="1:6">
      <c r="B671" s="27" t="str">
        <f t="shared" ref="B671:C671" si="273">B670</f>
        <v>Vancouver</v>
      </c>
      <c r="C671" s="27" t="str">
        <f t="shared" si="273"/>
        <v>dHEAT</v>
      </c>
      <c r="D671" s="27">
        <f t="shared" si="250"/>
        <v>24</v>
      </c>
      <c r="E671" s="27">
        <f t="shared" si="271"/>
        <v>2018</v>
      </c>
      <c r="F671" s="27">
        <v>2.40912136114486E-4</v>
      </c>
    </row>
    <row r="672" spans="1:6">
      <c r="A672" t="s">
        <v>0</v>
      </c>
      <c r="B672" s="27" t="str">
        <f t="shared" ref="B672:C672" si="274">B671</f>
        <v>Vancouver</v>
      </c>
      <c r="C672" s="27" t="str">
        <f t="shared" si="274"/>
        <v>dHEAT</v>
      </c>
      <c r="D672" s="27">
        <f t="shared" si="250"/>
        <v>25</v>
      </c>
      <c r="E672" s="27">
        <f t="shared" si="271"/>
        <v>2018</v>
      </c>
      <c r="F672" s="26">
        <v>3.3980751445153901E-5</v>
      </c>
    </row>
    <row r="673" spans="1:6">
      <c r="A673" s="27" t="s">
        <v>0</v>
      </c>
      <c r="B673" s="27" t="str">
        <f t="shared" ref="B673:C673" si="275">B672</f>
        <v>Vancouver</v>
      </c>
      <c r="C673" s="27" t="str">
        <f t="shared" si="275"/>
        <v>dHEAT</v>
      </c>
      <c r="D673" s="27">
        <f t="shared" si="250"/>
        <v>26</v>
      </c>
      <c r="E673" s="27">
        <f t="shared" si="271"/>
        <v>2018</v>
      </c>
      <c r="F673" s="26">
        <v>3.7281992410464297E-5</v>
      </c>
    </row>
    <row r="674" spans="1:6">
      <c r="A674" s="27" t="s">
        <v>0</v>
      </c>
      <c r="B674" s="27" t="str">
        <f t="shared" ref="B674:C674" si="276">B673</f>
        <v>Vancouver</v>
      </c>
      <c r="C674" s="27" t="str">
        <f t="shared" si="276"/>
        <v>dHEAT</v>
      </c>
      <c r="D674" s="27">
        <f t="shared" si="250"/>
        <v>27</v>
      </c>
      <c r="E674" s="27">
        <f t="shared" si="271"/>
        <v>2018</v>
      </c>
      <c r="F674" s="26">
        <v>3.17840430222755E-5</v>
      </c>
    </row>
    <row r="675" spans="1:6">
      <c r="A675" s="27" t="s">
        <v>0</v>
      </c>
      <c r="B675" s="27" t="str">
        <f t="shared" ref="B675:C675" si="277">B674</f>
        <v>Vancouver</v>
      </c>
      <c r="C675" s="27" t="str">
        <f t="shared" si="277"/>
        <v>dHEAT</v>
      </c>
      <c r="D675" s="27">
        <f t="shared" si="250"/>
        <v>28</v>
      </c>
      <c r="E675" s="27">
        <f t="shared" si="271"/>
        <v>2018</v>
      </c>
      <c r="F675" s="26">
        <v>3.7588323401765098E-5</v>
      </c>
    </row>
    <row r="676" spans="1:6">
      <c r="A676" s="27" t="s">
        <v>0</v>
      </c>
      <c r="B676" s="27" t="str">
        <f t="shared" ref="B676:C676" si="278">B675</f>
        <v>Vancouver</v>
      </c>
      <c r="C676" s="27" t="str">
        <f t="shared" si="278"/>
        <v>dHEAT</v>
      </c>
      <c r="D676" s="27">
        <f t="shared" si="250"/>
        <v>29</v>
      </c>
      <c r="E676" s="27">
        <f t="shared" si="271"/>
        <v>2018</v>
      </c>
      <c r="F676" s="26">
        <v>3.7406322376252301E-5</v>
      </c>
    </row>
    <row r="677" spans="1:6">
      <c r="A677" s="27" t="s">
        <v>0</v>
      </c>
      <c r="B677" s="27" t="str">
        <f t="shared" ref="B677:C677" si="279">B676</f>
        <v>Vancouver</v>
      </c>
      <c r="C677" s="27" t="str">
        <f t="shared" si="279"/>
        <v>dHEAT</v>
      </c>
      <c r="D677" s="27">
        <f t="shared" si="250"/>
        <v>30</v>
      </c>
      <c r="E677" s="27">
        <f t="shared" si="271"/>
        <v>2018</v>
      </c>
      <c r="F677" s="26">
        <v>4.6867527564981701E-5</v>
      </c>
    </row>
    <row r="678" spans="1:6">
      <c r="A678" s="27" t="s">
        <v>0</v>
      </c>
      <c r="B678" s="27" t="str">
        <f t="shared" ref="B678:C678" si="280">B677</f>
        <v>Vancouver</v>
      </c>
      <c r="C678" s="27" t="str">
        <f t="shared" si="280"/>
        <v>dHEAT</v>
      </c>
      <c r="D678" s="27">
        <f t="shared" si="250"/>
        <v>31</v>
      </c>
      <c r="E678" s="27">
        <f t="shared" si="271"/>
        <v>2018</v>
      </c>
      <c r="F678" s="26">
        <v>4.6562286612614697E-5</v>
      </c>
    </row>
    <row r="679" spans="1:6">
      <c r="A679" s="27" t="s">
        <v>0</v>
      </c>
      <c r="B679" s="27" t="str">
        <f t="shared" ref="B679:C679" si="281">B678</f>
        <v>Vancouver</v>
      </c>
      <c r="C679" s="27" t="str">
        <f t="shared" si="281"/>
        <v>dHEAT</v>
      </c>
      <c r="D679" s="27">
        <f t="shared" si="250"/>
        <v>32</v>
      </c>
      <c r="E679" s="27">
        <f t="shared" si="271"/>
        <v>2018</v>
      </c>
      <c r="F679" s="26">
        <v>6.2576590809242802E-5</v>
      </c>
    </row>
    <row r="680" spans="1:6">
      <c r="A680" s="27" t="s">
        <v>0</v>
      </c>
      <c r="B680" s="27" t="str">
        <f t="shared" ref="B680:C680" si="282">B679</f>
        <v>Vancouver</v>
      </c>
      <c r="C680" s="27" t="str">
        <f t="shared" si="282"/>
        <v>dHEAT</v>
      </c>
      <c r="D680" s="27">
        <f t="shared" si="250"/>
        <v>33</v>
      </c>
      <c r="E680" s="27">
        <f t="shared" si="271"/>
        <v>2018</v>
      </c>
      <c r="F680" s="26">
        <v>5.7267931449496898E-5</v>
      </c>
    </row>
    <row r="681" spans="1:6">
      <c r="A681" s="27" t="s">
        <v>0</v>
      </c>
      <c r="B681" s="27" t="str">
        <f t="shared" ref="B681:C681" si="283">B680</f>
        <v>Vancouver</v>
      </c>
      <c r="C681" s="27" t="str">
        <f t="shared" si="283"/>
        <v>dHEAT</v>
      </c>
      <c r="D681" s="27">
        <f t="shared" si="250"/>
        <v>34</v>
      </c>
      <c r="E681" s="27">
        <f t="shared" si="271"/>
        <v>2018</v>
      </c>
      <c r="F681" s="26">
        <v>5.1025232119608901E-5</v>
      </c>
    </row>
    <row r="682" spans="1:6">
      <c r="A682" s="27" t="s">
        <v>0</v>
      </c>
      <c r="B682" s="27" t="str">
        <f t="shared" ref="B682:C682" si="284">B681</f>
        <v>Vancouver</v>
      </c>
      <c r="C682" s="27" t="str">
        <f t="shared" si="284"/>
        <v>dHEAT</v>
      </c>
      <c r="D682" s="27">
        <f t="shared" si="250"/>
        <v>35</v>
      </c>
      <c r="E682" s="27">
        <f t="shared" si="271"/>
        <v>2018</v>
      </c>
      <c r="F682" s="26">
        <v>2.1593833604749202E-5</v>
      </c>
    </row>
    <row r="683" spans="1:6">
      <c r="A683" s="27" t="s">
        <v>0</v>
      </c>
      <c r="B683" s="27" t="str">
        <f t="shared" ref="B683:C683" si="285">B682</f>
        <v>Vancouver</v>
      </c>
      <c r="C683" s="27" t="str">
        <f t="shared" si="285"/>
        <v>dHEAT</v>
      </c>
      <c r="D683" s="27">
        <f t="shared" si="250"/>
        <v>36</v>
      </c>
      <c r="E683" s="27">
        <f t="shared" si="271"/>
        <v>2018</v>
      </c>
      <c r="F683" s="26">
        <v>2.2129699107424499E-5</v>
      </c>
    </row>
    <row r="684" spans="1:6">
      <c r="A684" s="27" t="s">
        <v>0</v>
      </c>
      <c r="B684" s="27" t="str">
        <f t="shared" ref="B684:C684" si="286">B683</f>
        <v>Vancouver</v>
      </c>
      <c r="C684" s="27" t="str">
        <f t="shared" si="286"/>
        <v>dHEAT</v>
      </c>
      <c r="D684" s="27">
        <f t="shared" si="250"/>
        <v>37</v>
      </c>
      <c r="E684" s="27">
        <f t="shared" si="271"/>
        <v>2018</v>
      </c>
      <c r="F684" s="26">
        <v>4.58079815559557E-5</v>
      </c>
    </row>
    <row r="685" spans="1:6">
      <c r="A685" s="27" t="s">
        <v>0</v>
      </c>
      <c r="B685" s="27" t="str">
        <f t="shared" ref="B685:C685" si="287">B684</f>
        <v>Vancouver</v>
      </c>
      <c r="C685" s="27" t="str">
        <f t="shared" si="287"/>
        <v>dHEAT</v>
      </c>
      <c r="D685" s="27">
        <f t="shared" si="250"/>
        <v>38</v>
      </c>
      <c r="E685" s="27">
        <f t="shared" si="271"/>
        <v>2018</v>
      </c>
      <c r="F685" s="26">
        <v>2.0389297855210102E-5</v>
      </c>
    </row>
    <row r="686" spans="1:6">
      <c r="A686" s="27" t="s">
        <v>0</v>
      </c>
      <c r="B686" s="27" t="str">
        <f t="shared" ref="B686:C686" si="288">B685</f>
        <v>Vancouver</v>
      </c>
      <c r="C686" s="27" t="str">
        <f t="shared" si="288"/>
        <v>dHEAT</v>
      </c>
      <c r="D686" s="27">
        <f t="shared" si="250"/>
        <v>39</v>
      </c>
      <c r="E686" s="27">
        <f t="shared" si="271"/>
        <v>2018</v>
      </c>
      <c r="F686" s="26">
        <v>1.4859507528116199E-5</v>
      </c>
    </row>
    <row r="687" spans="1:6">
      <c r="A687" s="27" t="s">
        <v>0</v>
      </c>
      <c r="B687" s="27" t="str">
        <f t="shared" ref="B687:C687" si="289">B686</f>
        <v>Vancouver</v>
      </c>
      <c r="C687" s="27" t="str">
        <f t="shared" si="289"/>
        <v>dHEAT</v>
      </c>
      <c r="D687" s="27">
        <f t="shared" si="250"/>
        <v>40</v>
      </c>
      <c r="E687" s="27">
        <f t="shared" si="271"/>
        <v>2018</v>
      </c>
      <c r="F687" s="26">
        <v>1.7185300421088799E-5</v>
      </c>
    </row>
    <row r="688" spans="1:6">
      <c r="A688" s="27" t="s">
        <v>0</v>
      </c>
      <c r="B688" s="27" t="str">
        <f t="shared" ref="B688:C688" si="290">B687</f>
        <v>Vancouver</v>
      </c>
      <c r="C688" s="27" t="str">
        <f t="shared" si="290"/>
        <v>dHEAT</v>
      </c>
      <c r="D688" s="27">
        <f t="shared" si="250"/>
        <v>41</v>
      </c>
      <c r="E688" s="27">
        <f t="shared" si="271"/>
        <v>2018</v>
      </c>
      <c r="F688" s="26">
        <v>1.30400590874856E-5</v>
      </c>
    </row>
    <row r="689" spans="1:6">
      <c r="A689" s="27" t="s">
        <v>0</v>
      </c>
      <c r="B689" s="27" t="str">
        <f t="shared" ref="B689:C689" si="291">B688</f>
        <v>Vancouver</v>
      </c>
      <c r="C689" s="27" t="str">
        <f t="shared" si="291"/>
        <v>dHEAT</v>
      </c>
      <c r="D689" s="27">
        <f t="shared" si="250"/>
        <v>42</v>
      </c>
      <c r="E689" s="27">
        <f t="shared" si="271"/>
        <v>2018</v>
      </c>
      <c r="F689" s="26">
        <v>1.8351112441427E-5</v>
      </c>
    </row>
    <row r="690" spans="1:6">
      <c r="A690" s="27" t="s">
        <v>0</v>
      </c>
      <c r="B690" s="27" t="str">
        <f t="shared" ref="B690:C690" si="292">B689</f>
        <v>Vancouver</v>
      </c>
      <c r="C690" s="27" t="str">
        <f t="shared" si="292"/>
        <v>dHEAT</v>
      </c>
      <c r="D690" s="27">
        <f t="shared" si="250"/>
        <v>43</v>
      </c>
      <c r="E690" s="27">
        <f t="shared" si="271"/>
        <v>2018</v>
      </c>
      <c r="F690" s="26">
        <v>1.3994313396234299E-5</v>
      </c>
    </row>
    <row r="691" spans="1:6">
      <c r="A691" s="27" t="s">
        <v>0</v>
      </c>
      <c r="B691" s="27" t="str">
        <f t="shared" ref="B691:C691" si="293">B690</f>
        <v>Vancouver</v>
      </c>
      <c r="C691" s="27" t="str">
        <f t="shared" si="293"/>
        <v>dHEAT</v>
      </c>
      <c r="D691" s="27">
        <f t="shared" si="250"/>
        <v>44</v>
      </c>
      <c r="E691" s="27">
        <f t="shared" si="271"/>
        <v>2018</v>
      </c>
      <c r="F691" s="26">
        <v>1.9028071760468198E-5</v>
      </c>
    </row>
    <row r="692" spans="1:6">
      <c r="A692" s="27" t="s">
        <v>0</v>
      </c>
      <c r="B692" s="27" t="str">
        <f t="shared" ref="B692:C692" si="294">B691</f>
        <v>Vancouver</v>
      </c>
      <c r="C692" s="27" t="str">
        <f t="shared" si="294"/>
        <v>dHEAT</v>
      </c>
      <c r="D692" s="27">
        <f t="shared" si="250"/>
        <v>45</v>
      </c>
      <c r="E692" s="27">
        <f t="shared" si="271"/>
        <v>2018</v>
      </c>
      <c r="F692" s="26">
        <v>1.6874217807769499E-5</v>
      </c>
    </row>
    <row r="693" spans="1:6">
      <c r="A693" s="27" t="s">
        <v>0</v>
      </c>
      <c r="B693" s="27" t="str">
        <f t="shared" ref="B693:C693" si="295">B692</f>
        <v>Vancouver</v>
      </c>
      <c r="C693" s="27" t="str">
        <f t="shared" si="295"/>
        <v>dHEAT</v>
      </c>
      <c r="D693" s="27">
        <f t="shared" si="250"/>
        <v>46</v>
      </c>
      <c r="E693" s="27">
        <f t="shared" si="271"/>
        <v>2018</v>
      </c>
      <c r="F693" s="26">
        <v>1.7816936225673E-5</v>
      </c>
    </row>
    <row r="694" spans="1:6">
      <c r="A694" s="27" t="s">
        <v>0</v>
      </c>
      <c r="B694" s="27" t="str">
        <f t="shared" ref="B694:C694" si="296">B693</f>
        <v>Vancouver</v>
      </c>
      <c r="C694" s="27" t="str">
        <f t="shared" si="296"/>
        <v>dHEAT</v>
      </c>
      <c r="D694" s="27">
        <f t="shared" si="250"/>
        <v>47</v>
      </c>
      <c r="E694" s="27">
        <f t="shared" si="271"/>
        <v>2018</v>
      </c>
      <c r="F694" s="26">
        <v>2.04258868852833E-5</v>
      </c>
    </row>
    <row r="695" spans="1:6">
      <c r="A695" s="27" t="s">
        <v>0</v>
      </c>
      <c r="B695" s="27" t="str">
        <f t="shared" ref="B695:C695" si="297">B694</f>
        <v>Vancouver</v>
      </c>
      <c r="C695" s="27" t="str">
        <f t="shared" si="297"/>
        <v>dHEAT</v>
      </c>
      <c r="D695" s="27">
        <f t="shared" si="250"/>
        <v>48</v>
      </c>
      <c r="E695" s="27">
        <f t="shared" si="271"/>
        <v>2018</v>
      </c>
      <c r="F695" s="26">
        <v>4.4890989457575503E-5</v>
      </c>
    </row>
    <row r="696" spans="1:6">
      <c r="B696" s="27"/>
      <c r="C696" s="27"/>
      <c r="D696" s="27"/>
      <c r="E696" s="27"/>
      <c r="F696" s="27"/>
    </row>
    <row r="697" spans="1:6">
      <c r="B697" s="27" t="s">
        <v>213</v>
      </c>
      <c r="C697" s="27" t="s">
        <v>215</v>
      </c>
      <c r="D697" s="27">
        <v>1</v>
      </c>
      <c r="E697" s="27">
        <v>2019</v>
      </c>
      <c r="F697" s="27">
        <v>1.0588013083544E-4</v>
      </c>
    </row>
    <row r="698" spans="1:6">
      <c r="B698" s="27" t="s">
        <v>213</v>
      </c>
      <c r="C698" s="27" t="s">
        <v>215</v>
      </c>
      <c r="D698" s="27">
        <v>2</v>
      </c>
      <c r="E698" s="27">
        <v>2019</v>
      </c>
      <c r="F698" s="27">
        <v>1.04885132970035E-4</v>
      </c>
    </row>
    <row r="699" spans="1:6">
      <c r="B699" s="27" t="s">
        <v>213</v>
      </c>
      <c r="C699" s="27" t="s">
        <v>215</v>
      </c>
      <c r="D699" s="27">
        <v>3</v>
      </c>
      <c r="E699" s="27">
        <v>2019</v>
      </c>
      <c r="F699" s="27">
        <v>1.0174905483627399E-4</v>
      </c>
    </row>
    <row r="700" spans="1:6">
      <c r="B700" s="27" t="s">
        <v>213</v>
      </c>
      <c r="C700" s="27" t="s">
        <v>215</v>
      </c>
      <c r="D700" s="27">
        <v>4</v>
      </c>
      <c r="E700" s="27">
        <v>2019</v>
      </c>
      <c r="F700" s="27">
        <v>1.01372450594854E-4</v>
      </c>
    </row>
    <row r="701" spans="1:6">
      <c r="B701" s="27" t="s">
        <v>213</v>
      </c>
      <c r="C701" s="27" t="s">
        <v>215</v>
      </c>
      <c r="D701" s="27">
        <v>5</v>
      </c>
      <c r="E701" s="27">
        <v>2019</v>
      </c>
      <c r="F701" s="27">
        <v>1.0005603157852E-4</v>
      </c>
    </row>
    <row r="702" spans="1:6">
      <c r="B702" s="27" t="str">
        <f>B701</f>
        <v>Vancouver</v>
      </c>
      <c r="C702" s="27" t="str">
        <f>C701</f>
        <v>dELEC</v>
      </c>
      <c r="D702" s="27">
        <f>D701+1</f>
        <v>6</v>
      </c>
      <c r="E702" s="27">
        <v>2019</v>
      </c>
      <c r="F702" s="27">
        <v>1.0031861148917001E-4</v>
      </c>
    </row>
    <row r="703" spans="1:6">
      <c r="B703" s="27" t="str">
        <f t="shared" ref="B703:C704" si="298">B702</f>
        <v>Vancouver</v>
      </c>
      <c r="C703" s="27" t="str">
        <f t="shared" si="298"/>
        <v>dELEC</v>
      </c>
      <c r="D703" s="27">
        <f t="shared" ref="D703:D716" si="299">D702+1</f>
        <v>7</v>
      </c>
      <c r="E703" s="27">
        <v>2019</v>
      </c>
      <c r="F703" s="26">
        <v>9.8911238807967801E-5</v>
      </c>
    </row>
    <row r="704" spans="1:6">
      <c r="B704" s="27" t="str">
        <f t="shared" si="298"/>
        <v>Vancouver</v>
      </c>
      <c r="C704" s="27" t="str">
        <f>C703</f>
        <v>dELEC</v>
      </c>
      <c r="D704" s="27">
        <f t="shared" si="299"/>
        <v>8</v>
      </c>
      <c r="E704" s="27">
        <v>2019</v>
      </c>
      <c r="F704" s="27">
        <v>1.0582590248074299E-4</v>
      </c>
    </row>
    <row r="705" spans="2:6">
      <c r="B705" s="27" t="str">
        <f t="shared" ref="B705:C705" si="300">B704</f>
        <v>Vancouver</v>
      </c>
      <c r="C705" s="27" t="str">
        <f t="shared" si="300"/>
        <v>dELEC</v>
      </c>
      <c r="D705" s="27">
        <f t="shared" si="299"/>
        <v>9</v>
      </c>
      <c r="E705" s="27">
        <v>2019</v>
      </c>
      <c r="F705" s="27">
        <v>1.0894829292591E-4</v>
      </c>
    </row>
    <row r="706" spans="2:6">
      <c r="B706" s="27" t="str">
        <f t="shared" ref="B706:C706" si="301">B705</f>
        <v>Vancouver</v>
      </c>
      <c r="C706" s="27" t="str">
        <f t="shared" si="301"/>
        <v>dELEC</v>
      </c>
      <c r="D706" s="27">
        <f t="shared" si="299"/>
        <v>10</v>
      </c>
      <c r="E706" s="27">
        <v>2019</v>
      </c>
      <c r="F706" s="27">
        <v>1.11542112518517E-4</v>
      </c>
    </row>
    <row r="707" spans="2:6">
      <c r="B707" s="27" t="str">
        <f t="shared" ref="B707:C707" si="302">B706</f>
        <v>Vancouver</v>
      </c>
      <c r="C707" s="27" t="str">
        <f t="shared" si="302"/>
        <v>dELEC</v>
      </c>
      <c r="D707" s="27">
        <f t="shared" si="299"/>
        <v>11</v>
      </c>
      <c r="E707" s="27">
        <v>2019</v>
      </c>
      <c r="F707" s="27">
        <v>1.13471188501976E-4</v>
      </c>
    </row>
    <row r="708" spans="2:6">
      <c r="B708" s="27" t="str">
        <f t="shared" ref="B708:C708" si="303">B707</f>
        <v>Vancouver</v>
      </c>
      <c r="C708" s="27" t="str">
        <f t="shared" si="303"/>
        <v>dELEC</v>
      </c>
      <c r="D708" s="27">
        <f t="shared" si="299"/>
        <v>12</v>
      </c>
      <c r="E708" s="27">
        <v>2019</v>
      </c>
      <c r="F708" s="27">
        <v>1.16561323681921E-4</v>
      </c>
    </row>
    <row r="709" spans="2:6">
      <c r="B709" s="27" t="str">
        <f t="shared" ref="B709:C709" si="304">B708</f>
        <v>Vancouver</v>
      </c>
      <c r="C709" s="27" t="str">
        <f t="shared" si="304"/>
        <v>dELEC</v>
      </c>
      <c r="D709" s="27">
        <f t="shared" si="299"/>
        <v>13</v>
      </c>
      <c r="E709" s="27">
        <v>2019</v>
      </c>
      <c r="F709" s="27">
        <v>1.1868698950348E-4</v>
      </c>
    </row>
    <row r="710" spans="2:6">
      <c r="B710" s="27" t="str">
        <f t="shared" ref="B710:C710" si="305">B709</f>
        <v>Vancouver</v>
      </c>
      <c r="C710" s="27" t="str">
        <f t="shared" si="305"/>
        <v>dELEC</v>
      </c>
      <c r="D710" s="27">
        <f t="shared" si="299"/>
        <v>14</v>
      </c>
      <c r="E710" s="27">
        <v>2019</v>
      </c>
      <c r="F710" s="27">
        <v>1.17430555287036E-4</v>
      </c>
    </row>
    <row r="711" spans="2:6">
      <c r="B711" s="27" t="str">
        <f t="shared" ref="B711:C711" si="306">B710</f>
        <v>Vancouver</v>
      </c>
      <c r="C711" s="27" t="str">
        <f t="shared" si="306"/>
        <v>dELEC</v>
      </c>
      <c r="D711" s="27">
        <f t="shared" si="299"/>
        <v>15</v>
      </c>
      <c r="E711" s="27">
        <v>2019</v>
      </c>
      <c r="F711" s="27">
        <v>1.1529148771082E-4</v>
      </c>
    </row>
    <row r="712" spans="2:6">
      <c r="B712" s="27" t="str">
        <f t="shared" ref="B712:C712" si="307">B711</f>
        <v>Vancouver</v>
      </c>
      <c r="C712" s="27" t="str">
        <f t="shared" si="307"/>
        <v>dELEC</v>
      </c>
      <c r="D712" s="27">
        <f t="shared" si="299"/>
        <v>16</v>
      </c>
      <c r="E712" s="27">
        <v>2019</v>
      </c>
      <c r="F712" s="27">
        <v>1.1834402602973E-4</v>
      </c>
    </row>
    <row r="713" spans="2:6">
      <c r="B713" s="27" t="str">
        <f t="shared" ref="B713:C713" si="308">B712</f>
        <v>Vancouver</v>
      </c>
      <c r="C713" s="27" t="str">
        <f t="shared" si="308"/>
        <v>dELEC</v>
      </c>
      <c r="D713" s="27">
        <f t="shared" si="299"/>
        <v>17</v>
      </c>
      <c r="E713" s="27">
        <v>2019</v>
      </c>
      <c r="F713" s="27">
        <v>1.2411497853151901E-4</v>
      </c>
    </row>
    <row r="714" spans="2:6">
      <c r="B714" s="27" t="str">
        <f t="shared" ref="B714:C714" si="309">B713</f>
        <v>Vancouver</v>
      </c>
      <c r="C714" s="27" t="str">
        <f t="shared" si="309"/>
        <v>dELEC</v>
      </c>
      <c r="D714" s="27">
        <f t="shared" si="299"/>
        <v>18</v>
      </c>
      <c r="E714" s="27">
        <v>2019</v>
      </c>
      <c r="F714" s="27">
        <v>1.29070163026999E-4</v>
      </c>
    </row>
    <row r="715" spans="2:6">
      <c r="B715" s="27" t="str">
        <f t="shared" ref="B715:C715" si="310">B714</f>
        <v>Vancouver</v>
      </c>
      <c r="C715" s="27" t="str">
        <f t="shared" si="310"/>
        <v>dELEC</v>
      </c>
      <c r="D715" s="27">
        <f t="shared" si="299"/>
        <v>19</v>
      </c>
      <c r="E715" s="27">
        <v>2019</v>
      </c>
      <c r="F715" s="27">
        <v>1.2720241498070801E-4</v>
      </c>
    </row>
    <row r="716" spans="2:6">
      <c r="B716" s="27" t="str">
        <f t="shared" ref="B716:C716" si="311">B715</f>
        <v>Vancouver</v>
      </c>
      <c r="C716" s="27" t="str">
        <f t="shared" si="311"/>
        <v>dELEC</v>
      </c>
      <c r="D716" s="27">
        <f t="shared" si="299"/>
        <v>20</v>
      </c>
      <c r="E716" s="27">
        <v>2019</v>
      </c>
      <c r="F716" s="27">
        <v>1.25714115830837E-4</v>
      </c>
    </row>
    <row r="717" spans="2:6">
      <c r="B717" s="27" t="str">
        <f>B716</f>
        <v>Vancouver</v>
      </c>
      <c r="C717" s="27" t="str">
        <f>C716</f>
        <v>dELEC</v>
      </c>
      <c r="D717" s="27">
        <f>D716+1</f>
        <v>21</v>
      </c>
      <c r="E717" s="27">
        <v>2019</v>
      </c>
      <c r="F717" s="27">
        <v>1.18837284126286E-4</v>
      </c>
    </row>
    <row r="718" spans="2:6">
      <c r="B718" s="27" t="str">
        <f t="shared" ref="B718:C718" si="312">B717</f>
        <v>Vancouver</v>
      </c>
      <c r="C718" s="27" t="str">
        <f t="shared" si="312"/>
        <v>dELEC</v>
      </c>
      <c r="D718" s="27">
        <f t="shared" ref="D718:D728" si="313">D717+1</f>
        <v>22</v>
      </c>
      <c r="E718" s="27">
        <v>2019</v>
      </c>
      <c r="F718" s="27">
        <v>1.19606464591183E-4</v>
      </c>
    </row>
    <row r="719" spans="2:6">
      <c r="B719" s="27" t="str">
        <f t="shared" ref="B719:C719" si="314">B718</f>
        <v>Vancouver</v>
      </c>
      <c r="C719" s="27" t="str">
        <f t="shared" si="314"/>
        <v>dELEC</v>
      </c>
      <c r="D719" s="27">
        <f t="shared" si="313"/>
        <v>23</v>
      </c>
      <c r="E719" s="27">
        <v>2019</v>
      </c>
      <c r="F719" s="27">
        <v>1.12883706245509E-4</v>
      </c>
    </row>
    <row r="720" spans="2:6">
      <c r="B720" s="27" t="str">
        <f t="shared" ref="B720:C720" si="315">B719</f>
        <v>Vancouver</v>
      </c>
      <c r="C720" s="27" t="str">
        <f t="shared" si="315"/>
        <v>dELEC</v>
      </c>
      <c r="D720" s="27">
        <f t="shared" si="313"/>
        <v>24</v>
      </c>
      <c r="E720" s="27">
        <v>2019</v>
      </c>
      <c r="F720" s="27">
        <v>1.06998839802356E-4</v>
      </c>
    </row>
    <row r="721" spans="1:6">
      <c r="A721" t="s">
        <v>0</v>
      </c>
      <c r="B721" s="27" t="str">
        <f t="shared" ref="B721:C721" si="316">B720</f>
        <v>Vancouver</v>
      </c>
      <c r="C721" s="27" t="str">
        <f t="shared" si="316"/>
        <v>dELEC</v>
      </c>
      <c r="D721" s="27">
        <f t="shared" si="313"/>
        <v>25</v>
      </c>
      <c r="E721" s="27">
        <v>2019</v>
      </c>
      <c r="F721" s="26">
        <v>9.7062612348646602E-5</v>
      </c>
    </row>
    <row r="722" spans="1:6">
      <c r="A722" s="27" t="s">
        <v>0</v>
      </c>
      <c r="B722" s="27" t="str">
        <f t="shared" ref="B722:C722" si="317">B721</f>
        <v>Vancouver</v>
      </c>
      <c r="C722" s="27" t="str">
        <f t="shared" si="317"/>
        <v>dELEC</v>
      </c>
      <c r="D722" s="27">
        <f t="shared" si="313"/>
        <v>26</v>
      </c>
      <c r="E722" s="27">
        <v>2019</v>
      </c>
      <c r="F722" s="26">
        <v>9.3807575032262399E-5</v>
      </c>
    </row>
    <row r="723" spans="1:6">
      <c r="A723" s="27" t="s">
        <v>0</v>
      </c>
      <c r="B723" s="27" t="str">
        <f t="shared" ref="B723:C723" si="318">B722</f>
        <v>Vancouver</v>
      </c>
      <c r="C723" s="27" t="str">
        <f t="shared" si="318"/>
        <v>dELEC</v>
      </c>
      <c r="D723" s="27">
        <f t="shared" si="313"/>
        <v>27</v>
      </c>
      <c r="E723" s="27">
        <v>2019</v>
      </c>
      <c r="F723" s="26">
        <v>9.2680847928182394E-5</v>
      </c>
    </row>
    <row r="724" spans="1:6">
      <c r="A724" s="27" t="s">
        <v>0</v>
      </c>
      <c r="B724" s="27" t="str">
        <f t="shared" ref="B724:C724" si="319">B723</f>
        <v>Vancouver</v>
      </c>
      <c r="C724" s="27" t="str">
        <f t="shared" si="319"/>
        <v>dELEC</v>
      </c>
      <c r="D724" s="27">
        <f t="shared" si="313"/>
        <v>28</v>
      </c>
      <c r="E724" s="27">
        <v>2019</v>
      </c>
      <c r="F724" s="26">
        <v>9.1907246133755304E-5</v>
      </c>
    </row>
    <row r="725" spans="1:6">
      <c r="A725" s="27" t="s">
        <v>0</v>
      </c>
      <c r="B725" s="27" t="str">
        <f t="shared" ref="B725:C725" si="320">B724</f>
        <v>Vancouver</v>
      </c>
      <c r="C725" s="27" t="str">
        <f t="shared" si="320"/>
        <v>dELEC</v>
      </c>
      <c r="D725" s="27">
        <f t="shared" si="313"/>
        <v>29</v>
      </c>
      <c r="E725" s="27">
        <v>2019</v>
      </c>
      <c r="F725" s="26">
        <v>9.1541439547088298E-5</v>
      </c>
    </row>
    <row r="726" spans="1:6">
      <c r="A726" s="27" t="s">
        <v>0</v>
      </c>
      <c r="B726" s="27" t="str">
        <f t="shared" ref="B726:C726" si="321">B725</f>
        <v>Vancouver</v>
      </c>
      <c r="C726" s="27" t="str">
        <f t="shared" si="321"/>
        <v>dELEC</v>
      </c>
      <c r="D726" s="27">
        <f t="shared" si="313"/>
        <v>30</v>
      </c>
      <c r="E726" s="27">
        <v>2019</v>
      </c>
      <c r="F726" s="26">
        <v>9.2769947133730595E-5</v>
      </c>
    </row>
    <row r="727" spans="1:6">
      <c r="A727" s="27" t="s">
        <v>0</v>
      </c>
      <c r="B727" s="27" t="str">
        <f t="shared" ref="B727:C727" si="322">B726</f>
        <v>Vancouver</v>
      </c>
      <c r="C727" s="27" t="str">
        <f t="shared" si="322"/>
        <v>dELEC</v>
      </c>
      <c r="D727" s="27">
        <f t="shared" si="313"/>
        <v>31</v>
      </c>
      <c r="E727" s="27">
        <v>2019</v>
      </c>
      <c r="F727" s="26">
        <v>9.9837813660742799E-5</v>
      </c>
    </row>
    <row r="728" spans="1:6">
      <c r="A728" s="27" t="s">
        <v>0</v>
      </c>
      <c r="B728" s="27" t="str">
        <f t="shared" ref="B728:C728" si="323">B727</f>
        <v>Vancouver</v>
      </c>
      <c r="C728" s="27" t="str">
        <f t="shared" si="323"/>
        <v>dELEC</v>
      </c>
      <c r="D728" s="27">
        <f t="shared" si="313"/>
        <v>32</v>
      </c>
      <c r="E728" s="27">
        <v>2019</v>
      </c>
      <c r="F728" s="27">
        <v>1.04887047522039E-4</v>
      </c>
    </row>
    <row r="729" spans="1:6">
      <c r="A729" s="27" t="s">
        <v>0</v>
      </c>
      <c r="B729" s="27" t="str">
        <f>B728</f>
        <v>Vancouver</v>
      </c>
      <c r="C729" s="27" t="str">
        <f>C728</f>
        <v>dELEC</v>
      </c>
      <c r="D729" s="27">
        <f>D728+1</f>
        <v>33</v>
      </c>
      <c r="E729" s="27">
        <v>2019</v>
      </c>
      <c r="F729" s="27">
        <v>1.12088509174972E-4</v>
      </c>
    </row>
    <row r="730" spans="1:6">
      <c r="A730" s="27" t="s">
        <v>0</v>
      </c>
      <c r="B730" s="27" t="str">
        <f t="shared" ref="B730:C730" si="324">B729</f>
        <v>Vancouver</v>
      </c>
      <c r="C730" s="27" t="str">
        <f t="shared" si="324"/>
        <v>dELEC</v>
      </c>
      <c r="D730" s="27">
        <f t="shared" ref="D730:D738" si="325">D729+1</f>
        <v>34</v>
      </c>
      <c r="E730" s="27">
        <v>2019</v>
      </c>
      <c r="F730" s="27">
        <v>1.16752560388574E-4</v>
      </c>
    </row>
    <row r="731" spans="1:6">
      <c r="A731" s="27" t="s">
        <v>0</v>
      </c>
      <c r="B731" s="27" t="str">
        <f t="shared" ref="B731:C731" si="326">B730</f>
        <v>Vancouver</v>
      </c>
      <c r="C731" s="27" t="str">
        <f t="shared" si="326"/>
        <v>dELEC</v>
      </c>
      <c r="D731" s="27">
        <f t="shared" si="325"/>
        <v>35</v>
      </c>
      <c r="E731" s="27">
        <v>2019</v>
      </c>
      <c r="F731" s="27">
        <v>1.2399580057598301E-4</v>
      </c>
    </row>
    <row r="732" spans="1:6">
      <c r="A732" s="27" t="s">
        <v>0</v>
      </c>
      <c r="B732" s="27" t="str">
        <f t="shared" ref="B732:C732" si="327">B731</f>
        <v>Vancouver</v>
      </c>
      <c r="C732" s="27" t="str">
        <f t="shared" si="327"/>
        <v>dELEC</v>
      </c>
      <c r="D732" s="27">
        <f t="shared" si="325"/>
        <v>36</v>
      </c>
      <c r="E732" s="27">
        <v>2019</v>
      </c>
      <c r="F732" s="27">
        <v>1.2324289885503299E-4</v>
      </c>
    </row>
    <row r="733" spans="1:6">
      <c r="A733" s="27" t="s">
        <v>0</v>
      </c>
      <c r="B733" s="27" t="str">
        <f t="shared" ref="B733:C733" si="328">B732</f>
        <v>Vancouver</v>
      </c>
      <c r="C733" s="27" t="str">
        <f t="shared" si="328"/>
        <v>dELEC</v>
      </c>
      <c r="D733" s="27">
        <f t="shared" si="325"/>
        <v>37</v>
      </c>
      <c r="E733" s="27">
        <v>2019</v>
      </c>
      <c r="F733" s="27">
        <v>1.16145572735239E-4</v>
      </c>
    </row>
    <row r="734" spans="1:6">
      <c r="A734" s="27" t="s">
        <v>0</v>
      </c>
      <c r="B734" s="27" t="str">
        <f t="shared" ref="B734:C734" si="329">B733</f>
        <v>Vancouver</v>
      </c>
      <c r="C734" s="27" t="str">
        <f t="shared" si="329"/>
        <v>dELEC</v>
      </c>
      <c r="D734" s="27">
        <f t="shared" si="325"/>
        <v>38</v>
      </c>
      <c r="E734" s="27">
        <v>2019</v>
      </c>
      <c r="F734" s="27">
        <v>1.20390817631571E-4</v>
      </c>
    </row>
    <row r="735" spans="1:6">
      <c r="A735" s="27" t="s">
        <v>0</v>
      </c>
      <c r="B735" s="27" t="str">
        <f t="shared" ref="B735:C735" si="330">B734</f>
        <v>Vancouver</v>
      </c>
      <c r="C735" s="27" t="str">
        <f t="shared" si="330"/>
        <v>dELEC</v>
      </c>
      <c r="D735" s="27">
        <f t="shared" si="325"/>
        <v>39</v>
      </c>
      <c r="E735" s="27">
        <v>2019</v>
      </c>
      <c r="F735" s="27">
        <v>1.21444168194217E-4</v>
      </c>
    </row>
    <row r="736" spans="1:6">
      <c r="A736" s="27" t="s">
        <v>0</v>
      </c>
      <c r="B736" s="27" t="str">
        <f t="shared" ref="B736:C736" si="331">B735</f>
        <v>Vancouver</v>
      </c>
      <c r="C736" s="27" t="str">
        <f t="shared" si="331"/>
        <v>dELEC</v>
      </c>
      <c r="D736" s="27">
        <f t="shared" si="325"/>
        <v>40</v>
      </c>
      <c r="E736" s="27">
        <v>2019</v>
      </c>
      <c r="F736" s="27">
        <v>1.21580853222505E-4</v>
      </c>
    </row>
    <row r="737" spans="1:6">
      <c r="A737" s="27" t="s">
        <v>0</v>
      </c>
      <c r="B737" s="27" t="str">
        <f t="shared" ref="B737:C737" si="332">B736</f>
        <v>Vancouver</v>
      </c>
      <c r="C737" s="27" t="str">
        <f t="shared" si="332"/>
        <v>dELEC</v>
      </c>
      <c r="D737" s="27">
        <f t="shared" si="325"/>
        <v>41</v>
      </c>
      <c r="E737" s="27">
        <v>2019</v>
      </c>
      <c r="F737" s="27">
        <v>1.2471395217068299E-4</v>
      </c>
    </row>
    <row r="738" spans="1:6">
      <c r="A738" s="27" t="s">
        <v>0</v>
      </c>
      <c r="B738" s="27" t="str">
        <f t="shared" ref="B738:C738" si="333">B737</f>
        <v>Vancouver</v>
      </c>
      <c r="C738" s="27" t="str">
        <f t="shared" si="333"/>
        <v>dELEC</v>
      </c>
      <c r="D738" s="27">
        <f t="shared" si="325"/>
        <v>42</v>
      </c>
      <c r="E738" s="27">
        <v>2019</v>
      </c>
      <c r="F738" s="27">
        <v>1.2398043714554699E-4</v>
      </c>
    </row>
    <row r="739" spans="1:6">
      <c r="A739" s="27" t="s">
        <v>0</v>
      </c>
      <c r="B739" s="27" t="str">
        <f>B738</f>
        <v>Vancouver</v>
      </c>
      <c r="C739" s="27" t="str">
        <f>C738</f>
        <v>dELEC</v>
      </c>
      <c r="D739" s="27">
        <f>D738+1</f>
        <v>43</v>
      </c>
      <c r="E739" s="27">
        <v>2019</v>
      </c>
      <c r="F739" s="27">
        <v>1.22602841975222E-4</v>
      </c>
    </row>
    <row r="740" spans="1:6">
      <c r="A740" s="27" t="s">
        <v>0</v>
      </c>
      <c r="B740" s="27" t="str">
        <f t="shared" ref="B740:C740" si="334">B739</f>
        <v>Vancouver</v>
      </c>
      <c r="C740" s="27" t="str">
        <f t="shared" si="334"/>
        <v>dELEC</v>
      </c>
      <c r="D740" s="27">
        <f t="shared" ref="D740:D742" si="335">D739+1</f>
        <v>44</v>
      </c>
      <c r="E740" s="27">
        <v>2019</v>
      </c>
      <c r="F740" s="27">
        <v>1.20215591859684E-4</v>
      </c>
    </row>
    <row r="741" spans="1:6">
      <c r="A741" s="27" t="s">
        <v>0</v>
      </c>
      <c r="B741" s="27" t="str">
        <f t="shared" ref="B741:C741" si="336">B740</f>
        <v>Vancouver</v>
      </c>
      <c r="C741" s="27" t="str">
        <f t="shared" si="336"/>
        <v>dELEC</v>
      </c>
      <c r="D741" s="27">
        <f t="shared" si="335"/>
        <v>45</v>
      </c>
      <c r="E741" s="27">
        <v>2019</v>
      </c>
      <c r="F741" s="27">
        <v>1.19118559162139E-4</v>
      </c>
    </row>
    <row r="742" spans="1:6">
      <c r="A742" s="27" t="s">
        <v>0</v>
      </c>
      <c r="B742" s="27" t="str">
        <f t="shared" ref="B742:C742" si="337">B741</f>
        <v>Vancouver</v>
      </c>
      <c r="C742" s="27" t="str">
        <f t="shared" si="337"/>
        <v>dELEC</v>
      </c>
      <c r="D742" s="27">
        <f t="shared" si="335"/>
        <v>46</v>
      </c>
      <c r="E742" s="27">
        <v>2019</v>
      </c>
      <c r="F742" s="27">
        <v>1.15894706706181E-4</v>
      </c>
    </row>
    <row r="743" spans="1:6">
      <c r="A743" s="27" t="s">
        <v>0</v>
      </c>
      <c r="B743" s="27" t="str">
        <f>B742</f>
        <v>Vancouver</v>
      </c>
      <c r="C743" s="27" t="str">
        <f>C742</f>
        <v>dELEC</v>
      </c>
      <c r="D743" s="27">
        <f>D742+1</f>
        <v>47</v>
      </c>
      <c r="E743" s="27">
        <v>2019</v>
      </c>
      <c r="F743" s="27">
        <v>1.10095328919343E-4</v>
      </c>
    </row>
    <row r="744" spans="1:6">
      <c r="A744" s="27" t="s">
        <v>0</v>
      </c>
      <c r="B744" s="27" t="str">
        <f t="shared" ref="B744:C745" si="338">B743</f>
        <v>Vancouver</v>
      </c>
      <c r="C744" s="27" t="str">
        <f t="shared" si="338"/>
        <v>dELEC</v>
      </c>
      <c r="D744" s="27">
        <f t="shared" ref="D744" si="339">D743+1</f>
        <v>48</v>
      </c>
      <c r="E744" s="27">
        <v>2019</v>
      </c>
      <c r="F744" s="26">
        <v>9.9057647817943505E-5</v>
      </c>
    </row>
    <row r="745" spans="1:6">
      <c r="B745" s="27" t="str">
        <f t="shared" si="338"/>
        <v>Vancouver</v>
      </c>
      <c r="C745" s="27" t="s">
        <v>312</v>
      </c>
      <c r="D745" s="27">
        <v>1</v>
      </c>
      <c r="E745" s="27">
        <v>2019</v>
      </c>
      <c r="F745" s="27">
        <v>2.4335469745500701E-4</v>
      </c>
    </row>
    <row r="746" spans="1:6">
      <c r="B746" s="27" t="str">
        <f t="shared" ref="B746:C746" si="340">B745</f>
        <v>Vancouver</v>
      </c>
      <c r="C746" s="27" t="str">
        <f t="shared" si="340"/>
        <v>dHEAT</v>
      </c>
      <c r="D746" s="27">
        <f t="shared" ref="D746:D792" si="341">D745+1</f>
        <v>2</v>
      </c>
      <c r="E746" s="27">
        <v>2019</v>
      </c>
      <c r="F746" s="27">
        <v>2.2665547458395301E-4</v>
      </c>
    </row>
    <row r="747" spans="1:6">
      <c r="B747" s="27" t="str">
        <f t="shared" ref="B747:C747" si="342">B746</f>
        <v>Vancouver</v>
      </c>
      <c r="C747" s="27" t="str">
        <f t="shared" si="342"/>
        <v>dHEAT</v>
      </c>
      <c r="D747" s="27">
        <f t="shared" si="341"/>
        <v>3</v>
      </c>
      <c r="E747" s="27">
        <v>2019</v>
      </c>
      <c r="F747" s="27">
        <v>2.3272313621249899E-4</v>
      </c>
    </row>
    <row r="748" spans="1:6">
      <c r="B748" s="27" t="str">
        <f t="shared" ref="B748:C748" si="343">B747</f>
        <v>Vancouver</v>
      </c>
      <c r="C748" s="27" t="str">
        <f t="shared" si="343"/>
        <v>dHEAT</v>
      </c>
      <c r="D748" s="27">
        <f t="shared" si="341"/>
        <v>4</v>
      </c>
      <c r="E748" s="27">
        <v>2019</v>
      </c>
      <c r="F748" s="27">
        <v>2.2506340228008401E-4</v>
      </c>
    </row>
    <row r="749" spans="1:6">
      <c r="B749" s="27" t="str">
        <f t="shared" ref="B749:C749" si="344">B748</f>
        <v>Vancouver</v>
      </c>
      <c r="C749" s="27" t="str">
        <f t="shared" si="344"/>
        <v>dHEAT</v>
      </c>
      <c r="D749" s="27">
        <f t="shared" si="341"/>
        <v>5</v>
      </c>
      <c r="E749" s="27">
        <v>2019</v>
      </c>
      <c r="F749" s="27">
        <v>2.3730785510034399E-4</v>
      </c>
    </row>
    <row r="750" spans="1:6">
      <c r="B750" s="27" t="str">
        <f t="shared" ref="B750:C750" si="345">B749</f>
        <v>Vancouver</v>
      </c>
      <c r="C750" s="27" t="str">
        <f t="shared" si="345"/>
        <v>dHEAT</v>
      </c>
      <c r="D750" s="27">
        <f t="shared" si="341"/>
        <v>6</v>
      </c>
      <c r="E750" s="27">
        <v>2019</v>
      </c>
      <c r="F750" s="27">
        <v>2.50535069538748E-4</v>
      </c>
    </row>
    <row r="751" spans="1:6">
      <c r="B751" s="27" t="str">
        <f t="shared" ref="B751:C751" si="346">B750</f>
        <v>Vancouver</v>
      </c>
      <c r="C751" s="27" t="str">
        <f t="shared" si="346"/>
        <v>dHEAT</v>
      </c>
      <c r="D751" s="27">
        <f t="shared" si="341"/>
        <v>7</v>
      </c>
      <c r="E751" s="27">
        <v>2019</v>
      </c>
      <c r="F751" s="27">
        <v>2.9815137854272302E-4</v>
      </c>
    </row>
    <row r="752" spans="1:6">
      <c r="B752" s="27" t="str">
        <f t="shared" ref="B752:C752" si="347">B751</f>
        <v>Vancouver</v>
      </c>
      <c r="C752" s="27" t="str">
        <f t="shared" si="347"/>
        <v>dHEAT</v>
      </c>
      <c r="D752" s="27">
        <f t="shared" si="341"/>
        <v>8</v>
      </c>
      <c r="E752" s="27">
        <v>2019</v>
      </c>
      <c r="F752" s="27">
        <v>2.83023077104178E-4</v>
      </c>
    </row>
    <row r="753" spans="2:6">
      <c r="B753" s="27" t="str">
        <f t="shared" ref="B753:C753" si="348">B752</f>
        <v>Vancouver</v>
      </c>
      <c r="C753" s="27" t="str">
        <f t="shared" si="348"/>
        <v>dHEAT</v>
      </c>
      <c r="D753" s="27">
        <f t="shared" si="341"/>
        <v>9</v>
      </c>
      <c r="E753" s="27">
        <v>2019</v>
      </c>
      <c r="F753" s="27">
        <v>2.8698036182262199E-4</v>
      </c>
    </row>
    <row r="754" spans="2:6">
      <c r="B754" s="27" t="str">
        <f t="shared" ref="B754:C754" si="349">B753</f>
        <v>Vancouver</v>
      </c>
      <c r="C754" s="27" t="str">
        <f t="shared" si="349"/>
        <v>dHEAT</v>
      </c>
      <c r="D754" s="27">
        <f t="shared" si="341"/>
        <v>10</v>
      </c>
      <c r="E754" s="27">
        <v>2019</v>
      </c>
      <c r="F754" s="27">
        <v>2.8615606452950899E-4</v>
      </c>
    </row>
    <row r="755" spans="2:6">
      <c r="B755" s="27" t="str">
        <f t="shared" ref="B755:C755" si="350">B754</f>
        <v>Vancouver</v>
      </c>
      <c r="C755" s="27" t="str">
        <f t="shared" si="350"/>
        <v>dHEAT</v>
      </c>
      <c r="D755" s="27">
        <f t="shared" si="341"/>
        <v>11</v>
      </c>
      <c r="E755" s="27">
        <v>2019</v>
      </c>
      <c r="F755" s="27">
        <v>2.8686395635553599E-4</v>
      </c>
    </row>
    <row r="756" spans="2:6">
      <c r="B756" s="27" t="str">
        <f t="shared" ref="B756:C756" si="351">B755</f>
        <v>Vancouver</v>
      </c>
      <c r="C756" s="27" t="str">
        <f t="shared" si="351"/>
        <v>dHEAT</v>
      </c>
      <c r="D756" s="27">
        <f t="shared" si="341"/>
        <v>12</v>
      </c>
      <c r="E756" s="27">
        <v>2019</v>
      </c>
      <c r="F756" s="27">
        <v>2.63929043595172E-4</v>
      </c>
    </row>
    <row r="757" spans="2:6">
      <c r="B757" s="27" t="str">
        <f t="shared" ref="B757:C757" si="352">B756</f>
        <v>Vancouver</v>
      </c>
      <c r="C757" s="27" t="str">
        <f t="shared" si="352"/>
        <v>dHEAT</v>
      </c>
      <c r="D757" s="27">
        <f t="shared" si="341"/>
        <v>13</v>
      </c>
      <c r="E757" s="27">
        <v>2019</v>
      </c>
      <c r="F757" s="27">
        <v>2.3929596337383599E-4</v>
      </c>
    </row>
    <row r="758" spans="2:6">
      <c r="B758" s="27" t="str">
        <f t="shared" ref="B758:C758" si="353">B757</f>
        <v>Vancouver</v>
      </c>
      <c r="C758" s="27" t="str">
        <f t="shared" si="353"/>
        <v>dHEAT</v>
      </c>
      <c r="D758" s="27">
        <f t="shared" si="341"/>
        <v>14</v>
      </c>
      <c r="E758" s="27">
        <v>2019</v>
      </c>
      <c r="F758" s="27">
        <v>2.2860411076505E-4</v>
      </c>
    </row>
    <row r="759" spans="2:6">
      <c r="B759" s="27" t="str">
        <f t="shared" ref="B759:C759" si="354">B758</f>
        <v>Vancouver</v>
      </c>
      <c r="C759" s="27" t="str">
        <f t="shared" si="354"/>
        <v>dHEAT</v>
      </c>
      <c r="D759" s="27">
        <f t="shared" si="341"/>
        <v>15</v>
      </c>
      <c r="E759" s="27">
        <v>2019</v>
      </c>
      <c r="F759" s="27">
        <v>2.2892175410734299E-4</v>
      </c>
    </row>
    <row r="760" spans="2:6">
      <c r="B760" s="27" t="str">
        <f t="shared" ref="B760:C760" si="355">B759</f>
        <v>Vancouver</v>
      </c>
      <c r="C760" s="27" t="str">
        <f t="shared" si="355"/>
        <v>dHEAT</v>
      </c>
      <c r="D760" s="27">
        <f t="shared" si="341"/>
        <v>16</v>
      </c>
      <c r="E760" s="27">
        <v>2019</v>
      </c>
      <c r="F760" s="27">
        <v>2.2574942912994401E-4</v>
      </c>
    </row>
    <row r="761" spans="2:6">
      <c r="B761" s="27" t="str">
        <f t="shared" ref="B761:C761" si="356">B760</f>
        <v>Vancouver</v>
      </c>
      <c r="C761" s="27" t="str">
        <f t="shared" si="356"/>
        <v>dHEAT</v>
      </c>
      <c r="D761" s="27">
        <f t="shared" si="341"/>
        <v>17</v>
      </c>
      <c r="E761" s="27">
        <v>2019</v>
      </c>
      <c r="F761" s="27">
        <v>2.4837000855524102E-4</v>
      </c>
    </row>
    <row r="762" spans="2:6">
      <c r="B762" s="27" t="str">
        <f t="shared" ref="B762:C762" si="357">B761</f>
        <v>Vancouver</v>
      </c>
      <c r="C762" s="27" t="str">
        <f t="shared" si="357"/>
        <v>dHEAT</v>
      </c>
      <c r="D762" s="27">
        <f t="shared" si="341"/>
        <v>18</v>
      </c>
      <c r="E762" s="27">
        <v>2019</v>
      </c>
      <c r="F762" s="27">
        <v>2.6624176516681903E-4</v>
      </c>
    </row>
    <row r="763" spans="2:6">
      <c r="B763" s="27" t="str">
        <f t="shared" ref="B763:C763" si="358">B762</f>
        <v>Vancouver</v>
      </c>
      <c r="C763" s="27" t="str">
        <f t="shared" si="358"/>
        <v>dHEAT</v>
      </c>
      <c r="D763" s="27">
        <f t="shared" si="341"/>
        <v>19</v>
      </c>
      <c r="E763" s="27">
        <v>2019</v>
      </c>
      <c r="F763" s="27">
        <v>2.7054991950402102E-4</v>
      </c>
    </row>
    <row r="764" spans="2:6">
      <c r="B764" s="27" t="str">
        <f t="shared" ref="B764:C764" si="359">B763</f>
        <v>Vancouver</v>
      </c>
      <c r="C764" s="27" t="str">
        <f t="shared" si="359"/>
        <v>dHEAT</v>
      </c>
      <c r="D764" s="27">
        <f t="shared" si="341"/>
        <v>20</v>
      </c>
      <c r="E764" s="27">
        <v>2019</v>
      </c>
      <c r="F764" s="27">
        <v>2.6779119783486001E-4</v>
      </c>
    </row>
    <row r="765" spans="2:6">
      <c r="B765" s="27" t="str">
        <f t="shared" ref="B765:C765" si="360">B764</f>
        <v>Vancouver</v>
      </c>
      <c r="C765" s="27" t="str">
        <f t="shared" si="360"/>
        <v>dHEAT</v>
      </c>
      <c r="D765" s="27">
        <f t="shared" si="341"/>
        <v>21</v>
      </c>
      <c r="E765" s="27">
        <v>2019</v>
      </c>
      <c r="F765" s="27">
        <v>2.8715092344852599E-4</v>
      </c>
    </row>
    <row r="766" spans="2:6">
      <c r="B766" s="27" t="str">
        <f t="shared" ref="B766:C766" si="361">B765</f>
        <v>Vancouver</v>
      </c>
      <c r="C766" s="27" t="str">
        <f t="shared" si="361"/>
        <v>dHEAT</v>
      </c>
      <c r="D766" s="27">
        <f t="shared" si="341"/>
        <v>22</v>
      </c>
      <c r="E766" s="27">
        <v>2019</v>
      </c>
      <c r="F766" s="27">
        <v>2.5337018087643199E-4</v>
      </c>
    </row>
    <row r="767" spans="2:6">
      <c r="B767" s="27" t="str">
        <f t="shared" ref="B767:C767" si="362">B766</f>
        <v>Vancouver</v>
      </c>
      <c r="C767" s="27" t="str">
        <f t="shared" si="362"/>
        <v>dHEAT</v>
      </c>
      <c r="D767" s="27">
        <f t="shared" si="341"/>
        <v>23</v>
      </c>
      <c r="E767" s="27">
        <v>2019</v>
      </c>
      <c r="F767" s="27">
        <v>2.5148665681327498E-4</v>
      </c>
    </row>
    <row r="768" spans="2:6">
      <c r="B768" s="27" t="str">
        <f t="shared" ref="B768:C768" si="363">B767</f>
        <v>Vancouver</v>
      </c>
      <c r="C768" s="27" t="str">
        <f t="shared" si="363"/>
        <v>dHEAT</v>
      </c>
      <c r="D768" s="27">
        <f t="shared" si="341"/>
        <v>24</v>
      </c>
      <c r="E768" s="27">
        <v>2019</v>
      </c>
      <c r="F768" s="27">
        <v>2.40912136114486E-4</v>
      </c>
    </row>
    <row r="769" spans="1:6">
      <c r="A769" t="s">
        <v>0</v>
      </c>
      <c r="B769" s="27" t="str">
        <f t="shared" ref="B769:C769" si="364">B768</f>
        <v>Vancouver</v>
      </c>
      <c r="C769" s="27" t="str">
        <f t="shared" si="364"/>
        <v>dHEAT</v>
      </c>
      <c r="D769" s="27">
        <f t="shared" si="341"/>
        <v>25</v>
      </c>
      <c r="E769" s="27">
        <v>2019</v>
      </c>
      <c r="F769" s="26">
        <v>3.3980751445153901E-5</v>
      </c>
    </row>
    <row r="770" spans="1:6">
      <c r="A770" s="27" t="s">
        <v>0</v>
      </c>
      <c r="B770" s="27" t="str">
        <f t="shared" ref="B770:C770" si="365">B769</f>
        <v>Vancouver</v>
      </c>
      <c r="C770" s="27" t="str">
        <f t="shared" si="365"/>
        <v>dHEAT</v>
      </c>
      <c r="D770" s="27">
        <f t="shared" si="341"/>
        <v>26</v>
      </c>
      <c r="E770" s="27">
        <v>2019</v>
      </c>
      <c r="F770" s="26">
        <v>3.7281992410464297E-5</v>
      </c>
    </row>
    <row r="771" spans="1:6">
      <c r="A771" s="27" t="s">
        <v>0</v>
      </c>
      <c r="B771" s="27" t="str">
        <f t="shared" ref="B771:C771" si="366">B770</f>
        <v>Vancouver</v>
      </c>
      <c r="C771" s="27" t="str">
        <f t="shared" si="366"/>
        <v>dHEAT</v>
      </c>
      <c r="D771" s="27">
        <f t="shared" si="341"/>
        <v>27</v>
      </c>
      <c r="E771" s="27">
        <v>2019</v>
      </c>
      <c r="F771" s="26">
        <v>3.17840430222755E-5</v>
      </c>
    </row>
    <row r="772" spans="1:6">
      <c r="A772" s="27" t="s">
        <v>0</v>
      </c>
      <c r="B772" s="27" t="str">
        <f t="shared" ref="B772:C772" si="367">B771</f>
        <v>Vancouver</v>
      </c>
      <c r="C772" s="27" t="str">
        <f t="shared" si="367"/>
        <v>dHEAT</v>
      </c>
      <c r="D772" s="27">
        <f t="shared" si="341"/>
        <v>28</v>
      </c>
      <c r="E772" s="27">
        <v>2019</v>
      </c>
      <c r="F772" s="26">
        <v>3.7588323401765098E-5</v>
      </c>
    </row>
    <row r="773" spans="1:6">
      <c r="A773" s="27" t="s">
        <v>0</v>
      </c>
      <c r="B773" s="27" t="str">
        <f t="shared" ref="B773:C773" si="368">B772</f>
        <v>Vancouver</v>
      </c>
      <c r="C773" s="27" t="str">
        <f t="shared" si="368"/>
        <v>dHEAT</v>
      </c>
      <c r="D773" s="27">
        <f t="shared" si="341"/>
        <v>29</v>
      </c>
      <c r="E773" s="27">
        <v>2019</v>
      </c>
      <c r="F773" s="26">
        <v>3.7406322376252301E-5</v>
      </c>
    </row>
    <row r="774" spans="1:6">
      <c r="A774" s="27" t="s">
        <v>0</v>
      </c>
      <c r="B774" s="27" t="str">
        <f t="shared" ref="B774:C774" si="369">B773</f>
        <v>Vancouver</v>
      </c>
      <c r="C774" s="27" t="str">
        <f t="shared" si="369"/>
        <v>dHEAT</v>
      </c>
      <c r="D774" s="27">
        <f t="shared" si="341"/>
        <v>30</v>
      </c>
      <c r="E774" s="27">
        <v>2019</v>
      </c>
      <c r="F774" s="26">
        <v>4.6867527564981701E-5</v>
      </c>
    </row>
    <row r="775" spans="1:6">
      <c r="A775" s="27" t="s">
        <v>0</v>
      </c>
      <c r="B775" s="27" t="str">
        <f t="shared" ref="B775:C775" si="370">B774</f>
        <v>Vancouver</v>
      </c>
      <c r="C775" s="27" t="str">
        <f t="shared" si="370"/>
        <v>dHEAT</v>
      </c>
      <c r="D775" s="27">
        <f t="shared" si="341"/>
        <v>31</v>
      </c>
      <c r="E775" s="27">
        <v>2019</v>
      </c>
      <c r="F775" s="26">
        <v>4.6562286612614697E-5</v>
      </c>
    </row>
    <row r="776" spans="1:6">
      <c r="A776" s="27" t="s">
        <v>0</v>
      </c>
      <c r="B776" s="27" t="str">
        <f t="shared" ref="B776:C776" si="371">B775</f>
        <v>Vancouver</v>
      </c>
      <c r="C776" s="27" t="str">
        <f t="shared" si="371"/>
        <v>dHEAT</v>
      </c>
      <c r="D776" s="27">
        <f t="shared" si="341"/>
        <v>32</v>
      </c>
      <c r="E776" s="27">
        <v>2019</v>
      </c>
      <c r="F776" s="26">
        <v>6.2576590809242802E-5</v>
      </c>
    </row>
    <row r="777" spans="1:6">
      <c r="A777" s="27" t="s">
        <v>0</v>
      </c>
      <c r="B777" s="27" t="str">
        <f t="shared" ref="B777:C777" si="372">B776</f>
        <v>Vancouver</v>
      </c>
      <c r="C777" s="27" t="str">
        <f t="shared" si="372"/>
        <v>dHEAT</v>
      </c>
      <c r="D777" s="27">
        <f t="shared" si="341"/>
        <v>33</v>
      </c>
      <c r="E777" s="27">
        <v>2019</v>
      </c>
      <c r="F777" s="26">
        <v>5.7267931449496898E-5</v>
      </c>
    </row>
    <row r="778" spans="1:6">
      <c r="A778" s="27" t="s">
        <v>0</v>
      </c>
      <c r="B778" s="27" t="str">
        <f t="shared" ref="B778:C778" si="373">B777</f>
        <v>Vancouver</v>
      </c>
      <c r="C778" s="27" t="str">
        <f t="shared" si="373"/>
        <v>dHEAT</v>
      </c>
      <c r="D778" s="27">
        <f t="shared" si="341"/>
        <v>34</v>
      </c>
      <c r="E778" s="27">
        <v>2019</v>
      </c>
      <c r="F778" s="26">
        <v>5.1025232119608901E-5</v>
      </c>
    </row>
    <row r="779" spans="1:6">
      <c r="A779" s="27" t="s">
        <v>0</v>
      </c>
      <c r="B779" s="27" t="str">
        <f t="shared" ref="B779:C779" si="374">B778</f>
        <v>Vancouver</v>
      </c>
      <c r="C779" s="27" t="str">
        <f t="shared" si="374"/>
        <v>dHEAT</v>
      </c>
      <c r="D779" s="27">
        <f t="shared" si="341"/>
        <v>35</v>
      </c>
      <c r="E779" s="27">
        <v>2019</v>
      </c>
      <c r="F779" s="26">
        <v>2.1593833604749202E-5</v>
      </c>
    </row>
    <row r="780" spans="1:6">
      <c r="A780" s="27" t="s">
        <v>0</v>
      </c>
      <c r="B780" s="27" t="str">
        <f t="shared" ref="B780:C780" si="375">B779</f>
        <v>Vancouver</v>
      </c>
      <c r="C780" s="27" t="str">
        <f t="shared" si="375"/>
        <v>dHEAT</v>
      </c>
      <c r="D780" s="27">
        <f t="shared" si="341"/>
        <v>36</v>
      </c>
      <c r="E780" s="27">
        <v>2019</v>
      </c>
      <c r="F780" s="26">
        <v>2.2129699107424499E-5</v>
      </c>
    </row>
    <row r="781" spans="1:6">
      <c r="A781" s="27" t="s">
        <v>0</v>
      </c>
      <c r="B781" s="27" t="str">
        <f t="shared" ref="B781:C781" si="376">B780</f>
        <v>Vancouver</v>
      </c>
      <c r="C781" s="27" t="str">
        <f t="shared" si="376"/>
        <v>dHEAT</v>
      </c>
      <c r="D781" s="27">
        <f t="shared" si="341"/>
        <v>37</v>
      </c>
      <c r="E781" s="27">
        <v>2019</v>
      </c>
      <c r="F781" s="26">
        <v>4.58079815559557E-5</v>
      </c>
    </row>
    <row r="782" spans="1:6">
      <c r="A782" s="27" t="s">
        <v>0</v>
      </c>
      <c r="B782" s="27" t="str">
        <f t="shared" ref="B782:C782" si="377">B781</f>
        <v>Vancouver</v>
      </c>
      <c r="C782" s="27" t="str">
        <f t="shared" si="377"/>
        <v>dHEAT</v>
      </c>
      <c r="D782" s="27">
        <f t="shared" si="341"/>
        <v>38</v>
      </c>
      <c r="E782" s="27">
        <v>2019</v>
      </c>
      <c r="F782" s="26">
        <v>2.0389297855210102E-5</v>
      </c>
    </row>
    <row r="783" spans="1:6">
      <c r="A783" s="27" t="s">
        <v>0</v>
      </c>
      <c r="B783" s="27" t="str">
        <f t="shared" ref="B783:C783" si="378">B782</f>
        <v>Vancouver</v>
      </c>
      <c r="C783" s="27" t="str">
        <f t="shared" si="378"/>
        <v>dHEAT</v>
      </c>
      <c r="D783" s="27">
        <f t="shared" si="341"/>
        <v>39</v>
      </c>
      <c r="E783" s="27">
        <v>2019</v>
      </c>
      <c r="F783" s="26">
        <v>1.4859507528116199E-5</v>
      </c>
    </row>
    <row r="784" spans="1:6">
      <c r="A784" s="27" t="s">
        <v>0</v>
      </c>
      <c r="B784" s="27" t="str">
        <f t="shared" ref="B784:C784" si="379">B783</f>
        <v>Vancouver</v>
      </c>
      <c r="C784" s="27" t="str">
        <f t="shared" si="379"/>
        <v>dHEAT</v>
      </c>
      <c r="D784" s="27">
        <f t="shared" si="341"/>
        <v>40</v>
      </c>
      <c r="E784" s="27">
        <v>2019</v>
      </c>
      <c r="F784" s="26">
        <v>1.7185300421088799E-5</v>
      </c>
    </row>
    <row r="785" spans="1:6">
      <c r="A785" s="27" t="s">
        <v>0</v>
      </c>
      <c r="B785" s="27" t="str">
        <f t="shared" ref="B785:C785" si="380">B784</f>
        <v>Vancouver</v>
      </c>
      <c r="C785" s="27" t="str">
        <f t="shared" si="380"/>
        <v>dHEAT</v>
      </c>
      <c r="D785" s="27">
        <f t="shared" si="341"/>
        <v>41</v>
      </c>
      <c r="E785" s="27">
        <v>2019</v>
      </c>
      <c r="F785" s="26">
        <v>1.30400590874856E-5</v>
      </c>
    </row>
    <row r="786" spans="1:6">
      <c r="A786" s="27" t="s">
        <v>0</v>
      </c>
      <c r="B786" s="27" t="str">
        <f t="shared" ref="B786:C786" si="381">B785</f>
        <v>Vancouver</v>
      </c>
      <c r="C786" s="27" t="str">
        <f t="shared" si="381"/>
        <v>dHEAT</v>
      </c>
      <c r="D786" s="27">
        <f t="shared" si="341"/>
        <v>42</v>
      </c>
      <c r="E786" s="27">
        <v>2019</v>
      </c>
      <c r="F786" s="26">
        <v>1.8351112441427E-5</v>
      </c>
    </row>
    <row r="787" spans="1:6">
      <c r="A787" s="27" t="s">
        <v>0</v>
      </c>
      <c r="B787" s="27" t="str">
        <f t="shared" ref="B787:C787" si="382">B786</f>
        <v>Vancouver</v>
      </c>
      <c r="C787" s="27" t="str">
        <f t="shared" si="382"/>
        <v>dHEAT</v>
      </c>
      <c r="D787" s="27">
        <f t="shared" si="341"/>
        <v>43</v>
      </c>
      <c r="E787" s="27">
        <v>2019</v>
      </c>
      <c r="F787" s="26">
        <v>1.3994313396234299E-5</v>
      </c>
    </row>
    <row r="788" spans="1:6">
      <c r="A788" s="27" t="s">
        <v>0</v>
      </c>
      <c r="B788" s="27" t="str">
        <f t="shared" ref="B788:C788" si="383">B787</f>
        <v>Vancouver</v>
      </c>
      <c r="C788" s="27" t="str">
        <f t="shared" si="383"/>
        <v>dHEAT</v>
      </c>
      <c r="D788" s="27">
        <f t="shared" si="341"/>
        <v>44</v>
      </c>
      <c r="E788" s="27">
        <v>2019</v>
      </c>
      <c r="F788" s="26">
        <v>1.9028071760468198E-5</v>
      </c>
    </row>
    <row r="789" spans="1:6">
      <c r="A789" s="27" t="s">
        <v>0</v>
      </c>
      <c r="B789" s="27" t="str">
        <f t="shared" ref="B789:C789" si="384">B788</f>
        <v>Vancouver</v>
      </c>
      <c r="C789" s="27" t="str">
        <f t="shared" si="384"/>
        <v>dHEAT</v>
      </c>
      <c r="D789" s="27">
        <f t="shared" si="341"/>
        <v>45</v>
      </c>
      <c r="E789" s="27">
        <v>2019</v>
      </c>
      <c r="F789" s="26">
        <v>1.6874217807769499E-5</v>
      </c>
    </row>
    <row r="790" spans="1:6">
      <c r="A790" s="27" t="s">
        <v>0</v>
      </c>
      <c r="B790" s="27" t="str">
        <f t="shared" ref="B790:C790" si="385">B789</f>
        <v>Vancouver</v>
      </c>
      <c r="C790" s="27" t="str">
        <f t="shared" si="385"/>
        <v>dHEAT</v>
      </c>
      <c r="D790" s="27">
        <f t="shared" si="341"/>
        <v>46</v>
      </c>
      <c r="E790" s="27">
        <v>2019</v>
      </c>
      <c r="F790" s="26">
        <v>1.7816936225673E-5</v>
      </c>
    </row>
    <row r="791" spans="1:6">
      <c r="A791" s="27" t="s">
        <v>0</v>
      </c>
      <c r="B791" s="27" t="str">
        <f t="shared" ref="B791:C791" si="386">B790</f>
        <v>Vancouver</v>
      </c>
      <c r="C791" s="27" t="str">
        <f t="shared" si="386"/>
        <v>dHEAT</v>
      </c>
      <c r="D791" s="27">
        <f t="shared" si="341"/>
        <v>47</v>
      </c>
      <c r="E791" s="27">
        <v>2019</v>
      </c>
      <c r="F791" s="26">
        <v>2.04258868852833E-5</v>
      </c>
    </row>
    <row r="792" spans="1:6">
      <c r="A792" s="27" t="s">
        <v>0</v>
      </c>
      <c r="B792" s="27" t="str">
        <f t="shared" ref="B792:C792" si="387">B791</f>
        <v>Vancouver</v>
      </c>
      <c r="C792" s="27" t="str">
        <f t="shared" si="387"/>
        <v>dHEAT</v>
      </c>
      <c r="D792" s="27">
        <f t="shared" si="341"/>
        <v>48</v>
      </c>
      <c r="E792" s="27">
        <v>2019</v>
      </c>
      <c r="F792" s="26">
        <v>4.4890989457575503E-5</v>
      </c>
    </row>
    <row r="793" spans="1:6">
      <c r="A793" s="27" t="s">
        <v>16</v>
      </c>
      <c r="B793" s="27"/>
      <c r="C793" s="27"/>
      <c r="D793" s="27"/>
      <c r="E793" s="27"/>
    </row>
    <row r="794" spans="1:6">
      <c r="A794" s="27"/>
      <c r="B794" s="27"/>
    </row>
    <row r="795" spans="1:6">
      <c r="A795" s="27"/>
      <c r="B795" s="27"/>
    </row>
    <row r="796" spans="1:6">
      <c r="A796" s="27"/>
      <c r="B796" s="27"/>
    </row>
    <row r="797" spans="1:6">
      <c r="A797" s="27"/>
      <c r="B797" s="27"/>
    </row>
    <row r="798" spans="1:6">
      <c r="A798" s="27"/>
      <c r="B798" s="27"/>
    </row>
    <row r="799" spans="1:6">
      <c r="A799" s="27"/>
      <c r="B799" s="27"/>
    </row>
    <row r="800" spans="1:6">
      <c r="A800" s="27"/>
      <c r="B800" s="27"/>
    </row>
    <row r="801" spans="1:2">
      <c r="A801" s="27"/>
      <c r="B801" s="27"/>
    </row>
    <row r="802" spans="1:2">
      <c r="A802" s="27"/>
      <c r="B802" s="27"/>
    </row>
    <row r="803" spans="1:2">
      <c r="A803" s="27"/>
      <c r="B803" s="27"/>
    </row>
    <row r="804" spans="1:2">
      <c r="A804" s="27"/>
      <c r="B804" s="27"/>
    </row>
    <row r="805" spans="1:2">
      <c r="A805" s="27"/>
      <c r="B805" s="27"/>
    </row>
    <row r="806" spans="1:2">
      <c r="A806" s="27"/>
      <c r="B806" s="27"/>
    </row>
    <row r="807" spans="1:2">
      <c r="A807" s="27"/>
      <c r="B807" s="27"/>
    </row>
    <row r="808" spans="1:2">
      <c r="A808" s="27"/>
      <c r="B808" s="27"/>
    </row>
    <row r="809" spans="1:2">
      <c r="A809" s="27"/>
      <c r="B809" s="27"/>
    </row>
    <row r="810" spans="1:2">
      <c r="A810" s="27"/>
      <c r="B810" s="27"/>
    </row>
    <row r="811" spans="1:2">
      <c r="A811" s="27"/>
      <c r="B811" s="27"/>
    </row>
    <row r="812" spans="1:2">
      <c r="A812" s="27"/>
      <c r="B812" s="27"/>
    </row>
    <row r="813" spans="1:2">
      <c r="A813" s="27"/>
      <c r="B813" s="26"/>
    </row>
    <row r="814" spans="1:2">
      <c r="A814" s="27"/>
      <c r="B814" s="26"/>
    </row>
    <row r="815" spans="1:2">
      <c r="A815" s="27"/>
      <c r="B815" s="26"/>
    </row>
    <row r="816" spans="1:2">
      <c r="A816" s="27"/>
      <c r="B816" s="26"/>
    </row>
    <row r="817" spans="1:2">
      <c r="A817" s="27"/>
      <c r="B817" s="27"/>
    </row>
    <row r="818" spans="1:2">
      <c r="A818" s="27"/>
      <c r="B818" s="27"/>
    </row>
    <row r="819" spans="1:2">
      <c r="A819" s="27"/>
      <c r="B819" s="27"/>
    </row>
    <row r="820" spans="1:2">
      <c r="A820" s="27"/>
      <c r="B820" s="27"/>
    </row>
    <row r="821" spans="1:2">
      <c r="A821" s="27"/>
      <c r="B821" s="27"/>
    </row>
    <row r="822" spans="1:2">
      <c r="A822" s="27"/>
      <c r="B822" s="27"/>
    </row>
    <row r="823" spans="1:2">
      <c r="A823" s="27"/>
      <c r="B823" s="27"/>
    </row>
    <row r="824" spans="1:2">
      <c r="A824" s="27"/>
      <c r="B824" s="27"/>
    </row>
    <row r="825" spans="1:2">
      <c r="A825" s="27"/>
      <c r="B825" s="27"/>
    </row>
    <row r="826" spans="1:2">
      <c r="A826" s="27"/>
      <c r="B826" s="27"/>
    </row>
    <row r="827" spans="1:2">
      <c r="A827" s="27"/>
      <c r="B827" s="27"/>
    </row>
    <row r="828" spans="1:2">
      <c r="A828" s="27"/>
      <c r="B828" s="27"/>
    </row>
    <row r="829" spans="1:2">
      <c r="A829" s="27"/>
      <c r="B829" s="27"/>
    </row>
    <row r="830" spans="1:2">
      <c r="A830" s="27"/>
      <c r="B830" s="27"/>
    </row>
    <row r="831" spans="1:2">
      <c r="A831" s="27"/>
      <c r="B831" s="27"/>
    </row>
    <row r="832" spans="1:2">
      <c r="A832" s="27"/>
      <c r="B832" s="27"/>
    </row>
    <row r="833" spans="1:2">
      <c r="A833" s="27"/>
      <c r="B833" s="27"/>
    </row>
    <row r="834" spans="1:2">
      <c r="A834" s="27"/>
      <c r="B834" s="27"/>
    </row>
    <row r="835" spans="1:2">
      <c r="A835" s="27"/>
      <c r="B835" s="27"/>
    </row>
    <row r="836" spans="1:2">
      <c r="A836" s="27"/>
      <c r="B836" s="26"/>
    </row>
    <row r="837" spans="1:2">
      <c r="A837" s="27"/>
      <c r="B837" s="26"/>
    </row>
    <row r="838" spans="1:2">
      <c r="A838" s="27"/>
      <c r="B838" s="26"/>
    </row>
    <row r="839" spans="1:2">
      <c r="A839" s="27"/>
      <c r="B839" s="26"/>
    </row>
    <row r="840" spans="1:2">
      <c r="A840" s="27"/>
      <c r="B840" s="26"/>
    </row>
    <row r="841" spans="1:2">
      <c r="A841" s="27"/>
      <c r="B841" s="27"/>
    </row>
    <row r="842" spans="1:2">
      <c r="A842" s="27"/>
      <c r="B842" s="27"/>
    </row>
    <row r="843" spans="1:2">
      <c r="A843" s="27"/>
      <c r="B843" s="27"/>
    </row>
    <row r="844" spans="1:2">
      <c r="A844" s="27"/>
      <c r="B844" s="27"/>
    </row>
    <row r="845" spans="1:2">
      <c r="A845" s="27"/>
      <c r="B845" s="27"/>
    </row>
    <row r="846" spans="1:2">
      <c r="A846" s="27"/>
      <c r="B846" s="27"/>
    </row>
    <row r="847" spans="1:2">
      <c r="A847" s="27"/>
      <c r="B847" s="27"/>
    </row>
    <row r="848" spans="1:2">
      <c r="A848" s="27"/>
      <c r="B848" s="27"/>
    </row>
    <row r="849" spans="1:2">
      <c r="A849" s="27"/>
      <c r="B849" s="27"/>
    </row>
    <row r="850" spans="1:2">
      <c r="A850" s="27"/>
      <c r="B850" s="27"/>
    </row>
    <row r="851" spans="1:2">
      <c r="A851" s="27"/>
      <c r="B851" s="27"/>
    </row>
    <row r="852" spans="1:2">
      <c r="A852" s="27"/>
      <c r="B852" s="27"/>
    </row>
    <row r="853" spans="1:2">
      <c r="A853" s="27"/>
      <c r="B853" s="27"/>
    </row>
    <row r="854" spans="1:2">
      <c r="A854" s="27"/>
      <c r="B854" s="27"/>
    </row>
    <row r="855" spans="1:2">
      <c r="A855" s="27"/>
      <c r="B855" s="27"/>
    </row>
    <row r="856" spans="1:2">
      <c r="A856" s="27"/>
      <c r="B856" s="27"/>
    </row>
    <row r="857" spans="1:2">
      <c r="A857" s="27"/>
      <c r="B857" s="27"/>
    </row>
    <row r="858" spans="1:2">
      <c r="A858" s="27"/>
      <c r="B858" s="27"/>
    </row>
    <row r="859" spans="1:2">
      <c r="A859" s="27"/>
      <c r="B859" s="27"/>
    </row>
    <row r="860" spans="1:2">
      <c r="A860" s="27"/>
      <c r="B860" s="26"/>
    </row>
    <row r="861" spans="1:2">
      <c r="A861" s="27"/>
      <c r="B861" s="26"/>
    </row>
    <row r="862" spans="1:2">
      <c r="A862" s="27"/>
      <c r="B862" s="26"/>
    </row>
    <row r="863" spans="1:2">
      <c r="A863" s="27"/>
      <c r="B863" s="26"/>
    </row>
    <row r="864" spans="1:2">
      <c r="A864" s="27"/>
      <c r="B864" s="27"/>
    </row>
    <row r="865" spans="1:2">
      <c r="A865" s="27"/>
      <c r="B865" s="27"/>
    </row>
    <row r="866" spans="1:2">
      <c r="A866" s="27"/>
      <c r="B866" s="27"/>
    </row>
    <row r="867" spans="1:2">
      <c r="A867" s="27"/>
      <c r="B867" s="27"/>
    </row>
    <row r="868" spans="1:2">
      <c r="A868" s="27"/>
      <c r="B868" s="27"/>
    </row>
    <row r="869" spans="1:2">
      <c r="A869" s="27"/>
      <c r="B869" s="27"/>
    </row>
    <row r="870" spans="1:2">
      <c r="A870" s="27"/>
      <c r="B870" s="27"/>
    </row>
    <row r="871" spans="1:2">
      <c r="A871" s="27"/>
      <c r="B871" s="27"/>
    </row>
    <row r="872" spans="1:2">
      <c r="A872" s="27"/>
      <c r="B872" s="27"/>
    </row>
    <row r="873" spans="1:2">
      <c r="A873" s="27"/>
      <c r="B873" s="27"/>
    </row>
    <row r="874" spans="1:2">
      <c r="A874" s="27"/>
      <c r="B874" s="27"/>
    </row>
    <row r="875" spans="1:2">
      <c r="A875" s="27"/>
      <c r="B875" s="27"/>
    </row>
    <row r="876" spans="1:2">
      <c r="A876" s="27"/>
      <c r="B876" s="27"/>
    </row>
    <row r="877" spans="1:2">
      <c r="A877" s="27"/>
      <c r="B877" s="27"/>
    </row>
    <row r="878" spans="1:2">
      <c r="A878" s="27"/>
      <c r="B878" s="27"/>
    </row>
    <row r="879" spans="1:2">
      <c r="A879" s="27"/>
      <c r="B879" s="27"/>
    </row>
    <row r="880" spans="1:2">
      <c r="A880" s="27"/>
      <c r="B880" s="27"/>
    </row>
    <row r="881" spans="1:2">
      <c r="A881" s="27"/>
      <c r="B881" s="27"/>
    </row>
    <row r="882" spans="1:2">
      <c r="A882" s="27"/>
      <c r="B882" s="27"/>
    </row>
    <row r="883" spans="1:2">
      <c r="A883" s="27"/>
      <c r="B883" s="27"/>
    </row>
    <row r="884" spans="1:2">
      <c r="A884" s="27"/>
      <c r="B884" s="26"/>
    </row>
    <row r="885" spans="1:2">
      <c r="A885" s="27"/>
      <c r="B885" s="26"/>
    </row>
    <row r="886" spans="1:2">
      <c r="A886" s="27"/>
      <c r="B886" s="26"/>
    </row>
    <row r="887" spans="1:2">
      <c r="A887" s="27"/>
      <c r="B887" s="26"/>
    </row>
    <row r="888" spans="1:2">
      <c r="A888" s="27"/>
      <c r="B888" s="27"/>
    </row>
    <row r="889" spans="1:2">
      <c r="A889" s="27"/>
      <c r="B889" s="27"/>
    </row>
    <row r="890" spans="1:2">
      <c r="A890" s="27"/>
      <c r="B890" s="27"/>
    </row>
    <row r="891" spans="1:2">
      <c r="A891" s="27"/>
      <c r="B891" s="27"/>
    </row>
    <row r="892" spans="1:2">
      <c r="A892" s="27"/>
      <c r="B892" s="27"/>
    </row>
    <row r="893" spans="1:2">
      <c r="A893" s="27"/>
      <c r="B893" s="27"/>
    </row>
    <row r="894" spans="1:2">
      <c r="A894" s="27"/>
      <c r="B894" s="27"/>
    </row>
    <row r="895" spans="1:2">
      <c r="A895" s="27"/>
      <c r="B895" s="27"/>
    </row>
    <row r="896" spans="1:2">
      <c r="A896" s="27"/>
      <c r="B896" s="27"/>
    </row>
    <row r="897" spans="1:2">
      <c r="A897" s="27"/>
      <c r="B897" s="27"/>
    </row>
    <row r="898" spans="1:2">
      <c r="A898" s="27"/>
      <c r="B898" s="27"/>
    </row>
    <row r="899" spans="1:2">
      <c r="A899" s="27"/>
      <c r="B899" s="27"/>
    </row>
    <row r="900" spans="1:2">
      <c r="A900" s="27"/>
      <c r="B900" s="27"/>
    </row>
    <row r="901" spans="1:2">
      <c r="A901" s="27"/>
      <c r="B901" s="27"/>
    </row>
    <row r="902" spans="1:2">
      <c r="A902" s="27"/>
      <c r="B902" s="27"/>
    </row>
    <row r="903" spans="1:2">
      <c r="A903" s="27"/>
      <c r="B903" s="27"/>
    </row>
    <row r="904" spans="1:2">
      <c r="A904" s="27"/>
      <c r="B904" s="27"/>
    </row>
    <row r="905" spans="1:2">
      <c r="A905" s="27"/>
      <c r="B905" s="27"/>
    </row>
    <row r="906" spans="1:2">
      <c r="A906" s="27"/>
      <c r="B906" s="27"/>
    </row>
    <row r="907" spans="1:2">
      <c r="A907" s="27"/>
      <c r="B907" s="27"/>
    </row>
    <row r="908" spans="1:2">
      <c r="A908" s="27"/>
      <c r="B908" s="26"/>
    </row>
    <row r="909" spans="1:2">
      <c r="A909" s="27"/>
      <c r="B909" s="26"/>
    </row>
    <row r="910" spans="1:2">
      <c r="A910" s="27"/>
      <c r="B910" s="26"/>
    </row>
    <row r="911" spans="1:2">
      <c r="A911" s="27"/>
      <c r="B911" s="26"/>
    </row>
    <row r="912" spans="1:2">
      <c r="A912" s="27"/>
      <c r="B912" s="27"/>
    </row>
    <row r="913" spans="1:2">
      <c r="A913" s="27"/>
      <c r="B913" s="27"/>
    </row>
    <row r="914" spans="1:2">
      <c r="A914" s="27"/>
      <c r="B914" s="27"/>
    </row>
    <row r="915" spans="1:2">
      <c r="A915" s="27"/>
      <c r="B915" s="27"/>
    </row>
    <row r="916" spans="1:2">
      <c r="A916" s="27"/>
      <c r="B916" s="27"/>
    </row>
    <row r="917" spans="1:2">
      <c r="A917" s="27"/>
      <c r="B917" s="27"/>
    </row>
    <row r="918" spans="1:2">
      <c r="A918" s="27"/>
      <c r="B918" s="27"/>
    </row>
    <row r="919" spans="1:2">
      <c r="A919" s="27"/>
      <c r="B919" s="27"/>
    </row>
    <row r="920" spans="1:2">
      <c r="A920" s="27"/>
      <c r="B920" s="27"/>
    </row>
    <row r="921" spans="1:2">
      <c r="A921" s="27"/>
      <c r="B921" s="27"/>
    </row>
    <row r="922" spans="1:2">
      <c r="A922" s="27"/>
      <c r="B922" s="27"/>
    </row>
    <row r="923" spans="1:2">
      <c r="A923" s="27"/>
      <c r="B923" s="27"/>
    </row>
    <row r="924" spans="1:2">
      <c r="A924" s="27"/>
      <c r="B924" s="27"/>
    </row>
    <row r="925" spans="1:2">
      <c r="A925" s="27"/>
      <c r="B925" s="27"/>
    </row>
    <row r="926" spans="1:2">
      <c r="A926" s="27"/>
      <c r="B926" s="27"/>
    </row>
    <row r="927" spans="1:2">
      <c r="A927" s="27"/>
      <c r="B927" s="27"/>
    </row>
    <row r="928" spans="1:2">
      <c r="A928" s="27"/>
      <c r="B928" s="27"/>
    </row>
    <row r="929" spans="1:2">
      <c r="A929" s="27"/>
      <c r="B929" s="27"/>
    </row>
    <row r="930" spans="1:2">
      <c r="A930" s="27"/>
      <c r="B930" s="27"/>
    </row>
    <row r="931" spans="1:2">
      <c r="A931" s="27"/>
      <c r="B931" s="27"/>
    </row>
    <row r="932" spans="1:2">
      <c r="A932" s="27"/>
      <c r="B932" s="27"/>
    </row>
    <row r="933" spans="1:2">
      <c r="A933" s="27"/>
      <c r="B933" s="27"/>
    </row>
    <row r="934" spans="1:2">
      <c r="A934" s="27"/>
      <c r="B934" s="27"/>
    </row>
    <row r="935" spans="1:2">
      <c r="A935" s="27"/>
      <c r="B935" s="27"/>
    </row>
    <row r="936" spans="1:2">
      <c r="A936" s="27"/>
      <c r="B936" s="27"/>
    </row>
    <row r="937" spans="1:2">
      <c r="A937" s="27"/>
      <c r="B937" s="27"/>
    </row>
    <row r="938" spans="1:2">
      <c r="A938" s="27"/>
      <c r="B938" s="27"/>
    </row>
    <row r="939" spans="1:2">
      <c r="A939" s="27"/>
      <c r="B939" s="27"/>
    </row>
    <row r="940" spans="1:2">
      <c r="A940" s="27"/>
      <c r="B940" s="27"/>
    </row>
    <row r="941" spans="1:2">
      <c r="A941" s="27"/>
      <c r="B941" s="27"/>
    </row>
    <row r="942" spans="1:2">
      <c r="A942" s="27"/>
      <c r="B942" s="27"/>
    </row>
    <row r="943" spans="1:2">
      <c r="A943" s="27"/>
      <c r="B943" s="27"/>
    </row>
    <row r="944" spans="1:2">
      <c r="A944" s="27"/>
      <c r="B944" s="27"/>
    </row>
    <row r="945" spans="1:2">
      <c r="A945" s="27"/>
      <c r="B945" s="27"/>
    </row>
    <row r="946" spans="1:2">
      <c r="A946" s="27"/>
      <c r="B946" s="27"/>
    </row>
    <row r="947" spans="1:2">
      <c r="A947" s="27"/>
      <c r="B947" s="27"/>
    </row>
    <row r="948" spans="1:2">
      <c r="A948" s="27"/>
      <c r="B948" s="27"/>
    </row>
    <row r="949" spans="1:2">
      <c r="A949" s="27"/>
      <c r="B949" s="27"/>
    </row>
    <row r="950" spans="1:2">
      <c r="A950" s="27"/>
      <c r="B950" s="27"/>
    </row>
    <row r="951" spans="1:2">
      <c r="A951" s="27"/>
      <c r="B951" s="27"/>
    </row>
    <row r="952" spans="1:2">
      <c r="A952" s="27"/>
      <c r="B952" s="27"/>
    </row>
    <row r="953" spans="1:2">
      <c r="A953" s="27"/>
      <c r="B953" s="27"/>
    </row>
    <row r="954" spans="1:2">
      <c r="A954" s="27"/>
      <c r="B954" s="27"/>
    </row>
    <row r="955" spans="1:2">
      <c r="A955" s="27"/>
      <c r="B955" s="27"/>
    </row>
    <row r="956" spans="1:2">
      <c r="A956" s="27"/>
      <c r="B956" s="27"/>
    </row>
    <row r="957" spans="1:2">
      <c r="A957" s="27"/>
      <c r="B957" s="27"/>
    </row>
    <row r="958" spans="1:2">
      <c r="A958" s="27"/>
      <c r="B958" s="27"/>
    </row>
    <row r="959" spans="1:2">
      <c r="A959" s="27"/>
      <c r="B959" s="27"/>
    </row>
    <row r="960" spans="1:2">
      <c r="A960" s="27"/>
      <c r="B960" s="27"/>
    </row>
    <row r="961" spans="1:2">
      <c r="A961" s="27"/>
      <c r="B961" s="27"/>
    </row>
    <row r="962" spans="1:2">
      <c r="A962" s="27"/>
      <c r="B962" s="27"/>
    </row>
    <row r="963" spans="1:2">
      <c r="A963" s="27"/>
      <c r="B963" s="27"/>
    </row>
    <row r="964" spans="1:2">
      <c r="A964" s="27"/>
      <c r="B964" s="27"/>
    </row>
    <row r="965" spans="1:2">
      <c r="A965" s="27"/>
      <c r="B965" s="27"/>
    </row>
    <row r="966" spans="1:2">
      <c r="A966" s="27"/>
      <c r="B966" s="27"/>
    </row>
    <row r="967" spans="1:2">
      <c r="A967" s="27"/>
      <c r="B967" s="27"/>
    </row>
    <row r="968" spans="1:2">
      <c r="A968" s="27"/>
      <c r="B968" s="27"/>
    </row>
    <row r="969" spans="1:2">
      <c r="A969" s="27"/>
      <c r="B969" s="27"/>
    </row>
    <row r="970" spans="1:2">
      <c r="A970" s="27"/>
      <c r="B970" s="27"/>
    </row>
    <row r="971" spans="1:2">
      <c r="A971" s="27"/>
      <c r="B971" s="27"/>
    </row>
    <row r="972" spans="1:2">
      <c r="A972" s="27"/>
      <c r="B972" s="27"/>
    </row>
    <row r="973" spans="1:2">
      <c r="A973" s="27"/>
      <c r="B973" s="27"/>
    </row>
    <row r="974" spans="1:2">
      <c r="A974" s="27"/>
      <c r="B974" s="27"/>
    </row>
    <row r="975" spans="1:2">
      <c r="A975" s="27"/>
      <c r="B975" s="27"/>
    </row>
    <row r="976" spans="1:2">
      <c r="A976" s="27"/>
      <c r="B976" s="27"/>
    </row>
    <row r="977" spans="1:2">
      <c r="A977" s="27"/>
      <c r="B977" s="27"/>
    </row>
    <row r="978" spans="1:2">
      <c r="A978" s="27"/>
      <c r="B978" s="27"/>
    </row>
    <row r="979" spans="1:2">
      <c r="A979" s="27"/>
      <c r="B979" s="27"/>
    </row>
    <row r="980" spans="1:2">
      <c r="A980" s="27"/>
      <c r="B980" s="27"/>
    </row>
    <row r="981" spans="1:2">
      <c r="A981" s="27"/>
      <c r="B981" s="27"/>
    </row>
    <row r="982" spans="1:2">
      <c r="A982" s="27"/>
      <c r="B982" s="27"/>
    </row>
    <row r="983" spans="1:2">
      <c r="A983" s="27"/>
      <c r="B983" s="27"/>
    </row>
    <row r="984" spans="1:2">
      <c r="A984" s="27"/>
      <c r="B984" s="27"/>
    </row>
    <row r="985" spans="1:2">
      <c r="A985" s="27"/>
      <c r="B985" s="27"/>
    </row>
    <row r="986" spans="1:2">
      <c r="A986" s="27"/>
      <c r="B986" s="27"/>
    </row>
    <row r="987" spans="1:2">
      <c r="A987" s="27"/>
      <c r="B987" s="27"/>
    </row>
    <row r="988" spans="1:2">
      <c r="A988" s="27"/>
      <c r="B988" s="27"/>
    </row>
    <row r="989" spans="1:2">
      <c r="A989" s="27"/>
      <c r="B989" s="27"/>
    </row>
    <row r="990" spans="1:2">
      <c r="A990" s="27"/>
      <c r="B990" s="27"/>
    </row>
    <row r="991" spans="1:2">
      <c r="A991" s="27"/>
      <c r="B991" s="27"/>
    </row>
    <row r="992" spans="1:2">
      <c r="A992" s="27"/>
      <c r="B992" s="27"/>
    </row>
    <row r="993" spans="1:2">
      <c r="A993" s="27"/>
      <c r="B993" s="27"/>
    </row>
    <row r="994" spans="1:2">
      <c r="A994" s="27"/>
      <c r="B994" s="27"/>
    </row>
    <row r="995" spans="1:2">
      <c r="A995" s="27"/>
      <c r="B995" s="27"/>
    </row>
    <row r="996" spans="1:2">
      <c r="A996" s="27"/>
      <c r="B996" s="27"/>
    </row>
    <row r="997" spans="1:2">
      <c r="A997" s="27"/>
      <c r="B997" s="27"/>
    </row>
    <row r="998" spans="1:2">
      <c r="A998" s="27"/>
      <c r="B998" s="27"/>
    </row>
    <row r="999" spans="1:2">
      <c r="A999" s="27"/>
      <c r="B999" s="27"/>
    </row>
    <row r="1000" spans="1:2">
      <c r="A1000" s="27"/>
      <c r="B1000" s="27"/>
    </row>
    <row r="1001" spans="1:2">
      <c r="A1001" s="27"/>
      <c r="B1001" s="27"/>
    </row>
    <row r="1002" spans="1:2">
      <c r="A1002" s="27"/>
      <c r="B1002" s="27"/>
    </row>
    <row r="1003" spans="1:2">
      <c r="A1003" s="27"/>
      <c r="B1003" s="27"/>
    </row>
    <row r="1004" spans="1:2">
      <c r="A1004" s="27"/>
      <c r="B1004" s="27"/>
    </row>
    <row r="1005" spans="1:2">
      <c r="A1005" s="27"/>
      <c r="B1005" s="27"/>
    </row>
    <row r="1006" spans="1:2">
      <c r="A1006" s="27"/>
      <c r="B1006" s="27"/>
    </row>
    <row r="1007" spans="1:2">
      <c r="A1007" s="27"/>
      <c r="B1007" s="27"/>
    </row>
    <row r="1008" spans="1:2">
      <c r="A1008" s="27"/>
      <c r="B1008" s="27"/>
    </row>
    <row r="1009" spans="1:2">
      <c r="A1009" s="27"/>
      <c r="B1009" s="27"/>
    </row>
    <row r="1010" spans="1:2">
      <c r="A1010" s="27"/>
      <c r="B1010" s="27"/>
    </row>
    <row r="1011" spans="1:2">
      <c r="A1011" s="27"/>
      <c r="B1011" s="27"/>
    </row>
    <row r="1012" spans="1:2">
      <c r="A1012" s="27"/>
      <c r="B1012" s="27"/>
    </row>
    <row r="1013" spans="1:2">
      <c r="A1013" s="27"/>
      <c r="B1013" s="27"/>
    </row>
    <row r="1014" spans="1:2">
      <c r="A1014" s="27"/>
      <c r="B1014" s="27"/>
    </row>
    <row r="1015" spans="1:2">
      <c r="A1015" s="27"/>
      <c r="B1015" s="27"/>
    </row>
    <row r="1016" spans="1:2">
      <c r="A1016" s="27"/>
      <c r="B1016" s="27"/>
    </row>
    <row r="1017" spans="1:2">
      <c r="A1017" s="27"/>
      <c r="B1017" s="27"/>
    </row>
    <row r="1018" spans="1:2">
      <c r="A1018" s="27"/>
      <c r="B1018" s="27"/>
    </row>
    <row r="1019" spans="1:2">
      <c r="A1019" s="27"/>
      <c r="B1019" s="27"/>
    </row>
    <row r="1020" spans="1:2">
      <c r="A1020" s="27"/>
      <c r="B1020" s="27"/>
    </row>
    <row r="1021" spans="1:2">
      <c r="A1021" s="27"/>
      <c r="B1021" s="27"/>
    </row>
    <row r="1022" spans="1:2">
      <c r="A1022" s="27"/>
      <c r="B1022" s="27"/>
    </row>
    <row r="1023" spans="1:2">
      <c r="A1023" s="27"/>
      <c r="B1023" s="27"/>
    </row>
    <row r="1024" spans="1:2">
      <c r="A1024" s="27"/>
      <c r="B1024" s="27"/>
    </row>
    <row r="1025" spans="1:2">
      <c r="A1025" s="27"/>
      <c r="B1025" s="27"/>
    </row>
    <row r="1026" spans="1:2">
      <c r="A1026" s="27"/>
      <c r="B1026" s="27"/>
    </row>
    <row r="1027" spans="1:2">
      <c r="A1027" s="27"/>
      <c r="B1027" s="27"/>
    </row>
    <row r="1028" spans="1:2">
      <c r="A1028" s="27"/>
      <c r="B1028" s="27"/>
    </row>
    <row r="1029" spans="1:2">
      <c r="A1029" s="27"/>
      <c r="B1029" s="27"/>
    </row>
    <row r="1030" spans="1:2">
      <c r="A1030" s="27"/>
      <c r="B1030" s="27"/>
    </row>
    <row r="1031" spans="1:2">
      <c r="A1031" s="27"/>
      <c r="B1031" s="27"/>
    </row>
    <row r="1032" spans="1:2">
      <c r="A1032" s="27"/>
      <c r="B1032" s="27"/>
    </row>
    <row r="1033" spans="1:2">
      <c r="A1033" s="27"/>
      <c r="B1033" s="27"/>
    </row>
    <row r="1034" spans="1:2">
      <c r="A1034" s="27"/>
      <c r="B1034" s="27"/>
    </row>
    <row r="1035" spans="1:2">
      <c r="A1035" s="27"/>
      <c r="B1035" s="27"/>
    </row>
    <row r="1036" spans="1:2">
      <c r="A1036" s="27"/>
      <c r="B1036" s="27"/>
    </row>
    <row r="1037" spans="1:2">
      <c r="A1037" s="27"/>
      <c r="B1037" s="27"/>
    </row>
    <row r="1038" spans="1:2">
      <c r="A1038" s="27"/>
      <c r="B1038" s="27"/>
    </row>
    <row r="1039" spans="1:2">
      <c r="A1039" s="27"/>
      <c r="B1039" s="27"/>
    </row>
    <row r="1040" spans="1:2">
      <c r="A1040" s="27"/>
      <c r="B1040" s="27"/>
    </row>
    <row r="1041" spans="1:2">
      <c r="A1041" s="27"/>
      <c r="B1041" s="27"/>
    </row>
    <row r="1042" spans="1:2">
      <c r="A1042" s="27"/>
      <c r="B1042" s="27"/>
    </row>
    <row r="1043" spans="1:2">
      <c r="A1043" s="27"/>
      <c r="B1043" s="27"/>
    </row>
    <row r="1044" spans="1:2">
      <c r="A1044" s="27"/>
      <c r="B1044" s="27"/>
    </row>
    <row r="1045" spans="1:2">
      <c r="A1045" s="27"/>
      <c r="B1045" s="27"/>
    </row>
    <row r="1046" spans="1:2">
      <c r="A1046" s="27"/>
      <c r="B1046" s="27"/>
    </row>
    <row r="1047" spans="1:2">
      <c r="A1047" s="27"/>
      <c r="B1047" s="27"/>
    </row>
    <row r="1048" spans="1:2">
      <c r="A1048" s="27"/>
      <c r="B1048" s="27"/>
    </row>
    <row r="1049" spans="1:2">
      <c r="A1049" s="27"/>
      <c r="B1049" s="27"/>
    </row>
    <row r="1050" spans="1:2">
      <c r="A1050" s="27"/>
      <c r="B1050" s="27"/>
    </row>
    <row r="1051" spans="1:2">
      <c r="A1051" s="27"/>
      <c r="B1051" s="27"/>
    </row>
    <row r="1052" spans="1:2">
      <c r="A1052" s="27"/>
      <c r="B1052" s="27"/>
    </row>
    <row r="1053" spans="1:2">
      <c r="A1053" s="27"/>
      <c r="B1053" s="27"/>
    </row>
    <row r="1054" spans="1:2">
      <c r="A1054" s="27"/>
      <c r="B1054" s="27"/>
    </row>
    <row r="1055" spans="1:2">
      <c r="A1055" s="27"/>
      <c r="B1055" s="27"/>
    </row>
    <row r="1056" spans="1:2">
      <c r="A1056" s="27"/>
      <c r="B1056" s="27"/>
    </row>
    <row r="1057" spans="1:2">
      <c r="A1057" s="27"/>
      <c r="B1057" s="27"/>
    </row>
    <row r="1058" spans="1:2">
      <c r="A1058" s="27"/>
      <c r="B1058" s="27"/>
    </row>
    <row r="1059" spans="1:2">
      <c r="A1059" s="27"/>
      <c r="B1059" s="27"/>
    </row>
    <row r="1060" spans="1:2">
      <c r="A1060" s="27"/>
      <c r="B1060" s="27"/>
    </row>
    <row r="1061" spans="1:2">
      <c r="A1061" s="27"/>
      <c r="B1061" s="27"/>
    </row>
    <row r="1062" spans="1:2">
      <c r="A1062" s="27"/>
      <c r="B1062" s="27"/>
    </row>
    <row r="1063" spans="1:2">
      <c r="A1063" s="27"/>
      <c r="B1063" s="27"/>
    </row>
    <row r="1064" spans="1:2">
      <c r="A1064" s="27"/>
      <c r="B1064" s="27"/>
    </row>
    <row r="1065" spans="1:2">
      <c r="A1065" s="27"/>
      <c r="B1065" s="27"/>
    </row>
    <row r="1066" spans="1:2">
      <c r="A1066" s="27"/>
      <c r="B1066" s="27"/>
    </row>
    <row r="1067" spans="1:2">
      <c r="A1067" s="27"/>
      <c r="B1067" s="27"/>
    </row>
    <row r="1068" spans="1:2">
      <c r="A1068" s="27"/>
      <c r="B1068" s="27"/>
    </row>
    <row r="1069" spans="1:2">
      <c r="A1069" s="27"/>
      <c r="B1069" s="27"/>
    </row>
    <row r="1070" spans="1:2">
      <c r="A1070" s="27"/>
      <c r="B1070" s="27"/>
    </row>
    <row r="1071" spans="1:2">
      <c r="A1071" s="27"/>
      <c r="B1071" s="27"/>
    </row>
    <row r="1072" spans="1:2">
      <c r="A1072" s="27"/>
      <c r="B1072" s="27"/>
    </row>
    <row r="1073" spans="1:2">
      <c r="A1073" s="27"/>
      <c r="B1073" s="27"/>
    </row>
    <row r="1074" spans="1:2">
      <c r="A1074" s="27"/>
      <c r="B1074" s="27"/>
    </row>
    <row r="1075" spans="1:2">
      <c r="A1075" s="27"/>
      <c r="B1075" s="27"/>
    </row>
    <row r="1076" spans="1:2">
      <c r="A1076" s="27"/>
      <c r="B1076" s="27"/>
    </row>
    <row r="1077" spans="1:2">
      <c r="A1077" s="27"/>
      <c r="B1077" s="27"/>
    </row>
    <row r="1078" spans="1:2">
      <c r="A1078" s="27"/>
      <c r="B1078" s="27"/>
    </row>
    <row r="1079" spans="1:2">
      <c r="A1079" s="27"/>
      <c r="B1079" s="27"/>
    </row>
    <row r="1080" spans="1:2">
      <c r="A1080" s="27"/>
      <c r="B1080" s="27"/>
    </row>
    <row r="1081" spans="1:2">
      <c r="A1081" s="27"/>
      <c r="B1081" s="27"/>
    </row>
    <row r="1082" spans="1:2">
      <c r="A1082" s="27"/>
      <c r="B1082" s="27"/>
    </row>
    <row r="1083" spans="1:2">
      <c r="A1083" s="27"/>
      <c r="B1083" s="27"/>
    </row>
    <row r="1084" spans="1:2">
      <c r="A1084" s="27"/>
      <c r="B1084" s="27"/>
    </row>
    <row r="1085" spans="1:2">
      <c r="A1085" s="27"/>
      <c r="B1085" s="27"/>
    </row>
    <row r="1086" spans="1:2">
      <c r="A1086" s="27"/>
      <c r="B1086" s="27"/>
    </row>
    <row r="1087" spans="1:2">
      <c r="A1087" s="27"/>
      <c r="B1087" s="27"/>
    </row>
    <row r="1088" spans="1:2">
      <c r="A1088" s="27"/>
      <c r="B1088" s="27"/>
    </row>
    <row r="1089" spans="1:2">
      <c r="A1089" s="27"/>
      <c r="B1089" s="27"/>
    </row>
    <row r="1090" spans="1:2">
      <c r="A1090" s="27"/>
      <c r="B1090" s="27"/>
    </row>
    <row r="1091" spans="1:2">
      <c r="A1091" s="27"/>
      <c r="B1091" s="27"/>
    </row>
    <row r="1092" spans="1:2">
      <c r="A1092" s="27"/>
      <c r="B1092" s="27"/>
    </row>
    <row r="1093" spans="1:2">
      <c r="A1093" s="27"/>
      <c r="B1093" s="27"/>
    </row>
    <row r="1094" spans="1:2">
      <c r="A1094" s="27"/>
      <c r="B1094" s="27"/>
    </row>
    <row r="1095" spans="1:2">
      <c r="A1095" s="27"/>
      <c r="B1095" s="27"/>
    </row>
    <row r="1096" spans="1:2">
      <c r="A1096" s="27"/>
      <c r="B1096" s="27"/>
    </row>
    <row r="1097" spans="1:2">
      <c r="A1097" s="27"/>
      <c r="B1097" s="27"/>
    </row>
    <row r="1098" spans="1:2">
      <c r="A1098" s="27"/>
      <c r="B1098" s="27"/>
    </row>
    <row r="1099" spans="1:2">
      <c r="A1099" s="27"/>
      <c r="B1099" s="27"/>
    </row>
    <row r="1100" spans="1:2">
      <c r="A1100" s="27"/>
      <c r="B1100" s="27"/>
    </row>
    <row r="1101" spans="1:2">
      <c r="A1101" s="27"/>
      <c r="B1101" s="27"/>
    </row>
    <row r="1102" spans="1:2">
      <c r="A1102" s="27"/>
      <c r="B1102" s="27"/>
    </row>
    <row r="1103" spans="1:2">
      <c r="A1103" s="27"/>
      <c r="B1103" s="27"/>
    </row>
    <row r="1104" spans="1:2">
      <c r="A1104" s="27"/>
      <c r="B1104" s="27"/>
    </row>
    <row r="1105" spans="1:2">
      <c r="A1105" s="27"/>
      <c r="B1105" s="27"/>
    </row>
    <row r="1106" spans="1:2">
      <c r="A1106" s="27"/>
      <c r="B1106" s="27"/>
    </row>
    <row r="1107" spans="1:2">
      <c r="A1107" s="27"/>
      <c r="B1107" s="27"/>
    </row>
    <row r="1108" spans="1:2">
      <c r="A1108" s="27"/>
      <c r="B1108" s="27"/>
    </row>
    <row r="1109" spans="1:2">
      <c r="A1109" s="27"/>
      <c r="B1109" s="27"/>
    </row>
    <row r="1110" spans="1:2">
      <c r="A1110" s="27"/>
      <c r="B1110" s="27"/>
    </row>
    <row r="1111" spans="1:2">
      <c r="A1111" s="27"/>
      <c r="B1111" s="27"/>
    </row>
    <row r="1112" spans="1:2">
      <c r="A1112" s="27"/>
      <c r="B1112" s="27"/>
    </row>
    <row r="1113" spans="1:2">
      <c r="A1113" s="27"/>
      <c r="B1113" s="27"/>
    </row>
    <row r="1114" spans="1:2">
      <c r="A1114" s="27"/>
      <c r="B1114" s="27"/>
    </row>
    <row r="1115" spans="1:2">
      <c r="A1115" s="27"/>
      <c r="B1115" s="27"/>
    </row>
    <row r="1116" spans="1:2">
      <c r="A1116" s="27"/>
      <c r="B1116" s="27"/>
    </row>
    <row r="1117" spans="1:2">
      <c r="A1117" s="27"/>
      <c r="B1117" s="27"/>
    </row>
    <row r="1118" spans="1:2">
      <c r="A1118" s="27"/>
      <c r="B1118" s="27"/>
    </row>
    <row r="1119" spans="1:2">
      <c r="A1119" s="27"/>
      <c r="B1119" s="27"/>
    </row>
    <row r="1120" spans="1:2">
      <c r="A1120" s="27"/>
      <c r="B1120" s="27"/>
    </row>
    <row r="1121" spans="1:2">
      <c r="A1121" s="27"/>
      <c r="B1121" s="27"/>
    </row>
    <row r="1122" spans="1:2">
      <c r="A1122" s="27"/>
      <c r="B1122" s="27"/>
    </row>
    <row r="1123" spans="1:2">
      <c r="A1123" s="27"/>
      <c r="B1123" s="27"/>
    </row>
    <row r="1124" spans="1:2">
      <c r="A1124" s="27"/>
      <c r="B1124" s="27"/>
    </row>
    <row r="1125" spans="1:2">
      <c r="A1125" s="27"/>
      <c r="B1125" s="26"/>
    </row>
    <row r="1126" spans="1:2">
      <c r="A1126" s="27"/>
      <c r="B1126" s="26"/>
    </row>
    <row r="1127" spans="1:2">
      <c r="A1127" s="27"/>
      <c r="B1127" s="26"/>
    </row>
    <row r="1128" spans="1:2">
      <c r="A1128" s="27"/>
      <c r="B1128" s="27"/>
    </row>
    <row r="1129" spans="1:2">
      <c r="A1129" s="27"/>
      <c r="B1129" s="27"/>
    </row>
    <row r="1130" spans="1:2">
      <c r="A1130" s="27"/>
      <c r="B1130" s="27"/>
    </row>
    <row r="1131" spans="1:2">
      <c r="A1131" s="27"/>
      <c r="B1131" s="27"/>
    </row>
    <row r="1132" spans="1:2">
      <c r="A1132" s="27"/>
      <c r="B1132" s="27"/>
    </row>
    <row r="1133" spans="1:2">
      <c r="A1133" s="27"/>
      <c r="B1133" s="27"/>
    </row>
    <row r="1134" spans="1:2">
      <c r="A1134" s="27"/>
      <c r="B1134" s="27"/>
    </row>
    <row r="1135" spans="1:2">
      <c r="A1135" s="27"/>
      <c r="B1135" s="27"/>
    </row>
    <row r="1136" spans="1:2">
      <c r="A1136" s="27"/>
      <c r="B1136" s="27"/>
    </row>
    <row r="1137" spans="1:2">
      <c r="A1137" s="27"/>
      <c r="B1137" s="27"/>
    </row>
    <row r="1138" spans="1:2">
      <c r="A1138" s="27"/>
      <c r="B1138" s="27"/>
    </row>
    <row r="1139" spans="1:2">
      <c r="A1139" s="27"/>
      <c r="B1139" s="27"/>
    </row>
    <row r="1140" spans="1:2">
      <c r="A1140" s="27"/>
      <c r="B1140" s="27"/>
    </row>
    <row r="1141" spans="1:2">
      <c r="A1141" s="27"/>
      <c r="B1141" s="27"/>
    </row>
    <row r="1142" spans="1:2">
      <c r="A1142" s="27"/>
      <c r="B1142" s="27"/>
    </row>
    <row r="1143" spans="1:2">
      <c r="A1143" s="27"/>
      <c r="B1143" s="27"/>
    </row>
    <row r="1144" spans="1:2">
      <c r="A1144" s="27"/>
      <c r="B1144" s="27"/>
    </row>
    <row r="1145" spans="1:2">
      <c r="A1145" s="27"/>
      <c r="B1145" s="27"/>
    </row>
    <row r="1146" spans="1:2">
      <c r="A1146" s="27"/>
      <c r="B1146" s="27"/>
    </row>
    <row r="1147" spans="1:2">
      <c r="A1147" s="27"/>
      <c r="B1147" s="27"/>
    </row>
    <row r="1148" spans="1:2">
      <c r="A1148" s="27"/>
      <c r="B1148" s="26"/>
    </row>
    <row r="1149" spans="1:2">
      <c r="A1149" s="27"/>
      <c r="B1149" s="26"/>
    </row>
    <row r="1150" spans="1:2">
      <c r="A1150" s="27"/>
      <c r="B1150" s="26"/>
    </row>
    <row r="1151" spans="1:2">
      <c r="A1151" s="27"/>
      <c r="B1151" s="26"/>
    </row>
    <row r="1152" spans="1:2">
      <c r="A1152" s="27"/>
      <c r="B1152" s="26"/>
    </row>
    <row r="1153" spans="1:2">
      <c r="A1153" s="27"/>
      <c r="B1153" s="27"/>
    </row>
    <row r="1154" spans="1:2">
      <c r="A1154" s="27"/>
      <c r="B1154" s="27"/>
    </row>
    <row r="1155" spans="1:2">
      <c r="A1155" s="27"/>
      <c r="B1155" s="27"/>
    </row>
    <row r="1156" spans="1:2">
      <c r="A1156" s="27"/>
      <c r="B1156" s="27"/>
    </row>
    <row r="1157" spans="1:2">
      <c r="A1157" s="27"/>
      <c r="B1157" s="27"/>
    </row>
    <row r="1158" spans="1:2">
      <c r="A1158" s="27"/>
      <c r="B1158" s="27"/>
    </row>
    <row r="1159" spans="1:2">
      <c r="A1159" s="27"/>
      <c r="B1159" s="27"/>
    </row>
    <row r="1160" spans="1:2">
      <c r="A1160" s="27"/>
      <c r="B1160" s="27"/>
    </row>
    <row r="1161" spans="1:2">
      <c r="A1161" s="27"/>
      <c r="B1161" s="27"/>
    </row>
    <row r="1162" spans="1:2">
      <c r="A1162" s="27"/>
      <c r="B1162" s="27"/>
    </row>
    <row r="1163" spans="1:2">
      <c r="A1163" s="27"/>
      <c r="B1163" s="27"/>
    </row>
    <row r="1164" spans="1:2">
      <c r="A1164" s="27"/>
      <c r="B1164" s="27"/>
    </row>
    <row r="1165" spans="1:2">
      <c r="A1165" s="27"/>
      <c r="B1165" s="27"/>
    </row>
    <row r="1166" spans="1:2">
      <c r="A1166" s="27"/>
      <c r="B1166" s="27"/>
    </row>
    <row r="1167" spans="1:2">
      <c r="A1167" s="27"/>
      <c r="B1167" s="27"/>
    </row>
    <row r="1168" spans="1:2">
      <c r="A1168" s="27"/>
      <c r="B1168" s="27"/>
    </row>
    <row r="1169" spans="1:2">
      <c r="A1169" s="27"/>
      <c r="B1169" s="27"/>
    </row>
    <row r="1170" spans="1:2">
      <c r="A1170" s="27"/>
      <c r="B1170" s="27"/>
    </row>
    <row r="1171" spans="1:2">
      <c r="A1171" s="27"/>
      <c r="B1171" s="27"/>
    </row>
    <row r="1172" spans="1:2">
      <c r="A1172" s="27"/>
      <c r="B1172" s="26"/>
    </row>
    <row r="1173" spans="1:2">
      <c r="A1173" s="27"/>
      <c r="B1173" s="26"/>
    </row>
    <row r="1174" spans="1:2">
      <c r="A1174" s="27"/>
      <c r="B1174" s="26"/>
    </row>
    <row r="1175" spans="1:2">
      <c r="A1175" s="27"/>
      <c r="B1175" s="26"/>
    </row>
    <row r="1176" spans="1:2">
      <c r="A1176" s="27"/>
      <c r="B1176" s="26"/>
    </row>
    <row r="1177" spans="1:2">
      <c r="A1177" s="27"/>
      <c r="B1177" s="27"/>
    </row>
    <row r="1178" spans="1:2">
      <c r="A1178" s="27"/>
      <c r="B1178" s="27"/>
    </row>
    <row r="1179" spans="1:2">
      <c r="A1179" s="27"/>
      <c r="B1179" s="27"/>
    </row>
    <row r="1180" spans="1:2">
      <c r="A1180" s="27"/>
      <c r="B1180" s="27"/>
    </row>
    <row r="1181" spans="1:2">
      <c r="A1181" s="27"/>
      <c r="B1181" s="27"/>
    </row>
    <row r="1182" spans="1:2">
      <c r="A1182" s="27"/>
      <c r="B1182" s="27"/>
    </row>
    <row r="1183" spans="1:2">
      <c r="A1183" s="27"/>
      <c r="B1183" s="27"/>
    </row>
    <row r="1184" spans="1:2">
      <c r="A1184" s="27"/>
      <c r="B1184" s="27"/>
    </row>
    <row r="1185" spans="1:2">
      <c r="A1185" s="27"/>
      <c r="B1185" s="27"/>
    </row>
    <row r="1186" spans="1:2">
      <c r="A1186" s="27"/>
      <c r="B1186" s="27"/>
    </row>
    <row r="1187" spans="1:2">
      <c r="A1187" s="27"/>
      <c r="B1187" s="27"/>
    </row>
    <row r="1188" spans="1:2">
      <c r="A1188" s="27"/>
      <c r="B1188" s="27"/>
    </row>
    <row r="1189" spans="1:2">
      <c r="A1189" s="27"/>
      <c r="B1189" s="27"/>
    </row>
    <row r="1190" spans="1:2">
      <c r="A1190" s="27"/>
      <c r="B1190" s="27"/>
    </row>
    <row r="1191" spans="1:2">
      <c r="A1191" s="27"/>
      <c r="B1191" s="27"/>
    </row>
    <row r="1192" spans="1:2">
      <c r="A1192" s="27"/>
      <c r="B1192" s="27"/>
    </row>
    <row r="1193" spans="1:2">
      <c r="A1193" s="27"/>
      <c r="B1193" s="27"/>
    </row>
    <row r="1194" spans="1:2">
      <c r="A1194" s="27"/>
      <c r="B1194" s="27"/>
    </row>
    <row r="1195" spans="1:2">
      <c r="A1195" s="27"/>
      <c r="B1195" s="27"/>
    </row>
    <row r="1196" spans="1:2">
      <c r="A1196" s="27"/>
      <c r="B1196" s="26"/>
    </row>
    <row r="1197" spans="1:2">
      <c r="A1197" s="27"/>
      <c r="B1197" s="26"/>
    </row>
    <row r="1198" spans="1:2">
      <c r="A1198" s="27"/>
      <c r="B1198" s="26"/>
    </row>
    <row r="1199" spans="1:2">
      <c r="A1199" s="27"/>
      <c r="B1199" s="26"/>
    </row>
    <row r="1200" spans="1:2">
      <c r="A1200" s="27"/>
      <c r="B1200" s="26"/>
    </row>
    <row r="1201" spans="1:2">
      <c r="A1201" s="27"/>
      <c r="B1201" s="27"/>
    </row>
    <row r="1202" spans="1:2">
      <c r="A1202" s="27"/>
      <c r="B1202" s="27"/>
    </row>
    <row r="1203" spans="1:2">
      <c r="A1203" s="27"/>
      <c r="B1203" s="27"/>
    </row>
    <row r="1204" spans="1:2">
      <c r="A1204" s="27"/>
      <c r="B1204" s="27"/>
    </row>
    <row r="1205" spans="1:2">
      <c r="A1205" s="27"/>
      <c r="B1205" s="27"/>
    </row>
    <row r="1206" spans="1:2">
      <c r="A1206" s="27"/>
      <c r="B1206" s="27"/>
    </row>
    <row r="1207" spans="1:2">
      <c r="A1207" s="27"/>
      <c r="B1207" s="27"/>
    </row>
    <row r="1208" spans="1:2">
      <c r="A1208" s="27"/>
      <c r="B1208" s="27"/>
    </row>
    <row r="1209" spans="1:2">
      <c r="A1209" s="27"/>
      <c r="B1209" s="27"/>
    </row>
    <row r="1210" spans="1:2">
      <c r="A1210" s="27"/>
      <c r="B1210" s="27"/>
    </row>
    <row r="1211" spans="1:2">
      <c r="A1211" s="27"/>
      <c r="B1211" s="27"/>
    </row>
    <row r="1212" spans="1:2">
      <c r="A1212" s="27"/>
      <c r="B1212" s="27"/>
    </row>
    <row r="1213" spans="1:2">
      <c r="A1213" s="27"/>
      <c r="B1213" s="27"/>
    </row>
    <row r="1214" spans="1:2">
      <c r="A1214" s="27"/>
      <c r="B1214" s="27"/>
    </row>
    <row r="1215" spans="1:2">
      <c r="A1215" s="27"/>
      <c r="B1215" s="27"/>
    </row>
    <row r="1216" spans="1:2">
      <c r="A1216" s="27"/>
      <c r="B1216" s="27"/>
    </row>
    <row r="1217" spans="1:2">
      <c r="A1217" s="27"/>
      <c r="B1217" s="27"/>
    </row>
    <row r="1218" spans="1:2">
      <c r="A1218" s="27"/>
      <c r="B1218" s="27"/>
    </row>
    <row r="1219" spans="1:2">
      <c r="A1219" s="27"/>
      <c r="B1219" s="26"/>
    </row>
    <row r="1220" spans="1:2">
      <c r="A1220" s="27"/>
      <c r="B1220" s="26"/>
    </row>
    <row r="1221" spans="1:2">
      <c r="A1221" s="27"/>
      <c r="B1221" s="26"/>
    </row>
    <row r="1222" spans="1:2">
      <c r="A1222" s="27"/>
      <c r="B1222" s="26"/>
    </row>
    <row r="1223" spans="1:2">
      <c r="A1223" s="27"/>
      <c r="B1223" s="26"/>
    </row>
    <row r="1224" spans="1:2">
      <c r="A1224" s="27"/>
      <c r="B1224" s="27"/>
    </row>
    <row r="1225" spans="1:2">
      <c r="A1225" s="27"/>
      <c r="B1225" s="27"/>
    </row>
    <row r="1226" spans="1:2">
      <c r="A1226" s="27"/>
      <c r="B1226" s="27"/>
    </row>
    <row r="1227" spans="1:2">
      <c r="A1227" s="27"/>
      <c r="B1227" s="27"/>
    </row>
    <row r="1228" spans="1:2">
      <c r="A1228" s="27"/>
      <c r="B1228" s="27"/>
    </row>
    <row r="1229" spans="1:2">
      <c r="A1229" s="27"/>
      <c r="B1229" s="27"/>
    </row>
    <row r="1230" spans="1:2">
      <c r="A1230" s="27"/>
      <c r="B1230" s="27"/>
    </row>
    <row r="1231" spans="1:2">
      <c r="A1231" s="27"/>
      <c r="B1231" s="27"/>
    </row>
    <row r="1232" spans="1:2">
      <c r="A1232" s="27"/>
      <c r="B1232" s="27"/>
    </row>
    <row r="1233" spans="1:2">
      <c r="A1233" s="27"/>
      <c r="B1233" s="27"/>
    </row>
    <row r="1234" spans="1:2">
      <c r="A1234" s="27"/>
      <c r="B1234" s="27"/>
    </row>
    <row r="1235" spans="1:2">
      <c r="A1235" s="27"/>
      <c r="B1235" s="27"/>
    </row>
    <row r="1236" spans="1:2">
      <c r="A1236" s="27"/>
      <c r="B1236" s="27"/>
    </row>
    <row r="1237" spans="1:2">
      <c r="A1237" s="27"/>
      <c r="B1237" s="27"/>
    </row>
    <row r="1238" spans="1:2">
      <c r="A1238" s="27"/>
      <c r="B1238" s="27"/>
    </row>
    <row r="1239" spans="1:2">
      <c r="A1239" s="27"/>
      <c r="B1239" s="27"/>
    </row>
    <row r="1240" spans="1:2">
      <c r="A1240" s="27"/>
      <c r="B1240" s="27"/>
    </row>
    <row r="1241" spans="1:2">
      <c r="A1241" s="27"/>
      <c r="B1241" s="27"/>
    </row>
    <row r="1242" spans="1:2">
      <c r="A1242" s="27"/>
      <c r="B1242" s="27"/>
    </row>
    <row r="1243" spans="1:2">
      <c r="A1243" s="27"/>
      <c r="B1243" s="27"/>
    </row>
    <row r="1244" spans="1:2">
      <c r="A1244" s="27"/>
      <c r="B1244" s="26"/>
    </row>
    <row r="1245" spans="1:2">
      <c r="A1245" s="27"/>
      <c r="B1245" s="26"/>
    </row>
    <row r="1246" spans="1:2">
      <c r="A1246" s="27"/>
      <c r="B1246" s="26"/>
    </row>
    <row r="1247" spans="1:2">
      <c r="A1247" s="27"/>
      <c r="B1247" s="26"/>
    </row>
    <row r="1248" spans="1:2">
      <c r="A1248" s="27"/>
      <c r="B1248" s="27"/>
    </row>
    <row r="1249" spans="1:2">
      <c r="A1249" s="27"/>
      <c r="B1249" s="27"/>
    </row>
    <row r="1250" spans="1:2">
      <c r="A1250" s="27"/>
      <c r="B1250" s="27"/>
    </row>
    <row r="1251" spans="1:2">
      <c r="A1251" s="27"/>
      <c r="B1251" s="27"/>
    </row>
    <row r="1252" spans="1:2">
      <c r="A1252" s="27"/>
      <c r="B1252" s="27"/>
    </row>
    <row r="1253" spans="1:2">
      <c r="A1253" s="27"/>
      <c r="B1253" s="27"/>
    </row>
    <row r="1254" spans="1:2">
      <c r="A1254" s="27"/>
      <c r="B1254" s="27"/>
    </row>
    <row r="1255" spans="1:2">
      <c r="A1255" s="27"/>
      <c r="B1255" s="27"/>
    </row>
    <row r="1256" spans="1:2">
      <c r="A1256" s="27"/>
      <c r="B1256" s="27"/>
    </row>
    <row r="1257" spans="1:2">
      <c r="A1257" s="27"/>
      <c r="B1257" s="27"/>
    </row>
    <row r="1258" spans="1:2">
      <c r="A1258" s="27"/>
      <c r="B1258" s="27"/>
    </row>
    <row r="1259" spans="1:2">
      <c r="A1259" s="27"/>
      <c r="B1259" s="27"/>
    </row>
    <row r="1260" spans="1:2">
      <c r="A1260" s="27"/>
      <c r="B1260" s="27"/>
    </row>
    <row r="1261" spans="1:2">
      <c r="A1261" s="27"/>
      <c r="B1261" s="27"/>
    </row>
    <row r="1262" spans="1:2">
      <c r="A1262" s="27"/>
      <c r="B1262" s="27"/>
    </row>
    <row r="1263" spans="1:2">
      <c r="A1263" s="27"/>
      <c r="B1263" s="27"/>
    </row>
    <row r="1264" spans="1:2">
      <c r="A1264" s="27"/>
      <c r="B1264" s="27"/>
    </row>
    <row r="1265" spans="1:2">
      <c r="A1265" s="27"/>
      <c r="B1265" s="27"/>
    </row>
    <row r="1266" spans="1:2">
      <c r="A1266" s="27"/>
      <c r="B1266" s="27"/>
    </row>
    <row r="1267" spans="1:2">
      <c r="A1267" s="27"/>
      <c r="B1267" s="27"/>
    </row>
    <row r="1268" spans="1:2">
      <c r="A1268" s="27"/>
      <c r="B1268" s="26"/>
    </row>
    <row r="1269" spans="1:2">
      <c r="A1269" s="27"/>
      <c r="B1269" s="26"/>
    </row>
    <row r="1270" spans="1:2">
      <c r="A1270" s="27"/>
      <c r="B1270" s="26"/>
    </row>
    <row r="1271" spans="1:2">
      <c r="A1271" s="27"/>
      <c r="B1271" s="26"/>
    </row>
    <row r="1272" spans="1:2">
      <c r="A1272" s="27"/>
      <c r="B1272" s="27"/>
    </row>
    <row r="1273" spans="1:2">
      <c r="A1273" s="27"/>
      <c r="B1273" s="27"/>
    </row>
    <row r="1274" spans="1:2">
      <c r="A1274" s="27"/>
      <c r="B1274" s="27"/>
    </row>
    <row r="1275" spans="1:2">
      <c r="A1275" s="27"/>
      <c r="B1275" s="27"/>
    </row>
    <row r="1276" spans="1:2">
      <c r="A1276" s="27"/>
      <c r="B1276" s="27"/>
    </row>
    <row r="1277" spans="1:2">
      <c r="A1277" s="27"/>
      <c r="B1277" s="27"/>
    </row>
    <row r="1278" spans="1:2">
      <c r="A1278" s="27"/>
      <c r="B1278" s="27"/>
    </row>
    <row r="1279" spans="1:2">
      <c r="A1279" s="27"/>
      <c r="B1279" s="27"/>
    </row>
    <row r="1280" spans="1:2">
      <c r="A1280" s="27"/>
      <c r="B1280" s="27"/>
    </row>
    <row r="1281" spans="1:2">
      <c r="A1281" s="27"/>
      <c r="B1281" s="27"/>
    </row>
    <row r="1282" spans="1:2">
      <c r="A1282" s="27"/>
      <c r="B1282" s="27"/>
    </row>
    <row r="1283" spans="1:2">
      <c r="A1283" s="27"/>
      <c r="B1283" s="27"/>
    </row>
    <row r="1284" spans="1:2">
      <c r="A1284" s="27"/>
      <c r="B1284" s="27"/>
    </row>
    <row r="1285" spans="1:2">
      <c r="A1285" s="27"/>
      <c r="B1285" s="27"/>
    </row>
    <row r="1286" spans="1:2">
      <c r="A1286" s="27"/>
      <c r="B1286" s="27"/>
    </row>
    <row r="1287" spans="1:2">
      <c r="A1287" s="27"/>
      <c r="B1287" s="27"/>
    </row>
    <row r="1288" spans="1:2">
      <c r="A1288" s="27"/>
      <c r="B1288" s="27"/>
    </row>
    <row r="1289" spans="1:2">
      <c r="A1289" s="27"/>
      <c r="B1289" s="27"/>
    </row>
    <row r="1290" spans="1:2">
      <c r="A1290" s="27"/>
      <c r="B1290" s="27"/>
    </row>
    <row r="1291" spans="1:2">
      <c r="A1291" s="27"/>
      <c r="B1291" s="27"/>
    </row>
    <row r="1292" spans="1:2">
      <c r="A1292" s="27"/>
      <c r="B1292" s="26"/>
    </row>
    <row r="1293" spans="1:2">
      <c r="A1293" s="27"/>
      <c r="B1293" s="26"/>
    </row>
    <row r="1294" spans="1:2">
      <c r="A1294" s="27"/>
      <c r="B1294" s="26"/>
    </row>
    <row r="1295" spans="1:2">
      <c r="A1295" s="27"/>
      <c r="B1295" s="26"/>
    </row>
    <row r="1296" spans="1:2">
      <c r="A1296" s="27"/>
      <c r="B1296" s="27"/>
    </row>
    <row r="1297" spans="1:2">
      <c r="A1297" s="27"/>
      <c r="B1297" s="27"/>
    </row>
    <row r="1298" spans="1:2">
      <c r="A1298" s="27"/>
      <c r="B1298" s="27"/>
    </row>
    <row r="1299" spans="1:2">
      <c r="A1299" s="27"/>
      <c r="B1299" s="27"/>
    </row>
    <row r="1300" spans="1:2">
      <c r="A1300" s="27"/>
      <c r="B1300" s="27"/>
    </row>
    <row r="1301" spans="1:2">
      <c r="A1301" s="27"/>
      <c r="B1301" s="27"/>
    </row>
    <row r="1302" spans="1:2">
      <c r="A1302" s="27"/>
      <c r="B1302" s="27"/>
    </row>
    <row r="1303" spans="1:2">
      <c r="A1303" s="27"/>
      <c r="B1303" s="27"/>
    </row>
    <row r="1304" spans="1:2">
      <c r="A1304" s="27"/>
      <c r="B1304" s="27"/>
    </row>
    <row r="1305" spans="1:2">
      <c r="A1305" s="27"/>
      <c r="B1305" s="27"/>
    </row>
    <row r="1306" spans="1:2">
      <c r="A1306" s="27"/>
      <c r="B1306" s="27"/>
    </row>
    <row r="1307" spans="1:2">
      <c r="A1307" s="27"/>
      <c r="B1307" s="27"/>
    </row>
    <row r="1308" spans="1:2">
      <c r="A1308" s="27"/>
      <c r="B1308" s="27"/>
    </row>
    <row r="1309" spans="1:2">
      <c r="A1309" s="27"/>
      <c r="B1309" s="27"/>
    </row>
    <row r="1310" spans="1:2">
      <c r="A1310" s="27"/>
      <c r="B1310" s="27"/>
    </row>
    <row r="1311" spans="1:2">
      <c r="A1311" s="27"/>
      <c r="B1311" s="27"/>
    </row>
    <row r="1312" spans="1:2">
      <c r="A1312" s="27"/>
      <c r="B1312" s="27"/>
    </row>
    <row r="1313" spans="1:2">
      <c r="A1313" s="27"/>
      <c r="B1313" s="27"/>
    </row>
    <row r="1314" spans="1:2">
      <c r="A1314" s="27"/>
      <c r="B1314" s="27"/>
    </row>
    <row r="1315" spans="1:2">
      <c r="A1315" s="27"/>
      <c r="B1315" s="26"/>
    </row>
    <row r="1316" spans="1:2">
      <c r="A1316" s="27"/>
      <c r="B1316" s="26"/>
    </row>
    <row r="1317" spans="1:2">
      <c r="A1317" s="27"/>
      <c r="B1317" s="26"/>
    </row>
    <row r="1318" spans="1:2">
      <c r="A1318" s="27"/>
      <c r="B1318" s="26"/>
    </row>
    <row r="1319" spans="1:2">
      <c r="A1319" s="27"/>
      <c r="B1319" s="26"/>
    </row>
    <row r="1320" spans="1:2">
      <c r="A1320" s="27"/>
      <c r="B1320" s="26"/>
    </row>
    <row r="1321" spans="1:2">
      <c r="A1321" s="27"/>
      <c r="B1321" s="27"/>
    </row>
    <row r="1322" spans="1:2">
      <c r="A1322" s="27"/>
      <c r="B1322" s="27"/>
    </row>
    <row r="1323" spans="1:2">
      <c r="A1323" s="27"/>
      <c r="B1323" s="27"/>
    </row>
    <row r="1324" spans="1:2">
      <c r="A1324" s="27"/>
      <c r="B1324" s="27"/>
    </row>
    <row r="1325" spans="1:2">
      <c r="A1325" s="27"/>
      <c r="B1325" s="27"/>
    </row>
    <row r="1326" spans="1:2">
      <c r="A1326" s="27"/>
      <c r="B1326" s="27"/>
    </row>
    <row r="1327" spans="1:2">
      <c r="A1327" s="27"/>
      <c r="B1327" s="27"/>
    </row>
    <row r="1328" spans="1:2">
      <c r="A1328" s="27"/>
      <c r="B1328" s="27"/>
    </row>
    <row r="1329" spans="1:2">
      <c r="A1329" s="27"/>
      <c r="B1329" s="27"/>
    </row>
    <row r="1330" spans="1:2">
      <c r="A1330" s="27"/>
      <c r="B1330" s="27"/>
    </row>
    <row r="1331" spans="1:2">
      <c r="A1331" s="27"/>
      <c r="B1331" s="27"/>
    </row>
    <row r="1332" spans="1:2">
      <c r="A1332" s="27"/>
      <c r="B1332" s="27"/>
    </row>
    <row r="1333" spans="1:2">
      <c r="A1333" s="27"/>
      <c r="B1333" s="27"/>
    </row>
    <row r="1334" spans="1:2">
      <c r="A1334" s="27"/>
      <c r="B1334" s="27"/>
    </row>
    <row r="1335" spans="1:2">
      <c r="A1335" s="27"/>
      <c r="B1335" s="27"/>
    </row>
    <row r="1336" spans="1:2">
      <c r="A1336" s="27"/>
      <c r="B1336" s="27"/>
    </row>
    <row r="1337" spans="1:2">
      <c r="A1337" s="27"/>
      <c r="B1337" s="27"/>
    </row>
    <row r="1338" spans="1:2">
      <c r="A1338" s="27"/>
      <c r="B1338" s="27"/>
    </row>
    <row r="1339" spans="1:2">
      <c r="A1339" s="27"/>
      <c r="B1339" s="27"/>
    </row>
    <row r="1340" spans="1:2">
      <c r="A1340" s="27"/>
      <c r="B1340" s="26"/>
    </row>
    <row r="1341" spans="1:2">
      <c r="A1341" s="27"/>
      <c r="B1341" s="26"/>
    </row>
    <row r="1342" spans="1:2">
      <c r="A1342" s="27"/>
      <c r="B1342" s="26"/>
    </row>
    <row r="1343" spans="1:2">
      <c r="A1343" s="27"/>
      <c r="B1343" s="26"/>
    </row>
    <row r="1344" spans="1:2">
      <c r="A1344" s="27"/>
      <c r="B1344" s="27"/>
    </row>
    <row r="1345" spans="1:2">
      <c r="A1345" s="27"/>
      <c r="B1345" s="27"/>
    </row>
    <row r="1346" spans="1:2">
      <c r="A1346" s="27"/>
      <c r="B1346" s="27"/>
    </row>
    <row r="1347" spans="1:2">
      <c r="A1347" s="27"/>
      <c r="B1347" s="27"/>
    </row>
    <row r="1348" spans="1:2">
      <c r="A1348" s="27"/>
      <c r="B1348" s="27"/>
    </row>
    <row r="1349" spans="1:2">
      <c r="A1349" s="27"/>
      <c r="B1349" s="27"/>
    </row>
    <row r="1350" spans="1:2">
      <c r="A1350" s="27"/>
      <c r="B1350" s="27"/>
    </row>
    <row r="1351" spans="1:2">
      <c r="A1351" s="27"/>
      <c r="B1351" s="27"/>
    </row>
    <row r="1352" spans="1:2">
      <c r="A1352" s="27"/>
      <c r="B1352" s="27"/>
    </row>
    <row r="1353" spans="1:2">
      <c r="A1353" s="27"/>
      <c r="B1353" s="27"/>
    </row>
    <row r="1354" spans="1:2">
      <c r="A1354" s="27"/>
      <c r="B1354" s="27"/>
    </row>
    <row r="1355" spans="1:2">
      <c r="A1355" s="27"/>
      <c r="B1355" s="27"/>
    </row>
    <row r="1356" spans="1:2">
      <c r="A1356" s="27"/>
      <c r="B1356" s="27"/>
    </row>
    <row r="1357" spans="1:2">
      <c r="A1357" s="27"/>
      <c r="B1357" s="27"/>
    </row>
    <row r="1358" spans="1:2">
      <c r="A1358" s="27"/>
      <c r="B1358" s="27"/>
    </row>
    <row r="1359" spans="1:2">
      <c r="A1359" s="27"/>
      <c r="B1359" s="27"/>
    </row>
    <row r="1360" spans="1:2">
      <c r="A1360" s="27"/>
      <c r="B1360" s="27"/>
    </row>
    <row r="1361" spans="1:2">
      <c r="A1361" s="27"/>
      <c r="B1361" s="27"/>
    </row>
    <row r="1362" spans="1:2">
      <c r="A1362" s="27"/>
      <c r="B1362" s="27"/>
    </row>
    <row r="1363" spans="1:2">
      <c r="A1363" s="27"/>
      <c r="B1363" s="27"/>
    </row>
    <row r="1364" spans="1:2">
      <c r="A1364" s="27"/>
      <c r="B1364" s="27"/>
    </row>
    <row r="1365" spans="1:2">
      <c r="A1365" s="27"/>
      <c r="B1365" s="27"/>
    </row>
    <row r="1366" spans="1:2">
      <c r="A1366" s="27"/>
      <c r="B1366" s="27"/>
    </row>
    <row r="1367" spans="1:2">
      <c r="A1367" s="27"/>
      <c r="B1367" s="27"/>
    </row>
    <row r="1368" spans="1:2">
      <c r="A1368" s="27"/>
      <c r="B1368" s="27"/>
    </row>
    <row r="1369" spans="1:2">
      <c r="A1369" s="27"/>
      <c r="B1369" s="27"/>
    </row>
    <row r="1370" spans="1:2">
      <c r="A1370" s="27"/>
      <c r="B1370" s="27"/>
    </row>
    <row r="1371" spans="1:2">
      <c r="A1371" s="27"/>
      <c r="B1371" s="27"/>
    </row>
    <row r="1372" spans="1:2">
      <c r="A1372" s="27"/>
      <c r="B1372" s="27"/>
    </row>
    <row r="1373" spans="1:2">
      <c r="A1373" s="27"/>
      <c r="B1373" s="27"/>
    </row>
    <row r="1374" spans="1:2">
      <c r="A1374" s="27"/>
      <c r="B1374" s="27"/>
    </row>
    <row r="1375" spans="1:2">
      <c r="A1375" s="27"/>
      <c r="B1375" s="27"/>
    </row>
    <row r="1376" spans="1:2">
      <c r="A1376" s="27"/>
      <c r="B1376" s="27"/>
    </row>
    <row r="1377" spans="1:2">
      <c r="A1377" s="27"/>
      <c r="B1377" s="27"/>
    </row>
    <row r="1378" spans="1:2">
      <c r="A1378" s="27"/>
      <c r="B1378" s="27"/>
    </row>
    <row r="1379" spans="1:2">
      <c r="A1379" s="27"/>
      <c r="B1379" s="27"/>
    </row>
    <row r="1380" spans="1:2">
      <c r="A1380" s="27"/>
      <c r="B1380" s="27"/>
    </row>
    <row r="1381" spans="1:2">
      <c r="A1381" s="27"/>
      <c r="B1381" s="27"/>
    </row>
    <row r="1382" spans="1:2">
      <c r="A1382" s="27"/>
      <c r="B1382" s="27"/>
    </row>
    <row r="1383" spans="1:2">
      <c r="A1383" s="27"/>
      <c r="B1383" s="27"/>
    </row>
    <row r="1384" spans="1:2">
      <c r="A1384" s="27"/>
      <c r="B1384" s="27"/>
    </row>
    <row r="1385" spans="1:2">
      <c r="A1385" s="27"/>
      <c r="B1385" s="27"/>
    </row>
    <row r="1386" spans="1:2">
      <c r="A1386" s="27"/>
      <c r="B1386" s="27"/>
    </row>
    <row r="1387" spans="1:2">
      <c r="A1387" s="27"/>
      <c r="B1387" s="27"/>
    </row>
    <row r="1388" spans="1:2">
      <c r="A1388" s="27"/>
      <c r="B1388" s="27"/>
    </row>
    <row r="1389" spans="1:2">
      <c r="A1389" s="27"/>
      <c r="B1389" s="27"/>
    </row>
    <row r="1390" spans="1:2">
      <c r="A1390" s="27"/>
      <c r="B1390" s="27"/>
    </row>
    <row r="1391" spans="1:2">
      <c r="A1391" s="27"/>
      <c r="B1391" s="27"/>
    </row>
    <row r="1392" spans="1:2">
      <c r="A1392" s="27"/>
      <c r="B1392" s="27"/>
    </row>
    <row r="1393" spans="1:2">
      <c r="A1393" s="27"/>
      <c r="B1393" s="27"/>
    </row>
    <row r="1394" spans="1:2">
      <c r="A1394" s="27"/>
      <c r="B1394" s="27"/>
    </row>
    <row r="1395" spans="1:2">
      <c r="A1395" s="27"/>
      <c r="B1395" s="27"/>
    </row>
    <row r="1396" spans="1:2">
      <c r="A1396" s="27"/>
      <c r="B1396" s="27"/>
    </row>
    <row r="1397" spans="1:2">
      <c r="A1397" s="27"/>
      <c r="B1397" s="27"/>
    </row>
    <row r="1398" spans="1:2">
      <c r="A1398" s="27"/>
      <c r="B1398" s="27"/>
    </row>
    <row r="1399" spans="1:2">
      <c r="A1399" s="27"/>
      <c r="B1399" s="27"/>
    </row>
    <row r="1400" spans="1:2">
      <c r="A1400" s="27"/>
      <c r="B1400" s="27"/>
    </row>
    <row r="1401" spans="1:2">
      <c r="A1401" s="27"/>
      <c r="B1401" s="27"/>
    </row>
    <row r="1402" spans="1:2">
      <c r="A1402" s="27"/>
      <c r="B1402" s="27"/>
    </row>
    <row r="1403" spans="1:2">
      <c r="A1403" s="27"/>
      <c r="B1403" s="27"/>
    </row>
    <row r="1404" spans="1:2">
      <c r="A1404" s="27"/>
      <c r="B1404" s="27"/>
    </row>
    <row r="1405" spans="1:2">
      <c r="A1405" s="27"/>
      <c r="B1405" s="27"/>
    </row>
    <row r="1406" spans="1:2">
      <c r="A1406" s="27"/>
      <c r="B1406" s="27"/>
    </row>
    <row r="1407" spans="1:2">
      <c r="A1407" s="27"/>
      <c r="B1407" s="27"/>
    </row>
    <row r="1408" spans="1:2">
      <c r="A1408" s="27"/>
      <c r="B1408" s="27"/>
    </row>
    <row r="1409" spans="1:2">
      <c r="A1409" s="27"/>
      <c r="B1409" s="27"/>
    </row>
    <row r="1410" spans="1:2">
      <c r="A1410" s="27"/>
      <c r="B1410" s="27"/>
    </row>
    <row r="1411" spans="1:2">
      <c r="A1411" s="27"/>
      <c r="B1411" s="27"/>
    </row>
    <row r="1412" spans="1:2">
      <c r="A1412" s="27"/>
      <c r="B1412" s="27"/>
    </row>
    <row r="1413" spans="1:2">
      <c r="A1413" s="27"/>
      <c r="B1413" s="26"/>
    </row>
    <row r="1414" spans="1:2">
      <c r="A1414" s="27"/>
      <c r="B1414" s="26"/>
    </row>
    <row r="1415" spans="1:2">
      <c r="A1415" s="27"/>
      <c r="B1415" s="27"/>
    </row>
    <row r="1416" spans="1:2">
      <c r="A1416" s="27"/>
      <c r="B1416" s="27"/>
    </row>
    <row r="1417" spans="1:2">
      <c r="A1417" s="27"/>
      <c r="B1417" s="27"/>
    </row>
    <row r="1418" spans="1:2">
      <c r="A1418" s="27"/>
      <c r="B1418" s="27"/>
    </row>
    <row r="1419" spans="1:2">
      <c r="A1419" s="27"/>
      <c r="B1419" s="27"/>
    </row>
    <row r="1420" spans="1:2">
      <c r="A1420" s="27"/>
      <c r="B1420" s="27"/>
    </row>
    <row r="1421" spans="1:2">
      <c r="A1421" s="27"/>
      <c r="B1421" s="27"/>
    </row>
    <row r="1422" spans="1:2">
      <c r="A1422" s="27"/>
      <c r="B1422" s="27"/>
    </row>
    <row r="1423" spans="1:2">
      <c r="A1423" s="27"/>
      <c r="B1423" s="27"/>
    </row>
    <row r="1424" spans="1:2">
      <c r="A1424" s="27"/>
      <c r="B1424" s="27"/>
    </row>
    <row r="1425" spans="1:2">
      <c r="A1425" s="27"/>
      <c r="B1425" s="27"/>
    </row>
    <row r="1426" spans="1:2">
      <c r="A1426" s="27"/>
      <c r="B1426" s="27"/>
    </row>
    <row r="1427" spans="1:2">
      <c r="A1427" s="27"/>
      <c r="B1427" s="27"/>
    </row>
    <row r="1428" spans="1:2">
      <c r="A1428" s="27"/>
      <c r="B1428" s="27"/>
    </row>
    <row r="1429" spans="1:2">
      <c r="A1429" s="27"/>
      <c r="B1429" s="27"/>
    </row>
    <row r="1430" spans="1:2">
      <c r="A1430" s="27"/>
      <c r="B1430" s="27"/>
    </row>
    <row r="1431" spans="1:2">
      <c r="A1431" s="27"/>
      <c r="B1431" s="27"/>
    </row>
    <row r="1432" spans="1:2">
      <c r="A1432" s="27"/>
      <c r="B1432" s="27"/>
    </row>
    <row r="1433" spans="1:2">
      <c r="A1433" s="27"/>
      <c r="B1433" s="27"/>
    </row>
    <row r="1434" spans="1:2">
      <c r="A1434" s="27"/>
      <c r="B1434" s="27"/>
    </row>
    <row r="1435" spans="1:2">
      <c r="A1435" s="27"/>
      <c r="B1435" s="27"/>
    </row>
    <row r="1436" spans="1:2">
      <c r="A1436" s="27"/>
      <c r="B1436" s="26"/>
    </row>
    <row r="1437" spans="1:2">
      <c r="A1437" s="27"/>
      <c r="B1437" s="26"/>
    </row>
    <row r="1438" spans="1:2">
      <c r="A1438" s="27"/>
      <c r="B1438" s="26"/>
    </row>
    <row r="1439" spans="1:2">
      <c r="A1439" s="27"/>
      <c r="B1439" s="26"/>
    </row>
    <row r="1440" spans="1:2">
      <c r="A1440" s="27"/>
      <c r="B1440" s="27"/>
    </row>
    <row r="1441" spans="1:2">
      <c r="A1441" s="27"/>
      <c r="B1441" s="27"/>
    </row>
    <row r="1442" spans="1:2">
      <c r="A1442" s="27"/>
      <c r="B1442" s="27"/>
    </row>
    <row r="1443" spans="1:2">
      <c r="A1443" s="27"/>
      <c r="B1443" s="27"/>
    </row>
    <row r="1444" spans="1:2">
      <c r="A1444" s="27"/>
      <c r="B1444" s="27"/>
    </row>
    <row r="1445" spans="1:2">
      <c r="A1445" s="27"/>
      <c r="B1445" s="27"/>
    </row>
    <row r="1446" spans="1:2">
      <c r="A1446" s="27"/>
      <c r="B1446" s="27"/>
    </row>
    <row r="1447" spans="1:2">
      <c r="A1447" s="27"/>
      <c r="B1447" s="27"/>
    </row>
    <row r="1448" spans="1:2">
      <c r="A1448" s="27"/>
      <c r="B1448" s="27"/>
    </row>
    <row r="1449" spans="1:2">
      <c r="A1449" s="27"/>
      <c r="B1449" s="27"/>
    </row>
    <row r="1450" spans="1:2">
      <c r="A1450" s="27"/>
      <c r="B1450" s="27"/>
    </row>
    <row r="1451" spans="1:2">
      <c r="A1451" s="27"/>
      <c r="B1451" s="27"/>
    </row>
    <row r="1452" spans="1:2">
      <c r="A1452" s="27"/>
      <c r="B1452" s="27"/>
    </row>
    <row r="1453" spans="1:2">
      <c r="A1453" s="27"/>
      <c r="B1453" s="27"/>
    </row>
    <row r="1454" spans="1:2">
      <c r="A1454" s="27"/>
      <c r="B1454" s="27"/>
    </row>
    <row r="1455" spans="1:2">
      <c r="A1455" s="27"/>
      <c r="B1455" s="27"/>
    </row>
    <row r="1456" spans="1:2">
      <c r="A1456" s="27"/>
      <c r="B1456" s="27"/>
    </row>
    <row r="1457" spans="1:2">
      <c r="A1457" s="27"/>
      <c r="B1457" s="27"/>
    </row>
    <row r="1458" spans="1:2">
      <c r="A1458" s="27"/>
      <c r="B1458" s="27"/>
    </row>
    <row r="1459" spans="1:2">
      <c r="A1459" s="27"/>
      <c r="B1459" s="27"/>
    </row>
    <row r="1460" spans="1:2">
      <c r="A1460" s="27"/>
      <c r="B1460" s="27"/>
    </row>
    <row r="1461" spans="1:2">
      <c r="A1461" s="27"/>
      <c r="B1461" s="26"/>
    </row>
    <row r="1462" spans="1:2">
      <c r="A1462" s="27"/>
      <c r="B1462" s="26"/>
    </row>
    <row r="1463" spans="1:2">
      <c r="A1463" s="27"/>
      <c r="B1463" s="27"/>
    </row>
    <row r="1464" spans="1:2">
      <c r="A1464" s="27"/>
      <c r="B1464" s="27"/>
    </row>
    <row r="1465" spans="1:2">
      <c r="A1465" s="27"/>
      <c r="B1465" s="27"/>
    </row>
    <row r="1466" spans="1:2">
      <c r="A1466" s="27"/>
      <c r="B1466" s="27"/>
    </row>
    <row r="1467" spans="1:2">
      <c r="A1467" s="27"/>
      <c r="B1467" s="27"/>
    </row>
    <row r="1468" spans="1:2">
      <c r="A1468" s="27"/>
      <c r="B1468" s="27"/>
    </row>
    <row r="1469" spans="1:2">
      <c r="A1469" s="27"/>
      <c r="B1469" s="27"/>
    </row>
    <row r="1470" spans="1:2">
      <c r="A1470" s="27"/>
      <c r="B1470" s="27"/>
    </row>
    <row r="1471" spans="1:2">
      <c r="A1471" s="27"/>
      <c r="B1471" s="27"/>
    </row>
    <row r="1472" spans="1:2">
      <c r="A1472" s="27"/>
      <c r="B1472" s="27"/>
    </row>
    <row r="1473" spans="1:2">
      <c r="A1473" s="27"/>
      <c r="B1473" s="27"/>
    </row>
    <row r="1474" spans="1:2">
      <c r="A1474" s="27"/>
      <c r="B1474" s="27"/>
    </row>
    <row r="1475" spans="1:2">
      <c r="A1475" s="27"/>
      <c r="B1475" s="27"/>
    </row>
    <row r="1476" spans="1:2">
      <c r="A1476" s="27"/>
      <c r="B1476" s="27"/>
    </row>
    <row r="1477" spans="1:2">
      <c r="A1477" s="27"/>
      <c r="B1477" s="27"/>
    </row>
    <row r="1478" spans="1:2">
      <c r="A1478" s="27"/>
      <c r="B1478" s="27"/>
    </row>
    <row r="1479" spans="1:2">
      <c r="A1479" s="27"/>
      <c r="B1479" s="27"/>
    </row>
    <row r="1480" spans="1:2">
      <c r="A1480" s="27"/>
      <c r="B1480" s="27"/>
    </row>
    <row r="1481" spans="1:2">
      <c r="A1481" s="27"/>
      <c r="B1481" s="27"/>
    </row>
    <row r="1482" spans="1:2">
      <c r="A1482" s="27"/>
      <c r="B1482" s="27"/>
    </row>
    <row r="1483" spans="1:2">
      <c r="A1483" s="27"/>
      <c r="B1483" s="27"/>
    </row>
    <row r="1484" spans="1:2">
      <c r="A1484" s="27"/>
      <c r="B1484" s="27"/>
    </row>
    <row r="1485" spans="1:2">
      <c r="A1485" s="27"/>
      <c r="B1485" s="27"/>
    </row>
    <row r="1486" spans="1:2">
      <c r="A1486" s="27"/>
      <c r="B1486" s="27"/>
    </row>
    <row r="1487" spans="1:2">
      <c r="A1487" s="27"/>
      <c r="B1487" s="27"/>
    </row>
    <row r="1488" spans="1:2">
      <c r="A1488" s="27"/>
      <c r="B1488" s="27"/>
    </row>
    <row r="1489" spans="1:2">
      <c r="A1489" s="27"/>
      <c r="B1489" s="27"/>
    </row>
    <row r="1490" spans="1:2">
      <c r="A1490" s="27"/>
      <c r="B1490" s="27"/>
    </row>
    <row r="1491" spans="1:2">
      <c r="A1491" s="27"/>
      <c r="B1491" s="27"/>
    </row>
    <row r="1492" spans="1:2">
      <c r="A1492" s="27"/>
      <c r="B1492" s="27"/>
    </row>
    <row r="1493" spans="1:2">
      <c r="A1493" s="27"/>
      <c r="B1493" s="27"/>
    </row>
    <row r="1494" spans="1:2">
      <c r="A1494" s="27"/>
      <c r="B1494" s="27"/>
    </row>
    <row r="1495" spans="1:2">
      <c r="A1495" s="27"/>
      <c r="B1495" s="27"/>
    </row>
    <row r="1496" spans="1:2">
      <c r="A1496" s="27"/>
      <c r="B1496" s="27"/>
    </row>
    <row r="1497" spans="1:2">
      <c r="A1497" s="27"/>
      <c r="B1497" s="27"/>
    </row>
    <row r="1498" spans="1:2">
      <c r="A1498" s="27"/>
      <c r="B1498" s="27"/>
    </row>
    <row r="1499" spans="1:2">
      <c r="A1499" s="27"/>
      <c r="B1499" s="27"/>
    </row>
    <row r="1500" spans="1:2">
      <c r="A1500" s="27"/>
      <c r="B1500" s="27"/>
    </row>
    <row r="1501" spans="1:2">
      <c r="A1501" s="27"/>
      <c r="B1501" s="27"/>
    </row>
    <row r="1502" spans="1:2">
      <c r="A1502" s="27"/>
      <c r="B1502" s="27"/>
    </row>
    <row r="1503" spans="1:2">
      <c r="A1503" s="27"/>
      <c r="B1503" s="27"/>
    </row>
    <row r="1504" spans="1:2">
      <c r="A1504" s="27"/>
      <c r="B1504" s="27"/>
    </row>
    <row r="1505" spans="1:2">
      <c r="A1505" s="27"/>
      <c r="B1505" s="27"/>
    </row>
    <row r="1506" spans="1:2">
      <c r="A1506" s="27"/>
      <c r="B1506" s="27"/>
    </row>
    <row r="1507" spans="1:2">
      <c r="A1507" s="27"/>
      <c r="B1507" s="27"/>
    </row>
    <row r="1508" spans="1:2">
      <c r="A1508" s="27"/>
      <c r="B1508" s="27"/>
    </row>
    <row r="1509" spans="1:2">
      <c r="A1509" s="27"/>
      <c r="B1509" s="27"/>
    </row>
    <row r="1510" spans="1:2">
      <c r="A1510" s="27"/>
      <c r="B1510" s="27"/>
    </row>
    <row r="1511" spans="1:2">
      <c r="A1511" s="27"/>
      <c r="B1511" s="27"/>
    </row>
    <row r="1512" spans="1:2">
      <c r="A1512" s="27"/>
      <c r="B1512" s="27"/>
    </row>
    <row r="1513" spans="1:2">
      <c r="A1513" s="27"/>
      <c r="B1513" s="27"/>
    </row>
    <row r="1514" spans="1:2">
      <c r="A1514" s="27"/>
      <c r="B1514" s="27"/>
    </row>
    <row r="1515" spans="1:2">
      <c r="A1515" s="27"/>
      <c r="B1515" s="27"/>
    </row>
    <row r="1516" spans="1:2">
      <c r="A1516" s="27"/>
      <c r="B1516" s="27"/>
    </row>
    <row r="1517" spans="1:2">
      <c r="A1517" s="27"/>
      <c r="B1517" s="27"/>
    </row>
    <row r="1518" spans="1:2">
      <c r="A1518" s="27"/>
      <c r="B1518" s="27"/>
    </row>
    <row r="1519" spans="1:2">
      <c r="A1519" s="27"/>
      <c r="B1519" s="27"/>
    </row>
    <row r="1520" spans="1:2">
      <c r="A1520" s="27"/>
      <c r="B1520" s="27"/>
    </row>
    <row r="1521" spans="1:2">
      <c r="A1521" s="27"/>
      <c r="B1521" s="27"/>
    </row>
    <row r="1522" spans="1:2">
      <c r="A1522" s="27"/>
      <c r="B1522" s="27"/>
    </row>
    <row r="1523" spans="1:2">
      <c r="A1523" s="27"/>
      <c r="B1523" s="27"/>
    </row>
    <row r="1524" spans="1:2">
      <c r="A1524" s="27"/>
      <c r="B1524" s="27"/>
    </row>
    <row r="1525" spans="1:2">
      <c r="A1525" s="27"/>
      <c r="B1525" s="27"/>
    </row>
    <row r="1526" spans="1:2">
      <c r="A1526" s="27"/>
      <c r="B1526" s="27"/>
    </row>
    <row r="1527" spans="1:2">
      <c r="A1527" s="27"/>
      <c r="B1527" s="27"/>
    </row>
    <row r="1528" spans="1:2">
      <c r="A1528" s="27"/>
      <c r="B1528" s="27"/>
    </row>
    <row r="1529" spans="1:2">
      <c r="A1529" s="27"/>
      <c r="B1529" s="27"/>
    </row>
    <row r="1530" spans="1:2">
      <c r="A1530" s="27"/>
      <c r="B1530" s="27"/>
    </row>
    <row r="1531" spans="1:2">
      <c r="A1531" s="27"/>
      <c r="B1531" s="27"/>
    </row>
    <row r="1532" spans="1:2">
      <c r="A1532" s="27"/>
      <c r="B1532" s="27"/>
    </row>
    <row r="1533" spans="1:2">
      <c r="A1533" s="27"/>
      <c r="B1533" s="27"/>
    </row>
    <row r="1534" spans="1:2">
      <c r="A1534" s="27"/>
      <c r="B1534" s="27"/>
    </row>
    <row r="1535" spans="1:2">
      <c r="A1535" s="27"/>
      <c r="B1535" s="27"/>
    </row>
    <row r="1536" spans="1:2">
      <c r="A1536" s="27"/>
      <c r="B1536" s="27"/>
    </row>
    <row r="1537" spans="1:2">
      <c r="A1537" s="27"/>
      <c r="B1537" s="27"/>
    </row>
    <row r="1538" spans="1:2">
      <c r="A1538" s="27"/>
      <c r="B1538" s="27"/>
    </row>
    <row r="1539" spans="1:2">
      <c r="A1539" s="27"/>
      <c r="B1539" s="27"/>
    </row>
    <row r="1540" spans="1:2">
      <c r="A1540" s="27"/>
      <c r="B1540" s="27"/>
    </row>
    <row r="1541" spans="1:2">
      <c r="A1541" s="27"/>
      <c r="B1541" s="27"/>
    </row>
    <row r="1542" spans="1:2">
      <c r="A1542" s="27"/>
      <c r="B1542" s="27"/>
    </row>
    <row r="1543" spans="1:2">
      <c r="A1543" s="27"/>
      <c r="B1543" s="27"/>
    </row>
    <row r="1544" spans="1:2">
      <c r="A1544" s="27"/>
      <c r="B1544" s="27"/>
    </row>
    <row r="1545" spans="1:2">
      <c r="A1545" s="27"/>
      <c r="B1545" s="27"/>
    </row>
    <row r="1546" spans="1:2">
      <c r="A1546" s="27"/>
      <c r="B1546" s="27"/>
    </row>
    <row r="1547" spans="1:2">
      <c r="A1547" s="27"/>
      <c r="B1547" s="27"/>
    </row>
    <row r="1548" spans="1:2">
      <c r="A1548" s="27"/>
      <c r="B1548" s="27"/>
    </row>
    <row r="1549" spans="1:2">
      <c r="A1549" s="27"/>
      <c r="B1549" s="27"/>
    </row>
    <row r="1550" spans="1:2">
      <c r="A1550" s="27"/>
      <c r="B1550" s="27"/>
    </row>
    <row r="1551" spans="1:2">
      <c r="A1551" s="27"/>
      <c r="B1551" s="27"/>
    </row>
    <row r="1552" spans="1:2">
      <c r="A1552" s="27"/>
      <c r="B1552" s="27"/>
    </row>
    <row r="1553" spans="1:2">
      <c r="A1553" s="27"/>
      <c r="B1553" s="27"/>
    </row>
    <row r="1554" spans="1:2">
      <c r="A1554" s="27"/>
      <c r="B1554" s="27"/>
    </row>
    <row r="1555" spans="1:2">
      <c r="A1555" s="27"/>
      <c r="B1555" s="27"/>
    </row>
    <row r="1556" spans="1:2">
      <c r="A1556" s="27"/>
      <c r="B1556" s="27"/>
    </row>
    <row r="1557" spans="1:2">
      <c r="A1557" s="27"/>
      <c r="B1557" s="27"/>
    </row>
    <row r="1558" spans="1:2">
      <c r="A1558" s="27"/>
      <c r="B1558" s="27"/>
    </row>
    <row r="1559" spans="1:2">
      <c r="A1559" s="27"/>
      <c r="B1559" s="27"/>
    </row>
    <row r="1560" spans="1:2">
      <c r="A1560" s="27"/>
      <c r="B1560" s="27"/>
    </row>
    <row r="1561" spans="1:2">
      <c r="A1561" s="27"/>
      <c r="B1561" s="27"/>
    </row>
    <row r="1562" spans="1:2">
      <c r="A1562" s="27"/>
      <c r="B1562" s="27"/>
    </row>
    <row r="1563" spans="1:2">
      <c r="A1563" s="27"/>
      <c r="B1563" s="27"/>
    </row>
    <row r="1564" spans="1:2">
      <c r="A1564" s="27"/>
      <c r="B1564" s="27"/>
    </row>
    <row r="1565" spans="1:2">
      <c r="A1565" s="27"/>
      <c r="B1565" s="27"/>
    </row>
    <row r="1566" spans="1:2">
      <c r="A1566" s="27"/>
      <c r="B1566" s="27"/>
    </row>
    <row r="1567" spans="1:2">
      <c r="A1567" s="27"/>
      <c r="B1567" s="27"/>
    </row>
    <row r="1568" spans="1:2">
      <c r="A1568" s="27"/>
      <c r="B1568" s="27"/>
    </row>
    <row r="1569" spans="1:2">
      <c r="A1569" s="27"/>
      <c r="B1569" s="27"/>
    </row>
    <row r="1570" spans="1:2">
      <c r="A1570" s="27"/>
      <c r="B1570" s="27"/>
    </row>
    <row r="1571" spans="1:2">
      <c r="A1571" s="27"/>
      <c r="B1571" s="27"/>
    </row>
    <row r="1572" spans="1:2">
      <c r="A1572" s="27"/>
      <c r="B1572" s="27"/>
    </row>
    <row r="1573" spans="1:2">
      <c r="A1573" s="27"/>
      <c r="B1573" s="27"/>
    </row>
    <row r="1574" spans="1:2">
      <c r="A1574" s="27"/>
      <c r="B1574" s="27"/>
    </row>
    <row r="1575" spans="1:2">
      <c r="A1575" s="27"/>
      <c r="B1575" s="27"/>
    </row>
    <row r="1576" spans="1:2">
      <c r="A1576" s="27"/>
      <c r="B1576" s="27"/>
    </row>
    <row r="1577" spans="1:2">
      <c r="A1577" s="27"/>
      <c r="B1577" s="27"/>
    </row>
    <row r="1578" spans="1:2">
      <c r="A1578" s="27"/>
      <c r="B1578" s="27"/>
    </row>
    <row r="1579" spans="1:2">
      <c r="A1579" s="27"/>
      <c r="B1579" s="27"/>
    </row>
    <row r="1580" spans="1:2">
      <c r="A1580" s="27"/>
      <c r="B1580" s="27"/>
    </row>
    <row r="1581" spans="1:2">
      <c r="A1581" s="27"/>
      <c r="B1581" s="27"/>
    </row>
    <row r="1582" spans="1:2">
      <c r="A1582" s="27"/>
      <c r="B1582" s="27"/>
    </row>
    <row r="1583" spans="1:2">
      <c r="A1583" s="27"/>
      <c r="B1583" s="27"/>
    </row>
    <row r="1584" spans="1:2">
      <c r="A1584" s="27"/>
      <c r="B1584" s="27"/>
    </row>
    <row r="1585" spans="1:2">
      <c r="A1585" s="27"/>
      <c r="B1585" s="27"/>
    </row>
    <row r="1586" spans="1:2">
      <c r="A1586" s="27"/>
      <c r="B1586" s="27"/>
    </row>
    <row r="1587" spans="1:2">
      <c r="A1587" s="27"/>
      <c r="B1587" s="27"/>
    </row>
    <row r="1588" spans="1:2">
      <c r="A1588" s="27"/>
      <c r="B1588" s="27"/>
    </row>
    <row r="1589" spans="1:2">
      <c r="A1589" s="27"/>
      <c r="B1589" s="27"/>
    </row>
    <row r="1590" spans="1:2">
      <c r="A1590" s="27"/>
      <c r="B1590" s="27"/>
    </row>
    <row r="1591" spans="1:2">
      <c r="A1591" s="27"/>
      <c r="B1591" s="27"/>
    </row>
    <row r="1592" spans="1:2">
      <c r="A1592" s="27"/>
      <c r="B1592" s="27"/>
    </row>
    <row r="1593" spans="1:2">
      <c r="A1593" s="27"/>
      <c r="B1593" s="27"/>
    </row>
    <row r="1594" spans="1:2">
      <c r="A1594" s="27"/>
      <c r="B1594" s="27"/>
    </row>
    <row r="1595" spans="1:2">
      <c r="A1595" s="27"/>
      <c r="B1595" s="27"/>
    </row>
    <row r="1596" spans="1:2">
      <c r="A1596" s="27"/>
      <c r="B1596" s="27"/>
    </row>
    <row r="1597" spans="1:2">
      <c r="A1597" s="27"/>
      <c r="B1597" s="27"/>
    </row>
    <row r="1598" spans="1:2">
      <c r="A1598" s="27"/>
      <c r="B1598" s="27"/>
    </row>
    <row r="1599" spans="1:2">
      <c r="A1599" s="27"/>
      <c r="B1599" s="27"/>
    </row>
    <row r="1600" spans="1:2">
      <c r="A1600" s="27"/>
      <c r="B1600" s="27"/>
    </row>
    <row r="1601" spans="1:2">
      <c r="A1601" s="27"/>
      <c r="B1601" s="27"/>
    </row>
    <row r="1602" spans="1:2">
      <c r="A1602" s="27"/>
      <c r="B1602" s="27"/>
    </row>
    <row r="1603" spans="1:2">
      <c r="A1603" s="27"/>
      <c r="B1603" s="27"/>
    </row>
    <row r="1604" spans="1:2">
      <c r="A1604" s="27"/>
      <c r="B1604" s="27"/>
    </row>
    <row r="1605" spans="1:2">
      <c r="A1605" s="27"/>
      <c r="B1605" s="27"/>
    </row>
    <row r="1606" spans="1:2">
      <c r="A1606" s="27"/>
      <c r="B1606" s="27"/>
    </row>
    <row r="1607" spans="1:2">
      <c r="A1607" s="27"/>
      <c r="B1607" s="27"/>
    </row>
    <row r="1608" spans="1:2">
      <c r="A1608" s="27"/>
      <c r="B1608" s="27"/>
    </row>
    <row r="1609" spans="1:2">
      <c r="A1609" s="27"/>
      <c r="B1609" s="27"/>
    </row>
    <row r="1610" spans="1:2">
      <c r="A1610" s="27"/>
      <c r="B1610" s="27"/>
    </row>
    <row r="1611" spans="1:2">
      <c r="A1611" s="27"/>
      <c r="B1611" s="27"/>
    </row>
    <row r="1612" spans="1:2">
      <c r="A1612" s="27"/>
      <c r="B1612" s="27"/>
    </row>
    <row r="1613" spans="1:2">
      <c r="A1613" s="27"/>
      <c r="B1613" s="27"/>
    </row>
    <row r="1614" spans="1:2">
      <c r="A1614" s="27"/>
      <c r="B1614" s="27"/>
    </row>
    <row r="1615" spans="1:2">
      <c r="A1615" s="27"/>
      <c r="B1615" s="27"/>
    </row>
    <row r="1616" spans="1:2">
      <c r="A1616" s="27"/>
      <c r="B1616" s="27"/>
    </row>
    <row r="1617" spans="1:2">
      <c r="A1617" s="27"/>
      <c r="B1617" s="27"/>
    </row>
    <row r="1618" spans="1:2">
      <c r="A1618" s="27"/>
      <c r="B1618" s="27"/>
    </row>
    <row r="1619" spans="1:2">
      <c r="A1619" s="27"/>
      <c r="B1619" s="27"/>
    </row>
    <row r="1620" spans="1:2">
      <c r="A1620" s="27"/>
      <c r="B1620" s="27"/>
    </row>
    <row r="1621" spans="1:2">
      <c r="A1621" s="27"/>
      <c r="B1621" s="27"/>
    </row>
    <row r="1622" spans="1:2">
      <c r="A1622" s="27"/>
      <c r="B1622" s="27"/>
    </row>
    <row r="1623" spans="1:2">
      <c r="A1623" s="27"/>
      <c r="B1623" s="27"/>
    </row>
    <row r="1624" spans="1:2">
      <c r="A1624" s="27"/>
      <c r="B1624" s="27"/>
    </row>
    <row r="1625" spans="1:2">
      <c r="A1625" s="27"/>
      <c r="B1625" s="27"/>
    </row>
    <row r="1626" spans="1:2">
      <c r="A1626" s="27"/>
      <c r="B1626" s="27"/>
    </row>
    <row r="1627" spans="1:2">
      <c r="A1627" s="27"/>
      <c r="B1627" s="27"/>
    </row>
    <row r="1628" spans="1:2">
      <c r="A1628" s="27"/>
      <c r="B1628" s="27"/>
    </row>
    <row r="1629" spans="1:2">
      <c r="A1629" s="27"/>
      <c r="B1629" s="27"/>
    </row>
    <row r="1630" spans="1:2">
      <c r="A1630" s="27"/>
      <c r="B1630" s="27"/>
    </row>
    <row r="1631" spans="1:2">
      <c r="A1631" s="27"/>
      <c r="B1631" s="27"/>
    </row>
    <row r="1632" spans="1:2">
      <c r="A1632" s="27"/>
      <c r="B1632" s="27"/>
    </row>
    <row r="1633" spans="1:2">
      <c r="A1633" s="27"/>
      <c r="B1633" s="27"/>
    </row>
    <row r="1634" spans="1:2">
      <c r="A1634" s="27"/>
      <c r="B1634" s="27"/>
    </row>
    <row r="1635" spans="1:2">
      <c r="A1635" s="27"/>
      <c r="B1635" s="27"/>
    </row>
    <row r="1636" spans="1:2">
      <c r="A1636" s="27"/>
      <c r="B1636" s="27"/>
    </row>
    <row r="1637" spans="1:2">
      <c r="A1637" s="27"/>
      <c r="B1637" s="27"/>
    </row>
    <row r="1638" spans="1:2">
      <c r="A1638" s="27"/>
      <c r="B1638" s="27"/>
    </row>
    <row r="1639" spans="1:2">
      <c r="A1639" s="27"/>
      <c r="B1639" s="27"/>
    </row>
    <row r="1640" spans="1:2">
      <c r="A1640" s="27"/>
      <c r="B1640" s="27"/>
    </row>
    <row r="1641" spans="1:2">
      <c r="A1641" s="27"/>
      <c r="B1641" s="27"/>
    </row>
    <row r="1642" spans="1:2">
      <c r="A1642" s="27"/>
      <c r="B1642" s="27"/>
    </row>
    <row r="1643" spans="1:2">
      <c r="A1643" s="27"/>
      <c r="B1643" s="27"/>
    </row>
    <row r="1644" spans="1:2">
      <c r="A1644" s="27"/>
      <c r="B1644" s="27"/>
    </row>
    <row r="1645" spans="1:2">
      <c r="A1645" s="27"/>
      <c r="B1645" s="27"/>
    </row>
    <row r="1646" spans="1:2">
      <c r="A1646" s="27"/>
      <c r="B1646" s="27"/>
    </row>
    <row r="1647" spans="1:2">
      <c r="A1647" s="27"/>
      <c r="B1647" s="27"/>
    </row>
    <row r="1648" spans="1:2">
      <c r="A1648" s="27"/>
      <c r="B1648" s="27"/>
    </row>
    <row r="1649" spans="1:2">
      <c r="A1649" s="27"/>
      <c r="B1649" s="27"/>
    </row>
    <row r="1650" spans="1:2">
      <c r="A1650" s="27"/>
      <c r="B1650" s="27"/>
    </row>
    <row r="1651" spans="1:2">
      <c r="A1651" s="27"/>
      <c r="B1651" s="27"/>
    </row>
    <row r="1652" spans="1:2">
      <c r="A1652" s="27"/>
      <c r="B1652" s="27"/>
    </row>
    <row r="1653" spans="1:2">
      <c r="A1653" s="27"/>
      <c r="B1653" s="27"/>
    </row>
    <row r="1654" spans="1:2">
      <c r="A1654" s="27"/>
      <c r="B1654" s="27"/>
    </row>
    <row r="1655" spans="1:2">
      <c r="A1655" s="27"/>
      <c r="B1655" s="27"/>
    </row>
    <row r="1656" spans="1:2">
      <c r="A1656" s="27"/>
      <c r="B1656" s="27"/>
    </row>
    <row r="1657" spans="1:2">
      <c r="A1657" s="27"/>
      <c r="B1657" s="27"/>
    </row>
    <row r="1658" spans="1:2">
      <c r="A1658" s="27"/>
      <c r="B1658" s="27"/>
    </row>
    <row r="1659" spans="1:2">
      <c r="A1659" s="27"/>
      <c r="B1659" s="27"/>
    </row>
    <row r="1660" spans="1:2">
      <c r="A1660" s="27"/>
      <c r="B1660" s="27"/>
    </row>
    <row r="1661" spans="1:2">
      <c r="A1661" s="27"/>
      <c r="B1661" s="27"/>
    </row>
    <row r="1662" spans="1:2">
      <c r="A1662" s="27"/>
      <c r="B1662" s="27"/>
    </row>
    <row r="1663" spans="1:2">
      <c r="A1663" s="27"/>
      <c r="B1663" s="27"/>
    </row>
    <row r="1664" spans="1:2">
      <c r="A1664" s="27"/>
      <c r="B1664" s="27"/>
    </row>
    <row r="1665" spans="1:2">
      <c r="A1665" s="27"/>
      <c r="B1665" s="27"/>
    </row>
    <row r="1666" spans="1:2">
      <c r="A1666" s="27"/>
      <c r="B1666" s="27"/>
    </row>
    <row r="1667" spans="1:2">
      <c r="A1667" s="27"/>
      <c r="B1667" s="27"/>
    </row>
    <row r="1668" spans="1:2">
      <c r="A1668" s="27"/>
      <c r="B1668" s="27"/>
    </row>
    <row r="1669" spans="1:2">
      <c r="A1669" s="27"/>
      <c r="B1669" s="27"/>
    </row>
    <row r="1670" spans="1:2">
      <c r="A1670" s="27"/>
      <c r="B1670" s="27"/>
    </row>
    <row r="1671" spans="1:2">
      <c r="A1671" s="27"/>
      <c r="B1671" s="27"/>
    </row>
    <row r="1672" spans="1:2">
      <c r="A1672" s="27"/>
      <c r="B1672" s="27"/>
    </row>
    <row r="1673" spans="1:2">
      <c r="A1673" s="27"/>
      <c r="B1673" s="27"/>
    </row>
    <row r="1674" spans="1:2">
      <c r="A1674" s="27"/>
      <c r="B1674" s="27"/>
    </row>
    <row r="1675" spans="1:2">
      <c r="A1675" s="27"/>
      <c r="B1675" s="27"/>
    </row>
    <row r="1676" spans="1:2">
      <c r="A1676" s="27"/>
      <c r="B1676" s="27"/>
    </row>
    <row r="1677" spans="1:2">
      <c r="A1677" s="27"/>
      <c r="B1677" s="27"/>
    </row>
    <row r="1678" spans="1:2">
      <c r="A1678" s="27"/>
      <c r="B1678" s="27"/>
    </row>
    <row r="1679" spans="1:2">
      <c r="A1679" s="27"/>
      <c r="B1679" s="27"/>
    </row>
    <row r="1680" spans="1:2">
      <c r="A1680" s="27"/>
      <c r="B1680" s="27"/>
    </row>
    <row r="1681" spans="1:2">
      <c r="A1681" s="27"/>
      <c r="B1681" s="27"/>
    </row>
    <row r="1682" spans="1:2">
      <c r="A1682" s="27"/>
      <c r="B1682" s="27"/>
    </row>
    <row r="1683" spans="1:2">
      <c r="A1683" s="27"/>
      <c r="B1683" s="27"/>
    </row>
    <row r="1684" spans="1:2">
      <c r="A1684" s="27"/>
      <c r="B1684" s="27"/>
    </row>
    <row r="1685" spans="1:2">
      <c r="A1685" s="27"/>
      <c r="B1685" s="27"/>
    </row>
    <row r="1686" spans="1:2">
      <c r="A1686" s="27"/>
      <c r="B1686" s="27"/>
    </row>
    <row r="1687" spans="1:2">
      <c r="A1687" s="27"/>
      <c r="B1687" s="27"/>
    </row>
    <row r="1688" spans="1:2">
      <c r="A1688" s="27"/>
      <c r="B1688" s="27"/>
    </row>
    <row r="1689" spans="1:2">
      <c r="A1689" s="27"/>
      <c r="B1689" s="27"/>
    </row>
    <row r="1690" spans="1:2">
      <c r="A1690" s="27"/>
      <c r="B1690" s="27"/>
    </row>
    <row r="1691" spans="1:2">
      <c r="A1691" s="27"/>
      <c r="B1691" s="27"/>
    </row>
    <row r="1692" spans="1:2">
      <c r="A1692" s="27"/>
      <c r="B1692" s="27"/>
    </row>
    <row r="1693" spans="1:2">
      <c r="A1693" s="27"/>
      <c r="B1693" s="27"/>
    </row>
    <row r="1694" spans="1:2">
      <c r="A1694" s="27"/>
      <c r="B1694" s="27"/>
    </row>
    <row r="1695" spans="1:2">
      <c r="A1695" s="27"/>
      <c r="B1695" s="27"/>
    </row>
    <row r="1696" spans="1:2">
      <c r="A1696" s="27"/>
      <c r="B1696" s="27"/>
    </row>
    <row r="1697" spans="1:2">
      <c r="A1697" s="27"/>
      <c r="B1697" s="27"/>
    </row>
    <row r="1698" spans="1:2">
      <c r="A1698" s="27"/>
      <c r="B1698" s="27"/>
    </row>
    <row r="1699" spans="1:2">
      <c r="A1699" s="27"/>
      <c r="B1699" s="27"/>
    </row>
    <row r="1700" spans="1:2">
      <c r="A1700" s="27"/>
      <c r="B1700" s="27"/>
    </row>
    <row r="1701" spans="1:2">
      <c r="A1701" s="27"/>
      <c r="B1701" s="27"/>
    </row>
    <row r="1702" spans="1:2">
      <c r="A1702" s="27"/>
      <c r="B1702" s="27"/>
    </row>
    <row r="1703" spans="1:2">
      <c r="A1703" s="27"/>
      <c r="B1703" s="27"/>
    </row>
    <row r="1704" spans="1:2">
      <c r="A1704" s="27"/>
      <c r="B1704" s="27"/>
    </row>
    <row r="1705" spans="1:2">
      <c r="A1705" s="27"/>
      <c r="B1705" s="27"/>
    </row>
    <row r="1706" spans="1:2">
      <c r="A1706" s="27"/>
      <c r="B1706" s="27"/>
    </row>
    <row r="1707" spans="1:2">
      <c r="A1707" s="27"/>
      <c r="B1707" s="27"/>
    </row>
    <row r="1708" spans="1:2">
      <c r="A1708" s="27"/>
      <c r="B1708" s="27"/>
    </row>
    <row r="1709" spans="1:2">
      <c r="A1709" s="27"/>
      <c r="B1709" s="27"/>
    </row>
    <row r="1710" spans="1:2">
      <c r="A1710" s="27"/>
      <c r="B1710" s="27"/>
    </row>
    <row r="1711" spans="1:2">
      <c r="A1711" s="27"/>
      <c r="B1711" s="27"/>
    </row>
    <row r="1712" spans="1:2">
      <c r="A1712" s="27"/>
      <c r="B1712" s="27"/>
    </row>
    <row r="1713" spans="1:2">
      <c r="A1713" s="27"/>
      <c r="B1713" s="27"/>
    </row>
    <row r="1714" spans="1:2">
      <c r="A1714" s="27"/>
      <c r="B1714" s="27"/>
    </row>
    <row r="1715" spans="1:2">
      <c r="A1715" s="27"/>
      <c r="B1715" s="27"/>
    </row>
    <row r="1716" spans="1:2">
      <c r="A1716" s="27"/>
      <c r="B1716" s="27"/>
    </row>
    <row r="1717" spans="1:2">
      <c r="A1717" s="27"/>
      <c r="B1717" s="27"/>
    </row>
    <row r="1718" spans="1:2">
      <c r="A1718" s="27"/>
      <c r="B1718" s="27"/>
    </row>
    <row r="1719" spans="1:2">
      <c r="A1719" s="27"/>
      <c r="B1719" s="27"/>
    </row>
    <row r="1720" spans="1:2">
      <c r="A1720" s="27"/>
      <c r="B1720" s="27"/>
    </row>
    <row r="1721" spans="1:2">
      <c r="A1721" s="27"/>
      <c r="B1721" s="27"/>
    </row>
    <row r="1722" spans="1:2">
      <c r="A1722" s="27"/>
      <c r="B1722" s="27"/>
    </row>
    <row r="1723" spans="1:2">
      <c r="A1723" s="27"/>
      <c r="B1723" s="27"/>
    </row>
    <row r="1724" spans="1:2">
      <c r="A1724" s="27"/>
      <c r="B1724" s="27"/>
    </row>
    <row r="1725" spans="1:2">
      <c r="A1725" s="27"/>
      <c r="B1725" s="27"/>
    </row>
    <row r="1726" spans="1:2">
      <c r="A1726" s="27"/>
      <c r="B1726" s="27"/>
    </row>
    <row r="1727" spans="1:2">
      <c r="A1727" s="27"/>
      <c r="B1727" s="27"/>
    </row>
    <row r="1728" spans="1:2">
      <c r="A1728" s="27"/>
      <c r="B1728" s="27"/>
    </row>
    <row r="1729" spans="1:2">
      <c r="A1729" s="27"/>
      <c r="B1729" s="27"/>
    </row>
    <row r="1730" spans="1:2">
      <c r="A1730" s="27"/>
      <c r="B1730" s="27"/>
    </row>
    <row r="1731" spans="1:2">
      <c r="A1731" s="27"/>
      <c r="B1731" s="27"/>
    </row>
    <row r="1732" spans="1:2">
      <c r="A1732" s="27"/>
      <c r="B1732" s="27"/>
    </row>
    <row r="1733" spans="1:2">
      <c r="A1733" s="27"/>
      <c r="B1733" s="27"/>
    </row>
    <row r="1734" spans="1:2">
      <c r="A1734" s="27"/>
      <c r="B1734" s="27"/>
    </row>
    <row r="1735" spans="1:2">
      <c r="A1735" s="27"/>
      <c r="B1735" s="27"/>
    </row>
    <row r="1736" spans="1:2">
      <c r="A1736" s="27"/>
      <c r="B1736" s="27"/>
    </row>
    <row r="1737" spans="1:2">
      <c r="A1737" s="27"/>
      <c r="B1737" s="27"/>
    </row>
    <row r="1738" spans="1:2">
      <c r="A1738" s="27"/>
      <c r="B1738" s="27"/>
    </row>
    <row r="1739" spans="1:2">
      <c r="A1739" s="27"/>
      <c r="B1739" s="27"/>
    </row>
    <row r="1740" spans="1:2">
      <c r="A1740" s="27"/>
      <c r="B1740" s="27"/>
    </row>
    <row r="1741" spans="1:2">
      <c r="A1741" s="27"/>
      <c r="B1741" s="27"/>
    </row>
    <row r="1742" spans="1:2">
      <c r="A1742" s="27"/>
      <c r="B1742" s="27"/>
    </row>
    <row r="1743" spans="1:2">
      <c r="A1743" s="27"/>
      <c r="B1743" s="27"/>
    </row>
    <row r="1744" spans="1:2">
      <c r="A1744" s="27"/>
      <c r="B1744" s="27"/>
    </row>
    <row r="1745" spans="1:2">
      <c r="A1745" s="27"/>
      <c r="B1745" s="27"/>
    </row>
    <row r="1746" spans="1:2">
      <c r="A1746" s="27"/>
      <c r="B1746" s="27"/>
    </row>
    <row r="1747" spans="1:2">
      <c r="A1747" s="27"/>
      <c r="B1747" s="27"/>
    </row>
    <row r="1748" spans="1:2">
      <c r="A1748" s="27"/>
      <c r="B1748" s="27"/>
    </row>
    <row r="1749" spans="1:2">
      <c r="A1749" s="27"/>
      <c r="B1749" s="27"/>
    </row>
    <row r="1750" spans="1:2">
      <c r="A1750" s="27"/>
      <c r="B1750" s="27"/>
    </row>
    <row r="1751" spans="1:2">
      <c r="A1751" s="27"/>
      <c r="B1751" s="27"/>
    </row>
    <row r="1752" spans="1:2">
      <c r="A1752" s="27"/>
      <c r="B1752" s="27"/>
    </row>
    <row r="1753" spans="1:2">
      <c r="A1753" s="27"/>
      <c r="B1753" s="27"/>
    </row>
    <row r="1754" spans="1:2">
      <c r="A1754" s="27"/>
      <c r="B1754" s="27"/>
    </row>
    <row r="1755" spans="1:2">
      <c r="A1755" s="27"/>
      <c r="B1755" s="27"/>
    </row>
    <row r="1756" spans="1:2">
      <c r="A1756" s="27"/>
      <c r="B1756" s="27"/>
    </row>
    <row r="1757" spans="1:2">
      <c r="A1757" s="27"/>
      <c r="B1757" s="27"/>
    </row>
    <row r="1758" spans="1:2">
      <c r="A1758" s="27"/>
      <c r="B1758" s="27"/>
    </row>
    <row r="1759" spans="1:2">
      <c r="A1759" s="27"/>
      <c r="B1759" s="27"/>
    </row>
    <row r="1760" spans="1:2">
      <c r="A1760" s="27"/>
      <c r="B1760" s="27"/>
    </row>
    <row r="1761" spans="1:2">
      <c r="A1761" s="27"/>
      <c r="B1761" s="27"/>
    </row>
    <row r="1762" spans="1:2">
      <c r="A1762" s="27"/>
      <c r="B1762" s="27"/>
    </row>
    <row r="1763" spans="1:2">
      <c r="A1763" s="27"/>
      <c r="B1763" s="27"/>
    </row>
    <row r="1764" spans="1:2">
      <c r="A1764" s="27"/>
      <c r="B1764" s="27"/>
    </row>
    <row r="1765" spans="1:2">
      <c r="A1765" s="27"/>
      <c r="B1765" s="27"/>
    </row>
    <row r="1766" spans="1:2">
      <c r="A1766" s="27"/>
      <c r="B1766" s="27"/>
    </row>
    <row r="1767" spans="1:2">
      <c r="A1767" s="27"/>
      <c r="B1767" s="27"/>
    </row>
    <row r="1768" spans="1:2">
      <c r="A1768" s="27"/>
      <c r="B1768" s="27"/>
    </row>
    <row r="1769" spans="1:2">
      <c r="A1769" s="27"/>
      <c r="B1769" s="27"/>
    </row>
    <row r="1770" spans="1:2">
      <c r="A1770" s="27"/>
      <c r="B1770" s="27"/>
    </row>
    <row r="1771" spans="1:2">
      <c r="A1771" s="27"/>
      <c r="B1771" s="27"/>
    </row>
    <row r="1772" spans="1:2">
      <c r="A1772" s="27"/>
      <c r="B1772" s="27"/>
    </row>
    <row r="1773" spans="1:2">
      <c r="A1773" s="27"/>
      <c r="B1773" s="27"/>
    </row>
    <row r="1774" spans="1:2">
      <c r="A1774" s="27"/>
      <c r="B1774" s="27"/>
    </row>
    <row r="1775" spans="1:2">
      <c r="A1775" s="27"/>
      <c r="B1775" s="27"/>
    </row>
    <row r="1776" spans="1:2">
      <c r="A1776" s="27"/>
      <c r="B1776" s="27"/>
    </row>
    <row r="1777" spans="1:2">
      <c r="A1777" s="27"/>
      <c r="B1777" s="27"/>
    </row>
    <row r="1778" spans="1:2">
      <c r="A1778" s="27"/>
      <c r="B1778" s="27"/>
    </row>
    <row r="1779" spans="1:2">
      <c r="A1779" s="27"/>
      <c r="B1779" s="27"/>
    </row>
    <row r="1780" spans="1:2">
      <c r="A1780" s="27"/>
      <c r="B1780" s="27"/>
    </row>
    <row r="1781" spans="1:2">
      <c r="A1781" s="27"/>
      <c r="B1781" s="27"/>
    </row>
    <row r="1782" spans="1:2">
      <c r="A1782" s="27"/>
      <c r="B1782" s="27"/>
    </row>
    <row r="1783" spans="1:2">
      <c r="A1783" s="27"/>
      <c r="B1783" s="27"/>
    </row>
    <row r="1784" spans="1:2">
      <c r="A1784" s="27"/>
      <c r="B1784" s="27"/>
    </row>
    <row r="1785" spans="1:2">
      <c r="A1785" s="27"/>
      <c r="B1785" s="27"/>
    </row>
    <row r="1786" spans="1:2">
      <c r="A1786" s="27"/>
      <c r="B1786" s="27"/>
    </row>
    <row r="1787" spans="1:2">
      <c r="A1787" s="27"/>
      <c r="B1787" s="27"/>
    </row>
    <row r="1788" spans="1:2">
      <c r="A1788" s="27"/>
      <c r="B1788" s="27"/>
    </row>
    <row r="1789" spans="1:2">
      <c r="A1789" s="27"/>
      <c r="B1789" s="27"/>
    </row>
    <row r="1790" spans="1:2">
      <c r="A1790" s="27"/>
      <c r="B1790" s="27"/>
    </row>
    <row r="1791" spans="1:2">
      <c r="A1791" s="27"/>
      <c r="B1791" s="27"/>
    </row>
    <row r="1792" spans="1:2">
      <c r="A1792" s="27"/>
      <c r="B1792" s="27"/>
    </row>
    <row r="1793" spans="1:2">
      <c r="A1793" s="27"/>
      <c r="B1793" s="27"/>
    </row>
    <row r="1794" spans="1:2">
      <c r="A1794" s="27"/>
      <c r="B1794" s="27"/>
    </row>
    <row r="1795" spans="1:2">
      <c r="A1795" s="27"/>
      <c r="B1795" s="27"/>
    </row>
    <row r="1796" spans="1:2">
      <c r="A1796" s="27"/>
      <c r="B1796" s="27"/>
    </row>
    <row r="1797" spans="1:2">
      <c r="A1797" s="27"/>
      <c r="B1797" s="27"/>
    </row>
    <row r="1798" spans="1:2">
      <c r="A1798" s="27"/>
      <c r="B1798" s="27"/>
    </row>
    <row r="1799" spans="1:2">
      <c r="A1799" s="27"/>
      <c r="B1799" s="27"/>
    </row>
    <row r="1800" spans="1:2">
      <c r="A1800" s="27"/>
      <c r="B1800" s="27"/>
    </row>
    <row r="1801" spans="1:2">
      <c r="A1801" s="27"/>
      <c r="B1801" s="27"/>
    </row>
    <row r="1802" spans="1:2">
      <c r="A1802" s="27"/>
      <c r="B1802" s="27"/>
    </row>
    <row r="1803" spans="1:2">
      <c r="A1803" s="27"/>
      <c r="B1803" s="27"/>
    </row>
    <row r="1804" spans="1:2">
      <c r="A1804" s="27"/>
      <c r="B1804" s="27"/>
    </row>
    <row r="1805" spans="1:2">
      <c r="A1805" s="27"/>
      <c r="B1805" s="27"/>
    </row>
    <row r="1806" spans="1:2">
      <c r="A1806" s="27"/>
      <c r="B1806" s="27"/>
    </row>
    <row r="1807" spans="1:2">
      <c r="A1807" s="27"/>
      <c r="B1807" s="27"/>
    </row>
    <row r="1808" spans="1:2">
      <c r="A1808" s="27"/>
      <c r="B1808" s="27"/>
    </row>
    <row r="1809" spans="1:2">
      <c r="A1809" s="27"/>
      <c r="B1809" s="27"/>
    </row>
    <row r="1810" spans="1:2">
      <c r="A1810" s="27"/>
      <c r="B1810" s="27"/>
    </row>
    <row r="1811" spans="1:2">
      <c r="A1811" s="27"/>
      <c r="B1811" s="27"/>
    </row>
    <row r="1812" spans="1:2">
      <c r="A1812" s="27"/>
      <c r="B1812" s="27"/>
    </row>
    <row r="1813" spans="1:2">
      <c r="A1813" s="27"/>
      <c r="B1813" s="27"/>
    </row>
    <row r="1814" spans="1:2">
      <c r="A1814" s="27"/>
      <c r="B1814" s="27"/>
    </row>
    <row r="1815" spans="1:2">
      <c r="A1815" s="27"/>
      <c r="B1815" s="27"/>
    </row>
    <row r="1816" spans="1:2">
      <c r="A1816" s="27"/>
      <c r="B1816" s="27"/>
    </row>
    <row r="1817" spans="1:2">
      <c r="A1817" s="27"/>
      <c r="B1817" s="27"/>
    </row>
    <row r="1818" spans="1:2">
      <c r="A1818" s="27"/>
      <c r="B1818" s="27"/>
    </row>
    <row r="1819" spans="1:2">
      <c r="A1819" s="27"/>
      <c r="B1819" s="27"/>
    </row>
    <row r="1820" spans="1:2">
      <c r="A1820" s="27"/>
      <c r="B1820" s="27"/>
    </row>
    <row r="1821" spans="1:2">
      <c r="A1821" s="27"/>
      <c r="B1821" s="27"/>
    </row>
    <row r="1822" spans="1:2">
      <c r="A1822" s="27"/>
      <c r="B1822" s="27"/>
    </row>
    <row r="1823" spans="1:2">
      <c r="A1823" s="27"/>
      <c r="B1823" s="27"/>
    </row>
    <row r="1824" spans="1:2">
      <c r="A1824" s="27"/>
      <c r="B1824" s="27"/>
    </row>
    <row r="1825" spans="1:2">
      <c r="A1825" s="27"/>
      <c r="B1825" s="27"/>
    </row>
    <row r="1826" spans="1:2">
      <c r="A1826" s="27"/>
      <c r="B1826" s="27"/>
    </row>
    <row r="1827" spans="1:2">
      <c r="A1827" s="27"/>
      <c r="B1827" s="27"/>
    </row>
    <row r="1828" spans="1:2">
      <c r="A1828" s="27"/>
      <c r="B1828" s="27"/>
    </row>
    <row r="1829" spans="1:2">
      <c r="A1829" s="27"/>
      <c r="B1829" s="27"/>
    </row>
    <row r="1830" spans="1:2">
      <c r="A1830" s="27"/>
      <c r="B1830" s="27"/>
    </row>
    <row r="1831" spans="1:2">
      <c r="A1831" s="27"/>
      <c r="B1831" s="27"/>
    </row>
    <row r="1832" spans="1:2">
      <c r="A1832" s="27"/>
      <c r="B1832" s="27"/>
    </row>
    <row r="1833" spans="1:2">
      <c r="A1833" s="27"/>
      <c r="B1833" s="27"/>
    </row>
    <row r="1834" spans="1:2">
      <c r="A1834" s="27"/>
      <c r="B1834" s="27"/>
    </row>
    <row r="1835" spans="1:2">
      <c r="A1835" s="27"/>
      <c r="B1835" s="27"/>
    </row>
    <row r="1836" spans="1:2">
      <c r="A1836" s="27"/>
      <c r="B1836" s="27"/>
    </row>
    <row r="1837" spans="1:2">
      <c r="A1837" s="27"/>
      <c r="B1837" s="27"/>
    </row>
    <row r="1838" spans="1:2">
      <c r="A1838" s="27"/>
      <c r="B1838" s="27"/>
    </row>
    <row r="1839" spans="1:2">
      <c r="A1839" s="27"/>
      <c r="B1839" s="27"/>
    </row>
    <row r="1840" spans="1:2">
      <c r="A1840" s="27"/>
      <c r="B1840" s="27"/>
    </row>
    <row r="1841" spans="1:2">
      <c r="A1841" s="27"/>
      <c r="B1841" s="27"/>
    </row>
    <row r="1842" spans="1:2">
      <c r="A1842" s="27"/>
      <c r="B1842" s="27"/>
    </row>
    <row r="1843" spans="1:2">
      <c r="A1843" s="27"/>
      <c r="B1843" s="27"/>
    </row>
    <row r="1844" spans="1:2">
      <c r="A1844" s="27"/>
      <c r="B1844" s="26"/>
    </row>
    <row r="1845" spans="1:2">
      <c r="A1845" s="27"/>
      <c r="B1845" s="26"/>
    </row>
    <row r="1846" spans="1:2">
      <c r="A1846" s="27"/>
      <c r="B1846" s="26"/>
    </row>
    <row r="1847" spans="1:2">
      <c r="A1847" s="27"/>
      <c r="B1847" s="26"/>
    </row>
    <row r="1848" spans="1:2">
      <c r="A1848" s="27"/>
      <c r="B1848" s="27"/>
    </row>
    <row r="1849" spans="1:2">
      <c r="A1849" s="27"/>
      <c r="B1849" s="27"/>
    </row>
    <row r="1850" spans="1:2">
      <c r="A1850" s="27"/>
      <c r="B1850" s="27"/>
    </row>
    <row r="1851" spans="1:2">
      <c r="A1851" s="27"/>
      <c r="B1851" s="27"/>
    </row>
    <row r="1852" spans="1:2">
      <c r="A1852" s="27"/>
      <c r="B1852" s="27"/>
    </row>
    <row r="1853" spans="1:2">
      <c r="A1853" s="27"/>
      <c r="B1853" s="27"/>
    </row>
    <row r="1854" spans="1:2">
      <c r="A1854" s="27"/>
      <c r="B1854" s="27"/>
    </row>
    <row r="1855" spans="1:2">
      <c r="A1855" s="27"/>
      <c r="B1855" s="27"/>
    </row>
    <row r="1856" spans="1:2">
      <c r="A1856" s="27"/>
      <c r="B1856" s="27"/>
    </row>
    <row r="1857" spans="1:2">
      <c r="A1857" s="27"/>
      <c r="B1857" s="27"/>
    </row>
    <row r="1858" spans="1:2">
      <c r="A1858" s="27"/>
      <c r="B1858" s="27"/>
    </row>
    <row r="1859" spans="1:2">
      <c r="A1859" s="27"/>
      <c r="B1859" s="27"/>
    </row>
    <row r="1860" spans="1:2">
      <c r="A1860" s="27"/>
      <c r="B1860" s="27"/>
    </row>
    <row r="1861" spans="1:2">
      <c r="A1861" s="27"/>
      <c r="B1861" s="27"/>
    </row>
    <row r="1862" spans="1:2">
      <c r="A1862" s="27"/>
      <c r="B1862" s="27"/>
    </row>
    <row r="1863" spans="1:2">
      <c r="A1863" s="27"/>
      <c r="B1863" s="27"/>
    </row>
    <row r="1864" spans="1:2">
      <c r="A1864" s="27"/>
      <c r="B1864" s="27"/>
    </row>
    <row r="1865" spans="1:2">
      <c r="A1865" s="27"/>
      <c r="B1865" s="27"/>
    </row>
    <row r="1866" spans="1:2">
      <c r="A1866" s="27"/>
      <c r="B1866" s="27"/>
    </row>
    <row r="1867" spans="1:2">
      <c r="A1867" s="27"/>
      <c r="B1867" s="26"/>
    </row>
    <row r="1868" spans="1:2">
      <c r="A1868" s="27"/>
      <c r="B1868" s="26"/>
    </row>
    <row r="1869" spans="1:2">
      <c r="A1869" s="27"/>
      <c r="B1869" s="26"/>
    </row>
    <row r="1870" spans="1:2">
      <c r="A1870" s="27"/>
      <c r="B1870" s="26"/>
    </row>
    <row r="1871" spans="1:2">
      <c r="A1871" s="27"/>
      <c r="B1871" s="27"/>
    </row>
    <row r="1872" spans="1:2">
      <c r="A1872" s="27"/>
      <c r="B1872" s="27"/>
    </row>
    <row r="1873" spans="1:2">
      <c r="A1873" s="27"/>
      <c r="B1873" s="27"/>
    </row>
    <row r="1874" spans="1:2">
      <c r="A1874" s="27"/>
      <c r="B1874" s="27"/>
    </row>
    <row r="1875" spans="1:2">
      <c r="A1875" s="27"/>
      <c r="B1875" s="27"/>
    </row>
    <row r="1876" spans="1:2">
      <c r="A1876" s="27"/>
      <c r="B1876" s="27"/>
    </row>
    <row r="1877" spans="1:2">
      <c r="A1877" s="27"/>
      <c r="B1877" s="27"/>
    </row>
    <row r="1878" spans="1:2">
      <c r="A1878" s="27"/>
      <c r="B1878" s="27"/>
    </row>
    <row r="1879" spans="1:2">
      <c r="A1879" s="27"/>
      <c r="B1879" s="27"/>
    </row>
    <row r="1880" spans="1:2">
      <c r="A1880" s="27"/>
      <c r="B1880" s="27"/>
    </row>
    <row r="1881" spans="1:2">
      <c r="A1881" s="27"/>
      <c r="B1881" s="27"/>
    </row>
    <row r="1882" spans="1:2">
      <c r="A1882" s="27"/>
      <c r="B1882" s="27"/>
    </row>
    <row r="1883" spans="1:2">
      <c r="A1883" s="27"/>
      <c r="B1883" s="27"/>
    </row>
    <row r="1884" spans="1:2">
      <c r="A1884" s="27"/>
      <c r="B1884" s="27"/>
    </row>
    <row r="1885" spans="1:2">
      <c r="A1885" s="27"/>
      <c r="B1885" s="27"/>
    </row>
    <row r="1886" spans="1:2">
      <c r="A1886" s="27"/>
      <c r="B1886" s="27"/>
    </row>
    <row r="1887" spans="1:2">
      <c r="A1887" s="27"/>
      <c r="B1887" s="27"/>
    </row>
    <row r="1888" spans="1:2">
      <c r="A1888" s="27"/>
      <c r="B1888" s="27"/>
    </row>
    <row r="1889" spans="1:2">
      <c r="A1889" s="27"/>
      <c r="B1889" s="27"/>
    </row>
    <row r="1890" spans="1:2">
      <c r="A1890" s="27"/>
      <c r="B1890" s="27"/>
    </row>
    <row r="1891" spans="1:2">
      <c r="A1891" s="27"/>
      <c r="B1891" s="26"/>
    </row>
    <row r="1892" spans="1:2">
      <c r="A1892" s="27"/>
      <c r="B1892" s="26"/>
    </row>
    <row r="1893" spans="1:2">
      <c r="A1893" s="27"/>
      <c r="B1893" s="26"/>
    </row>
    <row r="1894" spans="1:2">
      <c r="A1894" s="27"/>
      <c r="B1894" s="26"/>
    </row>
    <row r="1895" spans="1:2">
      <c r="A1895" s="27"/>
      <c r="B1895" s="27"/>
    </row>
    <row r="1896" spans="1:2">
      <c r="A1896" s="27"/>
      <c r="B1896" s="27"/>
    </row>
    <row r="1897" spans="1:2">
      <c r="A1897" s="27"/>
      <c r="B1897" s="27"/>
    </row>
    <row r="1898" spans="1:2">
      <c r="A1898" s="27"/>
      <c r="B1898" s="27"/>
    </row>
    <row r="1899" spans="1:2">
      <c r="A1899" s="27"/>
      <c r="B1899" s="27"/>
    </row>
    <row r="1900" spans="1:2">
      <c r="A1900" s="27"/>
      <c r="B1900" s="27"/>
    </row>
    <row r="1901" spans="1:2">
      <c r="A1901" s="27"/>
      <c r="B1901" s="27"/>
    </row>
    <row r="1902" spans="1:2">
      <c r="A1902" s="27"/>
      <c r="B1902" s="27"/>
    </row>
    <row r="1903" spans="1:2">
      <c r="A1903" s="27"/>
      <c r="B1903" s="27"/>
    </row>
    <row r="1904" spans="1:2">
      <c r="A1904" s="27"/>
      <c r="B1904" s="27"/>
    </row>
    <row r="1905" spans="1:2">
      <c r="A1905" s="27"/>
      <c r="B1905" s="27"/>
    </row>
    <row r="1906" spans="1:2">
      <c r="A1906" s="27"/>
      <c r="B1906" s="27"/>
    </row>
    <row r="1907" spans="1:2">
      <c r="A1907" s="27"/>
      <c r="B1907" s="27"/>
    </row>
    <row r="1908" spans="1:2">
      <c r="A1908" s="27"/>
      <c r="B1908" s="27"/>
    </row>
    <row r="1909" spans="1:2">
      <c r="A1909" s="27"/>
      <c r="B1909" s="27"/>
    </row>
    <row r="1910" spans="1:2">
      <c r="A1910" s="27"/>
      <c r="B1910" s="27"/>
    </row>
    <row r="1911" spans="1:2">
      <c r="A1911" s="27"/>
      <c r="B1911" s="27"/>
    </row>
    <row r="1912" spans="1:2">
      <c r="A1912" s="27"/>
      <c r="B1912" s="27"/>
    </row>
    <row r="1913" spans="1:2">
      <c r="A1913" s="27"/>
      <c r="B1913" s="27"/>
    </row>
    <row r="1914" spans="1:2">
      <c r="A1914" s="27"/>
      <c r="B1914" s="27"/>
    </row>
    <row r="1915" spans="1:2">
      <c r="A1915" s="27"/>
      <c r="B1915" s="26"/>
    </row>
    <row r="1916" spans="1:2">
      <c r="A1916" s="27"/>
      <c r="B1916" s="26"/>
    </row>
    <row r="1917" spans="1:2">
      <c r="A1917" s="27"/>
      <c r="B1917" s="26"/>
    </row>
    <row r="1918" spans="1:2">
      <c r="A1918" s="27"/>
      <c r="B1918" s="26"/>
    </row>
    <row r="1919" spans="1:2">
      <c r="A1919" s="27"/>
      <c r="B1919" s="27"/>
    </row>
    <row r="1920" spans="1:2">
      <c r="A1920" s="27"/>
      <c r="B1920" s="27"/>
    </row>
    <row r="1921" spans="1:2">
      <c r="A1921" s="27"/>
      <c r="B1921" s="27"/>
    </row>
    <row r="1922" spans="1:2">
      <c r="A1922" s="27"/>
      <c r="B1922" s="27"/>
    </row>
    <row r="1923" spans="1:2">
      <c r="A1923" s="27"/>
      <c r="B1923" s="27"/>
    </row>
    <row r="1924" spans="1:2">
      <c r="A1924" s="27"/>
      <c r="B1924" s="27"/>
    </row>
    <row r="1925" spans="1:2">
      <c r="A1925" s="27"/>
      <c r="B1925" s="27"/>
    </row>
    <row r="1926" spans="1:2">
      <c r="A1926" s="27"/>
      <c r="B1926" s="27"/>
    </row>
    <row r="1927" spans="1:2">
      <c r="A1927" s="27"/>
      <c r="B1927" s="27"/>
    </row>
    <row r="1928" spans="1:2">
      <c r="A1928" s="27"/>
      <c r="B1928" s="27"/>
    </row>
    <row r="1929" spans="1:2">
      <c r="A1929" s="27"/>
      <c r="B1929" s="27"/>
    </row>
    <row r="1930" spans="1:2">
      <c r="A1930" s="27"/>
      <c r="B1930" s="27"/>
    </row>
    <row r="1931" spans="1:2">
      <c r="A1931" s="27"/>
      <c r="B1931" s="27"/>
    </row>
    <row r="1932" spans="1:2">
      <c r="A1932" s="27"/>
      <c r="B1932" s="27"/>
    </row>
    <row r="1933" spans="1:2">
      <c r="A1933" s="27"/>
      <c r="B1933" s="27"/>
    </row>
    <row r="1934" spans="1:2">
      <c r="A1934" s="27"/>
      <c r="B1934" s="27"/>
    </row>
    <row r="1935" spans="1:2">
      <c r="A1935" s="27"/>
      <c r="B1935" s="27"/>
    </row>
    <row r="1936" spans="1:2">
      <c r="A1936" s="27"/>
      <c r="B1936" s="27"/>
    </row>
    <row r="1937" spans="1:2">
      <c r="A1937" s="27"/>
      <c r="B1937" s="27"/>
    </row>
    <row r="1938" spans="1:2">
      <c r="A1938" s="27"/>
      <c r="B1938" s="27"/>
    </row>
    <row r="1939" spans="1:2">
      <c r="A1939" s="27"/>
      <c r="B1939" s="26"/>
    </row>
    <row r="1940" spans="1:2">
      <c r="A1940" s="27"/>
      <c r="B1940" s="26"/>
    </row>
    <row r="1941" spans="1:2">
      <c r="A1941" s="27"/>
      <c r="B1941" s="26"/>
    </row>
    <row r="1942" spans="1:2">
      <c r="A1942" s="27"/>
      <c r="B1942" s="26"/>
    </row>
    <row r="1943" spans="1:2">
      <c r="A1943" s="27"/>
      <c r="B1943" s="27"/>
    </row>
    <row r="1944" spans="1:2">
      <c r="A1944" s="27"/>
      <c r="B1944" s="27"/>
    </row>
    <row r="1945" spans="1:2">
      <c r="A1945" s="27"/>
      <c r="B1945" s="27"/>
    </row>
    <row r="1946" spans="1:2">
      <c r="A1946" s="27"/>
      <c r="B1946" s="27"/>
    </row>
    <row r="1947" spans="1:2">
      <c r="A1947" s="27"/>
      <c r="B1947" s="27"/>
    </row>
    <row r="1948" spans="1:2">
      <c r="A1948" s="27"/>
      <c r="B1948" s="27"/>
    </row>
    <row r="1949" spans="1:2">
      <c r="A1949" s="27"/>
      <c r="B1949" s="27"/>
    </row>
    <row r="1950" spans="1:2">
      <c r="A1950" s="27"/>
      <c r="B1950" s="27"/>
    </row>
    <row r="1951" spans="1:2">
      <c r="A1951" s="27"/>
      <c r="B1951" s="27"/>
    </row>
    <row r="1952" spans="1:2">
      <c r="A1952" s="27"/>
      <c r="B1952" s="27"/>
    </row>
    <row r="1953" spans="1:2">
      <c r="A1953" s="27"/>
      <c r="B1953" s="27"/>
    </row>
    <row r="1954" spans="1:2">
      <c r="A1954" s="27"/>
      <c r="B1954" s="27"/>
    </row>
    <row r="1955" spans="1:2">
      <c r="A1955" s="27"/>
      <c r="B1955" s="27"/>
    </row>
    <row r="1956" spans="1:2">
      <c r="A1956" s="27"/>
      <c r="B1956" s="27"/>
    </row>
    <row r="1957" spans="1:2">
      <c r="A1957" s="27"/>
      <c r="B1957" s="27"/>
    </row>
    <row r="1958" spans="1:2">
      <c r="A1958" s="27"/>
      <c r="B1958" s="27"/>
    </row>
    <row r="1959" spans="1:2">
      <c r="A1959" s="27"/>
      <c r="B1959" s="27"/>
    </row>
    <row r="1960" spans="1:2">
      <c r="A1960" s="27"/>
      <c r="B1960" s="27"/>
    </row>
    <row r="1961" spans="1:2">
      <c r="A1961" s="27"/>
      <c r="B1961" s="27"/>
    </row>
    <row r="1962" spans="1:2">
      <c r="A1962" s="27"/>
      <c r="B1962" s="26"/>
    </row>
    <row r="1963" spans="1:2">
      <c r="A1963" s="27"/>
      <c r="B1963" s="26"/>
    </row>
    <row r="1964" spans="1:2">
      <c r="A1964" s="27"/>
      <c r="B1964" s="26"/>
    </row>
    <row r="1965" spans="1:2">
      <c r="A1965" s="27"/>
      <c r="B1965" s="26"/>
    </row>
    <row r="1966" spans="1:2">
      <c r="A1966" s="27"/>
      <c r="B1966" s="26"/>
    </row>
    <row r="1967" spans="1:2">
      <c r="A1967" s="27"/>
      <c r="B1967" s="26"/>
    </row>
    <row r="1968" spans="1:2">
      <c r="A1968" s="27"/>
      <c r="B1968" s="27"/>
    </row>
    <row r="1969" spans="1:2">
      <c r="A1969" s="27"/>
      <c r="B1969" s="27"/>
    </row>
    <row r="1970" spans="1:2">
      <c r="A1970" s="27"/>
      <c r="B1970" s="27"/>
    </row>
    <row r="1971" spans="1:2">
      <c r="A1971" s="27"/>
      <c r="B1971" s="27"/>
    </row>
    <row r="1972" spans="1:2">
      <c r="A1972" s="27"/>
      <c r="B1972" s="27"/>
    </row>
    <row r="1973" spans="1:2">
      <c r="A1973" s="27"/>
      <c r="B1973" s="27"/>
    </row>
    <row r="1974" spans="1:2">
      <c r="A1974" s="27"/>
      <c r="B1974" s="27"/>
    </row>
    <row r="1975" spans="1:2">
      <c r="A1975" s="27"/>
      <c r="B1975" s="27"/>
    </row>
    <row r="1976" spans="1:2">
      <c r="A1976" s="27"/>
      <c r="B1976" s="27"/>
    </row>
    <row r="1977" spans="1:2">
      <c r="A1977" s="27"/>
      <c r="B1977" s="27"/>
    </row>
    <row r="1978" spans="1:2">
      <c r="A1978" s="27"/>
      <c r="B1978" s="27"/>
    </row>
    <row r="1979" spans="1:2">
      <c r="A1979" s="27"/>
      <c r="B1979" s="27"/>
    </row>
    <row r="1980" spans="1:2">
      <c r="A1980" s="27"/>
      <c r="B1980" s="27"/>
    </row>
    <row r="1981" spans="1:2">
      <c r="A1981" s="27"/>
      <c r="B1981" s="27"/>
    </row>
    <row r="1982" spans="1:2">
      <c r="A1982" s="27"/>
      <c r="B1982" s="27"/>
    </row>
    <row r="1983" spans="1:2">
      <c r="A1983" s="27"/>
      <c r="B1983" s="27"/>
    </row>
    <row r="1984" spans="1:2">
      <c r="A1984" s="27"/>
      <c r="B1984" s="27"/>
    </row>
    <row r="1985" spans="1:2">
      <c r="A1985" s="27"/>
      <c r="B1985" s="27"/>
    </row>
    <row r="1986" spans="1:2">
      <c r="A1986" s="27"/>
      <c r="B1986" s="26"/>
    </row>
    <row r="1987" spans="1:2">
      <c r="A1987" s="27"/>
      <c r="B1987" s="26"/>
    </row>
    <row r="1988" spans="1:2">
      <c r="A1988" s="27"/>
      <c r="B1988" s="26"/>
    </row>
    <row r="1989" spans="1:2">
      <c r="A1989" s="27"/>
      <c r="B1989" s="26"/>
    </row>
    <row r="1990" spans="1:2">
      <c r="A1990" s="27"/>
      <c r="B1990" s="26"/>
    </row>
    <row r="1991" spans="1:2">
      <c r="A1991" s="27"/>
      <c r="B1991" s="26"/>
    </row>
    <row r="1992" spans="1:2">
      <c r="A1992" s="27"/>
      <c r="B1992" s="26"/>
    </row>
    <row r="1993" spans="1:2">
      <c r="A1993" s="27"/>
      <c r="B1993" s="27"/>
    </row>
    <row r="1994" spans="1:2">
      <c r="A1994" s="27"/>
      <c r="B1994" s="27"/>
    </row>
    <row r="1995" spans="1:2">
      <c r="A1995" s="27"/>
      <c r="B1995" s="27"/>
    </row>
    <row r="1996" spans="1:2">
      <c r="A1996" s="27"/>
      <c r="B1996" s="27"/>
    </row>
    <row r="1997" spans="1:2">
      <c r="A1997" s="27"/>
      <c r="B1997" s="27"/>
    </row>
    <row r="1998" spans="1:2">
      <c r="A1998" s="27"/>
      <c r="B1998" s="27"/>
    </row>
    <row r="1999" spans="1:2">
      <c r="A1999" s="27"/>
      <c r="B1999" s="27"/>
    </row>
    <row r="2000" spans="1:2">
      <c r="A2000" s="27"/>
      <c r="B2000" s="27"/>
    </row>
    <row r="2001" spans="1:2">
      <c r="A2001" s="27"/>
      <c r="B2001" s="27"/>
    </row>
    <row r="2002" spans="1:2">
      <c r="A2002" s="27"/>
      <c r="B2002" s="27"/>
    </row>
    <row r="2003" spans="1:2">
      <c r="A2003" s="27"/>
      <c r="B2003" s="27"/>
    </row>
    <row r="2004" spans="1:2">
      <c r="A2004" s="27"/>
      <c r="B2004" s="27"/>
    </row>
    <row r="2005" spans="1:2">
      <c r="A2005" s="27"/>
      <c r="B2005" s="27"/>
    </row>
    <row r="2006" spans="1:2">
      <c r="A2006" s="27"/>
      <c r="B2006" s="27"/>
    </row>
    <row r="2007" spans="1:2">
      <c r="A2007" s="27"/>
      <c r="B2007" s="27"/>
    </row>
    <row r="2008" spans="1:2">
      <c r="A2008" s="27"/>
      <c r="B2008" s="27"/>
    </row>
    <row r="2009" spans="1:2">
      <c r="A2009" s="27"/>
      <c r="B2009" s="27"/>
    </row>
    <row r="2010" spans="1:2">
      <c r="A2010" s="27"/>
      <c r="B2010" s="26"/>
    </row>
    <row r="2011" spans="1:2">
      <c r="A2011" s="27"/>
      <c r="B2011" s="26"/>
    </row>
    <row r="2012" spans="1:2">
      <c r="A2012" s="27"/>
      <c r="B2012" s="26"/>
    </row>
    <row r="2013" spans="1:2">
      <c r="A2013" s="27"/>
      <c r="B2013" s="26"/>
    </row>
    <row r="2014" spans="1:2">
      <c r="A2014" s="27"/>
      <c r="B2014" s="26"/>
    </row>
    <row r="2015" spans="1:2">
      <c r="A2015" s="27"/>
      <c r="B2015" s="26"/>
    </row>
    <row r="2016" spans="1:2">
      <c r="A2016" s="27"/>
      <c r="B2016" s="26"/>
    </row>
    <row r="2017" spans="1:2">
      <c r="A2017" s="27"/>
      <c r="B2017" s="27"/>
    </row>
    <row r="2018" spans="1:2">
      <c r="A2018" s="27"/>
      <c r="B2018" s="27"/>
    </row>
    <row r="2019" spans="1:2">
      <c r="A2019" s="27"/>
      <c r="B2019" s="27"/>
    </row>
    <row r="2020" spans="1:2">
      <c r="A2020" s="27"/>
      <c r="B2020" s="27"/>
    </row>
    <row r="2021" spans="1:2">
      <c r="A2021" s="27"/>
      <c r="B2021" s="27"/>
    </row>
    <row r="2022" spans="1:2">
      <c r="A2022" s="27"/>
      <c r="B2022" s="27"/>
    </row>
    <row r="2023" spans="1:2">
      <c r="A2023" s="27"/>
      <c r="B2023" s="27"/>
    </row>
    <row r="2024" spans="1:2">
      <c r="A2024" s="27"/>
      <c r="B2024" s="27"/>
    </row>
    <row r="2025" spans="1:2">
      <c r="A2025" s="27"/>
      <c r="B2025" s="27"/>
    </row>
    <row r="2026" spans="1:2">
      <c r="A2026" s="27"/>
      <c r="B2026" s="27"/>
    </row>
    <row r="2027" spans="1:2">
      <c r="A2027" s="27"/>
      <c r="B2027" s="27"/>
    </row>
    <row r="2028" spans="1:2">
      <c r="A2028" s="27"/>
      <c r="B2028" s="27"/>
    </row>
    <row r="2029" spans="1:2">
      <c r="A2029" s="27"/>
      <c r="B2029" s="27"/>
    </row>
    <row r="2030" spans="1:2">
      <c r="A2030" s="27"/>
      <c r="B2030" s="27"/>
    </row>
    <row r="2031" spans="1:2">
      <c r="A2031" s="27"/>
      <c r="B2031" s="27"/>
    </row>
    <row r="2032" spans="1:2">
      <c r="A2032" s="27"/>
      <c r="B2032" s="27"/>
    </row>
    <row r="2033" spans="1:2">
      <c r="A2033" s="27"/>
      <c r="B2033" s="27"/>
    </row>
    <row r="2034" spans="1:2">
      <c r="A2034" s="27"/>
      <c r="B2034" s="27"/>
    </row>
    <row r="2035" spans="1:2">
      <c r="A2035" s="27"/>
      <c r="B2035" s="26"/>
    </row>
    <row r="2036" spans="1:2">
      <c r="A2036" s="27"/>
      <c r="B2036" s="26"/>
    </row>
    <row r="2037" spans="1:2">
      <c r="A2037" s="27"/>
      <c r="B2037" s="26"/>
    </row>
    <row r="2038" spans="1:2">
      <c r="A2038" s="27"/>
      <c r="B2038" s="26"/>
    </row>
    <row r="2039" spans="1:2">
      <c r="A2039" s="27"/>
      <c r="B2039" s="27"/>
    </row>
    <row r="2040" spans="1:2">
      <c r="A2040" s="27"/>
      <c r="B2040" s="27"/>
    </row>
    <row r="2041" spans="1:2">
      <c r="A2041" s="27"/>
      <c r="B2041" s="27"/>
    </row>
    <row r="2042" spans="1:2">
      <c r="A2042" s="27"/>
      <c r="B2042" s="27"/>
    </row>
    <row r="2043" spans="1:2">
      <c r="A2043" s="27"/>
      <c r="B2043" s="27"/>
    </row>
    <row r="2044" spans="1:2">
      <c r="A2044" s="27"/>
      <c r="B2044" s="27"/>
    </row>
    <row r="2045" spans="1:2">
      <c r="A2045" s="27"/>
      <c r="B2045" s="27"/>
    </row>
    <row r="2046" spans="1:2">
      <c r="A2046" s="27"/>
      <c r="B2046" s="27"/>
    </row>
    <row r="2047" spans="1:2">
      <c r="A2047" s="27"/>
      <c r="B2047" s="27"/>
    </row>
    <row r="2048" spans="1:2">
      <c r="A2048" s="27"/>
      <c r="B2048" s="27"/>
    </row>
    <row r="2049" spans="1:2">
      <c r="A2049" s="27"/>
      <c r="B2049" s="27"/>
    </row>
    <row r="2050" spans="1:2">
      <c r="A2050" s="27"/>
      <c r="B2050" s="27"/>
    </row>
    <row r="2051" spans="1:2">
      <c r="A2051" s="27"/>
      <c r="B2051" s="27"/>
    </row>
    <row r="2052" spans="1:2">
      <c r="A2052" s="27"/>
      <c r="B2052" s="27"/>
    </row>
    <row r="2053" spans="1:2">
      <c r="A2053" s="27"/>
      <c r="B2053" s="27"/>
    </row>
    <row r="2054" spans="1:2">
      <c r="A2054" s="27"/>
      <c r="B2054" s="27"/>
    </row>
    <row r="2055" spans="1:2">
      <c r="A2055" s="27"/>
      <c r="B2055" s="27"/>
    </row>
    <row r="2056" spans="1:2">
      <c r="A2056" s="27"/>
      <c r="B2056" s="27"/>
    </row>
    <row r="2057" spans="1:2">
      <c r="A2057" s="27"/>
      <c r="B2057" s="27"/>
    </row>
    <row r="2058" spans="1:2">
      <c r="A2058" s="27"/>
      <c r="B2058" s="27"/>
    </row>
    <row r="2059" spans="1:2">
      <c r="A2059" s="27"/>
      <c r="B2059" s="26"/>
    </row>
    <row r="2060" spans="1:2">
      <c r="A2060" s="27"/>
      <c r="B2060" s="26"/>
    </row>
    <row r="2061" spans="1:2">
      <c r="A2061" s="27"/>
      <c r="B2061" s="26"/>
    </row>
    <row r="2062" spans="1:2">
      <c r="A2062" s="27"/>
      <c r="B2062" s="27"/>
    </row>
    <row r="2063" spans="1:2">
      <c r="A2063" s="27"/>
      <c r="B2063" s="27"/>
    </row>
    <row r="2064" spans="1:2">
      <c r="A2064" s="27"/>
      <c r="B2064" s="27"/>
    </row>
    <row r="2065" spans="1:2">
      <c r="A2065" s="27"/>
      <c r="B2065" s="27"/>
    </row>
    <row r="2066" spans="1:2">
      <c r="A2066" s="27"/>
      <c r="B2066" s="27"/>
    </row>
    <row r="2067" spans="1:2">
      <c r="A2067" s="27"/>
      <c r="B2067" s="27"/>
    </row>
    <row r="2068" spans="1:2">
      <c r="A2068" s="27"/>
      <c r="B2068" s="27"/>
    </row>
    <row r="2069" spans="1:2">
      <c r="A2069" s="27"/>
      <c r="B2069" s="27"/>
    </row>
    <row r="2070" spans="1:2">
      <c r="A2070" s="27"/>
      <c r="B2070" s="27"/>
    </row>
    <row r="2071" spans="1:2">
      <c r="A2071" s="27"/>
      <c r="B2071" s="27"/>
    </row>
    <row r="2072" spans="1:2">
      <c r="A2072" s="27"/>
      <c r="B2072" s="27"/>
    </row>
    <row r="2073" spans="1:2">
      <c r="A2073" s="27"/>
      <c r="B2073" s="27"/>
    </row>
    <row r="2074" spans="1:2">
      <c r="A2074" s="27"/>
      <c r="B2074" s="27"/>
    </row>
    <row r="2075" spans="1:2">
      <c r="A2075" s="27"/>
      <c r="B2075" s="27"/>
    </row>
    <row r="2076" spans="1:2">
      <c r="A2076" s="27"/>
      <c r="B2076" s="27"/>
    </row>
    <row r="2077" spans="1:2">
      <c r="A2077" s="27"/>
      <c r="B2077" s="27"/>
    </row>
    <row r="2078" spans="1:2">
      <c r="A2078" s="27"/>
      <c r="B2078" s="27"/>
    </row>
    <row r="2079" spans="1:2">
      <c r="A2079" s="27"/>
      <c r="B2079" s="27"/>
    </row>
    <row r="2080" spans="1:2">
      <c r="A2080" s="27"/>
      <c r="B2080" s="27"/>
    </row>
    <row r="2081" spans="1:2">
      <c r="A2081" s="27"/>
      <c r="B2081" s="27"/>
    </row>
    <row r="2082" spans="1:2">
      <c r="A2082" s="27"/>
      <c r="B2082" s="26"/>
    </row>
    <row r="2083" spans="1:2">
      <c r="A2083" s="27"/>
      <c r="B2083" s="26"/>
    </row>
    <row r="2084" spans="1:2">
      <c r="A2084" s="27"/>
      <c r="B2084" s="26"/>
    </row>
    <row r="2085" spans="1:2">
      <c r="A2085" s="27"/>
      <c r="B2085" s="26"/>
    </row>
    <row r="2086" spans="1:2">
      <c r="A2086" s="27"/>
      <c r="B2086" s="26"/>
    </row>
    <row r="2087" spans="1:2">
      <c r="A2087" s="27"/>
      <c r="B2087" s="27"/>
    </row>
    <row r="2088" spans="1:2">
      <c r="A2088" s="27"/>
      <c r="B2088" s="27"/>
    </row>
    <row r="2089" spans="1:2">
      <c r="A2089" s="27"/>
      <c r="B2089" s="27"/>
    </row>
    <row r="2090" spans="1:2">
      <c r="A2090" s="27"/>
      <c r="B2090" s="27"/>
    </row>
    <row r="2091" spans="1:2">
      <c r="A2091" s="27"/>
      <c r="B2091" s="27"/>
    </row>
    <row r="2092" spans="1:2">
      <c r="A2092" s="27"/>
      <c r="B2092" s="27"/>
    </row>
    <row r="2093" spans="1:2">
      <c r="A2093" s="27"/>
      <c r="B2093" s="27"/>
    </row>
    <row r="2094" spans="1:2">
      <c r="A2094" s="27"/>
      <c r="B2094" s="27"/>
    </row>
    <row r="2095" spans="1:2">
      <c r="A2095" s="27"/>
      <c r="B2095" s="27"/>
    </row>
    <row r="2096" spans="1:2">
      <c r="A2096" s="27"/>
      <c r="B2096" s="27"/>
    </row>
    <row r="2097" spans="1:2">
      <c r="A2097" s="27"/>
      <c r="B2097" s="27"/>
    </row>
    <row r="2098" spans="1:2">
      <c r="A2098" s="27"/>
      <c r="B2098" s="27"/>
    </row>
    <row r="2099" spans="1:2">
      <c r="A2099" s="27"/>
      <c r="B2099" s="27"/>
    </row>
    <row r="2100" spans="1:2">
      <c r="A2100" s="27"/>
      <c r="B2100" s="27"/>
    </row>
    <row r="2101" spans="1:2">
      <c r="A2101" s="27"/>
      <c r="B2101" s="27"/>
    </row>
    <row r="2102" spans="1:2">
      <c r="A2102" s="27"/>
      <c r="B2102" s="27"/>
    </row>
    <row r="2103" spans="1:2">
      <c r="A2103" s="27"/>
      <c r="B2103" s="27"/>
    </row>
    <row r="2104" spans="1:2">
      <c r="A2104" s="27"/>
      <c r="B2104" s="27"/>
    </row>
    <row r="2105" spans="1:2">
      <c r="A2105" s="27"/>
      <c r="B2105" s="27"/>
    </row>
    <row r="2106" spans="1:2">
      <c r="A2106" s="27"/>
      <c r="B2106" s="26"/>
    </row>
    <row r="2107" spans="1:2">
      <c r="A2107" s="27"/>
      <c r="B2107" s="26"/>
    </row>
    <row r="2108" spans="1:2">
      <c r="A2108" s="27"/>
      <c r="B2108" s="26"/>
    </row>
    <row r="2109" spans="1:2">
      <c r="A2109" s="27"/>
      <c r="B2109" s="26"/>
    </row>
    <row r="2110" spans="1:2">
      <c r="A2110" s="27"/>
      <c r="B2110" s="26"/>
    </row>
    <row r="2111" spans="1:2">
      <c r="A2111" s="27"/>
      <c r="B2111" s="26"/>
    </row>
    <row r="2112" spans="1:2">
      <c r="A2112" s="27"/>
      <c r="B2112" s="27"/>
    </row>
    <row r="2113" spans="1:2">
      <c r="A2113" s="27"/>
      <c r="B2113" s="27"/>
    </row>
    <row r="2114" spans="1:2">
      <c r="A2114" s="27"/>
      <c r="B2114" s="27"/>
    </row>
    <row r="2115" spans="1:2">
      <c r="A2115" s="27"/>
      <c r="B2115" s="27"/>
    </row>
    <row r="2116" spans="1:2">
      <c r="A2116" s="27"/>
      <c r="B2116" s="27"/>
    </row>
    <row r="2117" spans="1:2">
      <c r="A2117" s="27"/>
      <c r="B2117" s="27"/>
    </row>
    <row r="2118" spans="1:2">
      <c r="A2118" s="27"/>
      <c r="B2118" s="27"/>
    </row>
    <row r="2119" spans="1:2">
      <c r="A2119" s="27"/>
      <c r="B2119" s="27"/>
    </row>
    <row r="2120" spans="1:2">
      <c r="A2120" s="27"/>
      <c r="B2120" s="27"/>
    </row>
    <row r="2121" spans="1:2">
      <c r="A2121" s="27"/>
      <c r="B2121" s="27"/>
    </row>
    <row r="2122" spans="1:2">
      <c r="A2122" s="27"/>
      <c r="B2122" s="27"/>
    </row>
    <row r="2123" spans="1:2">
      <c r="A2123" s="27"/>
      <c r="B2123" s="27"/>
    </row>
    <row r="2124" spans="1:2">
      <c r="A2124" s="27"/>
      <c r="B2124" s="27"/>
    </row>
    <row r="2125" spans="1:2">
      <c r="A2125" s="27"/>
      <c r="B2125" s="27"/>
    </row>
    <row r="2126" spans="1:2">
      <c r="A2126" s="27"/>
      <c r="B2126" s="27"/>
    </row>
    <row r="2127" spans="1:2">
      <c r="A2127" s="27"/>
      <c r="B2127" s="27"/>
    </row>
    <row r="2128" spans="1:2">
      <c r="A2128" s="27"/>
      <c r="B2128" s="27"/>
    </row>
    <row r="2129" spans="1:2">
      <c r="A2129" s="27"/>
      <c r="B2129" s="27"/>
    </row>
    <row r="2130" spans="1:2">
      <c r="A2130" s="27"/>
      <c r="B2130" s="27"/>
    </row>
    <row r="2131" spans="1:2">
      <c r="A2131" s="27"/>
      <c r="B2131" s="26"/>
    </row>
    <row r="2132" spans="1:2">
      <c r="A2132" s="27"/>
      <c r="B2132" s="26"/>
    </row>
    <row r="2133" spans="1:2">
      <c r="A2133" s="27"/>
      <c r="B2133" s="26"/>
    </row>
    <row r="2134" spans="1:2">
      <c r="A2134" s="27"/>
      <c r="B2134" s="26"/>
    </row>
    <row r="2135" spans="1:2">
      <c r="A2135" s="27"/>
      <c r="B2135" s="27"/>
    </row>
    <row r="2136" spans="1:2">
      <c r="A2136" s="27"/>
      <c r="B2136" s="27"/>
    </row>
    <row r="2137" spans="1:2">
      <c r="A2137" s="27"/>
      <c r="B2137" s="27"/>
    </row>
    <row r="2138" spans="1:2">
      <c r="A2138" s="27"/>
      <c r="B2138" s="27"/>
    </row>
    <row r="2139" spans="1:2">
      <c r="A2139" s="27"/>
      <c r="B2139" s="27"/>
    </row>
    <row r="2140" spans="1:2">
      <c r="A2140" s="27"/>
      <c r="B2140" s="27"/>
    </row>
    <row r="2141" spans="1:2">
      <c r="A2141" s="27"/>
      <c r="B2141" s="27"/>
    </row>
    <row r="2142" spans="1:2">
      <c r="A2142" s="27"/>
      <c r="B2142" s="27"/>
    </row>
    <row r="2143" spans="1:2">
      <c r="A2143" s="27"/>
      <c r="B2143" s="27"/>
    </row>
    <row r="2144" spans="1:2">
      <c r="A2144" s="27"/>
      <c r="B2144" s="27"/>
    </row>
    <row r="2145" spans="1:2">
      <c r="A2145" s="27"/>
      <c r="B2145" s="27"/>
    </row>
    <row r="2146" spans="1:2">
      <c r="A2146" s="27"/>
      <c r="B2146" s="27"/>
    </row>
    <row r="2147" spans="1:2">
      <c r="A2147" s="27"/>
      <c r="B2147" s="27"/>
    </row>
    <row r="2148" spans="1:2">
      <c r="A2148" s="27"/>
      <c r="B2148" s="27"/>
    </row>
    <row r="2149" spans="1:2">
      <c r="A2149" s="27"/>
      <c r="B2149" s="27"/>
    </row>
    <row r="2150" spans="1:2">
      <c r="A2150" s="27"/>
      <c r="B2150" s="27"/>
    </row>
    <row r="2151" spans="1:2">
      <c r="A2151" s="27"/>
      <c r="B2151" s="27"/>
    </row>
    <row r="2152" spans="1:2">
      <c r="A2152" s="27"/>
      <c r="B2152" s="27"/>
    </row>
    <row r="2153" spans="1:2">
      <c r="A2153" s="27"/>
      <c r="B2153" s="27"/>
    </row>
    <row r="2154" spans="1:2">
      <c r="A2154" s="27"/>
      <c r="B2154" s="27"/>
    </row>
    <row r="2155" spans="1:2">
      <c r="A2155" s="27"/>
      <c r="B2155" s="26"/>
    </row>
    <row r="2156" spans="1:2">
      <c r="A2156" s="27"/>
      <c r="B2156" s="26"/>
    </row>
    <row r="2157" spans="1:2">
      <c r="A2157" s="27"/>
      <c r="B2157" s="26"/>
    </row>
    <row r="2158" spans="1:2">
      <c r="A2158" s="27"/>
      <c r="B2158" s="26"/>
    </row>
    <row r="2159" spans="1:2">
      <c r="A2159" s="27"/>
      <c r="B2159" s="26"/>
    </row>
    <row r="2160" spans="1:2">
      <c r="A2160" s="27"/>
      <c r="B2160" s="27"/>
    </row>
    <row r="2161" spans="1:2">
      <c r="A2161" s="27"/>
      <c r="B2161" s="27"/>
    </row>
    <row r="2162" spans="1:2">
      <c r="A2162" s="27"/>
      <c r="B2162" s="27"/>
    </row>
    <row r="2163" spans="1:2">
      <c r="A2163" s="27"/>
      <c r="B2163" s="27"/>
    </row>
    <row r="2164" spans="1:2">
      <c r="A2164" s="27"/>
      <c r="B2164" s="27"/>
    </row>
    <row r="2165" spans="1:2">
      <c r="A2165" s="27"/>
      <c r="B2165" s="27"/>
    </row>
    <row r="2166" spans="1:2">
      <c r="A2166" s="27"/>
      <c r="B2166" s="27"/>
    </row>
    <row r="2167" spans="1:2">
      <c r="A2167" s="27"/>
      <c r="B2167" s="27"/>
    </row>
    <row r="2168" spans="1:2">
      <c r="A2168" s="27"/>
      <c r="B2168" s="27"/>
    </row>
    <row r="2169" spans="1:2">
      <c r="A2169" s="27"/>
      <c r="B2169" s="27"/>
    </row>
    <row r="2170" spans="1:2">
      <c r="A2170" s="27"/>
      <c r="B2170" s="27"/>
    </row>
    <row r="2171" spans="1:2">
      <c r="A2171" s="27"/>
      <c r="B2171" s="27"/>
    </row>
    <row r="2172" spans="1:2">
      <c r="A2172" s="27"/>
      <c r="B2172" s="27"/>
    </row>
    <row r="2173" spans="1:2">
      <c r="A2173" s="27"/>
      <c r="B2173" s="27"/>
    </row>
    <row r="2174" spans="1:2">
      <c r="A2174" s="27"/>
      <c r="B2174" s="27"/>
    </row>
    <row r="2175" spans="1:2">
      <c r="A2175" s="27"/>
      <c r="B2175" s="27"/>
    </row>
    <row r="2176" spans="1:2">
      <c r="A2176" s="27"/>
      <c r="B2176" s="27"/>
    </row>
    <row r="2177" spans="1:2">
      <c r="A2177" s="27"/>
      <c r="B2177" s="27"/>
    </row>
    <row r="2178" spans="1:2">
      <c r="A2178" s="27"/>
      <c r="B2178" s="27"/>
    </row>
    <row r="2179" spans="1:2">
      <c r="A2179" s="27"/>
      <c r="B2179" s="26"/>
    </row>
    <row r="2180" spans="1:2">
      <c r="A2180" s="27"/>
      <c r="B2180" s="26"/>
    </row>
    <row r="2181" spans="1:2">
      <c r="A2181" s="27"/>
      <c r="B2181" s="26"/>
    </row>
    <row r="2182" spans="1:2">
      <c r="A2182" s="27"/>
      <c r="B2182" s="26"/>
    </row>
    <row r="2183" spans="1:2">
      <c r="A2183" s="27"/>
      <c r="B2183" s="26"/>
    </row>
    <row r="2184" spans="1:2">
      <c r="A2184" s="27"/>
      <c r="B2184" s="27"/>
    </row>
    <row r="2185" spans="1:2">
      <c r="A2185" s="27"/>
      <c r="B2185" s="27"/>
    </row>
    <row r="2186" spans="1:2">
      <c r="A2186" s="27"/>
      <c r="B2186" s="27"/>
    </row>
    <row r="2187" spans="1:2">
      <c r="A2187" s="27"/>
      <c r="B2187" s="27"/>
    </row>
    <row r="2188" spans="1:2">
      <c r="A2188" s="27"/>
      <c r="B2188" s="27"/>
    </row>
    <row r="2189" spans="1:2">
      <c r="A2189" s="27"/>
      <c r="B2189" s="27"/>
    </row>
    <row r="2190" spans="1:2">
      <c r="A2190" s="27"/>
      <c r="B2190" s="27"/>
    </row>
    <row r="2191" spans="1:2">
      <c r="A2191" s="27"/>
      <c r="B2191" s="27"/>
    </row>
    <row r="2192" spans="1:2">
      <c r="A2192" s="27"/>
      <c r="B2192" s="27"/>
    </row>
    <row r="2193" spans="1:2">
      <c r="A2193" s="27"/>
      <c r="B2193" s="27"/>
    </row>
    <row r="2194" spans="1:2">
      <c r="A2194" s="27"/>
      <c r="B2194" s="27"/>
    </row>
    <row r="2195" spans="1:2">
      <c r="A2195" s="27"/>
      <c r="B2195" s="27"/>
    </row>
    <row r="2196" spans="1:2">
      <c r="A2196" s="27"/>
      <c r="B2196" s="27"/>
    </row>
    <row r="2197" spans="1:2">
      <c r="A2197" s="27"/>
      <c r="B2197" s="27"/>
    </row>
    <row r="2198" spans="1:2">
      <c r="A2198" s="27"/>
      <c r="B2198" s="27"/>
    </row>
    <row r="2199" spans="1:2">
      <c r="A2199" s="27"/>
      <c r="B2199" s="27"/>
    </row>
    <row r="2200" spans="1:2">
      <c r="A2200" s="27"/>
      <c r="B2200" s="27"/>
    </row>
    <row r="2201" spans="1:2">
      <c r="A2201" s="27"/>
      <c r="B2201" s="27"/>
    </row>
    <row r="2202" spans="1:2">
      <c r="A2202" s="27"/>
      <c r="B2202" s="27"/>
    </row>
    <row r="2203" spans="1:2">
      <c r="A2203" s="27"/>
      <c r="B2203" s="26"/>
    </row>
    <row r="2204" spans="1:2">
      <c r="A2204" s="27"/>
      <c r="B2204" s="26"/>
    </row>
    <row r="2205" spans="1:2">
      <c r="A2205" s="27"/>
      <c r="B2205" s="26"/>
    </row>
    <row r="2206" spans="1:2">
      <c r="A2206" s="27"/>
      <c r="B2206" s="26"/>
    </row>
    <row r="2207" spans="1:2">
      <c r="A2207" s="27"/>
      <c r="B2207" s="27"/>
    </row>
    <row r="2208" spans="1:2">
      <c r="A2208" s="27"/>
      <c r="B2208" s="27"/>
    </row>
    <row r="2209" spans="1:2">
      <c r="A2209" s="27"/>
      <c r="B2209" s="27"/>
    </row>
    <row r="2210" spans="1:2">
      <c r="A2210" s="27"/>
      <c r="B2210" s="27"/>
    </row>
    <row r="2211" spans="1:2">
      <c r="A2211" s="27"/>
      <c r="B2211" s="27"/>
    </row>
    <row r="2212" spans="1:2">
      <c r="A2212" s="27"/>
      <c r="B2212" s="27"/>
    </row>
    <row r="2213" spans="1:2">
      <c r="A2213" s="27"/>
      <c r="B2213" s="27"/>
    </row>
    <row r="2214" spans="1:2">
      <c r="A2214" s="27"/>
      <c r="B2214" s="27"/>
    </row>
    <row r="2215" spans="1:2">
      <c r="A2215" s="27"/>
      <c r="B2215" s="27"/>
    </row>
    <row r="2216" spans="1:2">
      <c r="A2216" s="27"/>
      <c r="B2216" s="27"/>
    </row>
    <row r="2217" spans="1:2">
      <c r="A2217" s="27"/>
      <c r="B2217" s="27"/>
    </row>
    <row r="2218" spans="1:2">
      <c r="A2218" s="27"/>
      <c r="B2218" s="27"/>
    </row>
    <row r="2219" spans="1:2">
      <c r="A2219" s="27"/>
      <c r="B2219" s="27"/>
    </row>
    <row r="2220" spans="1:2">
      <c r="A2220" s="27"/>
      <c r="B2220" s="27"/>
    </row>
    <row r="2221" spans="1:2">
      <c r="A2221" s="27"/>
      <c r="B2221" s="27"/>
    </row>
    <row r="2222" spans="1:2">
      <c r="A2222" s="27"/>
      <c r="B2222" s="27"/>
    </row>
    <row r="2223" spans="1:2">
      <c r="A2223" s="27"/>
      <c r="B2223" s="27"/>
    </row>
    <row r="2224" spans="1:2">
      <c r="A2224" s="27"/>
      <c r="B2224" s="27"/>
    </row>
    <row r="2225" spans="1:2">
      <c r="A2225" s="27"/>
      <c r="B2225" s="27"/>
    </row>
    <row r="2226" spans="1:2">
      <c r="A2226" s="27"/>
      <c r="B2226" s="27"/>
    </row>
    <row r="2227" spans="1:2">
      <c r="A2227" s="27"/>
      <c r="B2227" s="26"/>
    </row>
    <row r="2228" spans="1:2">
      <c r="A2228" s="27"/>
      <c r="B2228" s="26"/>
    </row>
    <row r="2229" spans="1:2">
      <c r="A2229" s="27"/>
      <c r="B2229" s="26"/>
    </row>
    <row r="2230" spans="1:2">
      <c r="A2230" s="27"/>
      <c r="B2230" s="26"/>
    </row>
    <row r="2231" spans="1:2">
      <c r="A2231" s="27"/>
      <c r="B2231" s="27"/>
    </row>
    <row r="2232" spans="1:2">
      <c r="A2232" s="27"/>
      <c r="B2232" s="27"/>
    </row>
    <row r="2233" spans="1:2">
      <c r="A2233" s="27"/>
      <c r="B2233" s="27"/>
    </row>
    <row r="2234" spans="1:2">
      <c r="A2234" s="27"/>
      <c r="B2234" s="27"/>
    </row>
    <row r="2235" spans="1:2">
      <c r="A2235" s="27"/>
      <c r="B2235" s="27"/>
    </row>
    <row r="2236" spans="1:2">
      <c r="A2236" s="27"/>
      <c r="B2236" s="27"/>
    </row>
    <row r="2237" spans="1:2">
      <c r="A2237" s="27"/>
      <c r="B2237" s="27"/>
    </row>
    <row r="2238" spans="1:2">
      <c r="A2238" s="27"/>
      <c r="B2238" s="27"/>
    </row>
    <row r="2239" spans="1:2">
      <c r="A2239" s="27"/>
      <c r="B2239" s="27"/>
    </row>
    <row r="2240" spans="1:2">
      <c r="A2240" s="27"/>
      <c r="B2240" s="27"/>
    </row>
    <row r="2241" spans="1:2">
      <c r="A2241" s="27"/>
      <c r="B2241" s="27"/>
    </row>
    <row r="2242" spans="1:2">
      <c r="A2242" s="27"/>
      <c r="B2242" s="27"/>
    </row>
    <row r="2243" spans="1:2">
      <c r="A2243" s="27"/>
      <c r="B2243" s="27"/>
    </row>
    <row r="2244" spans="1:2">
      <c r="A2244" s="27"/>
      <c r="B2244" s="27"/>
    </row>
    <row r="2245" spans="1:2">
      <c r="A2245" s="27"/>
      <c r="B2245" s="27"/>
    </row>
    <row r="2246" spans="1:2">
      <c r="A2246" s="27"/>
      <c r="B2246" s="27"/>
    </row>
    <row r="2247" spans="1:2">
      <c r="A2247" s="27"/>
      <c r="B2247" s="27"/>
    </row>
    <row r="2248" spans="1:2">
      <c r="A2248" s="27"/>
      <c r="B2248" s="27"/>
    </row>
    <row r="2249" spans="1:2">
      <c r="A2249" s="27"/>
      <c r="B2249" s="27"/>
    </row>
    <row r="2250" spans="1:2">
      <c r="A2250" s="27"/>
      <c r="B2250" s="27"/>
    </row>
    <row r="2251" spans="1:2">
      <c r="A2251" s="27"/>
      <c r="B2251" s="26"/>
    </row>
    <row r="2252" spans="1:2">
      <c r="A2252" s="27"/>
      <c r="B2252" s="26"/>
    </row>
    <row r="2253" spans="1:2">
      <c r="A2253" s="27"/>
      <c r="B2253" s="26"/>
    </row>
    <row r="2254" spans="1:2">
      <c r="A2254" s="27"/>
      <c r="B2254" s="26"/>
    </row>
    <row r="2255" spans="1:2">
      <c r="A2255" s="27"/>
      <c r="B2255" s="27"/>
    </row>
    <row r="2256" spans="1:2">
      <c r="A2256" s="27"/>
      <c r="B2256" s="27"/>
    </row>
    <row r="2257" spans="1:2">
      <c r="A2257" s="27"/>
      <c r="B2257" s="27"/>
    </row>
    <row r="2258" spans="1:2">
      <c r="A2258" s="27"/>
      <c r="B2258" s="27"/>
    </row>
    <row r="2259" spans="1:2">
      <c r="A2259" s="27"/>
      <c r="B2259" s="27"/>
    </row>
    <row r="2260" spans="1:2">
      <c r="A2260" s="27"/>
      <c r="B2260" s="27"/>
    </row>
    <row r="2261" spans="1:2">
      <c r="A2261" s="27"/>
      <c r="B2261" s="27"/>
    </row>
    <row r="2262" spans="1:2">
      <c r="A2262" s="27"/>
      <c r="B2262" s="27"/>
    </row>
    <row r="2263" spans="1:2">
      <c r="A2263" s="27"/>
      <c r="B2263" s="27"/>
    </row>
    <row r="2264" spans="1:2">
      <c r="A2264" s="27"/>
      <c r="B2264" s="27"/>
    </row>
    <row r="2265" spans="1:2">
      <c r="A2265" s="27"/>
      <c r="B2265" s="27"/>
    </row>
    <row r="2266" spans="1:2">
      <c r="A2266" s="27"/>
      <c r="B2266" s="27"/>
    </row>
    <row r="2267" spans="1:2">
      <c r="A2267" s="27"/>
      <c r="B2267" s="27"/>
    </row>
    <row r="2268" spans="1:2">
      <c r="A2268" s="27"/>
      <c r="B2268" s="27"/>
    </row>
    <row r="2269" spans="1:2">
      <c r="A2269" s="27"/>
      <c r="B2269" s="27"/>
    </row>
    <row r="2270" spans="1:2">
      <c r="A2270" s="27"/>
      <c r="B2270" s="27"/>
    </row>
    <row r="2271" spans="1:2">
      <c r="A2271" s="27"/>
      <c r="B2271" s="27"/>
    </row>
    <row r="2272" spans="1:2">
      <c r="A2272" s="27"/>
      <c r="B2272" s="27"/>
    </row>
    <row r="2273" spans="1:2">
      <c r="A2273" s="27"/>
      <c r="B2273" s="27"/>
    </row>
    <row r="2274" spans="1:2">
      <c r="A2274" s="27"/>
      <c r="B2274" s="27"/>
    </row>
    <row r="2275" spans="1:2">
      <c r="A2275" s="27"/>
      <c r="B2275" s="26"/>
    </row>
    <row r="2276" spans="1:2">
      <c r="A2276" s="27"/>
      <c r="B2276" s="26"/>
    </row>
    <row r="2277" spans="1:2">
      <c r="A2277" s="27"/>
      <c r="B2277" s="26"/>
    </row>
    <row r="2278" spans="1:2">
      <c r="A2278" s="27"/>
      <c r="B2278" s="26"/>
    </row>
    <row r="2279" spans="1:2">
      <c r="A2279" s="27"/>
      <c r="B2279" s="27"/>
    </row>
    <row r="2280" spans="1:2">
      <c r="A2280" s="27"/>
      <c r="B2280" s="27"/>
    </row>
    <row r="2281" spans="1:2">
      <c r="A2281" s="27"/>
      <c r="B2281" s="27"/>
    </row>
    <row r="2282" spans="1:2">
      <c r="A2282" s="27"/>
      <c r="B2282" s="27"/>
    </row>
    <row r="2283" spans="1:2">
      <c r="A2283" s="27"/>
      <c r="B2283" s="27"/>
    </row>
    <row r="2284" spans="1:2">
      <c r="A2284" s="27"/>
      <c r="B2284" s="27"/>
    </row>
    <row r="2285" spans="1:2">
      <c r="A2285" s="27"/>
      <c r="B2285" s="27"/>
    </row>
    <row r="2286" spans="1:2">
      <c r="A2286" s="27"/>
      <c r="B2286" s="27"/>
    </row>
    <row r="2287" spans="1:2">
      <c r="A2287" s="27"/>
      <c r="B2287" s="27"/>
    </row>
    <row r="2288" spans="1:2">
      <c r="A2288" s="27"/>
      <c r="B2288" s="27"/>
    </row>
    <row r="2289" spans="1:2">
      <c r="A2289" s="27"/>
      <c r="B2289" s="27"/>
    </row>
    <row r="2290" spans="1:2">
      <c r="A2290" s="27"/>
      <c r="B2290" s="27"/>
    </row>
    <row r="2291" spans="1:2">
      <c r="A2291" s="27"/>
      <c r="B2291" s="27"/>
    </row>
    <row r="2292" spans="1:2">
      <c r="A2292" s="27"/>
      <c r="B2292" s="27"/>
    </row>
    <row r="2293" spans="1:2">
      <c r="A2293" s="27"/>
      <c r="B2293" s="27"/>
    </row>
    <row r="2294" spans="1:2">
      <c r="A2294" s="27"/>
      <c r="B2294" s="27"/>
    </row>
    <row r="2295" spans="1:2">
      <c r="A2295" s="27"/>
      <c r="B2295" s="27"/>
    </row>
    <row r="2296" spans="1:2">
      <c r="A2296" s="27"/>
      <c r="B2296" s="27"/>
    </row>
    <row r="2297" spans="1:2">
      <c r="A2297" s="27"/>
      <c r="B2297" s="27"/>
    </row>
    <row r="2298" spans="1:2">
      <c r="A2298" s="27"/>
      <c r="B2298" s="26"/>
    </row>
    <row r="2299" spans="1:2">
      <c r="A2299" s="27"/>
      <c r="B2299" s="26"/>
    </row>
    <row r="2300" spans="1:2">
      <c r="A2300" s="27"/>
      <c r="B2300" s="26"/>
    </row>
    <row r="2301" spans="1:2">
      <c r="A2301" s="27"/>
      <c r="B2301" s="26"/>
    </row>
    <row r="2302" spans="1:2">
      <c r="A2302" s="27"/>
      <c r="B2302" s="26"/>
    </row>
    <row r="2303" spans="1:2">
      <c r="A2303" s="27"/>
      <c r="B2303" s="26"/>
    </row>
    <row r="2304" spans="1:2">
      <c r="A2304" s="27"/>
      <c r="B2304" s="27"/>
    </row>
    <row r="2305" spans="1:2">
      <c r="A2305" s="27"/>
      <c r="B2305" s="27"/>
    </row>
    <row r="2306" spans="1:2">
      <c r="A2306" s="27"/>
      <c r="B2306" s="27"/>
    </row>
    <row r="2307" spans="1:2">
      <c r="A2307" s="27"/>
      <c r="B2307" s="27"/>
    </row>
    <row r="2308" spans="1:2">
      <c r="A2308" s="27"/>
      <c r="B2308" s="27"/>
    </row>
    <row r="2309" spans="1:2">
      <c r="A2309" s="27"/>
      <c r="B2309" s="27"/>
    </row>
    <row r="2310" spans="1:2">
      <c r="A2310" s="27"/>
      <c r="B2310" s="27"/>
    </row>
    <row r="2311" spans="1:2">
      <c r="A2311" s="27"/>
      <c r="B2311" s="27"/>
    </row>
    <row r="2312" spans="1:2">
      <c r="A2312" s="27"/>
      <c r="B2312" s="27"/>
    </row>
    <row r="2313" spans="1:2">
      <c r="A2313" s="27"/>
      <c r="B2313" s="27"/>
    </row>
    <row r="2314" spans="1:2">
      <c r="A2314" s="27"/>
      <c r="B2314" s="27"/>
    </row>
    <row r="2315" spans="1:2">
      <c r="A2315" s="27"/>
      <c r="B2315" s="27"/>
    </row>
    <row r="2316" spans="1:2">
      <c r="A2316" s="27"/>
      <c r="B2316" s="27"/>
    </row>
    <row r="2317" spans="1:2">
      <c r="A2317" s="27"/>
      <c r="B2317" s="27"/>
    </row>
    <row r="2318" spans="1:2">
      <c r="A2318" s="27"/>
      <c r="B2318" s="27"/>
    </row>
    <row r="2319" spans="1:2">
      <c r="A2319" s="27"/>
      <c r="B2319" s="27"/>
    </row>
    <row r="2320" spans="1:2">
      <c r="A2320" s="27"/>
      <c r="B2320" s="27"/>
    </row>
    <row r="2321" spans="1:2">
      <c r="A2321" s="27"/>
      <c r="B2321" s="27"/>
    </row>
    <row r="2322" spans="1:2">
      <c r="A2322" s="27"/>
      <c r="B2322" s="26"/>
    </row>
    <row r="2323" spans="1:2">
      <c r="A2323" s="27"/>
      <c r="B2323" s="26"/>
    </row>
    <row r="2324" spans="1:2">
      <c r="A2324" s="27"/>
      <c r="B2324" s="26"/>
    </row>
    <row r="2325" spans="1:2">
      <c r="A2325" s="27"/>
      <c r="B2325" s="26"/>
    </row>
    <row r="2326" spans="1:2">
      <c r="A2326" s="27"/>
      <c r="B2326" s="26"/>
    </row>
    <row r="2327" spans="1:2">
      <c r="A2327" s="27"/>
      <c r="B2327" s="26"/>
    </row>
    <row r="2328" spans="1:2">
      <c r="A2328" s="27"/>
      <c r="B2328" s="26"/>
    </row>
    <row r="2329" spans="1:2">
      <c r="A2329" s="27"/>
      <c r="B2329" s="27"/>
    </row>
    <row r="2330" spans="1:2">
      <c r="A2330" s="27"/>
      <c r="B2330" s="27"/>
    </row>
    <row r="2331" spans="1:2">
      <c r="A2331" s="27"/>
      <c r="B2331" s="27"/>
    </row>
    <row r="2332" spans="1:2">
      <c r="A2332" s="27"/>
      <c r="B2332" s="27"/>
    </row>
    <row r="2333" spans="1:2">
      <c r="A2333" s="27"/>
      <c r="B2333" s="27"/>
    </row>
    <row r="2334" spans="1:2">
      <c r="A2334" s="27"/>
      <c r="B2334" s="27"/>
    </row>
    <row r="2335" spans="1:2">
      <c r="A2335" s="27"/>
      <c r="B2335" s="27"/>
    </row>
    <row r="2336" spans="1:2">
      <c r="A2336" s="27"/>
      <c r="B2336" s="27"/>
    </row>
    <row r="2337" spans="1:2">
      <c r="A2337" s="27"/>
      <c r="B2337" s="27"/>
    </row>
    <row r="2338" spans="1:2">
      <c r="A2338" s="27"/>
      <c r="B2338" s="27"/>
    </row>
    <row r="2339" spans="1:2">
      <c r="A2339" s="27"/>
      <c r="B2339" s="27"/>
    </row>
    <row r="2340" spans="1:2">
      <c r="A2340" s="27"/>
      <c r="B2340" s="27"/>
    </row>
    <row r="2341" spans="1:2">
      <c r="A2341" s="27"/>
      <c r="B2341" s="27"/>
    </row>
    <row r="2342" spans="1:2">
      <c r="A2342" s="27"/>
      <c r="B2342" s="27"/>
    </row>
    <row r="2343" spans="1:2">
      <c r="A2343" s="27"/>
      <c r="B2343" s="27"/>
    </row>
    <row r="2344" spans="1:2">
      <c r="A2344" s="27"/>
      <c r="B2344" s="27"/>
    </row>
    <row r="2345" spans="1:2">
      <c r="A2345" s="27"/>
      <c r="B2345" s="27"/>
    </row>
    <row r="2346" spans="1:2">
      <c r="A2346" s="27"/>
      <c r="B2346" s="26"/>
    </row>
    <row r="2347" spans="1:2">
      <c r="A2347" s="27"/>
      <c r="B2347" s="26"/>
    </row>
    <row r="2348" spans="1:2">
      <c r="A2348" s="27"/>
      <c r="B2348" s="26"/>
    </row>
    <row r="2349" spans="1:2">
      <c r="A2349" s="27"/>
      <c r="B2349" s="26"/>
    </row>
    <row r="2350" spans="1:2">
      <c r="A2350" s="27"/>
      <c r="B2350" s="26"/>
    </row>
    <row r="2351" spans="1:2">
      <c r="A2351" s="27"/>
      <c r="B2351" s="26"/>
    </row>
    <row r="2352" spans="1:2">
      <c r="A2352" s="27"/>
      <c r="B2352" s="26"/>
    </row>
    <row r="2353" spans="1:2">
      <c r="A2353" s="27"/>
      <c r="B2353" s="27"/>
    </row>
    <row r="2354" spans="1:2">
      <c r="A2354" s="27"/>
      <c r="B2354" s="27"/>
    </row>
    <row r="2355" spans="1:2">
      <c r="A2355" s="27"/>
      <c r="B2355" s="27"/>
    </row>
    <row r="2356" spans="1:2">
      <c r="A2356" s="27"/>
      <c r="B2356" s="27"/>
    </row>
    <row r="2357" spans="1:2">
      <c r="A2357" s="27"/>
      <c r="B2357" s="27"/>
    </row>
    <row r="2358" spans="1:2">
      <c r="A2358" s="27"/>
      <c r="B2358" s="27"/>
    </row>
    <row r="2359" spans="1:2">
      <c r="A2359" s="27"/>
      <c r="B2359" s="27"/>
    </row>
    <row r="2360" spans="1:2">
      <c r="A2360" s="27"/>
      <c r="B2360" s="27"/>
    </row>
    <row r="2361" spans="1:2">
      <c r="A2361" s="27"/>
      <c r="B2361" s="27"/>
    </row>
    <row r="2362" spans="1:2">
      <c r="A2362" s="27"/>
      <c r="B2362" s="27"/>
    </row>
    <row r="2363" spans="1:2">
      <c r="A2363" s="27"/>
      <c r="B2363" s="27"/>
    </row>
    <row r="2364" spans="1:2">
      <c r="A2364" s="27"/>
      <c r="B2364" s="27"/>
    </row>
    <row r="2365" spans="1:2">
      <c r="A2365" s="27"/>
      <c r="B2365" s="27"/>
    </row>
    <row r="2366" spans="1:2">
      <c r="A2366" s="27"/>
      <c r="B2366" s="27"/>
    </row>
    <row r="2367" spans="1:2">
      <c r="A2367" s="27"/>
      <c r="B2367" s="27"/>
    </row>
    <row r="2368" spans="1:2">
      <c r="A2368" s="27"/>
      <c r="B2368" s="27"/>
    </row>
    <row r="2369" spans="1:2">
      <c r="A2369" s="27"/>
      <c r="B2369" s="27"/>
    </row>
    <row r="2370" spans="1:2">
      <c r="A2370" s="27"/>
      <c r="B2370" s="26"/>
    </row>
    <row r="2371" spans="1:2">
      <c r="A2371" s="27"/>
      <c r="B2371" s="26"/>
    </row>
    <row r="2372" spans="1:2">
      <c r="A2372" s="27"/>
      <c r="B2372" s="26"/>
    </row>
    <row r="2373" spans="1:2">
      <c r="A2373" s="27"/>
      <c r="B2373" s="26"/>
    </row>
    <row r="2374" spans="1:2">
      <c r="A2374" s="27"/>
      <c r="B2374" s="26"/>
    </row>
    <row r="2375" spans="1:2">
      <c r="A2375" s="27"/>
      <c r="B2375" s="26"/>
    </row>
    <row r="2376" spans="1:2">
      <c r="A2376" s="27"/>
      <c r="B2376" s="27"/>
    </row>
    <row r="2377" spans="1:2">
      <c r="A2377" s="27"/>
      <c r="B2377" s="27"/>
    </row>
    <row r="2378" spans="1:2">
      <c r="A2378" s="27"/>
      <c r="B2378" s="27"/>
    </row>
    <row r="2379" spans="1:2">
      <c r="A2379" s="27"/>
      <c r="B2379" s="27"/>
    </row>
    <row r="2380" spans="1:2">
      <c r="A2380" s="27"/>
      <c r="B2380" s="27"/>
    </row>
    <row r="2381" spans="1:2">
      <c r="A2381" s="27"/>
      <c r="B2381" s="27"/>
    </row>
    <row r="2382" spans="1:2">
      <c r="A2382" s="27"/>
      <c r="B2382" s="27"/>
    </row>
    <row r="2383" spans="1:2">
      <c r="A2383" s="27"/>
      <c r="B2383" s="27"/>
    </row>
    <row r="2384" spans="1:2">
      <c r="A2384" s="27"/>
      <c r="B2384" s="27"/>
    </row>
    <row r="2385" spans="1:2">
      <c r="A2385" s="27"/>
      <c r="B2385" s="27"/>
    </row>
    <row r="2386" spans="1:2">
      <c r="A2386" s="27"/>
      <c r="B2386" s="27"/>
    </row>
    <row r="2387" spans="1:2">
      <c r="A2387" s="27"/>
      <c r="B2387" s="27"/>
    </row>
    <row r="2388" spans="1:2">
      <c r="A2388" s="27"/>
      <c r="B2388" s="27"/>
    </row>
    <row r="2389" spans="1:2">
      <c r="A2389" s="27"/>
      <c r="B2389" s="27"/>
    </row>
    <row r="2390" spans="1:2">
      <c r="A2390" s="27"/>
      <c r="B2390" s="27"/>
    </row>
    <row r="2391" spans="1:2">
      <c r="A2391" s="27"/>
      <c r="B2391" s="27"/>
    </row>
    <row r="2392" spans="1:2">
      <c r="A2392" s="27"/>
      <c r="B2392" s="27"/>
    </row>
    <row r="2393" spans="1:2">
      <c r="A2393" s="27"/>
      <c r="B2393" s="27"/>
    </row>
    <row r="2394" spans="1:2">
      <c r="A2394" s="27"/>
      <c r="B2394" s="26"/>
    </row>
    <row r="2395" spans="1:2">
      <c r="A2395" s="27"/>
      <c r="B2395" s="26"/>
    </row>
    <row r="2396" spans="1:2">
      <c r="A2396" s="27"/>
      <c r="B2396" s="26"/>
    </row>
    <row r="2397" spans="1:2">
      <c r="A2397" s="27"/>
      <c r="B2397" s="26"/>
    </row>
    <row r="2398" spans="1:2">
      <c r="A2398" s="27"/>
      <c r="B2398" s="26"/>
    </row>
    <row r="2399" spans="1:2">
      <c r="A2399" s="27"/>
      <c r="B2399" s="26"/>
    </row>
    <row r="2400" spans="1:2">
      <c r="A2400" s="27"/>
      <c r="B2400" s="27"/>
    </row>
    <row r="2401" spans="1:2">
      <c r="A2401" s="27"/>
      <c r="B2401" s="27"/>
    </row>
    <row r="2402" spans="1:2">
      <c r="A2402" s="27"/>
      <c r="B2402" s="27"/>
    </row>
    <row r="2403" spans="1:2">
      <c r="A2403" s="27"/>
      <c r="B2403" s="27"/>
    </row>
    <row r="2404" spans="1:2">
      <c r="A2404" s="27"/>
      <c r="B2404" s="27"/>
    </row>
    <row r="2405" spans="1:2">
      <c r="A2405" s="27"/>
      <c r="B2405" s="27"/>
    </row>
    <row r="2406" spans="1:2">
      <c r="A2406" s="27"/>
      <c r="B2406" s="27"/>
    </row>
    <row r="2407" spans="1:2">
      <c r="A2407" s="27"/>
      <c r="B2407" s="27"/>
    </row>
    <row r="2408" spans="1:2">
      <c r="A2408" s="27"/>
      <c r="B2408" s="27"/>
    </row>
    <row r="2409" spans="1:2">
      <c r="A2409" s="27"/>
      <c r="B2409" s="27"/>
    </row>
    <row r="2410" spans="1:2">
      <c r="A2410" s="27"/>
      <c r="B2410" s="27"/>
    </row>
    <row r="2411" spans="1:2">
      <c r="A2411" s="27"/>
      <c r="B2411" s="27"/>
    </row>
    <row r="2412" spans="1:2">
      <c r="A2412" s="27"/>
      <c r="B2412" s="27"/>
    </row>
    <row r="2413" spans="1:2">
      <c r="A2413" s="27"/>
      <c r="B2413" s="27"/>
    </row>
    <row r="2414" spans="1:2">
      <c r="A2414" s="27"/>
      <c r="B2414" s="27"/>
    </row>
    <row r="2415" spans="1:2">
      <c r="A2415" s="27"/>
      <c r="B2415" s="27"/>
    </row>
    <row r="2416" spans="1:2">
      <c r="A2416" s="27"/>
      <c r="B2416" s="27"/>
    </row>
    <row r="2417" spans="1:2">
      <c r="A2417" s="27"/>
      <c r="B2417" s="27"/>
    </row>
    <row r="2418" spans="1:2">
      <c r="A2418" s="27"/>
      <c r="B2418" s="26"/>
    </row>
    <row r="2419" spans="1:2">
      <c r="A2419" s="27"/>
      <c r="B2419" s="26"/>
    </row>
    <row r="2420" spans="1:2">
      <c r="A2420" s="27"/>
      <c r="B2420" s="26"/>
    </row>
    <row r="2421" spans="1:2">
      <c r="A2421" s="27"/>
      <c r="B2421" s="26"/>
    </row>
    <row r="2422" spans="1:2">
      <c r="A2422" s="27"/>
      <c r="B2422" s="26"/>
    </row>
    <row r="2423" spans="1:2">
      <c r="A2423" s="27"/>
      <c r="B2423" s="27"/>
    </row>
    <row r="2424" spans="1:2">
      <c r="A2424" s="27"/>
      <c r="B2424" s="27"/>
    </row>
    <row r="2425" spans="1:2">
      <c r="A2425" s="27"/>
      <c r="B2425" s="27"/>
    </row>
    <row r="2426" spans="1:2">
      <c r="A2426" s="27"/>
      <c r="B2426" s="27"/>
    </row>
    <row r="2427" spans="1:2">
      <c r="A2427" s="27"/>
      <c r="B2427" s="27"/>
    </row>
    <row r="2428" spans="1:2">
      <c r="A2428" s="27"/>
      <c r="B2428" s="27"/>
    </row>
    <row r="2429" spans="1:2">
      <c r="A2429" s="27"/>
      <c r="B2429" s="27"/>
    </row>
    <row r="2430" spans="1:2">
      <c r="A2430" s="27"/>
      <c r="B2430" s="27"/>
    </row>
    <row r="2431" spans="1:2">
      <c r="A2431" s="27"/>
      <c r="B2431" s="27"/>
    </row>
    <row r="2432" spans="1:2">
      <c r="A2432" s="27"/>
      <c r="B2432" s="27"/>
    </row>
    <row r="2433" spans="1:2">
      <c r="A2433" s="27"/>
      <c r="B2433" s="27"/>
    </row>
    <row r="2434" spans="1:2">
      <c r="A2434" s="27"/>
      <c r="B2434" s="27"/>
    </row>
    <row r="2435" spans="1:2">
      <c r="A2435" s="27"/>
      <c r="B2435" s="27"/>
    </row>
    <row r="2436" spans="1:2">
      <c r="A2436" s="27"/>
      <c r="B2436" s="27"/>
    </row>
    <row r="2437" spans="1:2">
      <c r="A2437" s="27"/>
      <c r="B2437" s="27"/>
    </row>
    <row r="2438" spans="1:2">
      <c r="A2438" s="27"/>
      <c r="B2438" s="27"/>
    </row>
    <row r="2439" spans="1:2">
      <c r="A2439" s="27"/>
      <c r="B2439" s="27"/>
    </row>
    <row r="2440" spans="1:2">
      <c r="A2440" s="27"/>
      <c r="B2440" s="27"/>
    </row>
    <row r="2441" spans="1:2">
      <c r="A2441" s="27"/>
      <c r="B2441" s="27"/>
    </row>
    <row r="2442" spans="1:2">
      <c r="A2442" s="27"/>
      <c r="B2442" s="26"/>
    </row>
    <row r="2443" spans="1:2">
      <c r="A2443" s="27"/>
      <c r="B2443" s="26"/>
    </row>
    <row r="2444" spans="1:2">
      <c r="A2444" s="27"/>
      <c r="B2444" s="26"/>
    </row>
    <row r="2445" spans="1:2">
      <c r="A2445" s="27"/>
      <c r="B2445" s="26"/>
    </row>
    <row r="2446" spans="1:2">
      <c r="A2446" s="27"/>
      <c r="B2446" s="26"/>
    </row>
    <row r="2447" spans="1:2">
      <c r="A2447" s="27"/>
      <c r="B2447" s="27"/>
    </row>
    <row r="2448" spans="1:2">
      <c r="A2448" s="27"/>
      <c r="B2448" s="27"/>
    </row>
    <row r="2449" spans="1:2">
      <c r="A2449" s="27"/>
      <c r="B2449" s="27"/>
    </row>
    <row r="2450" spans="1:2">
      <c r="A2450" s="27"/>
      <c r="B2450" s="27"/>
    </row>
    <row r="2451" spans="1:2">
      <c r="A2451" s="27"/>
      <c r="B2451" s="27"/>
    </row>
    <row r="2452" spans="1:2">
      <c r="A2452" s="27"/>
      <c r="B2452" s="27"/>
    </row>
    <row r="2453" spans="1:2">
      <c r="A2453" s="27"/>
      <c r="B2453" s="27"/>
    </row>
    <row r="2454" spans="1:2">
      <c r="A2454" s="27"/>
      <c r="B2454" s="27"/>
    </row>
    <row r="2455" spans="1:2">
      <c r="A2455" s="27"/>
      <c r="B2455" s="27"/>
    </row>
    <row r="2456" spans="1:2">
      <c r="A2456" s="27"/>
      <c r="B2456" s="27"/>
    </row>
    <row r="2457" spans="1:2">
      <c r="A2457" s="27"/>
      <c r="B2457" s="27"/>
    </row>
    <row r="2458" spans="1:2">
      <c r="A2458" s="27"/>
      <c r="B2458" s="27"/>
    </row>
    <row r="2459" spans="1:2">
      <c r="A2459" s="27"/>
      <c r="B2459" s="27"/>
    </row>
    <row r="2460" spans="1:2">
      <c r="A2460" s="27"/>
      <c r="B2460" s="27"/>
    </row>
    <row r="2461" spans="1:2">
      <c r="A2461" s="27"/>
      <c r="B2461" s="27"/>
    </row>
    <row r="2462" spans="1:2">
      <c r="A2462" s="27"/>
      <c r="B2462" s="27"/>
    </row>
    <row r="2463" spans="1:2">
      <c r="A2463" s="27"/>
      <c r="B2463" s="27"/>
    </row>
    <row r="2464" spans="1:2">
      <c r="A2464" s="27"/>
      <c r="B2464" s="27"/>
    </row>
    <row r="2465" spans="1:2">
      <c r="A2465" s="27"/>
      <c r="B2465" s="27"/>
    </row>
    <row r="2466" spans="1:2">
      <c r="A2466" s="27"/>
      <c r="B2466" s="26"/>
    </row>
    <row r="2467" spans="1:2">
      <c r="A2467" s="27"/>
      <c r="B2467" s="26"/>
    </row>
    <row r="2468" spans="1:2">
      <c r="A2468" s="27"/>
      <c r="B2468" s="26"/>
    </row>
    <row r="2469" spans="1:2">
      <c r="A2469" s="27"/>
      <c r="B2469" s="26"/>
    </row>
    <row r="2470" spans="1:2">
      <c r="A2470" s="27"/>
      <c r="B2470" s="26"/>
    </row>
    <row r="2471" spans="1:2">
      <c r="A2471" s="27"/>
      <c r="B2471" s="26"/>
    </row>
    <row r="2472" spans="1:2">
      <c r="A2472" s="27"/>
      <c r="B2472" s="27"/>
    </row>
    <row r="2473" spans="1:2">
      <c r="A2473" s="27"/>
      <c r="B2473" s="27"/>
    </row>
    <row r="2474" spans="1:2">
      <c r="A2474" s="27"/>
      <c r="B2474" s="27"/>
    </row>
    <row r="2475" spans="1:2">
      <c r="A2475" s="27"/>
      <c r="B2475" s="27"/>
    </row>
    <row r="2476" spans="1:2">
      <c r="A2476" s="27"/>
      <c r="B2476" s="27"/>
    </row>
    <row r="2477" spans="1:2">
      <c r="A2477" s="27"/>
      <c r="B2477" s="27"/>
    </row>
    <row r="2478" spans="1:2">
      <c r="A2478" s="27"/>
      <c r="B2478" s="27"/>
    </row>
    <row r="2479" spans="1:2">
      <c r="A2479" s="27"/>
      <c r="B2479" s="27"/>
    </row>
    <row r="2480" spans="1:2">
      <c r="A2480" s="27"/>
      <c r="B2480" s="27"/>
    </row>
    <row r="2481" spans="1:2">
      <c r="A2481" s="27"/>
      <c r="B2481" s="27"/>
    </row>
    <row r="2482" spans="1:2">
      <c r="A2482" s="27"/>
      <c r="B2482" s="27"/>
    </row>
    <row r="2483" spans="1:2">
      <c r="A2483" s="27"/>
      <c r="B2483" s="27"/>
    </row>
    <row r="2484" spans="1:2">
      <c r="A2484" s="27"/>
      <c r="B2484" s="27"/>
    </row>
    <row r="2485" spans="1:2">
      <c r="A2485" s="27"/>
      <c r="B2485" s="27"/>
    </row>
    <row r="2486" spans="1:2">
      <c r="A2486" s="27"/>
      <c r="B2486" s="27"/>
    </row>
    <row r="2487" spans="1:2">
      <c r="A2487" s="27"/>
      <c r="B2487" s="27"/>
    </row>
    <row r="2488" spans="1:2">
      <c r="A2488" s="27"/>
      <c r="B2488" s="27"/>
    </row>
    <row r="2489" spans="1:2">
      <c r="A2489" s="27"/>
      <c r="B2489" s="27"/>
    </row>
    <row r="2490" spans="1:2">
      <c r="A2490" s="27"/>
      <c r="B2490" s="26"/>
    </row>
    <row r="2491" spans="1:2">
      <c r="A2491" s="27"/>
      <c r="B2491" s="26"/>
    </row>
    <row r="2492" spans="1:2">
      <c r="A2492" s="27"/>
      <c r="B2492" s="26"/>
    </row>
    <row r="2493" spans="1:2">
      <c r="A2493" s="27"/>
      <c r="B2493" s="26"/>
    </row>
    <row r="2494" spans="1:2">
      <c r="A2494" s="27"/>
      <c r="B2494" s="26"/>
    </row>
    <row r="2495" spans="1:2">
      <c r="A2495" s="27"/>
      <c r="B2495" s="26"/>
    </row>
    <row r="2496" spans="1:2">
      <c r="A2496" s="27"/>
      <c r="B2496" s="27"/>
    </row>
    <row r="2497" spans="1:2">
      <c r="A2497" s="27"/>
      <c r="B2497" s="27"/>
    </row>
    <row r="2498" spans="1:2">
      <c r="A2498" s="27"/>
      <c r="B2498" s="27"/>
    </row>
    <row r="2499" spans="1:2">
      <c r="A2499" s="27"/>
      <c r="B2499" s="27"/>
    </row>
    <row r="2500" spans="1:2">
      <c r="A2500" s="27"/>
      <c r="B2500" s="27"/>
    </row>
    <row r="2501" spans="1:2">
      <c r="A2501" s="27"/>
      <c r="B2501" s="27"/>
    </row>
    <row r="2502" spans="1:2">
      <c r="A2502" s="27"/>
      <c r="B2502" s="27"/>
    </row>
    <row r="2503" spans="1:2">
      <c r="A2503" s="27"/>
      <c r="B2503" s="27"/>
    </row>
    <row r="2504" spans="1:2">
      <c r="A2504" s="27"/>
      <c r="B2504" s="27"/>
    </row>
    <row r="2505" spans="1:2">
      <c r="A2505" s="27"/>
      <c r="B2505" s="27"/>
    </row>
    <row r="2506" spans="1:2">
      <c r="A2506" s="27"/>
      <c r="B2506" s="27"/>
    </row>
    <row r="2507" spans="1:2">
      <c r="A2507" s="27"/>
      <c r="B2507" s="27"/>
    </row>
    <row r="2508" spans="1:2">
      <c r="A2508" s="27"/>
      <c r="B2508" s="27"/>
    </row>
    <row r="2509" spans="1:2">
      <c r="A2509" s="27"/>
      <c r="B2509" s="27"/>
    </row>
    <row r="2510" spans="1:2">
      <c r="A2510" s="27"/>
      <c r="B2510" s="27"/>
    </row>
    <row r="2511" spans="1:2">
      <c r="A2511" s="27"/>
      <c r="B2511" s="27"/>
    </row>
    <row r="2512" spans="1:2">
      <c r="A2512" s="27"/>
      <c r="B2512" s="27"/>
    </row>
    <row r="2513" spans="1:2">
      <c r="A2513" s="27"/>
      <c r="B2513" s="27"/>
    </row>
    <row r="2514" spans="1:2">
      <c r="A2514" s="27"/>
      <c r="B2514" s="27"/>
    </row>
    <row r="2515" spans="1:2">
      <c r="A2515" s="27"/>
      <c r="B2515" s="27"/>
    </row>
    <row r="2516" spans="1:2">
      <c r="A2516" s="27"/>
      <c r="B2516" s="26"/>
    </row>
    <row r="2517" spans="1:2">
      <c r="A2517" s="27"/>
      <c r="B2517" s="26"/>
    </row>
    <row r="2518" spans="1:2">
      <c r="A2518" s="27"/>
      <c r="B2518" s="27"/>
    </row>
    <row r="2519" spans="1:2">
      <c r="A2519" s="27"/>
      <c r="B2519" s="27"/>
    </row>
    <row r="2520" spans="1:2">
      <c r="A2520" s="27"/>
      <c r="B2520" s="27"/>
    </row>
    <row r="2521" spans="1:2">
      <c r="A2521" s="27"/>
      <c r="B2521" s="27"/>
    </row>
    <row r="2522" spans="1:2">
      <c r="A2522" s="27"/>
      <c r="B2522" s="27"/>
    </row>
    <row r="2523" spans="1:2">
      <c r="A2523" s="27"/>
      <c r="B2523" s="27"/>
    </row>
    <row r="2524" spans="1:2">
      <c r="A2524" s="27"/>
      <c r="B2524" s="27"/>
    </row>
    <row r="2525" spans="1:2">
      <c r="A2525" s="27"/>
      <c r="B2525" s="27"/>
    </row>
    <row r="2526" spans="1:2">
      <c r="A2526" s="27"/>
      <c r="B2526" s="27"/>
    </row>
    <row r="2527" spans="1:2">
      <c r="A2527" s="27"/>
      <c r="B2527" s="27"/>
    </row>
    <row r="2528" spans="1:2">
      <c r="A2528" s="27"/>
      <c r="B2528" s="27"/>
    </row>
    <row r="2529" spans="1:2">
      <c r="A2529" s="27"/>
      <c r="B2529" s="27"/>
    </row>
    <row r="2530" spans="1:2">
      <c r="A2530" s="27"/>
      <c r="B2530" s="27"/>
    </row>
    <row r="2531" spans="1:2">
      <c r="A2531" s="27"/>
      <c r="B2531" s="27"/>
    </row>
    <row r="2532" spans="1:2">
      <c r="A2532" s="27"/>
      <c r="B2532" s="27"/>
    </row>
    <row r="2533" spans="1:2">
      <c r="A2533" s="27"/>
      <c r="B2533" s="27"/>
    </row>
    <row r="2534" spans="1:2">
      <c r="A2534" s="27"/>
      <c r="B2534" s="27"/>
    </row>
    <row r="2535" spans="1:2">
      <c r="A2535" s="27"/>
      <c r="B2535" s="27"/>
    </row>
    <row r="2536" spans="1:2">
      <c r="A2536" s="27"/>
      <c r="B2536" s="27"/>
    </row>
    <row r="2537" spans="1:2">
      <c r="A2537" s="27"/>
      <c r="B2537" s="27"/>
    </row>
    <row r="2538" spans="1:2">
      <c r="A2538" s="27"/>
      <c r="B2538" s="26"/>
    </row>
    <row r="2539" spans="1:2">
      <c r="A2539" s="27"/>
      <c r="B2539" s="26"/>
    </row>
    <row r="2540" spans="1:2">
      <c r="A2540" s="27"/>
      <c r="B2540" s="26"/>
    </row>
    <row r="2541" spans="1:2">
      <c r="A2541" s="27"/>
      <c r="B2541" s="26"/>
    </row>
    <row r="2542" spans="1:2">
      <c r="A2542" s="27"/>
      <c r="B2542" s="26"/>
    </row>
    <row r="2543" spans="1:2">
      <c r="A2543" s="27"/>
      <c r="B2543" s="27"/>
    </row>
    <row r="2544" spans="1:2">
      <c r="A2544" s="27"/>
      <c r="B2544" s="27"/>
    </row>
    <row r="2545" spans="1:2">
      <c r="A2545" s="27"/>
      <c r="B2545" s="27"/>
    </row>
    <row r="2546" spans="1:2">
      <c r="A2546" s="27"/>
      <c r="B2546" s="27"/>
    </row>
    <row r="2547" spans="1:2">
      <c r="A2547" s="27"/>
      <c r="B2547" s="27"/>
    </row>
    <row r="2548" spans="1:2">
      <c r="A2548" s="27"/>
      <c r="B2548" s="27"/>
    </row>
    <row r="2549" spans="1:2">
      <c r="A2549" s="27"/>
      <c r="B2549" s="27"/>
    </row>
    <row r="2550" spans="1:2">
      <c r="A2550" s="27"/>
      <c r="B2550" s="27"/>
    </row>
    <row r="2551" spans="1:2">
      <c r="A2551" s="27"/>
      <c r="B2551" s="27"/>
    </row>
    <row r="2552" spans="1:2">
      <c r="A2552" s="27"/>
      <c r="B2552" s="27"/>
    </row>
    <row r="2553" spans="1:2">
      <c r="A2553" s="27"/>
      <c r="B2553" s="27"/>
    </row>
    <row r="2554" spans="1:2">
      <c r="A2554" s="27"/>
      <c r="B2554" s="27"/>
    </row>
    <row r="2555" spans="1:2">
      <c r="A2555" s="27"/>
      <c r="B2555" s="27"/>
    </row>
    <row r="2556" spans="1:2">
      <c r="A2556" s="27"/>
      <c r="B2556" s="27"/>
    </row>
    <row r="2557" spans="1:2">
      <c r="A2557" s="27"/>
      <c r="B2557" s="27"/>
    </row>
    <row r="2558" spans="1:2">
      <c r="A2558" s="27"/>
      <c r="B2558" s="27"/>
    </row>
    <row r="2559" spans="1:2">
      <c r="A2559" s="27"/>
      <c r="B2559" s="27"/>
    </row>
    <row r="2560" spans="1:2">
      <c r="A2560" s="27"/>
      <c r="B2560" s="27"/>
    </row>
    <row r="2561" spans="1:2">
      <c r="A2561" s="27"/>
      <c r="B2561" s="27"/>
    </row>
    <row r="2562" spans="1:2">
      <c r="A2562" s="27"/>
      <c r="B2562" s="27"/>
    </row>
    <row r="2563" spans="1:2">
      <c r="A2563" s="27"/>
      <c r="B2563" s="26"/>
    </row>
    <row r="2564" spans="1:2">
      <c r="A2564" s="27"/>
      <c r="B2564" s="26"/>
    </row>
    <row r="2565" spans="1:2">
      <c r="A2565" s="27"/>
      <c r="B2565" s="26"/>
    </row>
    <row r="2566" spans="1:2">
      <c r="A2566" s="27"/>
      <c r="B2566" s="26"/>
    </row>
    <row r="2567" spans="1:2">
      <c r="A2567" s="27"/>
      <c r="B2567" s="27"/>
    </row>
    <row r="2568" spans="1:2">
      <c r="A2568" s="27"/>
      <c r="B2568" s="27"/>
    </row>
    <row r="2569" spans="1:2">
      <c r="A2569" s="27"/>
      <c r="B2569" s="27"/>
    </row>
    <row r="2570" spans="1:2">
      <c r="A2570" s="27"/>
      <c r="B2570" s="27"/>
    </row>
    <row r="2571" spans="1:2">
      <c r="A2571" s="27"/>
      <c r="B2571" s="27"/>
    </row>
    <row r="2572" spans="1:2">
      <c r="A2572" s="27"/>
      <c r="B2572" s="27"/>
    </row>
    <row r="2573" spans="1:2">
      <c r="A2573" s="27"/>
      <c r="B2573" s="27"/>
    </row>
    <row r="2574" spans="1:2">
      <c r="A2574" s="27"/>
      <c r="B2574" s="27"/>
    </row>
    <row r="2575" spans="1:2">
      <c r="A2575" s="27"/>
      <c r="B2575" s="27"/>
    </row>
    <row r="2576" spans="1:2">
      <c r="A2576" s="27"/>
      <c r="B2576" s="27"/>
    </row>
    <row r="2577" spans="1:2">
      <c r="A2577" s="27"/>
      <c r="B2577" s="27"/>
    </row>
    <row r="2578" spans="1:2">
      <c r="A2578" s="27"/>
      <c r="B2578" s="27"/>
    </row>
    <row r="2579" spans="1:2">
      <c r="A2579" s="27"/>
      <c r="B2579" s="27"/>
    </row>
    <row r="2580" spans="1:2">
      <c r="A2580" s="27"/>
      <c r="B2580" s="27"/>
    </row>
    <row r="2581" spans="1:2">
      <c r="A2581" s="27"/>
      <c r="B2581" s="27"/>
    </row>
    <row r="2582" spans="1:2">
      <c r="A2582" s="27"/>
      <c r="B2582" s="27"/>
    </row>
    <row r="2583" spans="1:2">
      <c r="A2583" s="27"/>
      <c r="B2583" s="27"/>
    </row>
    <row r="2584" spans="1:2">
      <c r="A2584" s="27"/>
      <c r="B2584" s="27"/>
    </row>
    <row r="2585" spans="1:2">
      <c r="A2585" s="27"/>
      <c r="B2585" s="27"/>
    </row>
    <row r="2586" spans="1:2">
      <c r="A2586" s="27"/>
      <c r="B2586" s="26"/>
    </row>
    <row r="2587" spans="1:2">
      <c r="A2587" s="27"/>
      <c r="B2587" s="26"/>
    </row>
    <row r="2588" spans="1:2">
      <c r="A2588" s="27"/>
      <c r="B2588" s="26"/>
    </row>
    <row r="2589" spans="1:2">
      <c r="A2589" s="27"/>
      <c r="B2589" s="26"/>
    </row>
    <row r="2590" spans="1:2">
      <c r="A2590" s="27"/>
      <c r="B2590" s="26"/>
    </row>
    <row r="2591" spans="1:2">
      <c r="A2591" s="27"/>
      <c r="B2591" s="27"/>
    </row>
    <row r="2592" spans="1:2">
      <c r="A2592" s="27"/>
      <c r="B2592" s="27"/>
    </row>
    <row r="2593" spans="1:2">
      <c r="A2593" s="27"/>
      <c r="B2593" s="27"/>
    </row>
    <row r="2594" spans="1:2">
      <c r="A2594" s="27"/>
      <c r="B2594" s="27"/>
    </row>
    <row r="2595" spans="1:2">
      <c r="A2595" s="27"/>
      <c r="B2595" s="27"/>
    </row>
    <row r="2596" spans="1:2">
      <c r="A2596" s="27"/>
      <c r="B2596" s="27"/>
    </row>
    <row r="2597" spans="1:2">
      <c r="A2597" s="27"/>
      <c r="B2597" s="27"/>
    </row>
    <row r="2598" spans="1:2">
      <c r="A2598" s="27"/>
      <c r="B2598" s="27"/>
    </row>
    <row r="2599" spans="1:2">
      <c r="A2599" s="27"/>
      <c r="B2599" s="27"/>
    </row>
    <row r="2600" spans="1:2">
      <c r="A2600" s="27"/>
      <c r="B2600" s="27"/>
    </row>
    <row r="2601" spans="1:2">
      <c r="A2601" s="27"/>
      <c r="B2601" s="27"/>
    </row>
    <row r="2602" spans="1:2">
      <c r="A2602" s="27"/>
      <c r="B2602" s="27"/>
    </row>
    <row r="2603" spans="1:2">
      <c r="A2603" s="27"/>
      <c r="B2603" s="27"/>
    </row>
    <row r="2604" spans="1:2">
      <c r="A2604" s="27"/>
      <c r="B2604" s="27"/>
    </row>
    <row r="2605" spans="1:2">
      <c r="A2605" s="27"/>
      <c r="B2605" s="27"/>
    </row>
    <row r="2606" spans="1:2">
      <c r="A2606" s="27"/>
      <c r="B2606" s="27"/>
    </row>
    <row r="2607" spans="1:2">
      <c r="A2607" s="27"/>
      <c r="B2607" s="27"/>
    </row>
    <row r="2608" spans="1:2">
      <c r="A2608" s="27"/>
      <c r="B2608" s="27"/>
    </row>
    <row r="2609" spans="1:2">
      <c r="A2609" s="27"/>
      <c r="B2609" s="26"/>
    </row>
    <row r="2610" spans="1:2">
      <c r="A2610" s="27"/>
      <c r="B2610" s="26"/>
    </row>
    <row r="2611" spans="1:2">
      <c r="A2611" s="27"/>
      <c r="B2611" s="26"/>
    </row>
    <row r="2612" spans="1:2">
      <c r="A2612" s="27"/>
      <c r="B2612" s="26"/>
    </row>
    <row r="2613" spans="1:2">
      <c r="A2613" s="27"/>
      <c r="B2613" s="26"/>
    </row>
    <row r="2614" spans="1:2">
      <c r="A2614" s="27"/>
      <c r="B2614" s="26"/>
    </row>
    <row r="2615" spans="1:2">
      <c r="A2615" s="27"/>
      <c r="B2615" s="26"/>
    </row>
    <row r="2616" spans="1:2">
      <c r="A2616" s="27"/>
      <c r="B2616" s="27"/>
    </row>
    <row r="2617" spans="1:2">
      <c r="A2617" s="27"/>
      <c r="B2617" s="27"/>
    </row>
    <row r="2618" spans="1:2">
      <c r="A2618" s="27"/>
      <c r="B2618" s="27"/>
    </row>
    <row r="2619" spans="1:2">
      <c r="A2619" s="27"/>
      <c r="B2619" s="27"/>
    </row>
    <row r="2620" spans="1:2">
      <c r="A2620" s="27"/>
      <c r="B2620" s="27"/>
    </row>
    <row r="2621" spans="1:2">
      <c r="A2621" s="27"/>
      <c r="B2621" s="27"/>
    </row>
    <row r="2622" spans="1:2">
      <c r="A2622" s="27"/>
      <c r="B2622" s="27"/>
    </row>
    <row r="2623" spans="1:2">
      <c r="A2623" s="27"/>
      <c r="B2623" s="27"/>
    </row>
    <row r="2624" spans="1:2">
      <c r="A2624" s="27"/>
      <c r="B2624" s="27"/>
    </row>
    <row r="2625" spans="1:2">
      <c r="A2625" s="27"/>
      <c r="B2625" s="27"/>
    </row>
    <row r="2626" spans="1:2">
      <c r="A2626" s="27"/>
      <c r="B2626" s="27"/>
    </row>
    <row r="2627" spans="1:2">
      <c r="A2627" s="27"/>
      <c r="B2627" s="27"/>
    </row>
    <row r="2628" spans="1:2">
      <c r="A2628" s="27"/>
      <c r="B2628" s="27"/>
    </row>
    <row r="2629" spans="1:2">
      <c r="A2629" s="27"/>
      <c r="B2629" s="27"/>
    </row>
    <row r="2630" spans="1:2">
      <c r="A2630" s="27"/>
      <c r="B2630" s="27"/>
    </row>
    <row r="2631" spans="1:2">
      <c r="A2631" s="27"/>
      <c r="B2631" s="27"/>
    </row>
    <row r="2632" spans="1:2">
      <c r="A2632" s="27"/>
      <c r="B2632" s="27"/>
    </row>
    <row r="2633" spans="1:2">
      <c r="A2633" s="27"/>
      <c r="B2633" s="27"/>
    </row>
    <row r="2634" spans="1:2">
      <c r="A2634" s="27"/>
      <c r="B2634" s="26"/>
    </row>
    <row r="2635" spans="1:2">
      <c r="A2635" s="27"/>
      <c r="B2635" s="26"/>
    </row>
    <row r="2636" spans="1:2">
      <c r="A2636" s="27"/>
      <c r="B2636" s="26"/>
    </row>
    <row r="2637" spans="1:2">
      <c r="A2637" s="27"/>
      <c r="B2637" s="26"/>
    </row>
    <row r="2638" spans="1:2">
      <c r="A2638" s="27"/>
      <c r="B2638" s="26"/>
    </row>
    <row r="2639" spans="1:2">
      <c r="A2639" s="27"/>
      <c r="B2639" s="26"/>
    </row>
    <row r="2640" spans="1:2">
      <c r="A2640" s="27"/>
      <c r="B2640" s="27"/>
    </row>
    <row r="2641" spans="1:2">
      <c r="A2641" s="27"/>
      <c r="B2641" s="27"/>
    </row>
    <row r="2642" spans="1:2">
      <c r="A2642" s="27"/>
      <c r="B2642" s="27"/>
    </row>
    <row r="2643" spans="1:2">
      <c r="A2643" s="27"/>
      <c r="B2643" s="27"/>
    </row>
    <row r="2644" spans="1:2">
      <c r="A2644" s="27"/>
      <c r="B2644" s="27"/>
    </row>
    <row r="2645" spans="1:2">
      <c r="A2645" s="27"/>
      <c r="B2645" s="27"/>
    </row>
    <row r="2646" spans="1:2">
      <c r="A2646" s="27"/>
      <c r="B2646" s="27"/>
    </row>
    <row r="2647" spans="1:2">
      <c r="A2647" s="27"/>
      <c r="B2647" s="27"/>
    </row>
    <row r="2648" spans="1:2">
      <c r="A2648" s="27"/>
      <c r="B2648" s="27"/>
    </row>
    <row r="2649" spans="1:2">
      <c r="A2649" s="27"/>
      <c r="B2649" s="27"/>
    </row>
    <row r="2650" spans="1:2">
      <c r="A2650" s="27"/>
      <c r="B2650" s="27"/>
    </row>
    <row r="2651" spans="1:2">
      <c r="A2651" s="27"/>
      <c r="B2651" s="27"/>
    </row>
    <row r="2652" spans="1:2">
      <c r="A2652" s="27"/>
      <c r="B2652" s="27"/>
    </row>
    <row r="2653" spans="1:2">
      <c r="A2653" s="27"/>
      <c r="B2653" s="27"/>
    </row>
    <row r="2654" spans="1:2">
      <c r="A2654" s="27"/>
      <c r="B2654" s="27"/>
    </row>
    <row r="2655" spans="1:2">
      <c r="A2655" s="27"/>
      <c r="B2655" s="27"/>
    </row>
    <row r="2656" spans="1:2">
      <c r="A2656" s="27"/>
      <c r="B2656" s="27"/>
    </row>
    <row r="2657" spans="1:2">
      <c r="A2657" s="27"/>
      <c r="B2657" s="27"/>
    </row>
    <row r="2658" spans="1:2">
      <c r="A2658" s="27"/>
      <c r="B2658" s="27"/>
    </row>
    <row r="2659" spans="1:2">
      <c r="A2659" s="27"/>
      <c r="B2659" s="26"/>
    </row>
    <row r="2660" spans="1:2">
      <c r="A2660" s="27"/>
      <c r="B2660" s="26"/>
    </row>
    <row r="2661" spans="1:2">
      <c r="A2661" s="27"/>
      <c r="B2661" s="26"/>
    </row>
    <row r="2662" spans="1:2">
      <c r="A2662" s="27"/>
      <c r="B2662" s="26"/>
    </row>
    <row r="2663" spans="1:2">
      <c r="A2663" s="27"/>
      <c r="B2663" s="26"/>
    </row>
    <row r="2664" spans="1:2">
      <c r="A2664" s="27"/>
      <c r="B2664" s="27"/>
    </row>
    <row r="2665" spans="1:2">
      <c r="A2665" s="27"/>
      <c r="B2665" s="27"/>
    </row>
    <row r="2666" spans="1:2">
      <c r="A2666" s="27"/>
      <c r="B2666" s="27"/>
    </row>
    <row r="2667" spans="1:2">
      <c r="A2667" s="27"/>
      <c r="B2667" s="27"/>
    </row>
    <row r="2668" spans="1:2">
      <c r="A2668" s="27"/>
      <c r="B2668" s="27"/>
    </row>
    <row r="2669" spans="1:2">
      <c r="A2669" s="27"/>
      <c r="B2669" s="27"/>
    </row>
    <row r="2670" spans="1:2">
      <c r="A2670" s="27"/>
      <c r="B2670" s="27"/>
    </row>
    <row r="2671" spans="1:2">
      <c r="A2671" s="27"/>
      <c r="B2671" s="27"/>
    </row>
    <row r="2672" spans="1:2">
      <c r="A2672" s="27"/>
      <c r="B2672" s="27"/>
    </row>
    <row r="2673" spans="1:2">
      <c r="A2673" s="27"/>
      <c r="B2673" s="27"/>
    </row>
    <row r="2674" spans="1:2">
      <c r="A2674" s="27"/>
      <c r="B2674" s="27"/>
    </row>
    <row r="2675" spans="1:2">
      <c r="A2675" s="27"/>
      <c r="B2675" s="27"/>
    </row>
    <row r="2676" spans="1:2">
      <c r="A2676" s="27"/>
      <c r="B2676" s="27"/>
    </row>
    <row r="2677" spans="1:2">
      <c r="A2677" s="27"/>
      <c r="B2677" s="27"/>
    </row>
    <row r="2678" spans="1:2">
      <c r="A2678" s="27"/>
      <c r="B2678" s="27"/>
    </row>
    <row r="2679" spans="1:2">
      <c r="A2679" s="27"/>
      <c r="B2679" s="27"/>
    </row>
    <row r="2680" spans="1:2">
      <c r="A2680" s="27"/>
      <c r="B2680" s="27"/>
    </row>
    <row r="2681" spans="1:2">
      <c r="A2681" s="27"/>
      <c r="B2681" s="27"/>
    </row>
    <row r="2682" spans="1:2">
      <c r="A2682" s="27"/>
      <c r="B2682" s="27"/>
    </row>
    <row r="2683" spans="1:2">
      <c r="A2683" s="27"/>
      <c r="B2683" s="26"/>
    </row>
    <row r="2684" spans="1:2">
      <c r="A2684" s="27"/>
      <c r="B2684" s="26"/>
    </row>
    <row r="2685" spans="1:2">
      <c r="A2685" s="27"/>
      <c r="B2685" s="26"/>
    </row>
    <row r="2686" spans="1:2">
      <c r="A2686" s="27"/>
      <c r="B2686" s="26"/>
    </row>
    <row r="2687" spans="1:2">
      <c r="A2687" s="27"/>
      <c r="B2687" s="27"/>
    </row>
    <row r="2688" spans="1:2">
      <c r="A2688" s="27"/>
      <c r="B2688" s="27"/>
    </row>
    <row r="2689" spans="1:2">
      <c r="A2689" s="27"/>
      <c r="B2689" s="27"/>
    </row>
    <row r="2690" spans="1:2">
      <c r="A2690" s="27"/>
      <c r="B2690" s="27"/>
    </row>
    <row r="2691" spans="1:2">
      <c r="A2691" s="27"/>
      <c r="B2691" s="27"/>
    </row>
    <row r="2692" spans="1:2">
      <c r="A2692" s="27"/>
      <c r="B2692" s="27"/>
    </row>
    <row r="2693" spans="1:2">
      <c r="A2693" s="27"/>
      <c r="B2693" s="27"/>
    </row>
    <row r="2694" spans="1:2">
      <c r="A2694" s="27"/>
      <c r="B2694" s="27"/>
    </row>
    <row r="2695" spans="1:2">
      <c r="A2695" s="27"/>
      <c r="B2695" s="27"/>
    </row>
    <row r="2696" spans="1:2">
      <c r="A2696" s="27"/>
      <c r="B2696" s="27"/>
    </row>
    <row r="2697" spans="1:2">
      <c r="A2697" s="27"/>
      <c r="B2697" s="27"/>
    </row>
    <row r="2698" spans="1:2">
      <c r="A2698" s="27"/>
      <c r="B2698" s="27"/>
    </row>
    <row r="2699" spans="1:2">
      <c r="A2699" s="27"/>
      <c r="B2699" s="27"/>
    </row>
    <row r="2700" spans="1:2">
      <c r="A2700" s="27"/>
      <c r="B2700" s="27"/>
    </row>
    <row r="2701" spans="1:2">
      <c r="A2701" s="27"/>
      <c r="B2701" s="27"/>
    </row>
    <row r="2702" spans="1:2">
      <c r="A2702" s="27"/>
      <c r="B2702" s="27"/>
    </row>
    <row r="2703" spans="1:2">
      <c r="A2703" s="27"/>
      <c r="B2703" s="27"/>
    </row>
    <row r="2704" spans="1:2">
      <c r="A2704" s="27"/>
      <c r="B2704" s="27"/>
    </row>
    <row r="2705" spans="1:2">
      <c r="A2705" s="27"/>
      <c r="B2705" s="27"/>
    </row>
    <row r="2706" spans="1:2">
      <c r="A2706" s="27"/>
      <c r="B2706" s="26"/>
    </row>
    <row r="2707" spans="1:2">
      <c r="A2707" s="27"/>
      <c r="B2707" s="26"/>
    </row>
    <row r="2708" spans="1:2">
      <c r="A2708" s="27"/>
      <c r="B2708" s="26"/>
    </row>
    <row r="2709" spans="1:2">
      <c r="A2709" s="27"/>
      <c r="B2709" s="26"/>
    </row>
    <row r="2710" spans="1:2">
      <c r="A2710" s="27"/>
      <c r="B2710" s="26"/>
    </row>
    <row r="2711" spans="1:2">
      <c r="A2711" s="27"/>
      <c r="B2711" s="27"/>
    </row>
    <row r="2712" spans="1:2">
      <c r="A2712" s="27"/>
      <c r="B2712" s="27"/>
    </row>
    <row r="2713" spans="1:2">
      <c r="A2713" s="27"/>
      <c r="B2713" s="27"/>
    </row>
    <row r="2714" spans="1:2">
      <c r="A2714" s="27"/>
      <c r="B2714" s="27"/>
    </row>
    <row r="2715" spans="1:2">
      <c r="A2715" s="27"/>
      <c r="B2715" s="27"/>
    </row>
    <row r="2716" spans="1:2">
      <c r="A2716" s="27"/>
      <c r="B2716" s="27"/>
    </row>
    <row r="2717" spans="1:2">
      <c r="A2717" s="27"/>
      <c r="B2717" s="27"/>
    </row>
    <row r="2718" spans="1:2">
      <c r="A2718" s="27"/>
      <c r="B2718" s="27"/>
    </row>
    <row r="2719" spans="1:2">
      <c r="A2719" s="27"/>
      <c r="B2719" s="27"/>
    </row>
    <row r="2720" spans="1:2">
      <c r="A2720" s="27"/>
      <c r="B2720" s="27"/>
    </row>
    <row r="2721" spans="1:2">
      <c r="A2721" s="27"/>
      <c r="B2721" s="27"/>
    </row>
    <row r="2722" spans="1:2">
      <c r="A2722" s="27"/>
      <c r="B2722" s="27"/>
    </row>
    <row r="2723" spans="1:2">
      <c r="A2723" s="27"/>
      <c r="B2723" s="27"/>
    </row>
    <row r="2724" spans="1:2">
      <c r="A2724" s="27"/>
      <c r="B2724" s="27"/>
    </row>
    <row r="2725" spans="1:2">
      <c r="A2725" s="27"/>
      <c r="B2725" s="27"/>
    </row>
    <row r="2726" spans="1:2">
      <c r="A2726" s="27"/>
      <c r="B2726" s="27"/>
    </row>
    <row r="2727" spans="1:2">
      <c r="A2727" s="27"/>
      <c r="B2727" s="27"/>
    </row>
    <row r="2728" spans="1:2">
      <c r="A2728" s="27"/>
      <c r="B2728" s="27"/>
    </row>
    <row r="2729" spans="1:2">
      <c r="A2729" s="27"/>
      <c r="B2729" s="27"/>
    </row>
    <row r="2730" spans="1:2">
      <c r="A2730" s="27"/>
      <c r="B2730" s="27"/>
    </row>
    <row r="2731" spans="1:2">
      <c r="A2731" s="27"/>
      <c r="B2731" s="26"/>
    </row>
    <row r="2732" spans="1:2">
      <c r="A2732" s="27"/>
      <c r="B2732" s="26"/>
    </row>
    <row r="2733" spans="1:2">
      <c r="A2733" s="27"/>
      <c r="B2733" s="26"/>
    </row>
    <row r="2734" spans="1:2">
      <c r="A2734" s="27"/>
      <c r="B2734" s="26"/>
    </row>
    <row r="2735" spans="1:2">
      <c r="A2735" s="27"/>
      <c r="B2735" s="27"/>
    </row>
    <row r="2736" spans="1:2">
      <c r="A2736" s="27"/>
      <c r="B2736" s="27"/>
    </row>
    <row r="2737" spans="1:2">
      <c r="A2737" s="27"/>
      <c r="B2737" s="27"/>
    </row>
    <row r="2738" spans="1:2">
      <c r="A2738" s="27"/>
      <c r="B2738" s="27"/>
    </row>
    <row r="2739" spans="1:2">
      <c r="A2739" s="27"/>
      <c r="B2739" s="27"/>
    </row>
    <row r="2740" spans="1:2">
      <c r="A2740" s="27"/>
      <c r="B2740" s="27"/>
    </row>
    <row r="2741" spans="1:2">
      <c r="A2741" s="27"/>
      <c r="B2741" s="27"/>
    </row>
    <row r="2742" spans="1:2">
      <c r="A2742" s="27"/>
      <c r="B2742" s="27"/>
    </row>
    <row r="2743" spans="1:2">
      <c r="A2743" s="27"/>
      <c r="B2743" s="27"/>
    </row>
    <row r="2744" spans="1:2">
      <c r="A2744" s="27"/>
      <c r="B2744" s="27"/>
    </row>
    <row r="2745" spans="1:2">
      <c r="A2745" s="27"/>
      <c r="B2745" s="27"/>
    </row>
    <row r="2746" spans="1:2">
      <c r="A2746" s="27"/>
      <c r="B2746" s="27"/>
    </row>
    <row r="2747" spans="1:2">
      <c r="A2747" s="27"/>
      <c r="B2747" s="27"/>
    </row>
    <row r="2748" spans="1:2">
      <c r="A2748" s="27"/>
      <c r="B2748" s="27"/>
    </row>
    <row r="2749" spans="1:2">
      <c r="A2749" s="27"/>
      <c r="B2749" s="27"/>
    </row>
    <row r="2750" spans="1:2">
      <c r="A2750" s="27"/>
      <c r="B2750" s="27"/>
    </row>
    <row r="2751" spans="1:2">
      <c r="A2751" s="27"/>
      <c r="B2751" s="27"/>
    </row>
    <row r="2752" spans="1:2">
      <c r="A2752" s="27"/>
      <c r="B2752" s="27"/>
    </row>
    <row r="2753" spans="1:2">
      <c r="A2753" s="27"/>
      <c r="B2753" s="27"/>
    </row>
    <row r="2754" spans="1:2">
      <c r="A2754" s="27"/>
      <c r="B2754" s="27"/>
    </row>
    <row r="2755" spans="1:2">
      <c r="A2755" s="27"/>
      <c r="B2755" s="26"/>
    </row>
    <row r="2756" spans="1:2">
      <c r="A2756" s="27"/>
      <c r="B2756" s="26"/>
    </row>
    <row r="2757" spans="1:2">
      <c r="A2757" s="27"/>
      <c r="B2757" s="26"/>
    </row>
    <row r="2758" spans="1:2">
      <c r="A2758" s="27"/>
      <c r="B2758" s="26"/>
    </row>
    <row r="2759" spans="1:2">
      <c r="A2759" s="27"/>
      <c r="B2759" s="27"/>
    </row>
    <row r="2760" spans="1:2">
      <c r="A2760" s="27"/>
      <c r="B2760" s="27"/>
    </row>
    <row r="2761" spans="1:2">
      <c r="A2761" s="27"/>
      <c r="B2761" s="27"/>
    </row>
    <row r="2762" spans="1:2">
      <c r="A2762" s="27"/>
      <c r="B2762" s="27"/>
    </row>
    <row r="2763" spans="1:2">
      <c r="A2763" s="27"/>
      <c r="B2763" s="27"/>
    </row>
    <row r="2764" spans="1:2">
      <c r="A2764" s="27"/>
      <c r="B2764" s="27"/>
    </row>
    <row r="2765" spans="1:2">
      <c r="A2765" s="27"/>
      <c r="B2765" s="27"/>
    </row>
    <row r="2766" spans="1:2">
      <c r="A2766" s="27"/>
      <c r="B2766" s="27"/>
    </row>
    <row r="2767" spans="1:2">
      <c r="A2767" s="27"/>
      <c r="B2767" s="27"/>
    </row>
    <row r="2768" spans="1:2">
      <c r="A2768" s="27"/>
      <c r="B2768" s="27"/>
    </row>
    <row r="2769" spans="1:2">
      <c r="A2769" s="27"/>
      <c r="B2769" s="27"/>
    </row>
    <row r="2770" spans="1:2">
      <c r="A2770" s="27"/>
      <c r="B2770" s="27"/>
    </row>
    <row r="2771" spans="1:2">
      <c r="A2771" s="27"/>
      <c r="B2771" s="27"/>
    </row>
    <row r="2772" spans="1:2">
      <c r="A2772" s="27"/>
      <c r="B2772" s="27"/>
    </row>
    <row r="2773" spans="1:2">
      <c r="A2773" s="27"/>
      <c r="B2773" s="27"/>
    </row>
    <row r="2774" spans="1:2">
      <c r="A2774" s="27"/>
      <c r="B2774" s="27"/>
    </row>
    <row r="2775" spans="1:2">
      <c r="A2775" s="27"/>
      <c r="B2775" s="27"/>
    </row>
    <row r="2776" spans="1:2">
      <c r="A2776" s="27"/>
      <c r="B2776" s="27"/>
    </row>
    <row r="2777" spans="1:2">
      <c r="A2777" s="27"/>
      <c r="B2777" s="27"/>
    </row>
    <row r="2778" spans="1:2">
      <c r="A2778" s="27"/>
      <c r="B2778" s="26"/>
    </row>
    <row r="2779" spans="1:2">
      <c r="A2779" s="27"/>
      <c r="B2779" s="26"/>
    </row>
    <row r="2780" spans="1:2">
      <c r="A2780" s="27"/>
      <c r="B2780" s="26"/>
    </row>
    <row r="2781" spans="1:2">
      <c r="A2781" s="27"/>
      <c r="B2781" s="26"/>
    </row>
    <row r="2782" spans="1:2">
      <c r="A2782" s="27"/>
      <c r="B2782" s="26"/>
    </row>
    <row r="2783" spans="1:2">
      <c r="A2783" s="27"/>
      <c r="B2783" s="27"/>
    </row>
    <row r="2784" spans="1:2">
      <c r="A2784" s="27"/>
      <c r="B2784" s="27"/>
    </row>
    <row r="2785" spans="1:2">
      <c r="A2785" s="27"/>
      <c r="B2785" s="27"/>
    </row>
    <row r="2786" spans="1:2">
      <c r="A2786" s="27"/>
      <c r="B2786" s="27"/>
    </row>
    <row r="2787" spans="1:2">
      <c r="A2787" s="27"/>
      <c r="B2787" s="27"/>
    </row>
    <row r="2788" spans="1:2">
      <c r="A2788" s="27"/>
      <c r="B2788" s="27"/>
    </row>
    <row r="2789" spans="1:2">
      <c r="A2789" s="27"/>
      <c r="B2789" s="27"/>
    </row>
    <row r="2790" spans="1:2">
      <c r="A2790" s="27"/>
      <c r="B2790" s="27"/>
    </row>
    <row r="2791" spans="1:2">
      <c r="A2791" s="27"/>
      <c r="B2791" s="27"/>
    </row>
    <row r="2792" spans="1:2">
      <c r="A2792" s="27"/>
      <c r="B2792" s="27"/>
    </row>
    <row r="2793" spans="1:2">
      <c r="A2793" s="27"/>
      <c r="B2793" s="27"/>
    </row>
    <row r="2794" spans="1:2">
      <c r="A2794" s="27"/>
      <c r="B2794" s="27"/>
    </row>
    <row r="2795" spans="1:2">
      <c r="A2795" s="27"/>
      <c r="B2795" s="27"/>
    </row>
    <row r="2796" spans="1:2">
      <c r="A2796" s="27"/>
      <c r="B2796" s="27"/>
    </row>
    <row r="2797" spans="1:2">
      <c r="A2797" s="27"/>
      <c r="B2797" s="27"/>
    </row>
    <row r="2798" spans="1:2">
      <c r="A2798" s="27"/>
      <c r="B2798" s="27"/>
    </row>
    <row r="2799" spans="1:2">
      <c r="A2799" s="27"/>
      <c r="B2799" s="27"/>
    </row>
    <row r="2800" spans="1:2">
      <c r="A2800" s="27"/>
      <c r="B2800" s="27"/>
    </row>
    <row r="2801" spans="1:2">
      <c r="A2801" s="27"/>
      <c r="B2801" s="27"/>
    </row>
    <row r="2802" spans="1:2">
      <c r="A2802" s="27"/>
      <c r="B2802" s="26"/>
    </row>
    <row r="2803" spans="1:2">
      <c r="A2803" s="27"/>
      <c r="B2803" s="26"/>
    </row>
    <row r="2804" spans="1:2">
      <c r="A2804" s="27"/>
      <c r="B2804" s="26"/>
    </row>
    <row r="2805" spans="1:2">
      <c r="A2805" s="27"/>
      <c r="B2805" s="26"/>
    </row>
    <row r="2806" spans="1:2">
      <c r="A2806" s="27"/>
      <c r="B2806" s="26"/>
    </row>
    <row r="2807" spans="1:2">
      <c r="A2807" s="27"/>
      <c r="B2807" s="27"/>
    </row>
    <row r="2808" spans="1:2">
      <c r="A2808" s="27"/>
      <c r="B2808" s="27"/>
    </row>
    <row r="2809" spans="1:2">
      <c r="A2809" s="27"/>
      <c r="B2809" s="27"/>
    </row>
    <row r="2810" spans="1:2">
      <c r="A2810" s="27"/>
      <c r="B2810" s="27"/>
    </row>
    <row r="2811" spans="1:2">
      <c r="A2811" s="27"/>
      <c r="B2811" s="27"/>
    </row>
    <row r="2812" spans="1:2">
      <c r="A2812" s="27"/>
      <c r="B2812" s="27"/>
    </row>
    <row r="2813" spans="1:2">
      <c r="A2813" s="27"/>
      <c r="B2813" s="27"/>
    </row>
    <row r="2814" spans="1:2">
      <c r="A2814" s="27"/>
      <c r="B2814" s="27"/>
    </row>
    <row r="2815" spans="1:2">
      <c r="A2815" s="27"/>
      <c r="B2815" s="27"/>
    </row>
    <row r="2816" spans="1:2">
      <c r="A2816" s="27"/>
      <c r="B2816" s="27"/>
    </row>
    <row r="2817" spans="1:2">
      <c r="A2817" s="27"/>
      <c r="B2817" s="27"/>
    </row>
    <row r="2818" spans="1:2">
      <c r="A2818" s="27"/>
      <c r="B2818" s="27"/>
    </row>
    <row r="2819" spans="1:2">
      <c r="A2819" s="27"/>
      <c r="B2819" s="27"/>
    </row>
    <row r="2820" spans="1:2">
      <c r="A2820" s="27"/>
      <c r="B2820" s="27"/>
    </row>
    <row r="2821" spans="1:2">
      <c r="A2821" s="27"/>
      <c r="B2821" s="27"/>
    </row>
    <row r="2822" spans="1:2">
      <c r="A2822" s="27"/>
      <c r="B2822" s="27"/>
    </row>
    <row r="2823" spans="1:2">
      <c r="A2823" s="27"/>
      <c r="B2823" s="27"/>
    </row>
    <row r="2824" spans="1:2">
      <c r="A2824" s="27"/>
      <c r="B2824" s="27"/>
    </row>
    <row r="2825" spans="1:2">
      <c r="A2825" s="27"/>
      <c r="B2825" s="27"/>
    </row>
    <row r="2826" spans="1:2">
      <c r="A2826" s="27"/>
      <c r="B2826" s="26"/>
    </row>
    <row r="2827" spans="1:2">
      <c r="A2827" s="27"/>
      <c r="B2827" s="26"/>
    </row>
    <row r="2828" spans="1:2">
      <c r="A2828" s="27"/>
      <c r="B2828" s="26"/>
    </row>
    <row r="2829" spans="1:2">
      <c r="A2829" s="27"/>
      <c r="B2829" s="26"/>
    </row>
    <row r="2830" spans="1:2">
      <c r="A2830" s="27"/>
      <c r="B2830" s="26"/>
    </row>
    <row r="2831" spans="1:2">
      <c r="A2831" s="27"/>
      <c r="B2831" s="26"/>
    </row>
    <row r="2832" spans="1:2">
      <c r="A2832" s="27"/>
      <c r="B2832" s="26"/>
    </row>
    <row r="2833" spans="1:2">
      <c r="A2833" s="27"/>
      <c r="B2833" s="27"/>
    </row>
    <row r="2834" spans="1:2">
      <c r="A2834" s="27"/>
      <c r="B2834" s="27"/>
    </row>
    <row r="2835" spans="1:2">
      <c r="A2835" s="27"/>
      <c r="B2835" s="27"/>
    </row>
    <row r="2836" spans="1:2">
      <c r="A2836" s="27"/>
      <c r="B2836" s="27"/>
    </row>
    <row r="2837" spans="1:2">
      <c r="A2837" s="27"/>
      <c r="B2837" s="27"/>
    </row>
    <row r="2838" spans="1:2">
      <c r="A2838" s="27"/>
      <c r="B2838" s="27"/>
    </row>
    <row r="2839" spans="1:2">
      <c r="A2839" s="27"/>
      <c r="B2839" s="27"/>
    </row>
    <row r="2840" spans="1:2">
      <c r="A2840" s="27"/>
      <c r="B2840" s="27"/>
    </row>
    <row r="2841" spans="1:2">
      <c r="A2841" s="27"/>
      <c r="B2841" s="27"/>
    </row>
    <row r="2842" spans="1:2">
      <c r="A2842" s="27"/>
      <c r="B2842" s="27"/>
    </row>
    <row r="2843" spans="1:2">
      <c r="A2843" s="27"/>
      <c r="B2843" s="27"/>
    </row>
    <row r="2844" spans="1:2">
      <c r="A2844" s="27"/>
      <c r="B2844" s="27"/>
    </row>
    <row r="2845" spans="1:2">
      <c r="A2845" s="27"/>
      <c r="B2845" s="27"/>
    </row>
    <row r="2846" spans="1:2">
      <c r="A2846" s="27"/>
      <c r="B2846" s="27"/>
    </row>
    <row r="2847" spans="1:2">
      <c r="A2847" s="27"/>
      <c r="B2847" s="27"/>
    </row>
    <row r="2848" spans="1:2">
      <c r="A2848" s="27"/>
      <c r="B2848" s="27"/>
    </row>
    <row r="2849" spans="1:2">
      <c r="A2849" s="27"/>
      <c r="B2849" s="26"/>
    </row>
    <row r="2850" spans="1:2">
      <c r="A2850" s="27"/>
      <c r="B2850" s="26"/>
    </row>
    <row r="2851" spans="1:2">
      <c r="A2851" s="27"/>
      <c r="B2851" s="26"/>
    </row>
    <row r="2852" spans="1:2">
      <c r="A2852" s="27"/>
      <c r="B2852" s="26"/>
    </row>
    <row r="2853" spans="1:2">
      <c r="A2853" s="27"/>
      <c r="B2853" s="26"/>
    </row>
    <row r="2854" spans="1:2">
      <c r="A2854" s="27"/>
      <c r="B2854" s="26"/>
    </row>
    <row r="2855" spans="1:2">
      <c r="A2855" s="27"/>
      <c r="B2855" s="26"/>
    </row>
    <row r="2856" spans="1:2">
      <c r="A2856" s="27"/>
      <c r="B2856" s="26"/>
    </row>
    <row r="2857" spans="1:2">
      <c r="A2857" s="27"/>
      <c r="B2857" s="26"/>
    </row>
    <row r="2858" spans="1:2">
      <c r="A2858" s="27"/>
      <c r="B2858" s="27"/>
    </row>
    <row r="2859" spans="1:2">
      <c r="A2859" s="27"/>
      <c r="B2859" s="27"/>
    </row>
    <row r="2860" spans="1:2">
      <c r="A2860" s="27"/>
      <c r="B2860" s="27"/>
    </row>
    <row r="2861" spans="1:2">
      <c r="A2861" s="27"/>
      <c r="B2861" s="27"/>
    </row>
    <row r="2862" spans="1:2">
      <c r="A2862" s="27"/>
      <c r="B2862" s="27"/>
    </row>
    <row r="2863" spans="1:2">
      <c r="A2863" s="27"/>
      <c r="B2863" s="27"/>
    </row>
    <row r="2864" spans="1:2">
      <c r="A2864" s="27"/>
      <c r="B2864" s="27"/>
    </row>
    <row r="2865" spans="1:2">
      <c r="A2865" s="27"/>
      <c r="B2865" s="27"/>
    </row>
    <row r="2866" spans="1:2">
      <c r="A2866" s="27"/>
      <c r="B2866" s="27"/>
    </row>
    <row r="2867" spans="1:2">
      <c r="A2867" s="27"/>
      <c r="B2867" s="27"/>
    </row>
    <row r="2868" spans="1:2">
      <c r="A2868" s="27"/>
      <c r="B2868" s="27"/>
    </row>
    <row r="2869" spans="1:2">
      <c r="A2869" s="27"/>
      <c r="B2869" s="27"/>
    </row>
    <row r="2870" spans="1:2">
      <c r="A2870" s="27"/>
      <c r="B2870" s="27"/>
    </row>
    <row r="2871" spans="1:2">
      <c r="A2871" s="27"/>
      <c r="B2871" s="27"/>
    </row>
    <row r="2872" spans="1:2">
      <c r="A2872" s="27"/>
      <c r="B2872" s="27"/>
    </row>
    <row r="2873" spans="1:2">
      <c r="A2873" s="27"/>
      <c r="B2873" s="26"/>
    </row>
    <row r="2874" spans="1:2">
      <c r="A2874" s="27"/>
      <c r="B2874" s="26"/>
    </row>
    <row r="2875" spans="1:2">
      <c r="A2875" s="27"/>
      <c r="B2875" s="26"/>
    </row>
    <row r="2876" spans="1:2">
      <c r="A2876" s="27"/>
      <c r="B2876" s="26"/>
    </row>
    <row r="2877" spans="1:2">
      <c r="A2877" s="27"/>
      <c r="B2877" s="26"/>
    </row>
    <row r="2878" spans="1:2">
      <c r="A2878" s="27"/>
      <c r="B2878" s="26"/>
    </row>
    <row r="2879" spans="1:2">
      <c r="A2879" s="27"/>
      <c r="B2879" s="26"/>
    </row>
    <row r="2880" spans="1:2">
      <c r="A2880" s="27"/>
      <c r="B2880" s="27"/>
    </row>
    <row r="2881" spans="1:2">
      <c r="A2881" s="27"/>
      <c r="B2881" s="27"/>
    </row>
    <row r="2882" spans="1:2">
      <c r="A2882" s="27"/>
      <c r="B2882" s="27"/>
    </row>
    <row r="2883" spans="1:2">
      <c r="A2883" s="27"/>
      <c r="B2883" s="27"/>
    </row>
    <row r="2884" spans="1:2">
      <c r="A2884" s="27"/>
      <c r="B2884" s="27"/>
    </row>
    <row r="2885" spans="1:2">
      <c r="A2885" s="27"/>
      <c r="B2885" s="27"/>
    </row>
    <row r="2886" spans="1:2">
      <c r="A2886" s="27"/>
      <c r="B2886" s="27"/>
    </row>
    <row r="2887" spans="1:2">
      <c r="A2887" s="27"/>
      <c r="B2887" s="27"/>
    </row>
    <row r="2888" spans="1:2">
      <c r="A2888" s="27"/>
      <c r="B2888" s="27"/>
    </row>
    <row r="2889" spans="1:2">
      <c r="A2889" s="27"/>
      <c r="B2889" s="27"/>
    </row>
    <row r="2890" spans="1:2">
      <c r="A2890" s="27"/>
      <c r="B2890" s="27"/>
    </row>
    <row r="2891" spans="1:2">
      <c r="A2891" s="27"/>
      <c r="B2891" s="27"/>
    </row>
    <row r="2892" spans="1:2">
      <c r="A2892" s="27"/>
      <c r="B2892" s="27"/>
    </row>
    <row r="2893" spans="1:2">
      <c r="A2893" s="27"/>
      <c r="B2893" s="27"/>
    </row>
    <row r="2894" spans="1:2">
      <c r="A2894" s="27"/>
      <c r="B2894" s="27"/>
    </row>
    <row r="2895" spans="1:2">
      <c r="A2895" s="27"/>
      <c r="B2895" s="27"/>
    </row>
    <row r="2896" spans="1:2">
      <c r="A2896" s="27"/>
      <c r="B2896" s="27"/>
    </row>
    <row r="2897" spans="1:2">
      <c r="A2897" s="27"/>
      <c r="B2897" s="26"/>
    </row>
    <row r="2898" spans="1:2">
      <c r="A2898" s="27"/>
      <c r="B2898" s="26"/>
    </row>
    <row r="2899" spans="1:2">
      <c r="A2899" s="27"/>
      <c r="B2899" s="26"/>
    </row>
    <row r="2900" spans="1:2">
      <c r="A2900" s="27"/>
      <c r="B2900" s="26"/>
    </row>
    <row r="2901" spans="1:2">
      <c r="A2901" s="27"/>
      <c r="B2901" s="26"/>
    </row>
    <row r="2902" spans="1:2">
      <c r="A2902" s="27"/>
      <c r="B2902" s="26"/>
    </row>
    <row r="2903" spans="1:2">
      <c r="A2903" s="27"/>
      <c r="B2903" s="26"/>
    </row>
    <row r="2904" spans="1:2">
      <c r="A2904" s="27"/>
      <c r="B2904" s="26"/>
    </row>
    <row r="2905" spans="1:2">
      <c r="A2905" s="27"/>
      <c r="B2905" s="27"/>
    </row>
    <row r="2906" spans="1:2">
      <c r="A2906" s="27"/>
      <c r="B2906" s="27"/>
    </row>
    <row r="2907" spans="1:2">
      <c r="A2907" s="27"/>
      <c r="B2907" s="27"/>
    </row>
    <row r="2908" spans="1:2">
      <c r="A2908" s="27"/>
      <c r="B2908" s="27"/>
    </row>
    <row r="2909" spans="1:2">
      <c r="A2909" s="27"/>
      <c r="B2909" s="27"/>
    </row>
    <row r="2910" spans="1:2">
      <c r="A2910" s="27"/>
      <c r="B2910" s="27"/>
    </row>
    <row r="2911" spans="1:2">
      <c r="A2911" s="27"/>
      <c r="B2911" s="27"/>
    </row>
    <row r="2912" spans="1:2">
      <c r="A2912" s="27"/>
      <c r="B2912" s="27"/>
    </row>
    <row r="2913" spans="1:2">
      <c r="A2913" s="27"/>
      <c r="B2913" s="27"/>
    </row>
    <row r="2914" spans="1:2">
      <c r="A2914" s="27"/>
      <c r="B2914" s="27"/>
    </row>
    <row r="2915" spans="1:2">
      <c r="A2915" s="27"/>
      <c r="B2915" s="27"/>
    </row>
    <row r="2916" spans="1:2">
      <c r="A2916" s="27"/>
      <c r="B2916" s="27"/>
    </row>
    <row r="2917" spans="1:2">
      <c r="A2917" s="27"/>
      <c r="B2917" s="27"/>
    </row>
    <row r="2918" spans="1:2">
      <c r="A2918" s="27"/>
      <c r="B2918" s="27"/>
    </row>
    <row r="2919" spans="1:2">
      <c r="A2919" s="27"/>
      <c r="B2919" s="27"/>
    </row>
    <row r="2920" spans="1:2">
      <c r="A2920" s="27"/>
      <c r="B2920" s="27"/>
    </row>
    <row r="2921" spans="1:2">
      <c r="A2921" s="27"/>
      <c r="B2921" s="26"/>
    </row>
    <row r="2922" spans="1:2">
      <c r="A2922" s="27"/>
      <c r="B2922" s="26"/>
    </row>
    <row r="2923" spans="1:2">
      <c r="A2923" s="27"/>
      <c r="B2923" s="26"/>
    </row>
    <row r="2924" spans="1:2">
      <c r="A2924" s="27"/>
      <c r="B2924" s="26"/>
    </row>
    <row r="2925" spans="1:2">
      <c r="A2925" s="27"/>
      <c r="B2925" s="26"/>
    </row>
    <row r="2926" spans="1:2">
      <c r="A2926" s="27"/>
      <c r="B2926" s="26"/>
    </row>
    <row r="2927" spans="1:2">
      <c r="A2927" s="27"/>
      <c r="B2927" s="26"/>
    </row>
    <row r="2928" spans="1:2">
      <c r="A2928" s="27"/>
      <c r="B2928" s="27"/>
    </row>
    <row r="2929" spans="1:2">
      <c r="A2929" s="27"/>
      <c r="B2929" s="27"/>
    </row>
    <row r="2930" spans="1:2">
      <c r="A2930" s="27"/>
      <c r="B2930" s="27"/>
    </row>
    <row r="2931" spans="1:2">
      <c r="A2931" s="27"/>
      <c r="B2931" s="27"/>
    </row>
    <row r="2932" spans="1:2">
      <c r="A2932" s="27"/>
      <c r="B2932" s="27"/>
    </row>
    <row r="2933" spans="1:2">
      <c r="A2933" s="27"/>
      <c r="B2933" s="27"/>
    </row>
    <row r="2934" spans="1:2">
      <c r="A2934" s="27"/>
      <c r="B2934" s="27"/>
    </row>
    <row r="2935" spans="1:2">
      <c r="A2935" s="27"/>
      <c r="B2935" s="27"/>
    </row>
    <row r="2936" spans="1:2">
      <c r="A2936" s="27"/>
      <c r="B2936" s="27"/>
    </row>
    <row r="2937" spans="1:2">
      <c r="A2937" s="27"/>
      <c r="B2937" s="27"/>
    </row>
    <row r="2938" spans="1:2">
      <c r="A2938" s="27"/>
      <c r="B2938" s="27"/>
    </row>
    <row r="2939" spans="1:2">
      <c r="A2939" s="27"/>
      <c r="B2939" s="27"/>
    </row>
    <row r="2940" spans="1:2">
      <c r="A2940" s="27"/>
      <c r="B2940" s="27"/>
    </row>
    <row r="2941" spans="1:2">
      <c r="A2941" s="27"/>
      <c r="B2941" s="27"/>
    </row>
    <row r="2942" spans="1:2">
      <c r="A2942" s="27"/>
      <c r="B2942" s="27"/>
    </row>
    <row r="2943" spans="1:2">
      <c r="A2943" s="27"/>
      <c r="B2943" s="27"/>
    </row>
    <row r="2944" spans="1:2">
      <c r="A2944" s="27"/>
      <c r="B2944" s="27"/>
    </row>
    <row r="2945" spans="1:2">
      <c r="A2945" s="27"/>
      <c r="B2945" s="26"/>
    </row>
    <row r="2946" spans="1:2">
      <c r="A2946" s="27"/>
      <c r="B2946" s="26"/>
    </row>
    <row r="2947" spans="1:2">
      <c r="A2947" s="27"/>
      <c r="B2947" s="26"/>
    </row>
    <row r="2948" spans="1:2">
      <c r="A2948" s="27"/>
      <c r="B2948" s="26"/>
    </row>
    <row r="2949" spans="1:2">
      <c r="A2949" s="27"/>
      <c r="B2949" s="26"/>
    </row>
    <row r="2950" spans="1:2">
      <c r="A2950" s="27"/>
      <c r="B2950" s="26"/>
    </row>
    <row r="2951" spans="1:2">
      <c r="A2951" s="27"/>
      <c r="B2951" s="26"/>
    </row>
    <row r="2952" spans="1:2">
      <c r="A2952" s="27"/>
      <c r="B2952" s="27"/>
    </row>
    <row r="2953" spans="1:2">
      <c r="A2953" s="27"/>
      <c r="B2953" s="27"/>
    </row>
    <row r="2954" spans="1:2">
      <c r="A2954" s="27"/>
      <c r="B2954" s="27"/>
    </row>
    <row r="2955" spans="1:2">
      <c r="A2955" s="27"/>
      <c r="B2955" s="27"/>
    </row>
    <row r="2956" spans="1:2">
      <c r="A2956" s="27"/>
      <c r="B2956" s="27"/>
    </row>
    <row r="2957" spans="1:2">
      <c r="A2957" s="27"/>
      <c r="B2957" s="27"/>
    </row>
    <row r="2958" spans="1:2">
      <c r="A2958" s="27"/>
      <c r="B2958" s="27"/>
    </row>
    <row r="2959" spans="1:2">
      <c r="A2959" s="27"/>
      <c r="B2959" s="27"/>
    </row>
    <row r="2960" spans="1:2">
      <c r="A2960" s="27"/>
      <c r="B2960" s="27"/>
    </row>
    <row r="2961" spans="1:2">
      <c r="A2961" s="27"/>
      <c r="B2961" s="27"/>
    </row>
    <row r="2962" spans="1:2">
      <c r="A2962" s="27"/>
      <c r="B2962" s="27"/>
    </row>
    <row r="2963" spans="1:2">
      <c r="A2963" s="27"/>
      <c r="B2963" s="27"/>
    </row>
    <row r="2964" spans="1:2">
      <c r="A2964" s="27"/>
      <c r="B2964" s="27"/>
    </row>
    <row r="2965" spans="1:2">
      <c r="A2965" s="27"/>
      <c r="B2965" s="27"/>
    </row>
    <row r="2966" spans="1:2">
      <c r="A2966" s="27"/>
      <c r="B2966" s="27"/>
    </row>
    <row r="2967" spans="1:2">
      <c r="A2967" s="27"/>
      <c r="B2967" s="27"/>
    </row>
    <row r="2968" spans="1:2">
      <c r="A2968" s="27"/>
      <c r="B2968" s="27"/>
    </row>
    <row r="2969" spans="1:2">
      <c r="A2969" s="27"/>
      <c r="B2969" s="27"/>
    </row>
    <row r="2970" spans="1:2">
      <c r="A2970" s="27"/>
      <c r="B2970" s="26"/>
    </row>
    <row r="2971" spans="1:2">
      <c r="A2971" s="27"/>
      <c r="B2971" s="26"/>
    </row>
    <row r="2972" spans="1:2">
      <c r="A2972" s="27"/>
      <c r="B2972" s="26"/>
    </row>
    <row r="2973" spans="1:2">
      <c r="A2973" s="27"/>
      <c r="B2973" s="26"/>
    </row>
    <row r="2974" spans="1:2">
      <c r="A2974" s="27"/>
      <c r="B2974" s="26"/>
    </row>
    <row r="2975" spans="1:2">
      <c r="A2975" s="27"/>
      <c r="B2975" s="27"/>
    </row>
    <row r="2976" spans="1:2">
      <c r="A2976" s="27"/>
      <c r="B2976" s="27"/>
    </row>
    <row r="2977" spans="1:2">
      <c r="A2977" s="27"/>
      <c r="B2977" s="27"/>
    </row>
    <row r="2978" spans="1:2">
      <c r="A2978" s="27"/>
      <c r="B2978" s="27"/>
    </row>
    <row r="2979" spans="1:2">
      <c r="A2979" s="27"/>
      <c r="B2979" s="27"/>
    </row>
    <row r="2980" spans="1:2">
      <c r="A2980" s="27"/>
      <c r="B2980" s="27"/>
    </row>
    <row r="2981" spans="1:2">
      <c r="A2981" s="27"/>
      <c r="B2981" s="27"/>
    </row>
    <row r="2982" spans="1:2">
      <c r="A2982" s="27"/>
      <c r="B2982" s="27"/>
    </row>
    <row r="2983" spans="1:2">
      <c r="A2983" s="27"/>
      <c r="B2983" s="27"/>
    </row>
    <row r="2984" spans="1:2">
      <c r="A2984" s="27"/>
      <c r="B2984" s="27"/>
    </row>
    <row r="2985" spans="1:2">
      <c r="A2985" s="27"/>
      <c r="B2985" s="27"/>
    </row>
    <row r="2986" spans="1:2">
      <c r="A2986" s="27"/>
      <c r="B2986" s="27"/>
    </row>
    <row r="2987" spans="1:2">
      <c r="A2987" s="27"/>
      <c r="B2987" s="27"/>
    </row>
    <row r="2988" spans="1:2">
      <c r="A2988" s="27"/>
      <c r="B2988" s="27"/>
    </row>
    <row r="2989" spans="1:2">
      <c r="A2989" s="27"/>
      <c r="B2989" s="27"/>
    </row>
    <row r="2990" spans="1:2">
      <c r="A2990" s="27"/>
      <c r="B2990" s="27"/>
    </row>
    <row r="2991" spans="1:2">
      <c r="A2991" s="27"/>
      <c r="B2991" s="27"/>
    </row>
    <row r="2992" spans="1:2">
      <c r="A2992" s="27"/>
      <c r="B2992" s="27"/>
    </row>
    <row r="2993" spans="1:2">
      <c r="A2993" s="27"/>
      <c r="B2993" s="27"/>
    </row>
    <row r="2994" spans="1:2">
      <c r="A2994" s="27"/>
      <c r="B2994" s="26"/>
    </row>
    <row r="2995" spans="1:2">
      <c r="A2995" s="27"/>
      <c r="B2995" s="26"/>
    </row>
    <row r="2996" spans="1:2">
      <c r="A2996" s="27"/>
      <c r="B2996" s="26"/>
    </row>
    <row r="2997" spans="1:2">
      <c r="A2997" s="27"/>
      <c r="B2997" s="26"/>
    </row>
    <row r="2998" spans="1:2">
      <c r="A2998" s="27"/>
      <c r="B2998" s="26"/>
    </row>
    <row r="2999" spans="1:2">
      <c r="A2999" s="27"/>
      <c r="B2999" s="26"/>
    </row>
    <row r="3000" spans="1:2">
      <c r="A3000" s="27"/>
      <c r="B3000" s="27"/>
    </row>
    <row r="3001" spans="1:2">
      <c r="A3001" s="27"/>
      <c r="B3001" s="27"/>
    </row>
    <row r="3002" spans="1:2">
      <c r="A3002" s="27"/>
      <c r="B3002" s="27"/>
    </row>
    <row r="3003" spans="1:2">
      <c r="A3003" s="27"/>
      <c r="B3003" s="27"/>
    </row>
    <row r="3004" spans="1:2">
      <c r="A3004" s="27"/>
      <c r="B3004" s="27"/>
    </row>
    <row r="3005" spans="1:2">
      <c r="A3005" s="27"/>
      <c r="B3005" s="27"/>
    </row>
    <row r="3006" spans="1:2">
      <c r="A3006" s="27"/>
      <c r="B3006" s="27"/>
    </row>
    <row r="3007" spans="1:2">
      <c r="A3007" s="27"/>
      <c r="B3007" s="27"/>
    </row>
    <row r="3008" spans="1:2">
      <c r="A3008" s="27"/>
      <c r="B3008" s="27"/>
    </row>
    <row r="3009" spans="1:2">
      <c r="A3009" s="27"/>
      <c r="B3009" s="27"/>
    </row>
    <row r="3010" spans="1:2">
      <c r="A3010" s="27"/>
      <c r="B3010" s="27"/>
    </row>
    <row r="3011" spans="1:2">
      <c r="A3011" s="27"/>
      <c r="B3011" s="27"/>
    </row>
    <row r="3012" spans="1:2">
      <c r="A3012" s="27"/>
      <c r="B3012" s="27"/>
    </row>
    <row r="3013" spans="1:2">
      <c r="A3013" s="27"/>
      <c r="B3013" s="27"/>
    </row>
    <row r="3014" spans="1:2">
      <c r="A3014" s="27"/>
      <c r="B3014" s="27"/>
    </row>
    <row r="3015" spans="1:2">
      <c r="A3015" s="27"/>
      <c r="B3015" s="27"/>
    </row>
    <row r="3016" spans="1:2">
      <c r="A3016" s="27"/>
      <c r="B3016" s="27"/>
    </row>
    <row r="3017" spans="1:2">
      <c r="A3017" s="27"/>
      <c r="B3017" s="27"/>
    </row>
    <row r="3018" spans="1:2">
      <c r="A3018" s="27"/>
      <c r="B3018" s="26"/>
    </row>
    <row r="3019" spans="1:2">
      <c r="A3019" s="27"/>
      <c r="B3019" s="26"/>
    </row>
    <row r="3020" spans="1:2">
      <c r="A3020" s="27"/>
      <c r="B3020" s="26"/>
    </row>
    <row r="3021" spans="1:2">
      <c r="A3021" s="27"/>
      <c r="B3021" s="26"/>
    </row>
    <row r="3022" spans="1:2">
      <c r="A3022" s="27"/>
      <c r="B3022" s="26"/>
    </row>
    <row r="3023" spans="1:2">
      <c r="A3023" s="27"/>
      <c r="B3023" s="26"/>
    </row>
    <row r="3024" spans="1:2">
      <c r="A3024" s="27"/>
      <c r="B3024" s="26"/>
    </row>
    <row r="3025" spans="1:2">
      <c r="A3025" s="27"/>
      <c r="B3025" s="27"/>
    </row>
    <row r="3026" spans="1:2">
      <c r="A3026" s="27"/>
      <c r="B3026" s="27"/>
    </row>
    <row r="3027" spans="1:2">
      <c r="A3027" s="27"/>
      <c r="B3027" s="27"/>
    </row>
    <row r="3028" spans="1:2">
      <c r="A3028" s="27"/>
      <c r="B3028" s="27"/>
    </row>
    <row r="3029" spans="1:2">
      <c r="A3029" s="27"/>
      <c r="B3029" s="27"/>
    </row>
    <row r="3030" spans="1:2">
      <c r="A3030" s="27"/>
      <c r="B3030" s="27"/>
    </row>
    <row r="3031" spans="1:2">
      <c r="A3031" s="27"/>
      <c r="B3031" s="27"/>
    </row>
    <row r="3032" spans="1:2">
      <c r="A3032" s="27"/>
      <c r="B3032" s="27"/>
    </row>
    <row r="3033" spans="1:2">
      <c r="A3033" s="27"/>
      <c r="B3033" s="27"/>
    </row>
    <row r="3034" spans="1:2">
      <c r="A3034" s="27"/>
      <c r="B3034" s="27"/>
    </row>
    <row r="3035" spans="1:2">
      <c r="A3035" s="27"/>
      <c r="B3035" s="27"/>
    </row>
    <row r="3036" spans="1:2">
      <c r="A3036" s="27"/>
      <c r="B3036" s="27"/>
    </row>
    <row r="3037" spans="1:2">
      <c r="A3037" s="27"/>
      <c r="B3037" s="27"/>
    </row>
    <row r="3038" spans="1:2">
      <c r="A3038" s="27"/>
      <c r="B3038" s="27"/>
    </row>
    <row r="3039" spans="1:2">
      <c r="A3039" s="27"/>
      <c r="B3039" s="27"/>
    </row>
    <row r="3040" spans="1:2">
      <c r="A3040" s="27"/>
      <c r="B3040" s="27"/>
    </row>
    <row r="3041" spans="1:2">
      <c r="A3041" s="27"/>
      <c r="B3041" s="27"/>
    </row>
    <row r="3042" spans="1:2">
      <c r="A3042" s="27"/>
      <c r="B3042" s="26"/>
    </row>
    <row r="3043" spans="1:2">
      <c r="A3043" s="27"/>
      <c r="B3043" s="26"/>
    </row>
    <row r="3044" spans="1:2">
      <c r="A3044" s="27"/>
      <c r="B3044" s="26"/>
    </row>
    <row r="3045" spans="1:2">
      <c r="A3045" s="27"/>
      <c r="B3045" s="26"/>
    </row>
    <row r="3046" spans="1:2">
      <c r="A3046" s="27"/>
      <c r="B3046" s="26"/>
    </row>
    <row r="3047" spans="1:2">
      <c r="A3047" s="27"/>
      <c r="B3047" s="26"/>
    </row>
    <row r="3048" spans="1:2">
      <c r="A3048" s="27"/>
      <c r="B3048" s="27"/>
    </row>
    <row r="3049" spans="1:2">
      <c r="A3049" s="27"/>
      <c r="B3049" s="27"/>
    </row>
    <row r="3050" spans="1:2">
      <c r="A3050" s="27"/>
      <c r="B3050" s="27"/>
    </row>
    <row r="3051" spans="1:2">
      <c r="A3051" s="27"/>
      <c r="B3051" s="27"/>
    </row>
    <row r="3052" spans="1:2">
      <c r="A3052" s="27"/>
      <c r="B3052" s="27"/>
    </row>
    <row r="3053" spans="1:2">
      <c r="A3053" s="27"/>
      <c r="B3053" s="27"/>
    </row>
    <row r="3054" spans="1:2">
      <c r="A3054" s="27"/>
      <c r="B3054" s="27"/>
    </row>
    <row r="3055" spans="1:2">
      <c r="A3055" s="27"/>
      <c r="B3055" s="27"/>
    </row>
    <row r="3056" spans="1:2">
      <c r="A3056" s="27"/>
      <c r="B3056" s="27"/>
    </row>
    <row r="3057" spans="1:2">
      <c r="A3057" s="27"/>
      <c r="B3057" s="27"/>
    </row>
    <row r="3058" spans="1:2">
      <c r="A3058" s="27"/>
      <c r="B3058" s="27"/>
    </row>
    <row r="3059" spans="1:2">
      <c r="A3059" s="27"/>
      <c r="B3059" s="27"/>
    </row>
    <row r="3060" spans="1:2">
      <c r="A3060" s="27"/>
      <c r="B3060" s="27"/>
    </row>
    <row r="3061" spans="1:2">
      <c r="A3061" s="27"/>
      <c r="B3061" s="27"/>
    </row>
    <row r="3062" spans="1:2">
      <c r="A3062" s="27"/>
      <c r="B3062" s="27"/>
    </row>
    <row r="3063" spans="1:2">
      <c r="A3063" s="27"/>
      <c r="B3063" s="27"/>
    </row>
    <row r="3064" spans="1:2">
      <c r="A3064" s="27"/>
      <c r="B3064" s="27"/>
    </row>
    <row r="3065" spans="1:2">
      <c r="A3065" s="27"/>
      <c r="B3065" s="27"/>
    </row>
    <row r="3066" spans="1:2">
      <c r="A3066" s="27"/>
      <c r="B3066" s="26"/>
    </row>
    <row r="3067" spans="1:2">
      <c r="A3067" s="27"/>
      <c r="B3067" s="26"/>
    </row>
    <row r="3068" spans="1:2">
      <c r="A3068" s="27"/>
      <c r="B3068" s="26"/>
    </row>
    <row r="3069" spans="1:2">
      <c r="A3069" s="27"/>
      <c r="B3069" s="26"/>
    </row>
    <row r="3070" spans="1:2">
      <c r="A3070" s="27"/>
      <c r="B3070" s="26"/>
    </row>
    <row r="3071" spans="1:2">
      <c r="A3071" s="27"/>
      <c r="B3071" s="26"/>
    </row>
    <row r="3072" spans="1:2">
      <c r="A3072" s="27"/>
      <c r="B3072" s="27"/>
    </row>
    <row r="3073" spans="1:2">
      <c r="A3073" s="27"/>
      <c r="B3073" s="27"/>
    </row>
    <row r="3074" spans="1:2">
      <c r="A3074" s="27"/>
      <c r="B3074" s="27"/>
    </row>
    <row r="3075" spans="1:2">
      <c r="A3075" s="27"/>
      <c r="B3075" s="27"/>
    </row>
    <row r="3076" spans="1:2">
      <c r="A3076" s="27"/>
      <c r="B3076" s="27"/>
    </row>
    <row r="3077" spans="1:2">
      <c r="A3077" s="27"/>
      <c r="B3077" s="27"/>
    </row>
    <row r="3078" spans="1:2">
      <c r="A3078" s="27"/>
      <c r="B3078" s="27"/>
    </row>
    <row r="3079" spans="1:2">
      <c r="A3079" s="27"/>
      <c r="B3079" s="27"/>
    </row>
    <row r="3080" spans="1:2">
      <c r="A3080" s="27"/>
      <c r="B3080" s="27"/>
    </row>
    <row r="3081" spans="1:2">
      <c r="A3081" s="27"/>
      <c r="B3081" s="27"/>
    </row>
    <row r="3082" spans="1:2">
      <c r="A3082" s="27"/>
      <c r="B3082" s="27"/>
    </row>
    <row r="3083" spans="1:2">
      <c r="A3083" s="27"/>
      <c r="B3083" s="27"/>
    </row>
    <row r="3084" spans="1:2">
      <c r="A3084" s="27"/>
      <c r="B3084" s="27"/>
    </row>
    <row r="3085" spans="1:2">
      <c r="A3085" s="27"/>
      <c r="B3085" s="27"/>
    </row>
    <row r="3086" spans="1:2">
      <c r="A3086" s="27"/>
      <c r="B3086" s="27"/>
    </row>
    <row r="3087" spans="1:2">
      <c r="A3087" s="27"/>
      <c r="B3087" s="27"/>
    </row>
    <row r="3088" spans="1:2">
      <c r="A3088" s="27"/>
      <c r="B3088" s="27"/>
    </row>
    <row r="3089" spans="1:2">
      <c r="A3089" s="27"/>
      <c r="B3089" s="27"/>
    </row>
    <row r="3090" spans="1:2">
      <c r="A3090" s="27"/>
      <c r="B3090" s="26"/>
    </row>
    <row r="3091" spans="1:2">
      <c r="A3091" s="27"/>
      <c r="B3091" s="26"/>
    </row>
    <row r="3092" spans="1:2">
      <c r="A3092" s="27"/>
      <c r="B3092" s="26"/>
    </row>
    <row r="3093" spans="1:2">
      <c r="A3093" s="27"/>
      <c r="B3093" s="26"/>
    </row>
    <row r="3094" spans="1:2">
      <c r="A3094" s="27"/>
      <c r="B3094" s="26"/>
    </row>
    <row r="3095" spans="1:2">
      <c r="A3095" s="27"/>
      <c r="B3095" s="26"/>
    </row>
    <row r="3096" spans="1:2">
      <c r="A3096" s="27"/>
      <c r="B3096" s="27"/>
    </row>
    <row r="3097" spans="1:2">
      <c r="A3097" s="27"/>
      <c r="B3097" s="27"/>
    </row>
    <row r="3098" spans="1:2">
      <c r="A3098" s="27"/>
      <c r="B3098" s="27"/>
    </row>
    <row r="3099" spans="1:2">
      <c r="A3099" s="27"/>
      <c r="B3099" s="27"/>
    </row>
    <row r="3100" spans="1:2">
      <c r="A3100" s="27"/>
      <c r="B3100" s="27"/>
    </row>
    <row r="3101" spans="1:2">
      <c r="A3101" s="27"/>
      <c r="B3101" s="27"/>
    </row>
    <row r="3102" spans="1:2">
      <c r="A3102" s="27"/>
      <c r="B3102" s="27"/>
    </row>
    <row r="3103" spans="1:2">
      <c r="A3103" s="27"/>
      <c r="B3103" s="27"/>
    </row>
    <row r="3104" spans="1:2">
      <c r="A3104" s="27"/>
      <c r="B3104" s="27"/>
    </row>
    <row r="3105" spans="1:2">
      <c r="A3105" s="27"/>
      <c r="B3105" s="27"/>
    </row>
    <row r="3106" spans="1:2">
      <c r="A3106" s="27"/>
      <c r="B3106" s="27"/>
    </row>
    <row r="3107" spans="1:2">
      <c r="A3107" s="27"/>
      <c r="B3107" s="27"/>
    </row>
    <row r="3108" spans="1:2">
      <c r="A3108" s="27"/>
      <c r="B3108" s="27"/>
    </row>
    <row r="3109" spans="1:2">
      <c r="A3109" s="27"/>
      <c r="B3109" s="27"/>
    </row>
    <row r="3110" spans="1:2">
      <c r="A3110" s="27"/>
      <c r="B3110" s="27"/>
    </row>
    <row r="3111" spans="1:2">
      <c r="A3111" s="27"/>
      <c r="B3111" s="27"/>
    </row>
    <row r="3112" spans="1:2">
      <c r="A3112" s="27"/>
      <c r="B3112" s="27"/>
    </row>
    <row r="3113" spans="1:2">
      <c r="A3113" s="27"/>
      <c r="B3113" s="27"/>
    </row>
    <row r="3114" spans="1:2">
      <c r="A3114" s="27"/>
      <c r="B3114" s="26"/>
    </row>
    <row r="3115" spans="1:2">
      <c r="A3115" s="27"/>
      <c r="B3115" s="26"/>
    </row>
    <row r="3116" spans="1:2">
      <c r="A3116" s="27"/>
      <c r="B3116" s="26"/>
    </row>
    <row r="3117" spans="1:2">
      <c r="A3117" s="27"/>
      <c r="B3117" s="26"/>
    </row>
    <row r="3118" spans="1:2">
      <c r="A3118" s="27"/>
      <c r="B3118" s="26"/>
    </row>
    <row r="3119" spans="1:2">
      <c r="A3119" s="27"/>
      <c r="B3119" s="26"/>
    </row>
    <row r="3120" spans="1:2">
      <c r="A3120" s="27"/>
      <c r="B3120" s="27"/>
    </row>
    <row r="3121" spans="1:2">
      <c r="A3121" s="27"/>
      <c r="B3121" s="27"/>
    </row>
    <row r="3122" spans="1:2">
      <c r="A3122" s="27"/>
      <c r="B3122" s="27"/>
    </row>
    <row r="3123" spans="1:2">
      <c r="A3123" s="27"/>
      <c r="B3123" s="27"/>
    </row>
    <row r="3124" spans="1:2">
      <c r="A3124" s="27"/>
      <c r="B3124" s="27"/>
    </row>
    <row r="3125" spans="1:2">
      <c r="A3125" s="27"/>
      <c r="B3125" s="27"/>
    </row>
    <row r="3126" spans="1:2">
      <c r="A3126" s="27"/>
      <c r="B3126" s="27"/>
    </row>
    <row r="3127" spans="1:2">
      <c r="A3127" s="27"/>
      <c r="B3127" s="27"/>
    </row>
    <row r="3128" spans="1:2">
      <c r="A3128" s="27"/>
      <c r="B3128" s="27"/>
    </row>
    <row r="3129" spans="1:2">
      <c r="A3129" s="27"/>
      <c r="B3129" s="27"/>
    </row>
    <row r="3130" spans="1:2">
      <c r="A3130" s="27"/>
      <c r="B3130" s="27"/>
    </row>
    <row r="3131" spans="1:2">
      <c r="A3131" s="27"/>
      <c r="B3131" s="27"/>
    </row>
    <row r="3132" spans="1:2">
      <c r="A3132" s="27"/>
      <c r="B3132" s="27"/>
    </row>
    <row r="3133" spans="1:2">
      <c r="A3133" s="27"/>
      <c r="B3133" s="27"/>
    </row>
    <row r="3134" spans="1:2">
      <c r="A3134" s="27"/>
      <c r="B3134" s="27"/>
    </row>
    <row r="3135" spans="1:2">
      <c r="A3135" s="27"/>
      <c r="B3135" s="27"/>
    </row>
    <row r="3136" spans="1:2">
      <c r="A3136" s="27"/>
      <c r="B3136" s="27"/>
    </row>
    <row r="3137" spans="1:2">
      <c r="A3137" s="27"/>
      <c r="B3137" s="27"/>
    </row>
    <row r="3138" spans="1:2">
      <c r="A3138" s="27"/>
      <c r="B3138" s="26"/>
    </row>
    <row r="3139" spans="1:2">
      <c r="A3139" s="27"/>
      <c r="B3139" s="26"/>
    </row>
    <row r="3140" spans="1:2">
      <c r="A3140" s="27"/>
      <c r="B3140" s="26"/>
    </row>
    <row r="3141" spans="1:2">
      <c r="A3141" s="27"/>
      <c r="B3141" s="26"/>
    </row>
    <row r="3142" spans="1:2">
      <c r="A3142" s="27"/>
      <c r="B3142" s="26"/>
    </row>
    <row r="3143" spans="1:2">
      <c r="A3143" s="27"/>
      <c r="B3143" s="26"/>
    </row>
    <row r="3144" spans="1:2">
      <c r="A3144" s="27"/>
      <c r="B3144" s="27"/>
    </row>
    <row r="3145" spans="1:2">
      <c r="A3145" s="27"/>
      <c r="B3145" s="27"/>
    </row>
    <row r="3146" spans="1:2">
      <c r="A3146" s="27"/>
      <c r="B3146" s="27"/>
    </row>
    <row r="3147" spans="1:2">
      <c r="A3147" s="27"/>
      <c r="B3147" s="27"/>
    </row>
    <row r="3148" spans="1:2">
      <c r="A3148" s="27"/>
      <c r="B3148" s="27"/>
    </row>
    <row r="3149" spans="1:2">
      <c r="A3149" s="27"/>
      <c r="B3149" s="27"/>
    </row>
    <row r="3150" spans="1:2">
      <c r="A3150" s="27"/>
      <c r="B3150" s="27"/>
    </row>
    <row r="3151" spans="1:2">
      <c r="A3151" s="27"/>
      <c r="B3151" s="27"/>
    </row>
    <row r="3152" spans="1:2">
      <c r="A3152" s="27"/>
      <c r="B3152" s="27"/>
    </row>
    <row r="3153" spans="1:2">
      <c r="A3153" s="27"/>
      <c r="B3153" s="27"/>
    </row>
    <row r="3154" spans="1:2">
      <c r="A3154" s="27"/>
      <c r="B3154" s="27"/>
    </row>
    <row r="3155" spans="1:2">
      <c r="A3155" s="27"/>
      <c r="B3155" s="27"/>
    </row>
    <row r="3156" spans="1:2">
      <c r="A3156" s="27"/>
      <c r="B3156" s="27"/>
    </row>
    <row r="3157" spans="1:2">
      <c r="A3157" s="27"/>
      <c r="B3157" s="27"/>
    </row>
    <row r="3158" spans="1:2">
      <c r="A3158" s="27"/>
      <c r="B3158" s="27"/>
    </row>
    <row r="3159" spans="1:2">
      <c r="A3159" s="27"/>
      <c r="B3159" s="27"/>
    </row>
    <row r="3160" spans="1:2">
      <c r="A3160" s="27"/>
      <c r="B3160" s="27"/>
    </row>
    <row r="3161" spans="1:2">
      <c r="A3161" s="27"/>
      <c r="B3161" s="27"/>
    </row>
    <row r="3162" spans="1:2">
      <c r="A3162" s="27"/>
      <c r="B3162" s="26"/>
    </row>
    <row r="3163" spans="1:2">
      <c r="A3163" s="27"/>
      <c r="B3163" s="26"/>
    </row>
    <row r="3164" spans="1:2">
      <c r="A3164" s="27"/>
      <c r="B3164" s="26"/>
    </row>
    <row r="3165" spans="1:2">
      <c r="A3165" s="27"/>
      <c r="B3165" s="26"/>
    </row>
    <row r="3166" spans="1:2">
      <c r="A3166" s="27"/>
      <c r="B3166" s="26"/>
    </row>
    <row r="3167" spans="1:2">
      <c r="A3167" s="27"/>
      <c r="B3167" s="26"/>
    </row>
    <row r="3168" spans="1:2">
      <c r="A3168" s="27"/>
      <c r="B3168" s="26"/>
    </row>
    <row r="3169" spans="1:2">
      <c r="A3169" s="27"/>
      <c r="B3169" s="27"/>
    </row>
    <row r="3170" spans="1:2">
      <c r="A3170" s="27"/>
      <c r="B3170" s="27"/>
    </row>
    <row r="3171" spans="1:2">
      <c r="A3171" s="27"/>
      <c r="B3171" s="27"/>
    </row>
    <row r="3172" spans="1:2">
      <c r="A3172" s="27"/>
      <c r="B3172" s="27"/>
    </row>
    <row r="3173" spans="1:2">
      <c r="A3173" s="27"/>
      <c r="B3173" s="27"/>
    </row>
    <row r="3174" spans="1:2">
      <c r="A3174" s="27"/>
      <c r="B3174" s="27"/>
    </row>
    <row r="3175" spans="1:2">
      <c r="A3175" s="27"/>
      <c r="B3175" s="27"/>
    </row>
    <row r="3176" spans="1:2">
      <c r="A3176" s="27"/>
      <c r="B3176" s="27"/>
    </row>
    <row r="3177" spans="1:2">
      <c r="A3177" s="27"/>
      <c r="B3177" s="27"/>
    </row>
    <row r="3178" spans="1:2">
      <c r="A3178" s="27"/>
      <c r="B3178" s="27"/>
    </row>
    <row r="3179" spans="1:2">
      <c r="A3179" s="27"/>
      <c r="B3179" s="27"/>
    </row>
    <row r="3180" spans="1:2">
      <c r="A3180" s="27"/>
      <c r="B3180" s="27"/>
    </row>
    <row r="3181" spans="1:2">
      <c r="A3181" s="27"/>
      <c r="B3181" s="27"/>
    </row>
    <row r="3182" spans="1:2">
      <c r="A3182" s="27"/>
      <c r="B3182" s="27"/>
    </row>
    <row r="3183" spans="1:2">
      <c r="A3183" s="27"/>
      <c r="B3183" s="27"/>
    </row>
    <row r="3184" spans="1:2">
      <c r="A3184" s="27"/>
      <c r="B3184" s="27"/>
    </row>
    <row r="3185" spans="1:2">
      <c r="A3185" s="27"/>
      <c r="B3185" s="26"/>
    </row>
    <row r="3186" spans="1:2">
      <c r="A3186" s="27"/>
      <c r="B3186" s="26"/>
    </row>
    <row r="3187" spans="1:2">
      <c r="A3187" s="27"/>
      <c r="B3187" s="26"/>
    </row>
    <row r="3188" spans="1:2">
      <c r="A3188" s="27"/>
      <c r="B3188" s="26"/>
    </row>
    <row r="3189" spans="1:2">
      <c r="A3189" s="27"/>
      <c r="B3189" s="26"/>
    </row>
    <row r="3190" spans="1:2">
      <c r="A3190" s="27"/>
      <c r="B3190" s="26"/>
    </row>
    <row r="3191" spans="1:2">
      <c r="A3191" s="27"/>
      <c r="B3191" s="26"/>
    </row>
    <row r="3192" spans="1:2">
      <c r="A3192" s="27"/>
      <c r="B3192" s="26"/>
    </row>
    <row r="3193" spans="1:2">
      <c r="A3193" s="27"/>
      <c r="B3193" s="26"/>
    </row>
    <row r="3194" spans="1:2">
      <c r="A3194" s="27"/>
      <c r="B3194" s="27"/>
    </row>
    <row r="3195" spans="1:2">
      <c r="A3195" s="27"/>
      <c r="B3195" s="27"/>
    </row>
    <row r="3196" spans="1:2">
      <c r="A3196" s="27"/>
      <c r="B3196" s="27"/>
    </row>
    <row r="3197" spans="1:2">
      <c r="A3197" s="27"/>
      <c r="B3197" s="27"/>
    </row>
    <row r="3198" spans="1:2">
      <c r="A3198" s="27"/>
      <c r="B3198" s="27"/>
    </row>
    <row r="3199" spans="1:2">
      <c r="A3199" s="27"/>
      <c r="B3199" s="27"/>
    </row>
    <row r="3200" spans="1:2">
      <c r="A3200" s="27"/>
      <c r="B3200" s="27"/>
    </row>
    <row r="3201" spans="1:2">
      <c r="A3201" s="27"/>
      <c r="B3201" s="27"/>
    </row>
    <row r="3202" spans="1:2">
      <c r="A3202" s="27"/>
      <c r="B3202" s="27"/>
    </row>
    <row r="3203" spans="1:2">
      <c r="A3203" s="27"/>
      <c r="B3203" s="27"/>
    </row>
    <row r="3204" spans="1:2">
      <c r="A3204" s="27"/>
      <c r="B3204" s="27"/>
    </row>
    <row r="3205" spans="1:2">
      <c r="A3205" s="27"/>
      <c r="B3205" s="27"/>
    </row>
    <row r="3206" spans="1:2">
      <c r="A3206" s="27"/>
      <c r="B3206" s="27"/>
    </row>
    <row r="3207" spans="1:2">
      <c r="A3207" s="27"/>
      <c r="B3207" s="27"/>
    </row>
    <row r="3208" spans="1:2">
      <c r="A3208" s="27"/>
      <c r="B3208" s="27"/>
    </row>
    <row r="3209" spans="1:2">
      <c r="A3209" s="27"/>
      <c r="B3209" s="26"/>
    </row>
    <row r="3210" spans="1:2">
      <c r="A3210" s="27"/>
      <c r="B3210" s="26"/>
    </row>
    <row r="3211" spans="1:2">
      <c r="A3211" s="27"/>
      <c r="B3211" s="26"/>
    </row>
    <row r="3212" spans="1:2">
      <c r="A3212" s="27"/>
      <c r="B3212" s="26"/>
    </row>
    <row r="3213" spans="1:2">
      <c r="A3213" s="27"/>
      <c r="B3213" s="26"/>
    </row>
    <row r="3214" spans="1:2">
      <c r="A3214" s="27"/>
      <c r="B3214" s="26"/>
    </row>
    <row r="3215" spans="1:2">
      <c r="A3215" s="27"/>
      <c r="B3215" s="26"/>
    </row>
    <row r="3216" spans="1:2">
      <c r="A3216" s="27"/>
      <c r="B3216" s="27"/>
    </row>
    <row r="3217" spans="1:2">
      <c r="A3217" s="27"/>
      <c r="B3217" s="27"/>
    </row>
    <row r="3218" spans="1:2">
      <c r="A3218" s="27"/>
      <c r="B3218" s="27"/>
    </row>
    <row r="3219" spans="1:2">
      <c r="A3219" s="27"/>
      <c r="B3219" s="27"/>
    </row>
    <row r="3220" spans="1:2">
      <c r="A3220" s="27"/>
      <c r="B3220" s="27"/>
    </row>
    <row r="3221" spans="1:2">
      <c r="A3221" s="27"/>
      <c r="B3221" s="27"/>
    </row>
    <row r="3222" spans="1:2">
      <c r="A3222" s="27"/>
      <c r="B3222" s="27"/>
    </row>
    <row r="3223" spans="1:2">
      <c r="A3223" s="27"/>
      <c r="B3223" s="27"/>
    </row>
    <row r="3224" spans="1:2">
      <c r="A3224" s="27"/>
      <c r="B3224" s="27"/>
    </row>
    <row r="3225" spans="1:2">
      <c r="A3225" s="27"/>
      <c r="B3225" s="27"/>
    </row>
    <row r="3226" spans="1:2">
      <c r="A3226" s="27"/>
      <c r="B3226" s="27"/>
    </row>
    <row r="3227" spans="1:2">
      <c r="A3227" s="27"/>
      <c r="B3227" s="27"/>
    </row>
    <row r="3228" spans="1:2">
      <c r="A3228" s="27"/>
      <c r="B3228" s="27"/>
    </row>
    <row r="3229" spans="1:2">
      <c r="A3229" s="27"/>
      <c r="B3229" s="27"/>
    </row>
    <row r="3230" spans="1:2">
      <c r="A3230" s="27"/>
      <c r="B3230" s="27"/>
    </row>
    <row r="3231" spans="1:2">
      <c r="A3231" s="27"/>
      <c r="B3231" s="27"/>
    </row>
    <row r="3232" spans="1:2">
      <c r="A3232" s="27"/>
      <c r="B3232" s="27"/>
    </row>
    <row r="3233" spans="1:2">
      <c r="A3233" s="27"/>
      <c r="B3233" s="26"/>
    </row>
    <row r="3234" spans="1:2">
      <c r="A3234" s="27"/>
      <c r="B3234" s="26"/>
    </row>
    <row r="3235" spans="1:2">
      <c r="A3235" s="27"/>
      <c r="B3235" s="26"/>
    </row>
    <row r="3236" spans="1:2">
      <c r="A3236" s="27"/>
      <c r="B3236" s="26"/>
    </row>
    <row r="3237" spans="1:2">
      <c r="A3237" s="27"/>
      <c r="B3237" s="26"/>
    </row>
    <row r="3238" spans="1:2">
      <c r="A3238" s="27"/>
      <c r="B3238" s="26"/>
    </row>
    <row r="3239" spans="1:2">
      <c r="A3239" s="27"/>
      <c r="B3239" s="26"/>
    </row>
    <row r="3240" spans="1:2">
      <c r="A3240" s="27"/>
      <c r="B3240" s="27"/>
    </row>
    <row r="3241" spans="1:2">
      <c r="A3241" s="27"/>
      <c r="B3241" s="27"/>
    </row>
    <row r="3242" spans="1:2">
      <c r="A3242" s="27"/>
      <c r="B3242" s="27"/>
    </row>
    <row r="3243" spans="1:2">
      <c r="A3243" s="27"/>
      <c r="B3243" s="27"/>
    </row>
    <row r="3244" spans="1:2">
      <c r="A3244" s="27"/>
      <c r="B3244" s="27"/>
    </row>
    <row r="3245" spans="1:2">
      <c r="A3245" s="27"/>
      <c r="B3245" s="27"/>
    </row>
    <row r="3246" spans="1:2">
      <c r="A3246" s="27"/>
      <c r="B3246" s="27"/>
    </row>
    <row r="3247" spans="1:2">
      <c r="A3247" s="27"/>
      <c r="B3247" s="27"/>
    </row>
    <row r="3248" spans="1:2">
      <c r="A3248" s="27"/>
      <c r="B3248" s="27"/>
    </row>
    <row r="3249" spans="1:2">
      <c r="A3249" s="27"/>
      <c r="B3249" s="27"/>
    </row>
    <row r="3250" spans="1:2">
      <c r="A3250" s="27"/>
      <c r="B3250" s="27"/>
    </row>
    <row r="3251" spans="1:2">
      <c r="A3251" s="27"/>
      <c r="B3251" s="27"/>
    </row>
    <row r="3252" spans="1:2">
      <c r="A3252" s="27"/>
      <c r="B3252" s="27"/>
    </row>
    <row r="3253" spans="1:2">
      <c r="A3253" s="27"/>
      <c r="B3253" s="27"/>
    </row>
    <row r="3254" spans="1:2">
      <c r="A3254" s="27"/>
      <c r="B3254" s="27"/>
    </row>
    <row r="3255" spans="1:2">
      <c r="A3255" s="27"/>
      <c r="B3255" s="27"/>
    </row>
    <row r="3256" spans="1:2">
      <c r="A3256" s="27"/>
      <c r="B3256" s="27"/>
    </row>
    <row r="3257" spans="1:2">
      <c r="A3257" s="27"/>
      <c r="B3257" s="26"/>
    </row>
    <row r="3258" spans="1:2">
      <c r="A3258" s="27"/>
      <c r="B3258" s="26"/>
    </row>
    <row r="3259" spans="1:2">
      <c r="A3259" s="27"/>
      <c r="B3259" s="26"/>
    </row>
    <row r="3260" spans="1:2">
      <c r="A3260" s="27"/>
      <c r="B3260" s="26"/>
    </row>
    <row r="3261" spans="1:2">
      <c r="A3261" s="27"/>
      <c r="B3261" s="26"/>
    </row>
    <row r="3262" spans="1:2">
      <c r="A3262" s="27"/>
      <c r="B3262" s="26"/>
    </row>
    <row r="3263" spans="1:2">
      <c r="A3263" s="27"/>
      <c r="B3263" s="26"/>
    </row>
    <row r="3264" spans="1:2">
      <c r="A3264" s="27"/>
      <c r="B3264" s="27"/>
    </row>
    <row r="3265" spans="1:2">
      <c r="A3265" s="27"/>
      <c r="B3265" s="27"/>
    </row>
    <row r="3266" spans="1:2">
      <c r="A3266" s="27"/>
      <c r="B3266" s="27"/>
    </row>
    <row r="3267" spans="1:2">
      <c r="A3267" s="27"/>
      <c r="B3267" s="27"/>
    </row>
    <row r="3268" spans="1:2">
      <c r="A3268" s="27"/>
      <c r="B3268" s="27"/>
    </row>
    <row r="3269" spans="1:2">
      <c r="A3269" s="27"/>
      <c r="B3269" s="27"/>
    </row>
    <row r="3270" spans="1:2">
      <c r="A3270" s="27"/>
      <c r="B3270" s="27"/>
    </row>
    <row r="3271" spans="1:2">
      <c r="A3271" s="27"/>
      <c r="B3271" s="27"/>
    </row>
    <row r="3272" spans="1:2">
      <c r="A3272" s="27"/>
      <c r="B3272" s="27"/>
    </row>
    <row r="3273" spans="1:2">
      <c r="A3273" s="27"/>
      <c r="B3273" s="27"/>
    </row>
    <row r="3274" spans="1:2">
      <c r="A3274" s="27"/>
      <c r="B3274" s="27"/>
    </row>
    <row r="3275" spans="1:2">
      <c r="A3275" s="27"/>
      <c r="B3275" s="27"/>
    </row>
    <row r="3276" spans="1:2">
      <c r="A3276" s="27"/>
      <c r="B3276" s="27"/>
    </row>
    <row r="3277" spans="1:2">
      <c r="A3277" s="27"/>
      <c r="B3277" s="27"/>
    </row>
    <row r="3278" spans="1:2">
      <c r="A3278" s="27"/>
      <c r="B3278" s="27"/>
    </row>
    <row r="3279" spans="1:2">
      <c r="A3279" s="27"/>
      <c r="B3279" s="27"/>
    </row>
    <row r="3280" spans="1:2">
      <c r="A3280" s="27"/>
      <c r="B3280" s="27"/>
    </row>
    <row r="3281" spans="1:2">
      <c r="A3281" s="27"/>
      <c r="B3281" s="26"/>
    </row>
    <row r="3282" spans="1:2">
      <c r="A3282" s="27"/>
      <c r="B3282" s="26"/>
    </row>
    <row r="3283" spans="1:2">
      <c r="A3283" s="27"/>
      <c r="B3283" s="26"/>
    </row>
    <row r="3284" spans="1:2">
      <c r="A3284" s="27"/>
      <c r="B3284" s="26"/>
    </row>
    <row r="3285" spans="1:2">
      <c r="A3285" s="27"/>
      <c r="B3285" s="26"/>
    </row>
    <row r="3286" spans="1:2">
      <c r="A3286" s="27"/>
      <c r="B3286" s="26"/>
    </row>
    <row r="3287" spans="1:2">
      <c r="A3287" s="27"/>
      <c r="B3287" s="26"/>
    </row>
    <row r="3288" spans="1:2">
      <c r="A3288" s="27"/>
      <c r="B3288" s="27"/>
    </row>
    <row r="3289" spans="1:2">
      <c r="A3289" s="27"/>
      <c r="B3289" s="27"/>
    </row>
    <row r="3290" spans="1:2">
      <c r="A3290" s="27"/>
      <c r="B3290" s="27"/>
    </row>
    <row r="3291" spans="1:2">
      <c r="A3291" s="27"/>
      <c r="B3291" s="27"/>
    </row>
    <row r="3292" spans="1:2">
      <c r="A3292" s="27"/>
      <c r="B3292" s="27"/>
    </row>
    <row r="3293" spans="1:2">
      <c r="A3293" s="27"/>
      <c r="B3293" s="27"/>
    </row>
    <row r="3294" spans="1:2">
      <c r="A3294" s="27"/>
      <c r="B3294" s="27"/>
    </row>
    <row r="3295" spans="1:2">
      <c r="A3295" s="27"/>
      <c r="B3295" s="27"/>
    </row>
    <row r="3296" spans="1:2">
      <c r="A3296" s="27"/>
      <c r="B3296" s="27"/>
    </row>
    <row r="3297" spans="1:2">
      <c r="A3297" s="27"/>
      <c r="B3297" s="27"/>
    </row>
    <row r="3298" spans="1:2">
      <c r="A3298" s="27"/>
      <c r="B3298" s="27"/>
    </row>
    <row r="3299" spans="1:2">
      <c r="A3299" s="27"/>
      <c r="B3299" s="27"/>
    </row>
    <row r="3300" spans="1:2">
      <c r="A3300" s="27"/>
      <c r="B3300" s="27"/>
    </row>
    <row r="3301" spans="1:2">
      <c r="A3301" s="27"/>
      <c r="B3301" s="27"/>
    </row>
    <row r="3302" spans="1:2">
      <c r="A3302" s="27"/>
      <c r="B3302" s="27"/>
    </row>
    <row r="3303" spans="1:2">
      <c r="A3303" s="27"/>
      <c r="B3303" s="27"/>
    </row>
    <row r="3304" spans="1:2">
      <c r="A3304" s="27"/>
      <c r="B3304" s="27"/>
    </row>
    <row r="3305" spans="1:2">
      <c r="A3305" s="27"/>
      <c r="B3305" s="26"/>
    </row>
    <row r="3306" spans="1:2">
      <c r="A3306" s="27"/>
      <c r="B3306" s="26"/>
    </row>
    <row r="3307" spans="1:2">
      <c r="A3307" s="27"/>
      <c r="B3307" s="26"/>
    </row>
    <row r="3308" spans="1:2">
      <c r="A3308" s="27"/>
      <c r="B3308" s="26"/>
    </row>
    <row r="3309" spans="1:2">
      <c r="A3309" s="27"/>
      <c r="B3309" s="26"/>
    </row>
    <row r="3310" spans="1:2">
      <c r="A3310" s="27"/>
      <c r="B3310" s="26"/>
    </row>
    <row r="3311" spans="1:2">
      <c r="A3311" s="27"/>
      <c r="B3311" s="26"/>
    </row>
    <row r="3312" spans="1:2">
      <c r="A3312" s="27"/>
      <c r="B3312" s="26"/>
    </row>
    <row r="3313" spans="1:2">
      <c r="A3313" s="27"/>
      <c r="B3313" s="27"/>
    </row>
    <row r="3314" spans="1:2">
      <c r="A3314" s="27"/>
      <c r="B3314" s="27"/>
    </row>
    <row r="3315" spans="1:2">
      <c r="A3315" s="27"/>
      <c r="B3315" s="27"/>
    </row>
    <row r="3316" spans="1:2">
      <c r="A3316" s="27"/>
      <c r="B3316" s="27"/>
    </row>
    <row r="3317" spans="1:2">
      <c r="A3317" s="27"/>
      <c r="B3317" s="27"/>
    </row>
    <row r="3318" spans="1:2">
      <c r="A3318" s="27"/>
      <c r="B3318" s="27"/>
    </row>
    <row r="3319" spans="1:2">
      <c r="A3319" s="27"/>
      <c r="B3319" s="27"/>
    </row>
    <row r="3320" spans="1:2">
      <c r="A3320" s="27"/>
      <c r="B3320" s="27"/>
    </row>
    <row r="3321" spans="1:2">
      <c r="A3321" s="27"/>
      <c r="B3321" s="27"/>
    </row>
    <row r="3322" spans="1:2">
      <c r="A3322" s="27"/>
      <c r="B3322" s="27"/>
    </row>
    <row r="3323" spans="1:2">
      <c r="A3323" s="27"/>
      <c r="B3323" s="27"/>
    </row>
    <row r="3324" spans="1:2">
      <c r="A3324" s="27"/>
      <c r="B3324" s="27"/>
    </row>
    <row r="3325" spans="1:2">
      <c r="A3325" s="27"/>
      <c r="B3325" s="27"/>
    </row>
    <row r="3326" spans="1:2">
      <c r="A3326" s="27"/>
      <c r="B3326" s="27"/>
    </row>
    <row r="3327" spans="1:2">
      <c r="A3327" s="27"/>
      <c r="B3327" s="27"/>
    </row>
    <row r="3328" spans="1:2">
      <c r="A3328" s="27"/>
      <c r="B3328" s="27"/>
    </row>
    <row r="3329" spans="1:2">
      <c r="A3329" s="27"/>
      <c r="B3329" s="26"/>
    </row>
    <row r="3330" spans="1:2">
      <c r="A3330" s="27"/>
      <c r="B3330" s="26"/>
    </row>
    <row r="3331" spans="1:2">
      <c r="A3331" s="27"/>
      <c r="B3331" s="26"/>
    </row>
    <row r="3332" spans="1:2">
      <c r="A3332" s="27"/>
      <c r="B3332" s="26"/>
    </row>
    <row r="3333" spans="1:2">
      <c r="A3333" s="27"/>
      <c r="B3333" s="26"/>
    </row>
    <row r="3334" spans="1:2">
      <c r="A3334" s="27"/>
      <c r="B3334" s="26"/>
    </row>
    <row r="3335" spans="1:2">
      <c r="A3335" s="27"/>
      <c r="B3335" s="26"/>
    </row>
    <row r="3336" spans="1:2">
      <c r="A3336" s="27"/>
      <c r="B3336" s="26"/>
    </row>
    <row r="3337" spans="1:2">
      <c r="A3337" s="27"/>
      <c r="B3337" s="26"/>
    </row>
    <row r="3338" spans="1:2">
      <c r="A3338" s="27"/>
      <c r="B3338" s="26"/>
    </row>
    <row r="3339" spans="1:2">
      <c r="A3339" s="27"/>
      <c r="B3339" s="27"/>
    </row>
    <row r="3340" spans="1:2">
      <c r="A3340" s="27"/>
      <c r="B3340" s="27"/>
    </row>
    <row r="3341" spans="1:2">
      <c r="A3341" s="27"/>
      <c r="B3341" s="27"/>
    </row>
    <row r="3342" spans="1:2">
      <c r="A3342" s="27"/>
      <c r="B3342" s="27"/>
    </row>
    <row r="3343" spans="1:2">
      <c r="A3343" s="27"/>
      <c r="B3343" s="27"/>
    </row>
    <row r="3344" spans="1:2">
      <c r="A3344" s="27"/>
      <c r="B3344" s="27"/>
    </row>
    <row r="3345" spans="1:2">
      <c r="A3345" s="27"/>
      <c r="B3345" s="27"/>
    </row>
    <row r="3346" spans="1:2">
      <c r="A3346" s="27"/>
      <c r="B3346" s="27"/>
    </row>
    <row r="3347" spans="1:2">
      <c r="A3347" s="27"/>
      <c r="B3347" s="27"/>
    </row>
    <row r="3348" spans="1:2">
      <c r="A3348" s="27"/>
      <c r="B3348" s="27"/>
    </row>
    <row r="3349" spans="1:2">
      <c r="A3349" s="27"/>
      <c r="B3349" s="27"/>
    </row>
    <row r="3350" spans="1:2">
      <c r="A3350" s="27"/>
      <c r="B3350" s="27"/>
    </row>
    <row r="3351" spans="1:2">
      <c r="A3351" s="27"/>
      <c r="B3351" s="27"/>
    </row>
    <row r="3352" spans="1:2">
      <c r="A3352" s="27"/>
      <c r="B3352" s="26"/>
    </row>
    <row r="3353" spans="1:2">
      <c r="A3353" s="27"/>
      <c r="B3353" s="26"/>
    </row>
    <row r="3354" spans="1:2">
      <c r="A3354" s="27"/>
      <c r="B3354" s="26"/>
    </row>
    <row r="3355" spans="1:2">
      <c r="A3355" s="27"/>
      <c r="B3355" s="26"/>
    </row>
    <row r="3356" spans="1:2">
      <c r="A3356" s="27"/>
      <c r="B3356" s="26"/>
    </row>
    <row r="3357" spans="1:2">
      <c r="A3357" s="27"/>
      <c r="B3357" s="26"/>
    </row>
    <row r="3358" spans="1:2">
      <c r="A3358" s="27"/>
      <c r="B3358" s="26"/>
    </row>
    <row r="3359" spans="1:2">
      <c r="A3359" s="27"/>
      <c r="B3359" s="26"/>
    </row>
    <row r="3360" spans="1:2">
      <c r="A3360" s="27"/>
      <c r="B3360" s="26"/>
    </row>
    <row r="3361" spans="1:2">
      <c r="A3361" s="27"/>
      <c r="B3361" s="26"/>
    </row>
    <row r="3362" spans="1:2">
      <c r="A3362" s="27"/>
      <c r="B3362" s="26"/>
    </row>
    <row r="3363" spans="1:2">
      <c r="A3363" s="27"/>
      <c r="B3363" s="26"/>
    </row>
    <row r="3364" spans="1:2">
      <c r="A3364" s="27"/>
      <c r="B3364" s="27"/>
    </row>
    <row r="3365" spans="1:2">
      <c r="A3365" s="27"/>
      <c r="B3365" s="27"/>
    </row>
    <row r="3366" spans="1:2">
      <c r="A3366" s="27"/>
      <c r="B3366" s="27"/>
    </row>
    <row r="3367" spans="1:2">
      <c r="A3367" s="27"/>
      <c r="B3367" s="27"/>
    </row>
    <row r="3368" spans="1:2">
      <c r="A3368" s="27"/>
      <c r="B3368" s="27"/>
    </row>
    <row r="3369" spans="1:2">
      <c r="A3369" s="27"/>
      <c r="B3369" s="27"/>
    </row>
    <row r="3370" spans="1:2">
      <c r="A3370" s="27"/>
      <c r="B3370" s="27"/>
    </row>
    <row r="3371" spans="1:2">
      <c r="A3371" s="27"/>
      <c r="B3371" s="27"/>
    </row>
    <row r="3372" spans="1:2">
      <c r="A3372" s="27"/>
      <c r="B3372" s="27"/>
    </row>
    <row r="3373" spans="1:2">
      <c r="A3373" s="27"/>
      <c r="B3373" s="27"/>
    </row>
    <row r="3374" spans="1:2">
      <c r="A3374" s="27"/>
      <c r="B3374" s="27"/>
    </row>
    <row r="3375" spans="1:2">
      <c r="A3375" s="27"/>
      <c r="B3375" s="27"/>
    </row>
    <row r="3376" spans="1:2">
      <c r="A3376" s="27"/>
      <c r="B3376" s="27"/>
    </row>
    <row r="3377" spans="1:2">
      <c r="A3377" s="27"/>
      <c r="B3377" s="26"/>
    </row>
    <row r="3378" spans="1:2">
      <c r="A3378" s="27"/>
      <c r="B3378" s="26"/>
    </row>
    <row r="3379" spans="1:2">
      <c r="A3379" s="27"/>
      <c r="B3379" s="26"/>
    </row>
    <row r="3380" spans="1:2">
      <c r="A3380" s="27"/>
      <c r="B3380" s="26"/>
    </row>
    <row r="3381" spans="1:2">
      <c r="A3381" s="27"/>
      <c r="B3381" s="26"/>
    </row>
    <row r="3382" spans="1:2">
      <c r="A3382" s="27"/>
      <c r="B3382" s="26"/>
    </row>
    <row r="3383" spans="1:2">
      <c r="A3383" s="27"/>
      <c r="B3383" s="26"/>
    </row>
    <row r="3384" spans="1:2">
      <c r="A3384" s="27"/>
      <c r="B3384" s="26"/>
    </row>
    <row r="3385" spans="1:2">
      <c r="A3385" s="27"/>
      <c r="B3385" s="27"/>
    </row>
    <row r="3386" spans="1:2">
      <c r="A3386" s="27"/>
      <c r="B3386" s="27"/>
    </row>
    <row r="3387" spans="1:2">
      <c r="A3387" s="27"/>
      <c r="B3387" s="27"/>
    </row>
    <row r="3388" spans="1:2">
      <c r="A3388" s="27"/>
      <c r="B3388" s="27"/>
    </row>
    <row r="3389" spans="1:2">
      <c r="A3389" s="27"/>
      <c r="B3389" s="27"/>
    </row>
    <row r="3390" spans="1:2">
      <c r="A3390" s="27"/>
      <c r="B3390" s="27"/>
    </row>
    <row r="3391" spans="1:2">
      <c r="A3391" s="27"/>
      <c r="B3391" s="27"/>
    </row>
    <row r="3392" spans="1:2">
      <c r="A3392" s="27"/>
      <c r="B3392" s="27"/>
    </row>
    <row r="3393" spans="1:2">
      <c r="A3393" s="27"/>
      <c r="B3393" s="27"/>
    </row>
    <row r="3394" spans="1:2">
      <c r="A3394" s="27"/>
      <c r="B3394" s="27"/>
    </row>
    <row r="3395" spans="1:2">
      <c r="A3395" s="27"/>
      <c r="B3395" s="27"/>
    </row>
    <row r="3396" spans="1:2">
      <c r="A3396" s="27"/>
      <c r="B3396" s="27"/>
    </row>
    <row r="3397" spans="1:2">
      <c r="A3397" s="27"/>
      <c r="B3397" s="27"/>
    </row>
    <row r="3398" spans="1:2">
      <c r="A3398" s="27"/>
      <c r="B3398" s="27"/>
    </row>
    <row r="3399" spans="1:2">
      <c r="A3399" s="27"/>
      <c r="B3399" s="27"/>
    </row>
    <row r="3400" spans="1:2">
      <c r="A3400" s="27"/>
      <c r="B3400" s="27"/>
    </row>
    <row r="3401" spans="1:2">
      <c r="A3401" s="27"/>
      <c r="B3401" s="26"/>
    </row>
    <row r="3402" spans="1:2">
      <c r="A3402" s="27"/>
      <c r="B3402" s="26"/>
    </row>
    <row r="3403" spans="1:2">
      <c r="A3403" s="27"/>
      <c r="B3403" s="26"/>
    </row>
    <row r="3404" spans="1:2">
      <c r="A3404" s="27"/>
      <c r="B3404" s="26"/>
    </row>
    <row r="3405" spans="1:2">
      <c r="A3405" s="27"/>
      <c r="B3405" s="26"/>
    </row>
    <row r="3406" spans="1:2">
      <c r="A3406" s="27"/>
      <c r="B3406" s="26"/>
    </row>
    <row r="3407" spans="1:2">
      <c r="A3407" s="27"/>
      <c r="B3407" s="26"/>
    </row>
    <row r="3408" spans="1:2">
      <c r="A3408" s="27"/>
      <c r="B3408" s="26"/>
    </row>
    <row r="3409" spans="1:2">
      <c r="A3409" s="27"/>
      <c r="B3409" s="27"/>
    </row>
    <row r="3410" spans="1:2">
      <c r="A3410" s="27"/>
      <c r="B3410" s="27"/>
    </row>
    <row r="3411" spans="1:2">
      <c r="A3411" s="27"/>
      <c r="B3411" s="27"/>
    </row>
    <row r="3412" spans="1:2">
      <c r="A3412" s="27"/>
      <c r="B3412" s="27"/>
    </row>
    <row r="3413" spans="1:2">
      <c r="A3413" s="27"/>
      <c r="B3413" s="27"/>
    </row>
    <row r="3414" spans="1:2">
      <c r="A3414" s="27"/>
      <c r="B3414" s="27"/>
    </row>
    <row r="3415" spans="1:2">
      <c r="A3415" s="27"/>
      <c r="B3415" s="27"/>
    </row>
    <row r="3416" spans="1:2">
      <c r="A3416" s="27"/>
      <c r="B3416" s="27"/>
    </row>
    <row r="3417" spans="1:2">
      <c r="A3417" s="27"/>
      <c r="B3417" s="27"/>
    </row>
    <row r="3418" spans="1:2">
      <c r="A3418" s="27"/>
      <c r="B3418" s="27"/>
    </row>
    <row r="3419" spans="1:2">
      <c r="A3419" s="27"/>
      <c r="B3419" s="27"/>
    </row>
    <row r="3420" spans="1:2">
      <c r="A3420" s="27"/>
      <c r="B3420" s="27"/>
    </row>
    <row r="3421" spans="1:2">
      <c r="A3421" s="27"/>
      <c r="B3421" s="27"/>
    </row>
    <row r="3422" spans="1:2">
      <c r="A3422" s="27"/>
      <c r="B3422" s="27"/>
    </row>
    <row r="3423" spans="1:2">
      <c r="A3423" s="27"/>
      <c r="B3423" s="27"/>
    </row>
    <row r="3424" spans="1:2">
      <c r="A3424" s="27"/>
      <c r="B3424" s="27"/>
    </row>
    <row r="3425" spans="1:2">
      <c r="A3425" s="27"/>
      <c r="B3425" s="26"/>
    </row>
    <row r="3426" spans="1:2">
      <c r="A3426" s="27"/>
      <c r="B3426" s="26"/>
    </row>
    <row r="3427" spans="1:2">
      <c r="A3427" s="27"/>
      <c r="B3427" s="26"/>
    </row>
    <row r="3428" spans="1:2">
      <c r="A3428" s="27"/>
      <c r="B3428" s="26"/>
    </row>
    <row r="3429" spans="1:2">
      <c r="A3429" s="27"/>
      <c r="B3429" s="26"/>
    </row>
    <row r="3430" spans="1:2">
      <c r="A3430" s="27"/>
      <c r="B3430" s="26"/>
    </row>
    <row r="3431" spans="1:2">
      <c r="A3431" s="27"/>
      <c r="B3431" s="26"/>
    </row>
    <row r="3432" spans="1:2">
      <c r="A3432" s="27"/>
      <c r="B3432" s="26"/>
    </row>
    <row r="3433" spans="1:2">
      <c r="A3433" s="27"/>
      <c r="B3433" s="27"/>
    </row>
    <row r="3434" spans="1:2">
      <c r="A3434" s="27"/>
      <c r="B3434" s="27"/>
    </row>
    <row r="3435" spans="1:2">
      <c r="A3435" s="27"/>
      <c r="B3435" s="27"/>
    </row>
    <row r="3436" spans="1:2">
      <c r="A3436" s="27"/>
      <c r="B3436" s="27"/>
    </row>
    <row r="3437" spans="1:2">
      <c r="A3437" s="27"/>
      <c r="B3437" s="27"/>
    </row>
    <row r="3438" spans="1:2">
      <c r="A3438" s="27"/>
      <c r="B3438" s="27"/>
    </row>
    <row r="3439" spans="1:2">
      <c r="A3439" s="27"/>
      <c r="B3439" s="27"/>
    </row>
    <row r="3440" spans="1:2">
      <c r="A3440" s="27"/>
      <c r="B3440" s="27"/>
    </row>
    <row r="3441" spans="1:2">
      <c r="A3441" s="27"/>
      <c r="B3441" s="27"/>
    </row>
    <row r="3442" spans="1:2">
      <c r="A3442" s="27"/>
      <c r="B3442" s="27"/>
    </row>
    <row r="3443" spans="1:2">
      <c r="A3443" s="27"/>
      <c r="B3443" s="27"/>
    </row>
    <row r="3444" spans="1:2">
      <c r="A3444" s="27"/>
      <c r="B3444" s="27"/>
    </row>
    <row r="3445" spans="1:2">
      <c r="A3445" s="27"/>
      <c r="B3445" s="27"/>
    </row>
    <row r="3446" spans="1:2">
      <c r="A3446" s="27"/>
      <c r="B3446" s="27"/>
    </row>
    <row r="3447" spans="1:2">
      <c r="A3447" s="27"/>
      <c r="B3447" s="27"/>
    </row>
    <row r="3448" spans="1:2">
      <c r="A3448" s="27"/>
      <c r="B3448" s="27"/>
    </row>
    <row r="3449" spans="1:2">
      <c r="A3449" s="27"/>
      <c r="B3449" s="26"/>
    </row>
    <row r="3450" spans="1:2">
      <c r="A3450" s="27"/>
      <c r="B3450" s="26"/>
    </row>
    <row r="3451" spans="1:2">
      <c r="A3451" s="27"/>
      <c r="B3451" s="26"/>
    </row>
    <row r="3452" spans="1:2">
      <c r="A3452" s="27"/>
      <c r="B3452" s="26"/>
    </row>
    <row r="3453" spans="1:2">
      <c r="A3453" s="27"/>
      <c r="B3453" s="26"/>
    </row>
    <row r="3454" spans="1:2">
      <c r="A3454" s="27"/>
      <c r="B3454" s="26"/>
    </row>
    <row r="3455" spans="1:2">
      <c r="A3455" s="27"/>
      <c r="B3455" s="26"/>
    </row>
    <row r="3456" spans="1:2">
      <c r="A3456" s="27"/>
      <c r="B3456" s="26"/>
    </row>
    <row r="3457" spans="1:2">
      <c r="A3457" s="27"/>
      <c r="B3457" s="27"/>
    </row>
    <row r="3458" spans="1:2">
      <c r="A3458" s="27"/>
      <c r="B3458" s="27"/>
    </row>
    <row r="3459" spans="1:2">
      <c r="A3459" s="27"/>
      <c r="B3459" s="27"/>
    </row>
    <row r="3460" spans="1:2">
      <c r="A3460" s="27"/>
      <c r="B3460" s="27"/>
    </row>
    <row r="3461" spans="1:2">
      <c r="A3461" s="27"/>
      <c r="B3461" s="27"/>
    </row>
    <row r="3462" spans="1:2">
      <c r="A3462" s="27"/>
      <c r="B3462" s="27"/>
    </row>
    <row r="3463" spans="1:2">
      <c r="A3463" s="27"/>
      <c r="B3463" s="27"/>
    </row>
    <row r="3464" spans="1:2">
      <c r="A3464" s="27"/>
      <c r="B3464" s="27"/>
    </row>
    <row r="3465" spans="1:2">
      <c r="A3465" s="27"/>
      <c r="B3465" s="27"/>
    </row>
    <row r="3466" spans="1:2">
      <c r="A3466" s="27"/>
      <c r="B3466" s="27"/>
    </row>
    <row r="3467" spans="1:2">
      <c r="A3467" s="27"/>
      <c r="B3467" s="27"/>
    </row>
    <row r="3468" spans="1:2">
      <c r="A3468" s="27"/>
      <c r="B3468" s="27"/>
    </row>
    <row r="3469" spans="1:2">
      <c r="A3469" s="27"/>
      <c r="B3469" s="27"/>
    </row>
    <row r="3470" spans="1:2">
      <c r="A3470" s="27"/>
      <c r="B3470" s="27"/>
    </row>
    <row r="3471" spans="1:2">
      <c r="A3471" s="27"/>
      <c r="B3471" s="27"/>
    </row>
    <row r="3472" spans="1:2">
      <c r="A3472" s="27"/>
      <c r="B3472" s="27"/>
    </row>
    <row r="3473" spans="1:2">
      <c r="A3473" s="27"/>
      <c r="B3473" s="26"/>
    </row>
    <row r="3474" spans="1:2">
      <c r="A3474" s="27"/>
      <c r="B3474" s="26"/>
    </row>
    <row r="3475" spans="1:2">
      <c r="A3475" s="27"/>
      <c r="B3475" s="26"/>
    </row>
    <row r="3476" spans="1:2">
      <c r="A3476" s="27"/>
      <c r="B3476" s="26"/>
    </row>
    <row r="3477" spans="1:2">
      <c r="A3477" s="27"/>
      <c r="B3477" s="26"/>
    </row>
    <row r="3478" spans="1:2">
      <c r="A3478" s="27"/>
      <c r="B3478" s="26"/>
    </row>
    <row r="3479" spans="1:2">
      <c r="A3479" s="27"/>
      <c r="B3479" s="26"/>
    </row>
    <row r="3480" spans="1:2">
      <c r="A3480" s="27"/>
      <c r="B3480" s="26"/>
    </row>
    <row r="3481" spans="1:2">
      <c r="A3481" s="27"/>
      <c r="B3481" s="27"/>
    </row>
    <row r="3482" spans="1:2">
      <c r="A3482" s="27"/>
      <c r="B3482" s="27"/>
    </row>
    <row r="3483" spans="1:2">
      <c r="A3483" s="27"/>
      <c r="B3483" s="27"/>
    </row>
    <row r="3484" spans="1:2">
      <c r="A3484" s="27"/>
      <c r="B3484" s="27"/>
    </row>
    <row r="3485" spans="1:2">
      <c r="A3485" s="27"/>
      <c r="B3485" s="27"/>
    </row>
    <row r="3486" spans="1:2">
      <c r="A3486" s="27"/>
      <c r="B3486" s="27"/>
    </row>
    <row r="3487" spans="1:2">
      <c r="A3487" s="27"/>
      <c r="B3487" s="27"/>
    </row>
    <row r="3488" spans="1:2">
      <c r="A3488" s="27"/>
      <c r="B3488" s="27"/>
    </row>
    <row r="3489" spans="1:2">
      <c r="A3489" s="27"/>
      <c r="B3489" s="27"/>
    </row>
    <row r="3490" spans="1:2">
      <c r="A3490" s="27"/>
      <c r="B3490" s="27"/>
    </row>
    <row r="3491" spans="1:2">
      <c r="A3491" s="27"/>
      <c r="B3491" s="27"/>
    </row>
    <row r="3492" spans="1:2">
      <c r="A3492" s="27"/>
      <c r="B3492" s="27"/>
    </row>
    <row r="3493" spans="1:2">
      <c r="A3493" s="27"/>
      <c r="B3493" s="27"/>
    </row>
    <row r="3494" spans="1:2">
      <c r="A3494" s="27"/>
      <c r="B3494" s="27"/>
    </row>
    <row r="3495" spans="1:2">
      <c r="A3495" s="27"/>
      <c r="B3495" s="27"/>
    </row>
    <row r="3496" spans="1:2">
      <c r="A3496" s="27"/>
      <c r="B3496" s="27"/>
    </row>
    <row r="3497" spans="1:2">
      <c r="A3497" s="27"/>
      <c r="B3497" s="26"/>
    </row>
    <row r="3498" spans="1:2">
      <c r="A3498" s="27"/>
      <c r="B3498" s="26"/>
    </row>
    <row r="3499" spans="1:2">
      <c r="A3499" s="27"/>
      <c r="B3499" s="26"/>
    </row>
    <row r="3500" spans="1:2">
      <c r="A3500" s="27"/>
      <c r="B3500" s="26"/>
    </row>
    <row r="3501" spans="1:2">
      <c r="A3501" s="27"/>
      <c r="B3501" s="26"/>
    </row>
    <row r="3502" spans="1:2">
      <c r="A3502" s="27"/>
      <c r="B3502" s="26"/>
    </row>
    <row r="3503" spans="1:2">
      <c r="A3503" s="27"/>
      <c r="B3503" s="26"/>
    </row>
    <row r="3504" spans="1:2">
      <c r="A3504" s="27"/>
      <c r="B3504" s="26"/>
    </row>
    <row r="3505" spans="1:2">
      <c r="A3505" s="27"/>
      <c r="B3505" s="26"/>
    </row>
    <row r="3506" spans="1:2">
      <c r="A3506" s="27"/>
      <c r="B3506" s="27"/>
    </row>
    <row r="3507" spans="1:2">
      <c r="A3507" s="27"/>
      <c r="B3507" s="27"/>
    </row>
    <row r="3508" spans="1:2">
      <c r="A3508" s="27"/>
      <c r="B3508" s="27"/>
    </row>
    <row r="3509" spans="1:2">
      <c r="A3509" s="27"/>
      <c r="B3509" s="27"/>
    </row>
    <row r="3510" spans="1:2">
      <c r="A3510" s="27"/>
      <c r="B3510" s="27"/>
    </row>
    <row r="3511" spans="1:2">
      <c r="A3511" s="27"/>
      <c r="B3511" s="27"/>
    </row>
    <row r="3512" spans="1:2">
      <c r="A3512" s="27"/>
      <c r="B3512" s="27"/>
    </row>
    <row r="3513" spans="1:2">
      <c r="A3513" s="27"/>
      <c r="B3513" s="27"/>
    </row>
    <row r="3514" spans="1:2">
      <c r="A3514" s="27"/>
      <c r="B3514" s="27"/>
    </row>
    <row r="3515" spans="1:2">
      <c r="A3515" s="27"/>
      <c r="B3515" s="27"/>
    </row>
    <row r="3516" spans="1:2">
      <c r="A3516" s="27"/>
      <c r="B3516" s="27"/>
    </row>
    <row r="3517" spans="1:2">
      <c r="A3517" s="27"/>
      <c r="B3517" s="27"/>
    </row>
    <row r="3518" spans="1:2">
      <c r="A3518" s="27"/>
      <c r="B3518" s="27"/>
    </row>
    <row r="3519" spans="1:2">
      <c r="A3519" s="27"/>
      <c r="B3519" s="27"/>
    </row>
    <row r="3520" spans="1:2">
      <c r="A3520" s="27"/>
      <c r="B3520" s="27"/>
    </row>
    <row r="3521" spans="1:2">
      <c r="A3521" s="27"/>
      <c r="B3521" s="26"/>
    </row>
    <row r="3522" spans="1:2">
      <c r="A3522" s="27"/>
      <c r="B3522" s="26"/>
    </row>
    <row r="3523" spans="1:2">
      <c r="A3523" s="27"/>
      <c r="B3523" s="26"/>
    </row>
    <row r="3524" spans="1:2">
      <c r="A3524" s="27"/>
      <c r="B3524" s="26"/>
    </row>
    <row r="3525" spans="1:2">
      <c r="A3525" s="27"/>
      <c r="B3525" s="26"/>
    </row>
    <row r="3526" spans="1:2">
      <c r="A3526" s="27"/>
      <c r="B3526" s="26"/>
    </row>
    <row r="3527" spans="1:2">
      <c r="A3527" s="27"/>
      <c r="B3527" s="26"/>
    </row>
    <row r="3528" spans="1:2">
      <c r="A3528" s="27"/>
      <c r="B3528" s="26"/>
    </row>
    <row r="3529" spans="1:2">
      <c r="A3529" s="27"/>
      <c r="B3529" s="26"/>
    </row>
    <row r="3530" spans="1:2">
      <c r="A3530" s="27"/>
      <c r="B3530" s="26"/>
    </row>
    <row r="3531" spans="1:2">
      <c r="A3531" s="27"/>
      <c r="B3531" s="27"/>
    </row>
    <row r="3532" spans="1:2">
      <c r="A3532" s="27"/>
      <c r="B3532" s="27"/>
    </row>
    <row r="3533" spans="1:2">
      <c r="A3533" s="27"/>
      <c r="B3533" s="27"/>
    </row>
    <row r="3534" spans="1:2">
      <c r="A3534" s="27"/>
      <c r="B3534" s="27"/>
    </row>
    <row r="3535" spans="1:2">
      <c r="A3535" s="27"/>
      <c r="B3535" s="27"/>
    </row>
    <row r="3536" spans="1:2">
      <c r="A3536" s="27"/>
      <c r="B3536" s="27"/>
    </row>
    <row r="3537" spans="1:2">
      <c r="A3537" s="27"/>
      <c r="B3537" s="27"/>
    </row>
    <row r="3538" spans="1:2">
      <c r="A3538" s="27"/>
      <c r="B3538" s="27"/>
    </row>
    <row r="3539" spans="1:2">
      <c r="A3539" s="27"/>
      <c r="B3539" s="27"/>
    </row>
    <row r="3540" spans="1:2">
      <c r="A3540" s="27"/>
      <c r="B3540" s="27"/>
    </row>
    <row r="3541" spans="1:2">
      <c r="A3541" s="27"/>
      <c r="B3541" s="27"/>
    </row>
    <row r="3542" spans="1:2">
      <c r="A3542" s="27"/>
      <c r="B3542" s="27"/>
    </row>
    <row r="3543" spans="1:2">
      <c r="A3543" s="27"/>
      <c r="B3543" s="27"/>
    </row>
    <row r="3544" spans="1:2">
      <c r="A3544" s="27"/>
      <c r="B3544" s="26"/>
    </row>
    <row r="3545" spans="1:2">
      <c r="A3545" s="27"/>
      <c r="B3545" s="26"/>
    </row>
    <row r="3546" spans="1:2">
      <c r="A3546" s="27"/>
      <c r="B3546" s="26"/>
    </row>
    <row r="3547" spans="1:2">
      <c r="A3547" s="27"/>
      <c r="B3547" s="26"/>
    </row>
    <row r="3548" spans="1:2">
      <c r="A3548" s="27"/>
      <c r="B3548" s="26"/>
    </row>
    <row r="3549" spans="1:2">
      <c r="A3549" s="27"/>
      <c r="B3549" s="26"/>
    </row>
    <row r="3550" spans="1:2">
      <c r="A3550" s="27"/>
      <c r="B3550" s="26"/>
    </row>
    <row r="3551" spans="1:2">
      <c r="A3551" s="27"/>
      <c r="B3551" s="26"/>
    </row>
    <row r="3552" spans="1:2">
      <c r="A3552" s="27"/>
      <c r="B3552" s="26"/>
    </row>
    <row r="3553" spans="1:2">
      <c r="A3553" s="27"/>
      <c r="B3553" s="26"/>
    </row>
    <row r="3554" spans="1:2">
      <c r="A3554" s="27"/>
      <c r="B3554" s="26"/>
    </row>
    <row r="3555" spans="1:2">
      <c r="A3555" s="27"/>
      <c r="B3555" s="26"/>
    </row>
    <row r="3556" spans="1:2">
      <c r="A3556" s="27"/>
      <c r="B3556" s="27"/>
    </row>
    <row r="3557" spans="1:2">
      <c r="A3557" s="27"/>
      <c r="B3557" s="27"/>
    </row>
    <row r="3558" spans="1:2">
      <c r="A3558" s="27"/>
      <c r="B3558" s="27"/>
    </row>
    <row r="3559" spans="1:2">
      <c r="A3559" s="27"/>
      <c r="B3559" s="27"/>
    </row>
    <row r="3560" spans="1:2">
      <c r="A3560" s="27"/>
      <c r="B3560" s="27"/>
    </row>
    <row r="3561" spans="1:2">
      <c r="A3561" s="27"/>
      <c r="B3561" s="27"/>
    </row>
    <row r="3562" spans="1:2">
      <c r="A3562" s="27"/>
      <c r="B3562" s="27"/>
    </row>
    <row r="3563" spans="1:2">
      <c r="A3563" s="27"/>
      <c r="B3563" s="27"/>
    </row>
    <row r="3564" spans="1:2">
      <c r="A3564" s="27"/>
      <c r="B3564" s="27"/>
    </row>
    <row r="3565" spans="1:2">
      <c r="A3565" s="27"/>
      <c r="B3565" s="27"/>
    </row>
    <row r="3566" spans="1:2">
      <c r="A3566" s="27"/>
      <c r="B3566" s="27"/>
    </row>
    <row r="3567" spans="1:2">
      <c r="A3567" s="27"/>
      <c r="B3567" s="27"/>
    </row>
    <row r="3568" spans="1:2">
      <c r="A3568" s="27"/>
      <c r="B3568" s="27"/>
    </row>
    <row r="3569" spans="1:2">
      <c r="A3569" s="27"/>
      <c r="B3569" s="26"/>
    </row>
    <row r="3570" spans="1:2">
      <c r="A3570" s="27"/>
      <c r="B3570" s="26"/>
    </row>
    <row r="3571" spans="1:2">
      <c r="A3571" s="27"/>
      <c r="B3571" s="26"/>
    </row>
    <row r="3572" spans="1:2">
      <c r="A3572" s="27"/>
      <c r="B3572" s="26"/>
    </row>
    <row r="3573" spans="1:2">
      <c r="A3573" s="27"/>
      <c r="B3573" s="26"/>
    </row>
    <row r="3574" spans="1:2">
      <c r="A3574" s="27"/>
      <c r="B3574" s="26"/>
    </row>
    <row r="3575" spans="1:2">
      <c r="A3575" s="27"/>
      <c r="B3575" s="26"/>
    </row>
    <row r="3576" spans="1:2">
      <c r="A3576" s="27"/>
      <c r="B3576" s="26"/>
    </row>
    <row r="3577" spans="1:2">
      <c r="A3577" s="27"/>
      <c r="B3577" s="27"/>
    </row>
    <row r="3578" spans="1:2">
      <c r="A3578" s="27"/>
      <c r="B3578" s="27"/>
    </row>
    <row r="3579" spans="1:2">
      <c r="A3579" s="27"/>
      <c r="B3579" s="27"/>
    </row>
    <row r="3580" spans="1:2">
      <c r="A3580" s="27"/>
      <c r="B3580" s="27"/>
    </row>
    <row r="3581" spans="1:2">
      <c r="A3581" s="27"/>
      <c r="B3581" s="27"/>
    </row>
    <row r="3582" spans="1:2">
      <c r="A3582" s="27"/>
      <c r="B3582" s="27"/>
    </row>
    <row r="3583" spans="1:2">
      <c r="A3583" s="27"/>
      <c r="B3583" s="27"/>
    </row>
    <row r="3584" spans="1:2">
      <c r="A3584" s="27"/>
      <c r="B3584" s="27"/>
    </row>
    <row r="3585" spans="1:2">
      <c r="A3585" s="27"/>
      <c r="B3585" s="27"/>
    </row>
    <row r="3586" spans="1:2">
      <c r="A3586" s="27"/>
      <c r="B3586" s="27"/>
    </row>
    <row r="3587" spans="1:2">
      <c r="A3587" s="27"/>
      <c r="B3587" s="27"/>
    </row>
    <row r="3588" spans="1:2">
      <c r="A3588" s="27"/>
      <c r="B3588" s="27"/>
    </row>
    <row r="3589" spans="1:2">
      <c r="A3589" s="27"/>
      <c r="B3589" s="27"/>
    </row>
    <row r="3590" spans="1:2">
      <c r="A3590" s="27"/>
      <c r="B3590" s="27"/>
    </row>
    <row r="3591" spans="1:2">
      <c r="A3591" s="27"/>
      <c r="B3591" s="27"/>
    </row>
    <row r="3592" spans="1:2">
      <c r="A3592" s="27"/>
      <c r="B3592" s="27"/>
    </row>
    <row r="3593" spans="1:2">
      <c r="A3593" s="27"/>
      <c r="B3593" s="26"/>
    </row>
    <row r="3594" spans="1:2">
      <c r="A3594" s="27"/>
      <c r="B3594" s="26"/>
    </row>
    <row r="3595" spans="1:2">
      <c r="A3595" s="27"/>
      <c r="B3595" s="26"/>
    </row>
    <row r="3596" spans="1:2">
      <c r="A3596" s="27"/>
      <c r="B3596" s="26"/>
    </row>
    <row r="3597" spans="1:2">
      <c r="A3597" s="27"/>
      <c r="B3597" s="26"/>
    </row>
    <row r="3598" spans="1:2">
      <c r="A3598" s="27"/>
      <c r="B3598" s="26"/>
    </row>
    <row r="3599" spans="1:2">
      <c r="A3599" s="27"/>
      <c r="B3599" s="26"/>
    </row>
    <row r="3600" spans="1:2">
      <c r="A3600" s="27"/>
      <c r="B3600" s="26"/>
    </row>
    <row r="3601" spans="1:2">
      <c r="A3601" s="27"/>
      <c r="B3601" s="27"/>
    </row>
    <row r="3602" spans="1:2">
      <c r="A3602" s="27"/>
      <c r="B3602" s="27"/>
    </row>
    <row r="3603" spans="1:2">
      <c r="A3603" s="27"/>
      <c r="B3603" s="27"/>
    </row>
    <row r="3604" spans="1:2">
      <c r="A3604" s="27"/>
      <c r="B3604" s="27"/>
    </row>
    <row r="3605" spans="1:2">
      <c r="A3605" s="27"/>
      <c r="B3605" s="27"/>
    </row>
    <row r="3606" spans="1:2">
      <c r="A3606" s="27"/>
      <c r="B3606" s="27"/>
    </row>
    <row r="3607" spans="1:2">
      <c r="A3607" s="27"/>
      <c r="B3607" s="27"/>
    </row>
    <row r="3608" spans="1:2">
      <c r="A3608" s="27"/>
      <c r="B3608" s="27"/>
    </row>
    <row r="3609" spans="1:2">
      <c r="A3609" s="27"/>
      <c r="B3609" s="27"/>
    </row>
    <row r="3610" spans="1:2">
      <c r="A3610" s="27"/>
      <c r="B3610" s="27"/>
    </row>
    <row r="3611" spans="1:2">
      <c r="A3611" s="27"/>
      <c r="B3611" s="27"/>
    </row>
    <row r="3612" spans="1:2">
      <c r="A3612" s="27"/>
      <c r="B3612" s="27"/>
    </row>
    <row r="3613" spans="1:2">
      <c r="A3613" s="27"/>
      <c r="B3613" s="27"/>
    </row>
    <row r="3614" spans="1:2">
      <c r="A3614" s="27"/>
      <c r="B3614" s="27"/>
    </row>
    <row r="3615" spans="1:2">
      <c r="A3615" s="27"/>
      <c r="B3615" s="27"/>
    </row>
    <row r="3616" spans="1:2">
      <c r="A3616" s="27"/>
      <c r="B3616" s="27"/>
    </row>
    <row r="3617" spans="1:2">
      <c r="A3617" s="27"/>
      <c r="B3617" s="27"/>
    </row>
    <row r="3618" spans="1:2">
      <c r="A3618" s="27"/>
      <c r="B3618" s="26"/>
    </row>
    <row r="3619" spans="1:2">
      <c r="A3619" s="27"/>
      <c r="B3619" s="26"/>
    </row>
    <row r="3620" spans="1:2">
      <c r="A3620" s="27"/>
      <c r="B3620" s="26"/>
    </row>
    <row r="3621" spans="1:2">
      <c r="A3621" s="27"/>
      <c r="B3621" s="26"/>
    </row>
    <row r="3622" spans="1:2">
      <c r="A3622" s="27"/>
      <c r="B3622" s="26"/>
    </row>
    <row r="3623" spans="1:2">
      <c r="A3623" s="27"/>
      <c r="B3623" s="26"/>
    </row>
    <row r="3624" spans="1:2">
      <c r="A3624" s="27"/>
      <c r="B3624" s="26"/>
    </row>
    <row r="3625" spans="1:2">
      <c r="A3625" s="27"/>
      <c r="B3625" s="27"/>
    </row>
    <row r="3626" spans="1:2">
      <c r="A3626" s="27"/>
      <c r="B3626" s="27"/>
    </row>
    <row r="3627" spans="1:2">
      <c r="A3627" s="27"/>
      <c r="B3627" s="27"/>
    </row>
    <row r="3628" spans="1:2">
      <c r="A3628" s="27"/>
      <c r="B3628" s="27"/>
    </row>
    <row r="3629" spans="1:2">
      <c r="A3629" s="27"/>
      <c r="B3629" s="27"/>
    </row>
    <row r="3630" spans="1:2">
      <c r="A3630" s="27"/>
      <c r="B3630" s="27"/>
    </row>
    <row r="3631" spans="1:2">
      <c r="A3631" s="27"/>
      <c r="B3631" s="27"/>
    </row>
    <row r="3632" spans="1:2">
      <c r="A3632" s="27"/>
      <c r="B3632" s="27"/>
    </row>
    <row r="3633" spans="1:2">
      <c r="A3633" s="27"/>
      <c r="B3633" s="27"/>
    </row>
    <row r="3634" spans="1:2">
      <c r="A3634" s="27"/>
      <c r="B3634" s="27"/>
    </row>
    <row r="3635" spans="1:2">
      <c r="A3635" s="27"/>
      <c r="B3635" s="27"/>
    </row>
    <row r="3636" spans="1:2">
      <c r="A3636" s="27"/>
      <c r="B3636" s="27"/>
    </row>
    <row r="3637" spans="1:2">
      <c r="A3637" s="27"/>
      <c r="B3637" s="27"/>
    </row>
    <row r="3638" spans="1:2">
      <c r="A3638" s="27"/>
      <c r="B3638" s="27"/>
    </row>
    <row r="3639" spans="1:2">
      <c r="A3639" s="27"/>
      <c r="B3639" s="27"/>
    </row>
    <row r="3640" spans="1:2">
      <c r="A3640" s="27"/>
      <c r="B3640" s="27"/>
    </row>
    <row r="3641" spans="1:2">
      <c r="A3641" s="27"/>
      <c r="B3641" s="26"/>
    </row>
    <row r="3642" spans="1:2">
      <c r="A3642" s="27"/>
      <c r="B3642" s="26"/>
    </row>
    <row r="3643" spans="1:2">
      <c r="A3643" s="27"/>
      <c r="B3643" s="26"/>
    </row>
    <row r="3644" spans="1:2">
      <c r="A3644" s="27"/>
      <c r="B3644" s="26"/>
    </row>
    <row r="3645" spans="1:2">
      <c r="A3645" s="27"/>
      <c r="B3645" s="26"/>
    </row>
    <row r="3646" spans="1:2">
      <c r="A3646" s="27"/>
      <c r="B3646" s="26"/>
    </row>
    <row r="3647" spans="1:2">
      <c r="A3647" s="27"/>
      <c r="B3647" s="26"/>
    </row>
    <row r="3648" spans="1:2">
      <c r="A3648" s="27"/>
      <c r="B3648" s="26"/>
    </row>
    <row r="3649" spans="1:2">
      <c r="A3649" s="27"/>
      <c r="B3649" s="27"/>
    </row>
    <row r="3650" spans="1:2">
      <c r="A3650" s="27"/>
      <c r="B3650" s="27"/>
    </row>
    <row r="3651" spans="1:2">
      <c r="A3651" s="27"/>
      <c r="B3651" s="27"/>
    </row>
    <row r="3652" spans="1:2">
      <c r="A3652" s="27"/>
      <c r="B3652" s="27"/>
    </row>
    <row r="3653" spans="1:2">
      <c r="A3653" s="27"/>
      <c r="B3653" s="27"/>
    </row>
    <row r="3654" spans="1:2">
      <c r="A3654" s="27"/>
      <c r="B3654" s="27"/>
    </row>
    <row r="3655" spans="1:2">
      <c r="A3655" s="27"/>
      <c r="B3655" s="27"/>
    </row>
    <row r="3656" spans="1:2">
      <c r="A3656" s="27"/>
      <c r="B3656" s="27"/>
    </row>
    <row r="3657" spans="1:2">
      <c r="A3657" s="27"/>
      <c r="B3657" s="27"/>
    </row>
    <row r="3658" spans="1:2">
      <c r="A3658" s="27"/>
      <c r="B3658" s="27"/>
    </row>
    <row r="3659" spans="1:2">
      <c r="A3659" s="27"/>
      <c r="B3659" s="27"/>
    </row>
    <row r="3660" spans="1:2">
      <c r="A3660" s="27"/>
      <c r="B3660" s="27"/>
    </row>
    <row r="3661" spans="1:2">
      <c r="A3661" s="27"/>
      <c r="B3661" s="27"/>
    </row>
    <row r="3662" spans="1:2">
      <c r="A3662" s="27"/>
      <c r="B3662" s="27"/>
    </row>
    <row r="3663" spans="1:2">
      <c r="A3663" s="27"/>
      <c r="B3663" s="27"/>
    </row>
    <row r="3664" spans="1:2">
      <c r="A3664" s="27"/>
      <c r="B3664" s="27"/>
    </row>
    <row r="3665" spans="1:2">
      <c r="A3665" s="27"/>
      <c r="B3665" s="26"/>
    </row>
    <row r="3666" spans="1:2">
      <c r="A3666" s="27"/>
      <c r="B3666" s="26"/>
    </row>
    <row r="3667" spans="1:2">
      <c r="A3667" s="27"/>
      <c r="B3667" s="26"/>
    </row>
    <row r="3668" spans="1:2">
      <c r="A3668" s="27"/>
      <c r="B3668" s="26"/>
    </row>
    <row r="3669" spans="1:2">
      <c r="A3669" s="27"/>
      <c r="B3669" s="26"/>
    </row>
    <row r="3670" spans="1:2">
      <c r="A3670" s="27"/>
      <c r="B3670" s="26"/>
    </row>
    <row r="3671" spans="1:2">
      <c r="A3671" s="27"/>
      <c r="B3671" s="26"/>
    </row>
    <row r="3672" spans="1:2">
      <c r="A3672" s="27"/>
      <c r="B3672" s="26"/>
    </row>
    <row r="3673" spans="1:2">
      <c r="A3673" s="27"/>
      <c r="B3673" s="26"/>
    </row>
    <row r="3674" spans="1:2">
      <c r="A3674" s="27"/>
      <c r="B3674" s="27"/>
    </row>
    <row r="3675" spans="1:2">
      <c r="A3675" s="27"/>
      <c r="B3675" s="27"/>
    </row>
    <row r="3676" spans="1:2">
      <c r="A3676" s="27"/>
      <c r="B3676" s="27"/>
    </row>
    <row r="3677" spans="1:2">
      <c r="A3677" s="27"/>
      <c r="B3677" s="27"/>
    </row>
    <row r="3678" spans="1:2">
      <c r="A3678" s="27"/>
      <c r="B3678" s="27"/>
    </row>
    <row r="3679" spans="1:2">
      <c r="A3679" s="27"/>
      <c r="B3679" s="27"/>
    </row>
    <row r="3680" spans="1:2">
      <c r="A3680" s="27"/>
      <c r="B3680" s="27"/>
    </row>
    <row r="3681" spans="1:2">
      <c r="A3681" s="27"/>
      <c r="B3681" s="27"/>
    </row>
    <row r="3682" spans="1:2">
      <c r="A3682" s="27"/>
      <c r="B3682" s="27"/>
    </row>
    <row r="3683" spans="1:2">
      <c r="A3683" s="27"/>
      <c r="B3683" s="27"/>
    </row>
    <row r="3684" spans="1:2">
      <c r="A3684" s="27"/>
      <c r="B3684" s="27"/>
    </row>
    <row r="3685" spans="1:2">
      <c r="A3685" s="27"/>
      <c r="B3685" s="27"/>
    </row>
    <row r="3686" spans="1:2">
      <c r="A3686" s="27"/>
      <c r="B3686" s="27"/>
    </row>
    <row r="3687" spans="1:2">
      <c r="A3687" s="27"/>
      <c r="B3687" s="27"/>
    </row>
    <row r="3688" spans="1:2">
      <c r="A3688" s="27"/>
      <c r="B3688" s="27"/>
    </row>
    <row r="3689" spans="1:2">
      <c r="A3689" s="27"/>
      <c r="B3689" s="26"/>
    </row>
    <row r="3690" spans="1:2">
      <c r="A3690" s="27"/>
      <c r="B3690" s="26"/>
    </row>
    <row r="3691" spans="1:2">
      <c r="A3691" s="27"/>
      <c r="B3691" s="26"/>
    </row>
    <row r="3692" spans="1:2">
      <c r="A3692" s="27"/>
      <c r="B3692" s="26"/>
    </row>
    <row r="3693" spans="1:2">
      <c r="A3693" s="27"/>
      <c r="B3693" s="26"/>
    </row>
    <row r="3694" spans="1:2">
      <c r="A3694" s="27"/>
      <c r="B3694" s="26"/>
    </row>
    <row r="3695" spans="1:2">
      <c r="A3695" s="27"/>
      <c r="B3695" s="26"/>
    </row>
    <row r="3696" spans="1:2">
      <c r="A3696" s="27"/>
      <c r="B3696" s="26"/>
    </row>
    <row r="3697" spans="1:2">
      <c r="A3697" s="27"/>
      <c r="B3697" s="26"/>
    </row>
    <row r="3698" spans="1:2">
      <c r="A3698" s="27"/>
      <c r="B3698" s="26"/>
    </row>
    <row r="3699" spans="1:2">
      <c r="A3699" s="27"/>
      <c r="B3699" s="26"/>
    </row>
    <row r="3700" spans="1:2">
      <c r="A3700" s="27"/>
      <c r="B3700" s="27"/>
    </row>
    <row r="3701" spans="1:2">
      <c r="A3701" s="27"/>
      <c r="B3701" s="27"/>
    </row>
    <row r="3702" spans="1:2">
      <c r="A3702" s="27"/>
      <c r="B3702" s="27"/>
    </row>
    <row r="3703" spans="1:2">
      <c r="A3703" s="27"/>
      <c r="B3703" s="27"/>
    </row>
    <row r="3704" spans="1:2">
      <c r="A3704" s="27"/>
      <c r="B3704" s="26"/>
    </row>
    <row r="3705" spans="1:2">
      <c r="A3705" s="27"/>
      <c r="B3705" s="26"/>
    </row>
    <row r="3706" spans="1:2">
      <c r="A3706" s="27"/>
      <c r="B3706" s="27"/>
    </row>
    <row r="3707" spans="1:2">
      <c r="A3707" s="27"/>
      <c r="B3707" s="27"/>
    </row>
    <row r="3708" spans="1:2">
      <c r="A3708" s="27"/>
      <c r="B3708" s="27"/>
    </row>
    <row r="3709" spans="1:2">
      <c r="A3709" s="27"/>
      <c r="B3709" s="27"/>
    </row>
    <row r="3710" spans="1:2">
      <c r="A3710" s="27"/>
      <c r="B3710" s="27"/>
    </row>
    <row r="3711" spans="1:2">
      <c r="A3711" s="27"/>
      <c r="B3711" s="27"/>
    </row>
    <row r="3712" spans="1:2">
      <c r="A3712" s="27"/>
      <c r="B3712" s="26"/>
    </row>
    <row r="3713" spans="1:2">
      <c r="A3713" s="27"/>
      <c r="B3713" s="26"/>
    </row>
    <row r="3714" spans="1:2">
      <c r="A3714" s="27"/>
      <c r="B3714" s="26"/>
    </row>
    <row r="3715" spans="1:2">
      <c r="A3715" s="27"/>
      <c r="B3715" s="26"/>
    </row>
    <row r="3716" spans="1:2">
      <c r="A3716" s="27"/>
      <c r="B3716" s="26"/>
    </row>
    <row r="3717" spans="1:2">
      <c r="A3717" s="27"/>
      <c r="B3717" s="26"/>
    </row>
    <row r="3718" spans="1:2">
      <c r="A3718" s="27"/>
      <c r="B3718" s="26"/>
    </row>
    <row r="3719" spans="1:2">
      <c r="A3719" s="27"/>
      <c r="B3719" s="26"/>
    </row>
    <row r="3720" spans="1:2">
      <c r="A3720" s="27"/>
      <c r="B3720" s="26"/>
    </row>
    <row r="3721" spans="1:2">
      <c r="A3721" s="27"/>
      <c r="B3721" s="27"/>
    </row>
    <row r="3722" spans="1:2">
      <c r="A3722" s="27"/>
      <c r="B3722" s="27"/>
    </row>
    <row r="3723" spans="1:2">
      <c r="A3723" s="27"/>
      <c r="B3723" s="27"/>
    </row>
    <row r="3724" spans="1:2">
      <c r="A3724" s="27"/>
      <c r="B3724" s="27"/>
    </row>
    <row r="3725" spans="1:2">
      <c r="A3725" s="27"/>
      <c r="B3725" s="27"/>
    </row>
    <row r="3726" spans="1:2">
      <c r="A3726" s="27"/>
      <c r="B3726" s="27"/>
    </row>
    <row r="3727" spans="1:2">
      <c r="A3727" s="27"/>
      <c r="B3727" s="27"/>
    </row>
    <row r="3728" spans="1:2">
      <c r="A3728" s="27"/>
      <c r="B3728" s="27"/>
    </row>
    <row r="3729" spans="1:2">
      <c r="A3729" s="27"/>
      <c r="B3729" s="27"/>
    </row>
    <row r="3730" spans="1:2">
      <c r="A3730" s="27"/>
      <c r="B3730" s="27"/>
    </row>
    <row r="3731" spans="1:2">
      <c r="A3731" s="27"/>
      <c r="B3731" s="27"/>
    </row>
    <row r="3732" spans="1:2">
      <c r="A3732" s="27"/>
      <c r="B3732" s="27"/>
    </row>
    <row r="3733" spans="1:2">
      <c r="A3733" s="27"/>
      <c r="B3733" s="27"/>
    </row>
    <row r="3734" spans="1:2">
      <c r="A3734" s="27"/>
      <c r="B3734" s="27"/>
    </row>
    <row r="3735" spans="1:2">
      <c r="A3735" s="27"/>
      <c r="B3735" s="27"/>
    </row>
    <row r="3736" spans="1:2">
      <c r="A3736" s="27"/>
      <c r="B3736" s="27"/>
    </row>
    <row r="3737" spans="1:2">
      <c r="A3737" s="27"/>
      <c r="B3737" s="26"/>
    </row>
    <row r="3738" spans="1:2">
      <c r="A3738" s="27"/>
      <c r="B3738" s="26"/>
    </row>
    <row r="3739" spans="1:2">
      <c r="A3739" s="27"/>
      <c r="B3739" s="26"/>
    </row>
    <row r="3740" spans="1:2">
      <c r="A3740" s="27"/>
      <c r="B3740" s="26"/>
    </row>
    <row r="3741" spans="1:2">
      <c r="A3741" s="27"/>
      <c r="B3741" s="26"/>
    </row>
    <row r="3742" spans="1:2">
      <c r="A3742" s="27"/>
      <c r="B3742" s="26"/>
    </row>
    <row r="3743" spans="1:2">
      <c r="A3743" s="27"/>
      <c r="B3743" s="26"/>
    </row>
    <row r="3744" spans="1:2">
      <c r="A3744" s="27"/>
      <c r="B3744" s="26"/>
    </row>
    <row r="3745" spans="1:2">
      <c r="A3745" s="27"/>
      <c r="B3745" s="27"/>
    </row>
    <row r="3746" spans="1:2">
      <c r="A3746" s="27"/>
      <c r="B3746" s="27"/>
    </row>
    <row r="3747" spans="1:2">
      <c r="A3747" s="27"/>
      <c r="B3747" s="27"/>
    </row>
    <row r="3748" spans="1:2">
      <c r="A3748" s="27"/>
      <c r="B3748" s="27"/>
    </row>
    <row r="3749" spans="1:2">
      <c r="A3749" s="27"/>
      <c r="B3749" s="27"/>
    </row>
    <row r="3750" spans="1:2">
      <c r="A3750" s="27"/>
      <c r="B3750" s="27"/>
    </row>
    <row r="3751" spans="1:2">
      <c r="A3751" s="27"/>
      <c r="B3751" s="27"/>
    </row>
    <row r="3752" spans="1:2">
      <c r="A3752" s="27"/>
      <c r="B3752" s="27"/>
    </row>
    <row r="3753" spans="1:2">
      <c r="A3753" s="27"/>
      <c r="B3753" s="27"/>
    </row>
    <row r="3754" spans="1:2">
      <c r="A3754" s="27"/>
      <c r="B3754" s="27"/>
    </row>
    <row r="3755" spans="1:2">
      <c r="A3755" s="27"/>
      <c r="B3755" s="27"/>
    </row>
    <row r="3756" spans="1:2">
      <c r="A3756" s="27"/>
      <c r="B3756" s="27"/>
    </row>
    <row r="3757" spans="1:2">
      <c r="A3757" s="27"/>
      <c r="B3757" s="27"/>
    </row>
    <row r="3758" spans="1:2">
      <c r="A3758" s="27"/>
      <c r="B3758" s="27"/>
    </row>
    <row r="3759" spans="1:2">
      <c r="A3759" s="27"/>
      <c r="B3759" s="27"/>
    </row>
    <row r="3760" spans="1:2">
      <c r="A3760" s="27"/>
      <c r="B3760" s="27"/>
    </row>
    <row r="3761" spans="1:2">
      <c r="A3761" s="27"/>
      <c r="B3761" s="26"/>
    </row>
    <row r="3762" spans="1:2">
      <c r="A3762" s="27"/>
      <c r="B3762" s="26"/>
    </row>
    <row r="3763" spans="1:2">
      <c r="A3763" s="27"/>
      <c r="B3763" s="26"/>
    </row>
    <row r="3764" spans="1:2">
      <c r="A3764" s="27"/>
      <c r="B3764" s="26"/>
    </row>
    <row r="3765" spans="1:2">
      <c r="A3765" s="27"/>
      <c r="B3765" s="26"/>
    </row>
    <row r="3766" spans="1:2">
      <c r="A3766" s="27"/>
      <c r="B3766" s="26"/>
    </row>
    <row r="3767" spans="1:2">
      <c r="A3767" s="27"/>
      <c r="B3767" s="26"/>
    </row>
    <row r="3768" spans="1:2">
      <c r="A3768" s="27"/>
      <c r="B3768" s="26"/>
    </row>
    <row r="3769" spans="1:2">
      <c r="A3769" s="27"/>
      <c r="B3769" s="27"/>
    </row>
    <row r="3770" spans="1:2">
      <c r="A3770" s="27"/>
      <c r="B3770" s="27"/>
    </row>
    <row r="3771" spans="1:2">
      <c r="A3771" s="27"/>
      <c r="B3771" s="27"/>
    </row>
    <row r="3772" spans="1:2">
      <c r="A3772" s="27"/>
      <c r="B3772" s="27"/>
    </row>
    <row r="3773" spans="1:2">
      <c r="A3773" s="27"/>
      <c r="B3773" s="27"/>
    </row>
    <row r="3774" spans="1:2">
      <c r="A3774" s="27"/>
      <c r="B3774" s="27"/>
    </row>
    <row r="3775" spans="1:2">
      <c r="A3775" s="27"/>
      <c r="B3775" s="27"/>
    </row>
    <row r="3776" spans="1:2">
      <c r="A3776" s="27"/>
      <c r="B3776" s="27"/>
    </row>
    <row r="3777" spans="1:2">
      <c r="A3777" s="27"/>
      <c r="B3777" s="27"/>
    </row>
    <row r="3778" spans="1:2">
      <c r="A3778" s="27"/>
      <c r="B3778" s="27"/>
    </row>
    <row r="3779" spans="1:2">
      <c r="A3779" s="27"/>
      <c r="B3779" s="27"/>
    </row>
    <row r="3780" spans="1:2">
      <c r="A3780" s="27"/>
      <c r="B3780" s="27"/>
    </row>
    <row r="3781" spans="1:2">
      <c r="A3781" s="27"/>
      <c r="B3781" s="27"/>
    </row>
    <row r="3782" spans="1:2">
      <c r="A3782" s="27"/>
      <c r="B3782" s="27"/>
    </row>
    <row r="3783" spans="1:2">
      <c r="A3783" s="27"/>
      <c r="B3783" s="27"/>
    </row>
    <row r="3784" spans="1:2">
      <c r="A3784" s="27"/>
      <c r="B3784" s="27"/>
    </row>
    <row r="3785" spans="1:2">
      <c r="A3785" s="27"/>
      <c r="B3785" s="26"/>
    </row>
    <row r="3786" spans="1:2">
      <c r="A3786" s="27"/>
      <c r="B3786" s="26"/>
    </row>
    <row r="3787" spans="1:2">
      <c r="A3787" s="27"/>
      <c r="B3787" s="26"/>
    </row>
    <row r="3788" spans="1:2">
      <c r="A3788" s="27"/>
      <c r="B3788" s="26"/>
    </row>
    <row r="3789" spans="1:2">
      <c r="A3789" s="27"/>
      <c r="B3789" s="26"/>
    </row>
    <row r="3790" spans="1:2">
      <c r="A3790" s="27"/>
      <c r="B3790" s="26"/>
    </row>
    <row r="3791" spans="1:2">
      <c r="A3791" s="27"/>
      <c r="B3791" s="26"/>
    </row>
    <row r="3792" spans="1:2">
      <c r="A3792" s="27"/>
      <c r="B3792" s="26"/>
    </row>
    <row r="3793" spans="1:2">
      <c r="A3793" s="27"/>
      <c r="B3793" s="27"/>
    </row>
    <row r="3794" spans="1:2">
      <c r="A3794" s="27"/>
      <c r="B3794" s="27"/>
    </row>
    <row r="3795" spans="1:2">
      <c r="A3795" s="27"/>
      <c r="B3795" s="27"/>
    </row>
    <row r="3796" spans="1:2">
      <c r="A3796" s="27"/>
      <c r="B3796" s="27"/>
    </row>
    <row r="3797" spans="1:2">
      <c r="A3797" s="27"/>
      <c r="B3797" s="27"/>
    </row>
    <row r="3798" spans="1:2">
      <c r="A3798" s="27"/>
      <c r="B3798" s="27"/>
    </row>
    <row r="3799" spans="1:2">
      <c r="A3799" s="27"/>
      <c r="B3799" s="27"/>
    </row>
    <row r="3800" spans="1:2">
      <c r="A3800" s="27"/>
      <c r="B3800" s="27"/>
    </row>
    <row r="3801" spans="1:2">
      <c r="A3801" s="27"/>
      <c r="B3801" s="27"/>
    </row>
    <row r="3802" spans="1:2">
      <c r="A3802" s="27"/>
      <c r="B3802" s="27"/>
    </row>
    <row r="3803" spans="1:2">
      <c r="A3803" s="27"/>
      <c r="B3803" s="27"/>
    </row>
    <row r="3804" spans="1:2">
      <c r="A3804" s="27"/>
      <c r="B3804" s="27"/>
    </row>
    <row r="3805" spans="1:2">
      <c r="A3805" s="27"/>
      <c r="B3805" s="27"/>
    </row>
    <row r="3806" spans="1:2">
      <c r="A3806" s="27"/>
      <c r="B3806" s="27"/>
    </row>
    <row r="3807" spans="1:2">
      <c r="A3807" s="27"/>
      <c r="B3807" s="27"/>
    </row>
    <row r="3808" spans="1:2">
      <c r="A3808" s="27"/>
      <c r="B3808" s="27"/>
    </row>
    <row r="3809" spans="1:2">
      <c r="A3809" s="27"/>
      <c r="B3809" s="26"/>
    </row>
    <row r="3810" spans="1:2">
      <c r="A3810" s="27"/>
      <c r="B3810" s="26"/>
    </row>
    <row r="3811" spans="1:2">
      <c r="A3811" s="27"/>
      <c r="B3811" s="26"/>
    </row>
    <row r="3812" spans="1:2">
      <c r="A3812" s="27"/>
      <c r="B3812" s="26"/>
    </row>
    <row r="3813" spans="1:2">
      <c r="A3813" s="27"/>
      <c r="B3813" s="26"/>
    </row>
    <row r="3814" spans="1:2">
      <c r="A3814" s="27"/>
      <c r="B3814" s="26"/>
    </row>
    <row r="3815" spans="1:2">
      <c r="A3815" s="27"/>
      <c r="B3815" s="26"/>
    </row>
    <row r="3816" spans="1:2">
      <c r="A3816" s="27"/>
      <c r="B3816" s="26"/>
    </row>
    <row r="3817" spans="1:2">
      <c r="A3817" s="27"/>
      <c r="B3817" s="27"/>
    </row>
    <row r="3818" spans="1:2">
      <c r="A3818" s="27"/>
      <c r="B3818" s="27"/>
    </row>
    <row r="3819" spans="1:2">
      <c r="A3819" s="27"/>
      <c r="B3819" s="27"/>
    </row>
    <row r="3820" spans="1:2">
      <c r="A3820" s="27"/>
      <c r="B3820" s="27"/>
    </row>
    <row r="3821" spans="1:2">
      <c r="A3821" s="27"/>
      <c r="B3821" s="27"/>
    </row>
    <row r="3822" spans="1:2">
      <c r="A3822" s="27"/>
      <c r="B3822" s="27"/>
    </row>
    <row r="3823" spans="1:2">
      <c r="A3823" s="27"/>
      <c r="B3823" s="27"/>
    </row>
    <row r="3824" spans="1:2">
      <c r="A3824" s="27"/>
      <c r="B3824" s="27"/>
    </row>
    <row r="3825" spans="1:2">
      <c r="A3825" s="27"/>
      <c r="B3825" s="27"/>
    </row>
    <row r="3826" spans="1:2">
      <c r="A3826" s="27"/>
      <c r="B3826" s="27"/>
    </row>
    <row r="3827" spans="1:2">
      <c r="A3827" s="27"/>
      <c r="B3827" s="27"/>
    </row>
    <row r="3828" spans="1:2">
      <c r="A3828" s="27"/>
      <c r="B3828" s="27"/>
    </row>
    <row r="3829" spans="1:2">
      <c r="A3829" s="27"/>
      <c r="B3829" s="27"/>
    </row>
    <row r="3830" spans="1:2">
      <c r="A3830" s="27"/>
      <c r="B3830" s="27"/>
    </row>
    <row r="3831" spans="1:2">
      <c r="A3831" s="27"/>
      <c r="B3831" s="27"/>
    </row>
    <row r="3832" spans="1:2">
      <c r="A3832" s="27"/>
      <c r="B3832" s="27"/>
    </row>
    <row r="3833" spans="1:2">
      <c r="A3833" s="27"/>
      <c r="B3833" s="26"/>
    </row>
    <row r="3834" spans="1:2">
      <c r="A3834" s="27"/>
      <c r="B3834" s="26"/>
    </row>
    <row r="3835" spans="1:2">
      <c r="A3835" s="27"/>
      <c r="B3835" s="26"/>
    </row>
    <row r="3836" spans="1:2">
      <c r="A3836" s="27"/>
      <c r="B3836" s="26"/>
    </row>
    <row r="3837" spans="1:2">
      <c r="A3837" s="27"/>
      <c r="B3837" s="26"/>
    </row>
    <row r="3838" spans="1:2">
      <c r="A3838" s="27"/>
      <c r="B3838" s="26"/>
    </row>
    <row r="3839" spans="1:2">
      <c r="A3839" s="27"/>
      <c r="B3839" s="26"/>
    </row>
    <row r="3840" spans="1:2">
      <c r="A3840" s="27"/>
      <c r="B3840" s="26"/>
    </row>
    <row r="3841" spans="1:2">
      <c r="A3841" s="27"/>
      <c r="B3841" s="26"/>
    </row>
    <row r="3842" spans="1:2">
      <c r="A3842" s="27"/>
      <c r="B3842" s="26"/>
    </row>
    <row r="3843" spans="1:2">
      <c r="A3843" s="27"/>
      <c r="B3843" s="27"/>
    </row>
    <row r="3844" spans="1:2">
      <c r="A3844" s="27"/>
      <c r="B3844" s="27"/>
    </row>
    <row r="3845" spans="1:2">
      <c r="A3845" s="27"/>
      <c r="B3845" s="27"/>
    </row>
    <row r="3846" spans="1:2">
      <c r="A3846" s="27"/>
      <c r="B3846" s="27"/>
    </row>
    <row r="3847" spans="1:2">
      <c r="A3847" s="27"/>
      <c r="B3847" s="27"/>
    </row>
    <row r="3848" spans="1:2">
      <c r="A3848" s="27"/>
      <c r="B3848" s="27"/>
    </row>
    <row r="3849" spans="1:2">
      <c r="A3849" s="27"/>
      <c r="B3849" s="27"/>
    </row>
    <row r="3850" spans="1:2">
      <c r="A3850" s="27"/>
      <c r="B3850" s="27"/>
    </row>
    <row r="3851" spans="1:2">
      <c r="A3851" s="27"/>
      <c r="B3851" s="27"/>
    </row>
    <row r="3852" spans="1:2">
      <c r="A3852" s="27"/>
      <c r="B3852" s="27"/>
    </row>
    <row r="3853" spans="1:2">
      <c r="A3853" s="27"/>
      <c r="B3853" s="27"/>
    </row>
    <row r="3854" spans="1:2">
      <c r="A3854" s="27"/>
      <c r="B3854" s="27"/>
    </row>
    <row r="3855" spans="1:2">
      <c r="A3855" s="27"/>
      <c r="B3855" s="27"/>
    </row>
    <row r="3856" spans="1:2">
      <c r="A3856" s="27"/>
      <c r="B3856" s="27"/>
    </row>
    <row r="3857" spans="1:2">
      <c r="A3857" s="27"/>
      <c r="B3857" s="26"/>
    </row>
    <row r="3858" spans="1:2">
      <c r="A3858" s="27"/>
      <c r="B3858" s="26"/>
    </row>
    <row r="3859" spans="1:2">
      <c r="A3859" s="27"/>
      <c r="B3859" s="26"/>
    </row>
    <row r="3860" spans="1:2">
      <c r="A3860" s="27"/>
      <c r="B3860" s="26"/>
    </row>
    <row r="3861" spans="1:2">
      <c r="A3861" s="27"/>
      <c r="B3861" s="26"/>
    </row>
    <row r="3862" spans="1:2">
      <c r="A3862" s="27"/>
      <c r="B3862" s="26"/>
    </row>
    <row r="3863" spans="1:2">
      <c r="A3863" s="27"/>
      <c r="B3863" s="26"/>
    </row>
    <row r="3864" spans="1:2">
      <c r="A3864" s="27"/>
      <c r="B3864" s="26"/>
    </row>
    <row r="3865" spans="1:2">
      <c r="A3865" s="27"/>
      <c r="B3865" s="26"/>
    </row>
    <row r="3866" spans="1:2">
      <c r="A3866" s="27"/>
      <c r="B3866" s="26"/>
    </row>
    <row r="3867" spans="1:2">
      <c r="A3867" s="27"/>
      <c r="B3867" s="26"/>
    </row>
    <row r="3868" spans="1:2">
      <c r="A3868" s="27"/>
      <c r="B3868" s="27"/>
    </row>
    <row r="3869" spans="1:2">
      <c r="A3869" s="27"/>
      <c r="B3869" s="27"/>
    </row>
    <row r="3870" spans="1:2">
      <c r="A3870" s="27"/>
      <c r="B3870" s="27"/>
    </row>
    <row r="3871" spans="1:2">
      <c r="A3871" s="27"/>
      <c r="B3871" s="27"/>
    </row>
    <row r="3872" spans="1:2">
      <c r="A3872" s="27"/>
      <c r="B3872" s="27"/>
    </row>
    <row r="3873" spans="1:2">
      <c r="A3873" s="27"/>
      <c r="B3873" s="27"/>
    </row>
    <row r="3874" spans="1:2">
      <c r="A3874" s="27"/>
      <c r="B3874" s="27"/>
    </row>
    <row r="3875" spans="1:2">
      <c r="A3875" s="27"/>
      <c r="B3875" s="27"/>
    </row>
    <row r="3876" spans="1:2">
      <c r="A3876" s="27"/>
      <c r="B3876" s="27"/>
    </row>
    <row r="3877" spans="1:2">
      <c r="A3877" s="27"/>
      <c r="B3877" s="27"/>
    </row>
    <row r="3878" spans="1:2">
      <c r="A3878" s="27"/>
      <c r="B3878" s="27"/>
    </row>
    <row r="3879" spans="1:2">
      <c r="A3879" s="27"/>
      <c r="B3879" s="27"/>
    </row>
    <row r="3880" spans="1:2">
      <c r="A3880" s="27"/>
      <c r="B3880" s="27"/>
    </row>
    <row r="3881" spans="1:2">
      <c r="A3881" s="27"/>
      <c r="B3881" s="26"/>
    </row>
    <row r="3882" spans="1:2">
      <c r="A3882" s="27"/>
      <c r="B3882" s="26"/>
    </row>
    <row r="3883" spans="1:2">
      <c r="A3883" s="27"/>
      <c r="B3883" s="26"/>
    </row>
    <row r="3884" spans="1:2">
      <c r="A3884" s="27"/>
      <c r="B3884" s="26"/>
    </row>
    <row r="3885" spans="1:2">
      <c r="A3885" s="27"/>
      <c r="B3885" s="26"/>
    </row>
    <row r="3886" spans="1:2">
      <c r="A3886" s="27"/>
      <c r="B3886" s="26"/>
    </row>
    <row r="3887" spans="1:2">
      <c r="A3887" s="27"/>
      <c r="B3887" s="26"/>
    </row>
    <row r="3888" spans="1:2">
      <c r="A3888" s="27"/>
      <c r="B3888" s="26"/>
    </row>
    <row r="3889" spans="1:2">
      <c r="A3889" s="27"/>
      <c r="B3889" s="27"/>
    </row>
    <row r="3890" spans="1:2">
      <c r="A3890" s="27"/>
      <c r="B3890" s="27"/>
    </row>
    <row r="3891" spans="1:2">
      <c r="A3891" s="27"/>
      <c r="B3891" s="27"/>
    </row>
    <row r="3892" spans="1:2">
      <c r="A3892" s="27"/>
      <c r="B3892" s="27"/>
    </row>
    <row r="3893" spans="1:2">
      <c r="A3893" s="27"/>
      <c r="B3893" s="27"/>
    </row>
    <row r="3894" spans="1:2">
      <c r="A3894" s="27"/>
      <c r="B3894" s="27"/>
    </row>
    <row r="3895" spans="1:2">
      <c r="A3895" s="27"/>
      <c r="B3895" s="27"/>
    </row>
    <row r="3896" spans="1:2">
      <c r="A3896" s="27"/>
      <c r="B3896" s="27"/>
    </row>
    <row r="3897" spans="1:2">
      <c r="A3897" s="27"/>
      <c r="B3897" s="27"/>
    </row>
    <row r="3898" spans="1:2">
      <c r="A3898" s="27"/>
      <c r="B3898" s="27"/>
    </row>
    <row r="3899" spans="1:2">
      <c r="A3899" s="27"/>
      <c r="B3899" s="27"/>
    </row>
    <row r="3900" spans="1:2">
      <c r="A3900" s="27"/>
      <c r="B3900" s="27"/>
    </row>
    <row r="3901" spans="1:2">
      <c r="A3901" s="27"/>
      <c r="B3901" s="27"/>
    </row>
    <row r="3902" spans="1:2">
      <c r="A3902" s="27"/>
      <c r="B3902" s="27"/>
    </row>
    <row r="3903" spans="1:2">
      <c r="A3903" s="27"/>
      <c r="B3903" s="27"/>
    </row>
    <row r="3904" spans="1:2">
      <c r="A3904" s="27"/>
      <c r="B3904" s="27"/>
    </row>
    <row r="3905" spans="1:2">
      <c r="A3905" s="27"/>
      <c r="B3905" s="26"/>
    </row>
    <row r="3906" spans="1:2">
      <c r="A3906" s="27"/>
      <c r="B3906" s="26"/>
    </row>
    <row r="3907" spans="1:2">
      <c r="A3907" s="27"/>
      <c r="B3907" s="26"/>
    </row>
    <row r="3908" spans="1:2">
      <c r="A3908" s="27"/>
      <c r="B3908" s="26"/>
    </row>
    <row r="3909" spans="1:2">
      <c r="A3909" s="27"/>
      <c r="B3909" s="26"/>
    </row>
    <row r="3910" spans="1:2">
      <c r="A3910" s="27"/>
      <c r="B3910" s="26"/>
    </row>
    <row r="3911" spans="1:2">
      <c r="A3911" s="27"/>
      <c r="B3911" s="26"/>
    </row>
    <row r="3912" spans="1:2">
      <c r="A3912" s="27"/>
      <c r="B3912" s="26"/>
    </row>
    <row r="3913" spans="1:2">
      <c r="A3913" s="27"/>
      <c r="B3913" s="27"/>
    </row>
    <row r="3914" spans="1:2">
      <c r="A3914" s="27"/>
      <c r="B3914" s="27"/>
    </row>
    <row r="3915" spans="1:2">
      <c r="A3915" s="27"/>
      <c r="B3915" s="27"/>
    </row>
    <row r="3916" spans="1:2">
      <c r="A3916" s="27"/>
      <c r="B3916" s="27"/>
    </row>
    <row r="3917" spans="1:2">
      <c r="A3917" s="27"/>
      <c r="B3917" s="27"/>
    </row>
    <row r="3918" spans="1:2">
      <c r="A3918" s="27"/>
      <c r="B3918" s="27"/>
    </row>
    <row r="3919" spans="1:2">
      <c r="A3919" s="27"/>
      <c r="B3919" s="27"/>
    </row>
    <row r="3920" spans="1:2">
      <c r="A3920" s="27"/>
      <c r="B3920" s="27"/>
    </row>
    <row r="3921" spans="1:2">
      <c r="A3921" s="27"/>
      <c r="B3921" s="27"/>
    </row>
    <row r="3922" spans="1:2">
      <c r="A3922" s="27"/>
      <c r="B3922" s="27"/>
    </row>
    <row r="3923" spans="1:2">
      <c r="A3923" s="27"/>
      <c r="B3923" s="27"/>
    </row>
    <row r="3924" spans="1:2">
      <c r="A3924" s="27"/>
      <c r="B3924" s="27"/>
    </row>
    <row r="3925" spans="1:2">
      <c r="A3925" s="27"/>
      <c r="B3925" s="27"/>
    </row>
    <row r="3926" spans="1:2">
      <c r="A3926" s="27"/>
      <c r="B3926" s="27"/>
    </row>
    <row r="3927" spans="1:2">
      <c r="A3927" s="27"/>
      <c r="B3927" s="27"/>
    </row>
    <row r="3928" spans="1:2">
      <c r="A3928" s="27"/>
      <c r="B3928" s="27"/>
    </row>
    <row r="3929" spans="1:2">
      <c r="A3929" s="27"/>
      <c r="B3929" s="26"/>
    </row>
    <row r="3930" spans="1:2">
      <c r="A3930" s="27"/>
      <c r="B3930" s="26"/>
    </row>
    <row r="3931" spans="1:2">
      <c r="A3931" s="27"/>
      <c r="B3931" s="26"/>
    </row>
    <row r="3932" spans="1:2">
      <c r="A3932" s="27"/>
      <c r="B3932" s="26"/>
    </row>
    <row r="3933" spans="1:2">
      <c r="A3933" s="27"/>
      <c r="B3933" s="26"/>
    </row>
    <row r="3934" spans="1:2">
      <c r="A3934" s="27"/>
      <c r="B3934" s="26"/>
    </row>
    <row r="3935" spans="1:2">
      <c r="A3935" s="27"/>
      <c r="B3935" s="26"/>
    </row>
    <row r="3936" spans="1:2">
      <c r="A3936" s="27"/>
      <c r="B3936" s="26"/>
    </row>
    <row r="3937" spans="1:2">
      <c r="A3937" s="27"/>
      <c r="B3937" s="27"/>
    </row>
    <row r="3938" spans="1:2">
      <c r="A3938" s="27"/>
      <c r="B3938" s="27"/>
    </row>
    <row r="3939" spans="1:2">
      <c r="A3939" s="27"/>
      <c r="B3939" s="27"/>
    </row>
    <row r="3940" spans="1:2">
      <c r="A3940" s="27"/>
      <c r="B3940" s="27"/>
    </row>
    <row r="3941" spans="1:2">
      <c r="A3941" s="27"/>
      <c r="B3941" s="27"/>
    </row>
    <row r="3942" spans="1:2">
      <c r="A3942" s="27"/>
      <c r="B3942" s="27"/>
    </row>
    <row r="3943" spans="1:2">
      <c r="A3943" s="27"/>
      <c r="B3943" s="27"/>
    </row>
    <row r="3944" spans="1:2">
      <c r="A3944" s="27"/>
      <c r="B3944" s="27"/>
    </row>
    <row r="3945" spans="1:2">
      <c r="A3945" s="27"/>
      <c r="B3945" s="27"/>
    </row>
    <row r="3946" spans="1:2">
      <c r="A3946" s="27"/>
      <c r="B3946" s="27"/>
    </row>
    <row r="3947" spans="1:2">
      <c r="A3947" s="27"/>
      <c r="B3947" s="27"/>
    </row>
    <row r="3948" spans="1:2">
      <c r="A3948" s="27"/>
      <c r="B3948" s="27"/>
    </row>
    <row r="3949" spans="1:2">
      <c r="A3949" s="27"/>
      <c r="B3949" s="27"/>
    </row>
    <row r="3950" spans="1:2">
      <c r="A3950" s="27"/>
      <c r="B3950" s="27"/>
    </row>
    <row r="3951" spans="1:2">
      <c r="A3951" s="27"/>
      <c r="B3951" s="27"/>
    </row>
    <row r="3952" spans="1:2">
      <c r="A3952" s="27"/>
      <c r="B3952" s="27"/>
    </row>
    <row r="3953" spans="1:2">
      <c r="A3953" s="27"/>
      <c r="B3953" s="26"/>
    </row>
    <row r="3954" spans="1:2">
      <c r="A3954" s="27"/>
      <c r="B3954" s="26"/>
    </row>
    <row r="3955" spans="1:2">
      <c r="A3955" s="27"/>
      <c r="B3955" s="26"/>
    </row>
    <row r="3956" spans="1:2">
      <c r="A3956" s="27"/>
      <c r="B3956" s="26"/>
    </row>
    <row r="3957" spans="1:2">
      <c r="A3957" s="27"/>
      <c r="B3957" s="26"/>
    </row>
    <row r="3958" spans="1:2">
      <c r="A3958" s="27"/>
      <c r="B3958" s="26"/>
    </row>
    <row r="3959" spans="1:2">
      <c r="A3959" s="27"/>
      <c r="B3959" s="26"/>
    </row>
    <row r="3960" spans="1:2">
      <c r="A3960" s="27"/>
      <c r="B3960" s="26"/>
    </row>
    <row r="3961" spans="1:2">
      <c r="A3961" s="27"/>
      <c r="B3961" s="27"/>
    </row>
    <row r="3962" spans="1:2">
      <c r="A3962" s="27"/>
      <c r="B3962" s="27"/>
    </row>
    <row r="3963" spans="1:2">
      <c r="A3963" s="27"/>
      <c r="B3963" s="27"/>
    </row>
    <row r="3964" spans="1:2">
      <c r="A3964" s="27"/>
      <c r="B3964" s="27"/>
    </row>
    <row r="3965" spans="1:2">
      <c r="A3965" s="27"/>
      <c r="B3965" s="27"/>
    </row>
    <row r="3966" spans="1:2">
      <c r="A3966" s="27"/>
      <c r="B3966" s="27"/>
    </row>
    <row r="3967" spans="1:2">
      <c r="A3967" s="27"/>
      <c r="B3967" s="27"/>
    </row>
    <row r="3968" spans="1:2">
      <c r="A3968" s="27"/>
      <c r="B3968" s="27"/>
    </row>
    <row r="3969" spans="1:2">
      <c r="A3969" s="27"/>
      <c r="B3969" s="27"/>
    </row>
    <row r="3970" spans="1:2">
      <c r="A3970" s="27"/>
      <c r="B3970" s="27"/>
    </row>
    <row r="3971" spans="1:2">
      <c r="A3971" s="27"/>
      <c r="B3971" s="27"/>
    </row>
    <row r="3972" spans="1:2">
      <c r="A3972" s="27"/>
      <c r="B3972" s="27"/>
    </row>
    <row r="3973" spans="1:2">
      <c r="A3973" s="27"/>
      <c r="B3973" s="27"/>
    </row>
    <row r="3974" spans="1:2">
      <c r="A3974" s="27"/>
      <c r="B3974" s="27"/>
    </row>
    <row r="3975" spans="1:2">
      <c r="A3975" s="27"/>
      <c r="B3975" s="27"/>
    </row>
    <row r="3976" spans="1:2">
      <c r="A3976" s="27"/>
      <c r="B3976" s="27"/>
    </row>
    <row r="3977" spans="1:2">
      <c r="A3977" s="27"/>
      <c r="B3977" s="26"/>
    </row>
    <row r="3978" spans="1:2">
      <c r="A3978" s="27"/>
      <c r="B3978" s="26"/>
    </row>
    <row r="3979" spans="1:2">
      <c r="A3979" s="27"/>
      <c r="B3979" s="26"/>
    </row>
    <row r="3980" spans="1:2">
      <c r="A3980" s="27"/>
      <c r="B3980" s="26"/>
    </row>
    <row r="3981" spans="1:2">
      <c r="A3981" s="27"/>
      <c r="B3981" s="26"/>
    </row>
    <row r="3982" spans="1:2">
      <c r="A3982" s="27"/>
      <c r="B3982" s="26"/>
    </row>
    <row r="3983" spans="1:2">
      <c r="A3983" s="27"/>
      <c r="B3983" s="26"/>
    </row>
    <row r="3984" spans="1:2">
      <c r="A3984" s="27"/>
      <c r="B3984" s="26"/>
    </row>
    <row r="3985" spans="1:2">
      <c r="A3985" s="27"/>
      <c r="B3985" s="27"/>
    </row>
    <row r="3986" spans="1:2">
      <c r="A3986" s="27"/>
      <c r="B3986" s="27"/>
    </row>
    <row r="3987" spans="1:2">
      <c r="A3987" s="27"/>
      <c r="B3987" s="27"/>
    </row>
    <row r="3988" spans="1:2">
      <c r="A3988" s="27"/>
      <c r="B3988" s="27"/>
    </row>
    <row r="3989" spans="1:2">
      <c r="A3989" s="27"/>
      <c r="B3989" s="27"/>
    </row>
    <row r="3990" spans="1:2">
      <c r="A3990" s="27"/>
      <c r="B3990" s="27"/>
    </row>
    <row r="3991" spans="1:2">
      <c r="A3991" s="27"/>
      <c r="B3991" s="27"/>
    </row>
    <row r="3992" spans="1:2">
      <c r="A3992" s="27"/>
      <c r="B3992" s="27"/>
    </row>
    <row r="3993" spans="1:2">
      <c r="A3993" s="27"/>
      <c r="B3993" s="27"/>
    </row>
    <row r="3994" spans="1:2">
      <c r="A3994" s="27"/>
      <c r="B3994" s="27"/>
    </row>
    <row r="3995" spans="1:2">
      <c r="A3995" s="27"/>
      <c r="B3995" s="27"/>
    </row>
    <row r="3996" spans="1:2">
      <c r="A3996" s="27"/>
      <c r="B3996" s="27"/>
    </row>
    <row r="3997" spans="1:2">
      <c r="A3997" s="27"/>
      <c r="B3997" s="27"/>
    </row>
    <row r="3998" spans="1:2">
      <c r="A3998" s="27"/>
      <c r="B3998" s="27"/>
    </row>
    <row r="3999" spans="1:2">
      <c r="A3999" s="27"/>
      <c r="B3999" s="27"/>
    </row>
    <row r="4000" spans="1:2">
      <c r="A4000" s="27"/>
      <c r="B4000" s="27"/>
    </row>
    <row r="4001" spans="1:2">
      <c r="A4001" s="27"/>
      <c r="B4001" s="26"/>
    </row>
    <row r="4002" spans="1:2">
      <c r="A4002" s="27"/>
      <c r="B4002" s="26"/>
    </row>
    <row r="4003" spans="1:2">
      <c r="A4003" s="27"/>
      <c r="B4003" s="26"/>
    </row>
    <row r="4004" spans="1:2">
      <c r="A4004" s="27"/>
      <c r="B4004" s="26"/>
    </row>
    <row r="4005" spans="1:2">
      <c r="A4005" s="27"/>
      <c r="B4005" s="26"/>
    </row>
    <row r="4006" spans="1:2">
      <c r="A4006" s="27"/>
      <c r="B4006" s="26"/>
    </row>
    <row r="4007" spans="1:2">
      <c r="A4007" s="27"/>
      <c r="B4007" s="26"/>
    </row>
    <row r="4008" spans="1:2">
      <c r="A4008" s="27"/>
      <c r="B4008" s="26"/>
    </row>
    <row r="4009" spans="1:2">
      <c r="A4009" s="27"/>
      <c r="B4009" s="26"/>
    </row>
    <row r="4010" spans="1:2">
      <c r="A4010" s="27"/>
      <c r="B4010" s="26"/>
    </row>
    <row r="4011" spans="1:2">
      <c r="A4011" s="27"/>
      <c r="B4011" s="27"/>
    </row>
    <row r="4012" spans="1:2">
      <c r="A4012" s="27"/>
      <c r="B4012" s="27"/>
    </row>
    <row r="4013" spans="1:2">
      <c r="A4013" s="27"/>
      <c r="B4013" s="27"/>
    </row>
    <row r="4014" spans="1:2">
      <c r="A4014" s="27"/>
      <c r="B4014" s="27"/>
    </row>
    <row r="4015" spans="1:2">
      <c r="A4015" s="27"/>
      <c r="B4015" s="27"/>
    </row>
    <row r="4016" spans="1:2">
      <c r="A4016" s="27"/>
      <c r="B4016" s="27"/>
    </row>
    <row r="4017" spans="1:2">
      <c r="A4017" s="27"/>
      <c r="B4017" s="27"/>
    </row>
    <row r="4018" spans="1:2">
      <c r="A4018" s="27"/>
      <c r="B4018" s="27"/>
    </row>
    <row r="4019" spans="1:2">
      <c r="A4019" s="27"/>
      <c r="B4019" s="27"/>
    </row>
    <row r="4020" spans="1:2">
      <c r="A4020" s="27"/>
      <c r="B4020" s="27"/>
    </row>
    <row r="4021" spans="1:2">
      <c r="A4021" s="27"/>
      <c r="B4021" s="27"/>
    </row>
    <row r="4022" spans="1:2">
      <c r="A4022" s="27"/>
      <c r="B4022" s="27"/>
    </row>
    <row r="4023" spans="1:2">
      <c r="A4023" s="27"/>
      <c r="B4023" s="27"/>
    </row>
    <row r="4024" spans="1:2">
      <c r="A4024" s="27"/>
      <c r="B4024" s="27"/>
    </row>
    <row r="4025" spans="1:2">
      <c r="A4025" s="27"/>
      <c r="B4025" s="26"/>
    </row>
    <row r="4026" spans="1:2">
      <c r="A4026" s="27"/>
      <c r="B4026" s="26"/>
    </row>
    <row r="4027" spans="1:2">
      <c r="A4027" s="27"/>
      <c r="B4027" s="26"/>
    </row>
    <row r="4028" spans="1:2">
      <c r="A4028" s="27"/>
      <c r="B4028" s="26"/>
    </row>
    <row r="4029" spans="1:2">
      <c r="A4029" s="27"/>
      <c r="B4029" s="26"/>
    </row>
    <row r="4030" spans="1:2">
      <c r="A4030" s="27"/>
      <c r="B4030" s="26"/>
    </row>
    <row r="4031" spans="1:2">
      <c r="A4031" s="27"/>
      <c r="B4031" s="26"/>
    </row>
    <row r="4032" spans="1:2">
      <c r="A4032" s="27"/>
      <c r="B4032" s="26"/>
    </row>
    <row r="4033" spans="1:2">
      <c r="A4033" s="27"/>
      <c r="B4033" s="26"/>
    </row>
    <row r="4034" spans="1:2">
      <c r="A4034" s="27"/>
      <c r="B4034" s="26"/>
    </row>
    <row r="4035" spans="1:2">
      <c r="A4035" s="27"/>
      <c r="B4035" s="27"/>
    </row>
    <row r="4036" spans="1:2">
      <c r="A4036" s="27"/>
      <c r="B4036" s="27"/>
    </row>
    <row r="4037" spans="1:2">
      <c r="A4037" s="27"/>
      <c r="B4037" s="27"/>
    </row>
    <row r="4038" spans="1:2">
      <c r="A4038" s="27"/>
      <c r="B4038" s="27"/>
    </row>
    <row r="4039" spans="1:2">
      <c r="A4039" s="27"/>
      <c r="B4039" s="27"/>
    </row>
    <row r="4040" spans="1:2">
      <c r="A4040" s="27"/>
      <c r="B4040" s="27"/>
    </row>
    <row r="4041" spans="1:2">
      <c r="A4041" s="27"/>
      <c r="B4041" s="27"/>
    </row>
    <row r="4042" spans="1:2">
      <c r="A4042" s="27"/>
      <c r="B4042" s="27"/>
    </row>
    <row r="4043" spans="1:2">
      <c r="A4043" s="27"/>
      <c r="B4043" s="27"/>
    </row>
    <row r="4044" spans="1:2">
      <c r="A4044" s="27"/>
      <c r="B4044" s="27"/>
    </row>
    <row r="4045" spans="1:2">
      <c r="A4045" s="27"/>
      <c r="B4045" s="27"/>
    </row>
    <row r="4046" spans="1:2">
      <c r="A4046" s="27"/>
      <c r="B4046" s="27"/>
    </row>
    <row r="4047" spans="1:2">
      <c r="A4047" s="27"/>
      <c r="B4047" s="27"/>
    </row>
    <row r="4048" spans="1:2">
      <c r="A4048" s="27"/>
      <c r="B4048" s="27"/>
    </row>
    <row r="4049" spans="1:2">
      <c r="A4049" s="27"/>
      <c r="B4049" s="26"/>
    </row>
    <row r="4050" spans="1:2">
      <c r="A4050" s="27"/>
      <c r="B4050" s="26"/>
    </row>
    <row r="4051" spans="1:2">
      <c r="A4051" s="27"/>
      <c r="B4051" s="26"/>
    </row>
    <row r="4052" spans="1:2">
      <c r="A4052" s="27"/>
      <c r="B4052" s="26"/>
    </row>
    <row r="4053" spans="1:2">
      <c r="A4053" s="27"/>
      <c r="B4053" s="26"/>
    </row>
    <row r="4054" spans="1:2">
      <c r="A4054" s="27"/>
      <c r="B4054" s="26"/>
    </row>
    <row r="4055" spans="1:2">
      <c r="A4055" s="27"/>
      <c r="B4055" s="26"/>
    </row>
    <row r="4056" spans="1:2">
      <c r="A4056" s="27"/>
      <c r="B4056" s="26"/>
    </row>
    <row r="4057" spans="1:2">
      <c r="A4057" s="27"/>
      <c r="B4057" s="27"/>
    </row>
    <row r="4058" spans="1:2">
      <c r="A4058" s="27"/>
      <c r="B4058" s="27"/>
    </row>
    <row r="4059" spans="1:2">
      <c r="A4059" s="27"/>
      <c r="B4059" s="27"/>
    </row>
    <row r="4060" spans="1:2">
      <c r="A4060" s="27"/>
      <c r="B4060" s="27"/>
    </row>
    <row r="4061" spans="1:2">
      <c r="A4061" s="27"/>
      <c r="B4061" s="27"/>
    </row>
    <row r="4062" spans="1:2">
      <c r="A4062" s="27"/>
      <c r="B4062" s="27"/>
    </row>
    <row r="4063" spans="1:2">
      <c r="A4063" s="27"/>
      <c r="B4063" s="27"/>
    </row>
    <row r="4064" spans="1:2">
      <c r="A4064" s="27"/>
      <c r="B4064" s="27"/>
    </row>
    <row r="4065" spans="1:2">
      <c r="A4065" s="27"/>
      <c r="B4065" s="27"/>
    </row>
    <row r="4066" spans="1:2">
      <c r="A4066" s="27"/>
      <c r="B4066" s="27"/>
    </row>
    <row r="4067" spans="1:2">
      <c r="A4067" s="27"/>
      <c r="B4067" s="27"/>
    </row>
    <row r="4068" spans="1:2">
      <c r="A4068" s="27"/>
      <c r="B4068" s="27"/>
    </row>
    <row r="4069" spans="1:2">
      <c r="A4069" s="27"/>
      <c r="B4069" s="27"/>
    </row>
    <row r="4070" spans="1:2">
      <c r="A4070" s="27"/>
      <c r="B4070" s="27"/>
    </row>
    <row r="4071" spans="1:2">
      <c r="A4071" s="27"/>
      <c r="B4071" s="27"/>
    </row>
    <row r="4072" spans="1:2">
      <c r="A4072" s="27"/>
      <c r="B4072" s="27"/>
    </row>
    <row r="4073" spans="1:2">
      <c r="A4073" s="27"/>
      <c r="B4073" s="27"/>
    </row>
    <row r="4074" spans="1:2">
      <c r="A4074" s="27"/>
      <c r="B4074" s="26"/>
    </row>
    <row r="4075" spans="1:2">
      <c r="A4075" s="27"/>
      <c r="B4075" s="26"/>
    </row>
    <row r="4076" spans="1:2">
      <c r="A4076" s="27"/>
      <c r="B4076" s="26"/>
    </row>
    <row r="4077" spans="1:2">
      <c r="A4077" s="27"/>
      <c r="B4077" s="26"/>
    </row>
    <row r="4078" spans="1:2">
      <c r="A4078" s="27"/>
      <c r="B4078" s="26"/>
    </row>
    <row r="4079" spans="1:2">
      <c r="A4079" s="27"/>
      <c r="B4079" s="26"/>
    </row>
    <row r="4080" spans="1:2">
      <c r="A4080" s="27"/>
      <c r="B4080" s="26"/>
    </row>
    <row r="4081" spans="1:2">
      <c r="A4081" s="27"/>
      <c r="B4081" s="27"/>
    </row>
    <row r="4082" spans="1:2">
      <c r="A4082" s="27"/>
      <c r="B4082" s="27"/>
    </row>
    <row r="4083" spans="1:2">
      <c r="A4083" s="27"/>
      <c r="B4083" s="27"/>
    </row>
    <row r="4084" spans="1:2">
      <c r="A4084" s="27"/>
      <c r="B4084" s="27"/>
    </row>
    <row r="4085" spans="1:2">
      <c r="A4085" s="27"/>
      <c r="B4085" s="27"/>
    </row>
    <row r="4086" spans="1:2">
      <c r="A4086" s="27"/>
      <c r="B4086" s="27"/>
    </row>
    <row r="4087" spans="1:2">
      <c r="A4087" s="27"/>
      <c r="B4087" s="27"/>
    </row>
    <row r="4088" spans="1:2">
      <c r="A4088" s="27"/>
      <c r="B4088" s="27"/>
    </row>
    <row r="4089" spans="1:2">
      <c r="A4089" s="27"/>
      <c r="B4089" s="27"/>
    </row>
    <row r="4090" spans="1:2">
      <c r="A4090" s="27"/>
      <c r="B4090" s="27"/>
    </row>
    <row r="4091" spans="1:2">
      <c r="A4091" s="27"/>
      <c r="B4091" s="27"/>
    </row>
    <row r="4092" spans="1:2">
      <c r="A4092" s="27"/>
      <c r="B4092" s="27"/>
    </row>
    <row r="4093" spans="1:2">
      <c r="A4093" s="27"/>
      <c r="B4093" s="27"/>
    </row>
    <row r="4094" spans="1:2">
      <c r="A4094" s="27"/>
      <c r="B4094" s="27"/>
    </row>
    <row r="4095" spans="1:2">
      <c r="A4095" s="27"/>
      <c r="B4095" s="27"/>
    </row>
    <row r="4096" spans="1:2">
      <c r="A4096" s="27"/>
      <c r="B4096" s="27"/>
    </row>
    <row r="4097" spans="1:2">
      <c r="A4097" s="27"/>
      <c r="B4097" s="26"/>
    </row>
    <row r="4098" spans="1:2">
      <c r="A4098" s="27"/>
      <c r="B4098" s="26"/>
    </row>
    <row r="4099" spans="1:2">
      <c r="A4099" s="27"/>
      <c r="B4099" s="26"/>
    </row>
    <row r="4100" spans="1:2">
      <c r="A4100" s="27"/>
      <c r="B4100" s="26"/>
    </row>
    <row r="4101" spans="1:2">
      <c r="A4101" s="27"/>
      <c r="B4101" s="26"/>
    </row>
    <row r="4102" spans="1:2">
      <c r="A4102" s="27"/>
      <c r="B4102" s="26"/>
    </row>
    <row r="4103" spans="1:2">
      <c r="A4103" s="27"/>
      <c r="B4103" s="26"/>
    </row>
    <row r="4104" spans="1:2">
      <c r="A4104" s="27"/>
      <c r="B4104" s="26"/>
    </row>
    <row r="4105" spans="1:2">
      <c r="A4105" s="27"/>
      <c r="B4105" s="27"/>
    </row>
    <row r="4106" spans="1:2">
      <c r="A4106" s="27"/>
      <c r="B4106" s="27"/>
    </row>
    <row r="4107" spans="1:2">
      <c r="A4107" s="27"/>
      <c r="B4107" s="27"/>
    </row>
    <row r="4108" spans="1:2">
      <c r="A4108" s="27"/>
      <c r="B4108" s="27"/>
    </row>
    <row r="4109" spans="1:2">
      <c r="A4109" s="27"/>
      <c r="B4109" s="27"/>
    </row>
    <row r="4110" spans="1:2">
      <c r="A4110" s="27"/>
      <c r="B4110" s="27"/>
    </row>
    <row r="4111" spans="1:2">
      <c r="A4111" s="27"/>
      <c r="B4111" s="27"/>
    </row>
    <row r="4112" spans="1:2">
      <c r="A4112" s="27"/>
      <c r="B4112" s="27"/>
    </row>
    <row r="4113" spans="1:2">
      <c r="A4113" s="27"/>
      <c r="B4113" s="27"/>
    </row>
    <row r="4114" spans="1:2">
      <c r="A4114" s="27"/>
      <c r="B4114" s="27"/>
    </row>
    <row r="4115" spans="1:2">
      <c r="A4115" s="27"/>
      <c r="B4115" s="27"/>
    </row>
    <row r="4116" spans="1:2">
      <c r="A4116" s="27"/>
      <c r="B4116" s="27"/>
    </row>
    <row r="4117" spans="1:2">
      <c r="A4117" s="27"/>
      <c r="B4117" s="27"/>
    </row>
    <row r="4118" spans="1:2">
      <c r="A4118" s="27"/>
      <c r="B4118" s="27"/>
    </row>
    <row r="4119" spans="1:2">
      <c r="A4119" s="27"/>
      <c r="B4119" s="27"/>
    </row>
    <row r="4120" spans="1:2">
      <c r="A4120" s="27"/>
      <c r="B4120" s="27"/>
    </row>
    <row r="4121" spans="1:2">
      <c r="A4121" s="27"/>
      <c r="B4121" s="27"/>
    </row>
    <row r="4122" spans="1:2">
      <c r="A4122" s="27"/>
      <c r="B4122" s="26"/>
    </row>
    <row r="4123" spans="1:2">
      <c r="A4123" s="27"/>
      <c r="B4123" s="26"/>
    </row>
    <row r="4124" spans="1:2">
      <c r="A4124" s="27"/>
      <c r="B4124" s="26"/>
    </row>
    <row r="4125" spans="1:2">
      <c r="A4125" s="27"/>
      <c r="B4125" s="26"/>
    </row>
    <row r="4126" spans="1:2">
      <c r="A4126" s="27"/>
      <c r="B4126" s="26"/>
    </row>
    <row r="4127" spans="1:2">
      <c r="A4127" s="27"/>
      <c r="B4127" s="26"/>
    </row>
    <row r="4128" spans="1:2">
      <c r="A4128" s="27"/>
      <c r="B4128" s="26"/>
    </row>
    <row r="4129" spans="1:2">
      <c r="A4129" s="27"/>
      <c r="B4129" s="27"/>
    </row>
    <row r="4130" spans="1:2">
      <c r="A4130" s="27"/>
      <c r="B4130" s="27"/>
    </row>
    <row r="4131" spans="1:2">
      <c r="A4131" s="27"/>
      <c r="B4131" s="27"/>
    </row>
    <row r="4132" spans="1:2">
      <c r="A4132" s="27"/>
      <c r="B4132" s="27"/>
    </row>
    <row r="4133" spans="1:2">
      <c r="A4133" s="27"/>
      <c r="B4133" s="27"/>
    </row>
    <row r="4134" spans="1:2">
      <c r="A4134" s="27"/>
      <c r="B4134" s="27"/>
    </row>
    <row r="4135" spans="1:2">
      <c r="A4135" s="27"/>
      <c r="B4135" s="27"/>
    </row>
    <row r="4136" spans="1:2">
      <c r="A4136" s="27"/>
      <c r="B4136" s="27"/>
    </row>
    <row r="4137" spans="1:2">
      <c r="A4137" s="27"/>
      <c r="B4137" s="27"/>
    </row>
    <row r="4138" spans="1:2">
      <c r="A4138" s="27"/>
      <c r="B4138" s="27"/>
    </row>
    <row r="4139" spans="1:2">
      <c r="A4139" s="27"/>
      <c r="B4139" s="27"/>
    </row>
    <row r="4140" spans="1:2">
      <c r="A4140" s="27"/>
      <c r="B4140" s="27"/>
    </row>
    <row r="4141" spans="1:2">
      <c r="A4141" s="27"/>
      <c r="B4141" s="27"/>
    </row>
    <row r="4142" spans="1:2">
      <c r="A4142" s="27"/>
      <c r="B4142" s="27"/>
    </row>
    <row r="4143" spans="1:2">
      <c r="A4143" s="27"/>
      <c r="B4143" s="27"/>
    </row>
    <row r="4144" spans="1:2">
      <c r="A4144" s="27"/>
      <c r="B4144" s="27"/>
    </row>
    <row r="4145" spans="1:2">
      <c r="A4145" s="27"/>
      <c r="B4145" s="26"/>
    </row>
    <row r="4146" spans="1:2">
      <c r="A4146" s="27"/>
      <c r="B4146" s="26"/>
    </row>
    <row r="4147" spans="1:2">
      <c r="A4147" s="27"/>
      <c r="B4147" s="26"/>
    </row>
    <row r="4148" spans="1:2">
      <c r="A4148" s="27"/>
      <c r="B4148" s="26"/>
    </row>
    <row r="4149" spans="1:2">
      <c r="A4149" s="27"/>
      <c r="B4149" s="26"/>
    </row>
    <row r="4150" spans="1:2">
      <c r="A4150" s="27"/>
      <c r="B4150" s="26"/>
    </row>
    <row r="4151" spans="1:2">
      <c r="A4151" s="27"/>
      <c r="B4151" s="26"/>
    </row>
    <row r="4152" spans="1:2">
      <c r="A4152" s="27"/>
      <c r="B4152" s="26"/>
    </row>
    <row r="4153" spans="1:2">
      <c r="A4153" s="27"/>
      <c r="B4153" s="27"/>
    </row>
    <row r="4154" spans="1:2">
      <c r="A4154" s="27"/>
      <c r="B4154" s="27"/>
    </row>
    <row r="4155" spans="1:2">
      <c r="A4155" s="27"/>
      <c r="B4155" s="27"/>
    </row>
    <row r="4156" spans="1:2">
      <c r="A4156" s="27"/>
      <c r="B4156" s="27"/>
    </row>
    <row r="4157" spans="1:2">
      <c r="A4157" s="27"/>
      <c r="B4157" s="27"/>
    </row>
    <row r="4158" spans="1:2">
      <c r="A4158" s="27"/>
      <c r="B4158" s="27"/>
    </row>
    <row r="4159" spans="1:2">
      <c r="A4159" s="27"/>
      <c r="B4159" s="27"/>
    </row>
    <row r="4160" spans="1:2">
      <c r="A4160" s="27"/>
      <c r="B4160" s="27"/>
    </row>
    <row r="4161" spans="1:2">
      <c r="A4161" s="27"/>
      <c r="B4161" s="27"/>
    </row>
    <row r="4162" spans="1:2">
      <c r="A4162" s="27"/>
      <c r="B4162" s="27"/>
    </row>
    <row r="4163" spans="1:2">
      <c r="A4163" s="27"/>
      <c r="B4163" s="27"/>
    </row>
    <row r="4164" spans="1:2">
      <c r="A4164" s="27"/>
      <c r="B4164" s="27"/>
    </row>
    <row r="4165" spans="1:2">
      <c r="A4165" s="27"/>
      <c r="B4165" s="27"/>
    </row>
    <row r="4166" spans="1:2">
      <c r="A4166" s="27"/>
      <c r="B4166" s="27"/>
    </row>
    <row r="4167" spans="1:2">
      <c r="A4167" s="27"/>
      <c r="B4167" s="27"/>
    </row>
    <row r="4168" spans="1:2">
      <c r="A4168" s="27"/>
      <c r="B4168" s="27"/>
    </row>
    <row r="4169" spans="1:2">
      <c r="A4169" s="27"/>
      <c r="B4169" s="26"/>
    </row>
    <row r="4170" spans="1:2">
      <c r="A4170" s="27"/>
      <c r="B4170" s="26"/>
    </row>
    <row r="4171" spans="1:2">
      <c r="A4171" s="27"/>
      <c r="B4171" s="26"/>
    </row>
    <row r="4172" spans="1:2">
      <c r="A4172" s="27"/>
      <c r="B4172" s="26"/>
    </row>
    <row r="4173" spans="1:2">
      <c r="A4173" s="27"/>
      <c r="B4173" s="26"/>
    </row>
    <row r="4174" spans="1:2">
      <c r="A4174" s="27"/>
      <c r="B4174" s="26"/>
    </row>
    <row r="4175" spans="1:2">
      <c r="A4175" s="27"/>
      <c r="B4175" s="26"/>
    </row>
    <row r="4176" spans="1:2">
      <c r="A4176" s="27"/>
      <c r="B4176" s="26"/>
    </row>
    <row r="4177" spans="1:2">
      <c r="A4177" s="27"/>
      <c r="B4177" s="26"/>
    </row>
    <row r="4178" spans="1:2">
      <c r="A4178" s="27"/>
      <c r="B4178" s="26"/>
    </row>
    <row r="4179" spans="1:2">
      <c r="A4179" s="27"/>
      <c r="B4179" s="27"/>
    </row>
    <row r="4180" spans="1:2">
      <c r="A4180" s="27"/>
      <c r="B4180" s="27"/>
    </row>
    <row r="4181" spans="1:2">
      <c r="A4181" s="27"/>
      <c r="B4181" s="27"/>
    </row>
    <row r="4182" spans="1:2">
      <c r="A4182" s="27"/>
      <c r="B4182" s="27"/>
    </row>
    <row r="4183" spans="1:2">
      <c r="A4183" s="27"/>
      <c r="B4183" s="27"/>
    </row>
    <row r="4184" spans="1:2">
      <c r="A4184" s="27"/>
      <c r="B4184" s="27"/>
    </row>
    <row r="4185" spans="1:2">
      <c r="A4185" s="27"/>
      <c r="B4185" s="27"/>
    </row>
    <row r="4186" spans="1:2">
      <c r="A4186" s="27"/>
      <c r="B4186" s="27"/>
    </row>
    <row r="4187" spans="1:2">
      <c r="A4187" s="27"/>
      <c r="B4187" s="27"/>
    </row>
    <row r="4188" spans="1:2">
      <c r="A4188" s="27"/>
      <c r="B4188" s="27"/>
    </row>
    <row r="4189" spans="1:2">
      <c r="A4189" s="27"/>
      <c r="B4189" s="27"/>
    </row>
    <row r="4190" spans="1:2">
      <c r="A4190" s="27"/>
      <c r="B4190" s="27"/>
    </row>
    <row r="4191" spans="1:2">
      <c r="A4191" s="27"/>
      <c r="B4191" s="27"/>
    </row>
    <row r="4192" spans="1:2">
      <c r="A4192" s="27"/>
      <c r="B4192" s="27"/>
    </row>
    <row r="4193" spans="1:2">
      <c r="A4193" s="27"/>
      <c r="B4193" s="26"/>
    </row>
    <row r="4194" spans="1:2">
      <c r="A4194" s="27"/>
      <c r="B4194" s="26"/>
    </row>
    <row r="4195" spans="1:2">
      <c r="A4195" s="27"/>
      <c r="B4195" s="26"/>
    </row>
    <row r="4196" spans="1:2">
      <c r="A4196" s="27"/>
      <c r="B4196" s="26"/>
    </row>
    <row r="4197" spans="1:2">
      <c r="A4197" s="27"/>
      <c r="B4197" s="26"/>
    </row>
    <row r="4198" spans="1:2">
      <c r="A4198" s="27"/>
      <c r="B4198" s="26"/>
    </row>
    <row r="4199" spans="1:2">
      <c r="A4199" s="27"/>
      <c r="B4199" s="26"/>
    </row>
    <row r="4200" spans="1:2">
      <c r="A4200" s="27"/>
      <c r="B4200" s="26"/>
    </row>
    <row r="4201" spans="1:2">
      <c r="A4201" s="27"/>
      <c r="B4201" s="26"/>
    </row>
    <row r="4202" spans="1:2">
      <c r="A4202" s="27"/>
      <c r="B4202" s="26"/>
    </row>
    <row r="4203" spans="1:2">
      <c r="A4203" s="27"/>
      <c r="B4203" s="26"/>
    </row>
    <row r="4204" spans="1:2">
      <c r="A4204" s="27"/>
      <c r="B4204" s="27"/>
    </row>
    <row r="4205" spans="1:2">
      <c r="A4205" s="27"/>
      <c r="B4205" s="27"/>
    </row>
    <row r="4206" spans="1:2">
      <c r="A4206" s="27"/>
      <c r="B4206" s="27"/>
    </row>
    <row r="4207" spans="1:2">
      <c r="A4207" s="27"/>
      <c r="B4207" s="27"/>
    </row>
    <row r="4208" spans="1:2">
      <c r="A4208" s="27"/>
      <c r="B4208" s="27"/>
    </row>
    <row r="4209" spans="1:2">
      <c r="A4209" s="27"/>
      <c r="B4209" s="27"/>
    </row>
    <row r="4210" spans="1:2">
      <c r="A4210" s="27"/>
      <c r="B4210" s="27"/>
    </row>
    <row r="4211" spans="1:2">
      <c r="A4211" s="27"/>
      <c r="B4211" s="27"/>
    </row>
    <row r="4212" spans="1:2">
      <c r="A4212" s="27"/>
      <c r="B4212" s="27"/>
    </row>
    <row r="4213" spans="1:2">
      <c r="A4213" s="27"/>
      <c r="B4213" s="27"/>
    </row>
    <row r="4214" spans="1:2">
      <c r="A4214" s="27"/>
      <c r="B4214" s="27"/>
    </row>
    <row r="4215" spans="1:2">
      <c r="A4215" s="27"/>
      <c r="B4215" s="27"/>
    </row>
    <row r="4216" spans="1:2">
      <c r="A4216" s="27"/>
      <c r="B4216" s="27"/>
    </row>
    <row r="4217" spans="1:2">
      <c r="A4217" s="27"/>
      <c r="B4217" s="26"/>
    </row>
    <row r="4218" spans="1:2">
      <c r="A4218" s="27"/>
      <c r="B4218" s="26"/>
    </row>
    <row r="4219" spans="1:2">
      <c r="A4219" s="27"/>
      <c r="B4219" s="26"/>
    </row>
    <row r="4220" spans="1:2">
      <c r="A4220" s="27"/>
      <c r="B4220" s="26"/>
    </row>
    <row r="4221" spans="1:2">
      <c r="A4221" s="27"/>
      <c r="B4221" s="26"/>
    </row>
    <row r="4222" spans="1:2">
      <c r="A4222" s="27"/>
      <c r="B4222" s="26"/>
    </row>
    <row r="4223" spans="1:2">
      <c r="A4223" s="27"/>
      <c r="B4223" s="26"/>
    </row>
    <row r="4224" spans="1:2">
      <c r="A4224" s="27"/>
      <c r="B4224" s="26"/>
    </row>
    <row r="4225" spans="1:2">
      <c r="A4225" s="27"/>
      <c r="B4225" s="27"/>
    </row>
    <row r="4226" spans="1:2">
      <c r="A4226" s="27"/>
      <c r="B4226" s="27"/>
    </row>
    <row r="4227" spans="1:2">
      <c r="A4227" s="27"/>
      <c r="B4227" s="27"/>
    </row>
    <row r="4228" spans="1:2">
      <c r="A4228" s="27"/>
      <c r="B4228" s="27"/>
    </row>
    <row r="4229" spans="1:2">
      <c r="A4229" s="27"/>
      <c r="B4229" s="27"/>
    </row>
    <row r="4230" spans="1:2">
      <c r="A4230" s="27"/>
      <c r="B4230" s="27"/>
    </row>
    <row r="4231" spans="1:2">
      <c r="A4231" s="27"/>
      <c r="B4231" s="27"/>
    </row>
    <row r="4232" spans="1:2">
      <c r="A4232" s="27"/>
      <c r="B4232" s="27"/>
    </row>
    <row r="4233" spans="1:2">
      <c r="A4233" s="27"/>
      <c r="B4233" s="27"/>
    </row>
    <row r="4234" spans="1:2">
      <c r="A4234" s="27"/>
      <c r="B4234" s="27"/>
    </row>
    <row r="4235" spans="1:2">
      <c r="A4235" s="27"/>
      <c r="B4235" s="27"/>
    </row>
    <row r="4236" spans="1:2">
      <c r="A4236" s="27"/>
      <c r="B4236" s="27"/>
    </row>
    <row r="4237" spans="1:2">
      <c r="A4237" s="27"/>
      <c r="B4237" s="27"/>
    </row>
    <row r="4238" spans="1:2">
      <c r="A4238" s="27"/>
      <c r="B4238" s="27"/>
    </row>
    <row r="4239" spans="1:2">
      <c r="A4239" s="27"/>
      <c r="B4239" s="27"/>
    </row>
    <row r="4240" spans="1:2">
      <c r="A4240" s="27"/>
      <c r="B4240" s="27"/>
    </row>
    <row r="4241" spans="1:2">
      <c r="A4241" s="27"/>
      <c r="B4241" s="26"/>
    </row>
    <row r="4242" spans="1:2">
      <c r="A4242" s="27"/>
      <c r="B4242" s="26"/>
    </row>
    <row r="4243" spans="1:2">
      <c r="A4243" s="27"/>
      <c r="B4243" s="26"/>
    </row>
    <row r="4244" spans="1:2">
      <c r="A4244" s="27"/>
      <c r="B4244" s="26"/>
    </row>
    <row r="4245" spans="1:2">
      <c r="A4245" s="27"/>
      <c r="B4245" s="26"/>
    </row>
    <row r="4246" spans="1:2">
      <c r="A4246" s="27"/>
      <c r="B4246" s="26"/>
    </row>
    <row r="4247" spans="1:2">
      <c r="A4247" s="27"/>
      <c r="B4247" s="26"/>
    </row>
    <row r="4248" spans="1:2">
      <c r="A4248" s="27"/>
      <c r="B4248" s="26"/>
    </row>
    <row r="4249" spans="1:2">
      <c r="A4249" s="27"/>
      <c r="B4249" s="27"/>
    </row>
    <row r="4250" spans="1:2">
      <c r="A4250" s="27"/>
      <c r="B4250" s="27"/>
    </row>
    <row r="4251" spans="1:2">
      <c r="A4251" s="27"/>
      <c r="B4251" s="27"/>
    </row>
    <row r="4252" spans="1:2">
      <c r="A4252" s="27"/>
      <c r="B4252" s="27"/>
    </row>
    <row r="4253" spans="1:2">
      <c r="A4253" s="27"/>
      <c r="B4253" s="27"/>
    </row>
    <row r="4254" spans="1:2">
      <c r="A4254" s="27"/>
      <c r="B4254" s="27"/>
    </row>
    <row r="4255" spans="1:2">
      <c r="A4255" s="27"/>
      <c r="B4255" s="27"/>
    </row>
    <row r="4256" spans="1:2">
      <c r="A4256" s="27"/>
      <c r="B4256" s="27"/>
    </row>
    <row r="4257" spans="1:2">
      <c r="A4257" s="27"/>
      <c r="B4257" s="27"/>
    </row>
    <row r="4258" spans="1:2">
      <c r="A4258" s="27"/>
      <c r="B4258" s="27"/>
    </row>
    <row r="4259" spans="1:2">
      <c r="A4259" s="27"/>
      <c r="B4259" s="27"/>
    </row>
    <row r="4260" spans="1:2">
      <c r="A4260" s="27"/>
      <c r="B4260" s="27"/>
    </row>
    <row r="4261" spans="1:2">
      <c r="A4261" s="27"/>
      <c r="B4261" s="27"/>
    </row>
    <row r="4262" spans="1:2">
      <c r="A4262" s="27"/>
      <c r="B4262" s="27"/>
    </row>
    <row r="4263" spans="1:2">
      <c r="A4263" s="27"/>
      <c r="B4263" s="27"/>
    </row>
    <row r="4264" spans="1:2">
      <c r="A4264" s="27"/>
      <c r="B4264" s="27"/>
    </row>
    <row r="4265" spans="1:2">
      <c r="A4265" s="27"/>
      <c r="B4265" s="26"/>
    </row>
    <row r="4266" spans="1:2">
      <c r="A4266" s="27"/>
      <c r="B4266" s="26"/>
    </row>
    <row r="4267" spans="1:2">
      <c r="A4267" s="27"/>
      <c r="B4267" s="26"/>
    </row>
    <row r="4268" spans="1:2">
      <c r="A4268" s="27"/>
      <c r="B4268" s="26"/>
    </row>
    <row r="4269" spans="1:2">
      <c r="A4269" s="27"/>
      <c r="B4269" s="26"/>
    </row>
    <row r="4270" spans="1:2">
      <c r="A4270" s="27"/>
      <c r="B4270" s="26"/>
    </row>
    <row r="4271" spans="1:2">
      <c r="A4271" s="27"/>
      <c r="B4271" s="26"/>
    </row>
    <row r="4272" spans="1:2">
      <c r="A4272" s="27"/>
      <c r="B4272" s="26"/>
    </row>
    <row r="4273" spans="1:2">
      <c r="A4273" s="27"/>
      <c r="B4273" s="27"/>
    </row>
    <row r="4274" spans="1:2">
      <c r="A4274" s="27"/>
      <c r="B4274" s="27"/>
    </row>
    <row r="4275" spans="1:2">
      <c r="A4275" s="27"/>
      <c r="B4275" s="27"/>
    </row>
    <row r="4276" spans="1:2">
      <c r="A4276" s="27"/>
      <c r="B4276" s="27"/>
    </row>
    <row r="4277" spans="1:2">
      <c r="A4277" s="27"/>
      <c r="B4277" s="27"/>
    </row>
    <row r="4278" spans="1:2">
      <c r="A4278" s="27"/>
      <c r="B4278" s="27"/>
    </row>
    <row r="4279" spans="1:2">
      <c r="A4279" s="27"/>
      <c r="B4279" s="27"/>
    </row>
    <row r="4280" spans="1:2">
      <c r="A4280" s="27"/>
      <c r="B4280" s="27"/>
    </row>
    <row r="4281" spans="1:2">
      <c r="A4281" s="27"/>
      <c r="B4281" s="27"/>
    </row>
    <row r="4282" spans="1:2">
      <c r="A4282" s="27"/>
      <c r="B4282" s="27"/>
    </row>
    <row r="4283" spans="1:2">
      <c r="A4283" s="27"/>
      <c r="B4283" s="27"/>
    </row>
    <row r="4284" spans="1:2">
      <c r="A4284" s="27"/>
      <c r="B4284" s="27"/>
    </row>
    <row r="4285" spans="1:2">
      <c r="A4285" s="27"/>
      <c r="B4285" s="27"/>
    </row>
    <row r="4286" spans="1:2">
      <c r="A4286" s="27"/>
      <c r="B4286" s="27"/>
    </row>
    <row r="4287" spans="1:2">
      <c r="A4287" s="27"/>
      <c r="B4287" s="27"/>
    </row>
    <row r="4288" spans="1:2">
      <c r="A4288" s="27"/>
      <c r="B4288" s="27"/>
    </row>
    <row r="4289" spans="1:2">
      <c r="A4289" s="27"/>
      <c r="B4289" s="26"/>
    </row>
    <row r="4290" spans="1:2">
      <c r="A4290" s="27"/>
      <c r="B4290" s="26"/>
    </row>
    <row r="4291" spans="1:2">
      <c r="A4291" s="27"/>
      <c r="B4291" s="26"/>
    </row>
    <row r="4292" spans="1:2">
      <c r="A4292" s="27"/>
      <c r="B4292" s="26"/>
    </row>
    <row r="4293" spans="1:2">
      <c r="A4293" s="27"/>
      <c r="B4293" s="26"/>
    </row>
    <row r="4294" spans="1:2">
      <c r="A4294" s="27"/>
      <c r="B4294" s="26"/>
    </row>
    <row r="4295" spans="1:2">
      <c r="A4295" s="27"/>
      <c r="B4295" s="26"/>
    </row>
    <row r="4296" spans="1:2">
      <c r="A4296" s="27"/>
      <c r="B4296" s="26"/>
    </row>
    <row r="4297" spans="1:2">
      <c r="A4297" s="27"/>
      <c r="B4297" s="27"/>
    </row>
    <row r="4298" spans="1:2">
      <c r="A4298" s="27"/>
      <c r="B4298" s="27"/>
    </row>
    <row r="4299" spans="1:2">
      <c r="A4299" s="27"/>
      <c r="B4299" s="27"/>
    </row>
    <row r="4300" spans="1:2">
      <c r="A4300" s="27"/>
      <c r="B4300" s="27"/>
    </row>
    <row r="4301" spans="1:2">
      <c r="A4301" s="27"/>
      <c r="B4301" s="27"/>
    </row>
    <row r="4302" spans="1:2">
      <c r="A4302" s="27"/>
      <c r="B4302" s="27"/>
    </row>
    <row r="4303" spans="1:2">
      <c r="A4303" s="27"/>
      <c r="B4303" s="27"/>
    </row>
    <row r="4304" spans="1:2">
      <c r="A4304" s="27"/>
      <c r="B4304" s="27"/>
    </row>
    <row r="4305" spans="1:2">
      <c r="A4305" s="27"/>
      <c r="B4305" s="27"/>
    </row>
    <row r="4306" spans="1:2">
      <c r="A4306" s="27"/>
      <c r="B4306" s="27"/>
    </row>
    <row r="4307" spans="1:2">
      <c r="A4307" s="27"/>
      <c r="B4307" s="27"/>
    </row>
    <row r="4308" spans="1:2">
      <c r="A4308" s="27"/>
      <c r="B4308" s="27"/>
    </row>
    <row r="4309" spans="1:2">
      <c r="A4309" s="27"/>
      <c r="B4309" s="27"/>
    </row>
    <row r="4310" spans="1:2">
      <c r="A4310" s="27"/>
      <c r="B4310" s="27"/>
    </row>
    <row r="4311" spans="1:2">
      <c r="A4311" s="27"/>
      <c r="B4311" s="27"/>
    </row>
    <row r="4312" spans="1:2">
      <c r="A4312" s="27"/>
      <c r="B4312" s="27"/>
    </row>
    <row r="4313" spans="1:2">
      <c r="A4313" s="27"/>
      <c r="B4313" s="26"/>
    </row>
    <row r="4314" spans="1:2">
      <c r="A4314" s="27"/>
      <c r="B4314" s="26"/>
    </row>
    <row r="4315" spans="1:2">
      <c r="A4315" s="27"/>
      <c r="B4315" s="26"/>
    </row>
    <row r="4316" spans="1:2">
      <c r="A4316" s="27"/>
      <c r="B4316" s="26"/>
    </row>
    <row r="4317" spans="1:2">
      <c r="A4317" s="27"/>
      <c r="B4317" s="26"/>
    </row>
    <row r="4318" spans="1:2">
      <c r="A4318" s="27"/>
      <c r="B4318" s="26"/>
    </row>
    <row r="4319" spans="1:2">
      <c r="A4319" s="27"/>
      <c r="B4319" s="26"/>
    </row>
    <row r="4320" spans="1:2">
      <c r="A4320" s="27"/>
      <c r="B4320" s="26"/>
    </row>
    <row r="4321" spans="1:2">
      <c r="A4321" s="27"/>
      <c r="B4321" s="27"/>
    </row>
    <row r="4322" spans="1:2">
      <c r="A4322" s="27"/>
      <c r="B4322" s="27"/>
    </row>
    <row r="4323" spans="1:2">
      <c r="A4323" s="27"/>
      <c r="B4323" s="27"/>
    </row>
    <row r="4324" spans="1:2">
      <c r="A4324" s="27"/>
      <c r="B4324" s="27"/>
    </row>
    <row r="4325" spans="1:2">
      <c r="A4325" s="27"/>
      <c r="B4325" s="27"/>
    </row>
    <row r="4326" spans="1:2">
      <c r="A4326" s="27"/>
      <c r="B4326" s="27"/>
    </row>
    <row r="4327" spans="1:2">
      <c r="A4327" s="27"/>
      <c r="B4327" s="27"/>
    </row>
    <row r="4328" spans="1:2">
      <c r="A4328" s="27"/>
      <c r="B4328" s="27"/>
    </row>
    <row r="4329" spans="1:2">
      <c r="A4329" s="27"/>
      <c r="B4329" s="27"/>
    </row>
    <row r="4330" spans="1:2">
      <c r="A4330" s="27"/>
      <c r="B4330" s="27"/>
    </row>
    <row r="4331" spans="1:2">
      <c r="A4331" s="27"/>
      <c r="B4331" s="27"/>
    </row>
    <row r="4332" spans="1:2">
      <c r="A4332" s="27"/>
      <c r="B4332" s="27"/>
    </row>
    <row r="4333" spans="1:2">
      <c r="A4333" s="27"/>
      <c r="B4333" s="27"/>
    </row>
    <row r="4334" spans="1:2">
      <c r="A4334" s="27"/>
      <c r="B4334" s="27"/>
    </row>
    <row r="4335" spans="1:2">
      <c r="A4335" s="27"/>
      <c r="B4335" s="27"/>
    </row>
    <row r="4336" spans="1:2">
      <c r="A4336" s="27"/>
      <c r="B4336" s="27"/>
    </row>
    <row r="4337" spans="1:2">
      <c r="A4337" s="27"/>
      <c r="B4337" s="26"/>
    </row>
    <row r="4338" spans="1:2">
      <c r="A4338" s="27"/>
      <c r="B4338" s="26"/>
    </row>
    <row r="4339" spans="1:2">
      <c r="A4339" s="27"/>
      <c r="B4339" s="26"/>
    </row>
    <row r="4340" spans="1:2">
      <c r="A4340" s="27"/>
      <c r="B4340" s="26"/>
    </row>
    <row r="4341" spans="1:2">
      <c r="A4341" s="27"/>
      <c r="B4341" s="26"/>
    </row>
    <row r="4342" spans="1:2">
      <c r="A4342" s="27"/>
      <c r="B4342" s="26"/>
    </row>
    <row r="4343" spans="1:2">
      <c r="A4343" s="27"/>
      <c r="B4343" s="26"/>
    </row>
    <row r="4344" spans="1:2">
      <c r="A4344" s="27"/>
      <c r="B4344" s="26"/>
    </row>
    <row r="4345" spans="1:2">
      <c r="A4345" s="27"/>
      <c r="B4345" s="26"/>
    </row>
    <row r="4346" spans="1:2">
      <c r="A4346" s="27"/>
      <c r="B4346" s="26"/>
    </row>
    <row r="4347" spans="1:2">
      <c r="A4347" s="27"/>
      <c r="B4347" s="27"/>
    </row>
    <row r="4348" spans="1:2">
      <c r="A4348" s="27"/>
      <c r="B4348" s="27"/>
    </row>
    <row r="4349" spans="1:2">
      <c r="A4349" s="27"/>
      <c r="B4349" s="27"/>
    </row>
    <row r="4350" spans="1:2">
      <c r="A4350" s="27"/>
      <c r="B4350" s="27"/>
    </row>
    <row r="4351" spans="1:2">
      <c r="A4351" s="27"/>
      <c r="B4351" s="27"/>
    </row>
    <row r="4352" spans="1:2">
      <c r="A4352" s="27"/>
      <c r="B4352" s="27"/>
    </row>
    <row r="4353" spans="1:2">
      <c r="A4353" s="27"/>
      <c r="B4353" s="27"/>
    </row>
    <row r="4354" spans="1:2">
      <c r="A4354" s="27"/>
      <c r="B4354" s="27"/>
    </row>
    <row r="4355" spans="1:2">
      <c r="A4355" s="27"/>
      <c r="B4355" s="27"/>
    </row>
    <row r="4356" spans="1:2">
      <c r="A4356" s="27"/>
      <c r="B4356" s="27"/>
    </row>
    <row r="4357" spans="1:2">
      <c r="A4357" s="27"/>
      <c r="B4357" s="27"/>
    </row>
    <row r="4358" spans="1:2">
      <c r="A4358" s="27"/>
      <c r="B4358" s="26"/>
    </row>
    <row r="4359" spans="1:2">
      <c r="A4359" s="27"/>
      <c r="B4359" s="27"/>
    </row>
    <row r="4360" spans="1:2">
      <c r="A4360" s="27"/>
      <c r="B4360" s="26"/>
    </row>
    <row r="4361" spans="1:2">
      <c r="A4361" s="27"/>
      <c r="B4361" s="26"/>
    </row>
    <row r="4362" spans="1:2">
      <c r="A4362" s="27"/>
      <c r="B4362" s="26"/>
    </row>
    <row r="4363" spans="1:2">
      <c r="A4363" s="27"/>
      <c r="B4363" s="26"/>
    </row>
    <row r="4364" spans="1:2">
      <c r="A4364" s="27"/>
      <c r="B4364" s="26"/>
    </row>
    <row r="4365" spans="1:2">
      <c r="A4365" s="27"/>
      <c r="B4365" s="26"/>
    </row>
    <row r="4366" spans="1:2">
      <c r="A4366" s="27"/>
      <c r="B4366" s="26"/>
    </row>
    <row r="4367" spans="1:2">
      <c r="A4367" s="27"/>
      <c r="B4367" s="26"/>
    </row>
    <row r="4368" spans="1:2">
      <c r="A4368" s="27"/>
      <c r="B4368" s="26"/>
    </row>
    <row r="4369" spans="1:2">
      <c r="A4369" s="27"/>
      <c r="B4369" s="26"/>
    </row>
    <row r="4370" spans="1:2">
      <c r="A4370" s="27"/>
      <c r="B4370" s="26"/>
    </row>
    <row r="4371" spans="1:2">
      <c r="A4371" s="27"/>
      <c r="B4371" s="26"/>
    </row>
    <row r="4372" spans="1:2">
      <c r="A4372" s="27"/>
      <c r="B4372" s="27"/>
    </row>
    <row r="4373" spans="1:2">
      <c r="A4373" s="27"/>
      <c r="B4373" s="27"/>
    </row>
    <row r="4374" spans="1:2">
      <c r="A4374" s="27"/>
      <c r="B4374" s="27"/>
    </row>
    <row r="4375" spans="1:2">
      <c r="A4375" s="27"/>
      <c r="B4375" s="27"/>
    </row>
    <row r="4376" spans="1:2">
      <c r="A4376" s="27"/>
      <c r="B4376" s="27"/>
    </row>
    <row r="4377" spans="1:2">
      <c r="A4377" s="27"/>
      <c r="B4377" s="27"/>
    </row>
    <row r="4378" spans="1:2">
      <c r="A4378" s="27"/>
      <c r="B4378" s="27"/>
    </row>
    <row r="4379" spans="1:2">
      <c r="A4379" s="27"/>
      <c r="B4379" s="27"/>
    </row>
    <row r="4380" spans="1:2">
      <c r="A4380" s="27"/>
      <c r="B4380" s="27"/>
    </row>
    <row r="4381" spans="1:2">
      <c r="A4381" s="27"/>
      <c r="B4381" s="27"/>
    </row>
    <row r="4382" spans="1:2">
      <c r="A4382" s="27"/>
      <c r="B4382" s="27"/>
    </row>
    <row r="4383" spans="1:2">
      <c r="A4383" s="27"/>
      <c r="B4383" s="27"/>
    </row>
    <row r="4384" spans="1:2">
      <c r="A4384" s="27"/>
      <c r="B4384" s="27"/>
    </row>
    <row r="4385" spans="1:2">
      <c r="A4385" s="27"/>
      <c r="B4385" s="26"/>
    </row>
    <row r="4386" spans="1:2">
      <c r="A4386" s="27"/>
      <c r="B4386" s="26"/>
    </row>
    <row r="4387" spans="1:2">
      <c r="A4387" s="27"/>
      <c r="B4387" s="26"/>
    </row>
    <row r="4388" spans="1:2">
      <c r="A4388" s="27"/>
      <c r="B4388" s="26"/>
    </row>
    <row r="4389" spans="1:2">
      <c r="A4389" s="27"/>
      <c r="B4389" s="26"/>
    </row>
    <row r="4390" spans="1:2">
      <c r="A4390" s="27"/>
      <c r="B4390" s="26"/>
    </row>
    <row r="4391" spans="1:2">
      <c r="A4391" s="27"/>
      <c r="B4391" s="26"/>
    </row>
    <row r="4392" spans="1:2">
      <c r="A4392" s="27"/>
      <c r="B4392" s="26"/>
    </row>
    <row r="4393" spans="1:2">
      <c r="A4393" s="27"/>
      <c r="B4393" s="27"/>
    </row>
    <row r="4394" spans="1:2">
      <c r="A4394" s="27"/>
      <c r="B4394" s="27"/>
    </row>
    <row r="4395" spans="1:2">
      <c r="A4395" s="27"/>
      <c r="B4395" s="27"/>
    </row>
    <row r="4396" spans="1:2">
      <c r="A4396" s="27"/>
      <c r="B4396" s="27"/>
    </row>
    <row r="4397" spans="1:2">
      <c r="A4397" s="27"/>
      <c r="B4397" s="27"/>
    </row>
    <row r="4398" spans="1:2">
      <c r="A4398" s="27"/>
      <c r="B4398" s="27"/>
    </row>
    <row r="4399" spans="1:2">
      <c r="A4399" s="27"/>
      <c r="B4399" s="27"/>
    </row>
    <row r="4400" spans="1:2">
      <c r="A4400" s="27"/>
      <c r="B4400" s="27"/>
    </row>
    <row r="4401" spans="1:2">
      <c r="A4401" s="27"/>
      <c r="B4401" s="27"/>
    </row>
    <row r="4402" spans="1:2">
      <c r="A4402" s="27"/>
      <c r="B4402" s="27"/>
    </row>
    <row r="4403" spans="1:2">
      <c r="A4403" s="27"/>
      <c r="B4403" s="27"/>
    </row>
    <row r="4404" spans="1:2">
      <c r="A4404" s="27"/>
      <c r="B4404" s="27"/>
    </row>
    <row r="4405" spans="1:2">
      <c r="A4405" s="27"/>
      <c r="B4405" s="27"/>
    </row>
    <row r="4406" spans="1:2">
      <c r="A4406" s="27"/>
      <c r="B4406" s="27"/>
    </row>
    <row r="4407" spans="1:2">
      <c r="A4407" s="27"/>
      <c r="B4407" s="27"/>
    </row>
    <row r="4408" spans="1:2">
      <c r="A4408" s="27"/>
      <c r="B4408" s="27"/>
    </row>
    <row r="4409" spans="1:2">
      <c r="A4409" s="27"/>
      <c r="B4409" s="26"/>
    </row>
    <row r="4410" spans="1:2">
      <c r="A4410" s="27"/>
      <c r="B4410" s="26"/>
    </row>
    <row r="4411" spans="1:2">
      <c r="A4411" s="27"/>
      <c r="B4411" s="26"/>
    </row>
    <row r="4412" spans="1:2">
      <c r="A4412" s="27"/>
      <c r="B4412" s="26"/>
    </row>
    <row r="4413" spans="1:2">
      <c r="A4413" s="27"/>
      <c r="B4413" s="26"/>
    </row>
    <row r="4414" spans="1:2">
      <c r="A4414" s="27"/>
      <c r="B4414" s="26"/>
    </row>
    <row r="4415" spans="1:2">
      <c r="A4415" s="27"/>
      <c r="B4415" s="26"/>
    </row>
    <row r="4416" spans="1:2">
      <c r="A4416" s="27"/>
      <c r="B4416" s="26"/>
    </row>
    <row r="4417" spans="1:2">
      <c r="A4417" s="27"/>
      <c r="B4417" s="27"/>
    </row>
    <row r="4418" spans="1:2">
      <c r="A4418" s="27"/>
      <c r="B4418" s="27"/>
    </row>
    <row r="4419" spans="1:2">
      <c r="A4419" s="27"/>
      <c r="B4419" s="27"/>
    </row>
    <row r="4420" spans="1:2">
      <c r="A4420" s="27"/>
      <c r="B4420" s="27"/>
    </row>
    <row r="4421" spans="1:2">
      <c r="A4421" s="27"/>
      <c r="B4421" s="27"/>
    </row>
    <row r="4422" spans="1:2">
      <c r="A4422" s="27"/>
      <c r="B4422" s="27"/>
    </row>
    <row r="4423" spans="1:2">
      <c r="A4423" s="27"/>
      <c r="B4423" s="27"/>
    </row>
    <row r="4424" spans="1:2">
      <c r="A4424" s="27"/>
      <c r="B4424" s="27"/>
    </row>
    <row r="4425" spans="1:2">
      <c r="A4425" s="27"/>
      <c r="B4425" s="27"/>
    </row>
    <row r="4426" spans="1:2">
      <c r="A4426" s="27"/>
      <c r="B4426" s="27"/>
    </row>
    <row r="4427" spans="1:2">
      <c r="A4427" s="27"/>
      <c r="B4427" s="27"/>
    </row>
    <row r="4428" spans="1:2">
      <c r="A4428" s="27"/>
      <c r="B4428" s="27"/>
    </row>
    <row r="4429" spans="1:2">
      <c r="A4429" s="27"/>
      <c r="B4429" s="27"/>
    </row>
    <row r="4430" spans="1:2">
      <c r="A4430" s="27"/>
      <c r="B4430" s="27"/>
    </row>
    <row r="4431" spans="1:2">
      <c r="A4431" s="27"/>
      <c r="B4431" s="27"/>
    </row>
    <row r="4432" spans="1:2">
      <c r="A4432" s="27"/>
      <c r="B4432" s="27"/>
    </row>
    <row r="4433" spans="1:2">
      <c r="A4433" s="27"/>
      <c r="B4433" s="26"/>
    </row>
    <row r="4434" spans="1:2">
      <c r="A4434" s="27"/>
      <c r="B4434" s="26"/>
    </row>
    <row r="4435" spans="1:2">
      <c r="A4435" s="27"/>
      <c r="B4435" s="26"/>
    </row>
    <row r="4436" spans="1:2">
      <c r="A4436" s="27"/>
      <c r="B4436" s="26"/>
    </row>
    <row r="4437" spans="1:2">
      <c r="A4437" s="27"/>
      <c r="B4437" s="26"/>
    </row>
    <row r="4438" spans="1:2">
      <c r="A4438" s="27"/>
      <c r="B4438" s="26"/>
    </row>
    <row r="4439" spans="1:2">
      <c r="A4439" s="27"/>
      <c r="B4439" s="26"/>
    </row>
    <row r="4440" spans="1:2">
      <c r="A4440" s="27"/>
      <c r="B4440" s="26"/>
    </row>
    <row r="4441" spans="1:2">
      <c r="A4441" s="27"/>
      <c r="B4441" s="27"/>
    </row>
    <row r="4442" spans="1:2">
      <c r="A4442" s="27"/>
      <c r="B4442" s="27"/>
    </row>
    <row r="4443" spans="1:2">
      <c r="A4443" s="27"/>
      <c r="B4443" s="27"/>
    </row>
    <row r="4444" spans="1:2">
      <c r="A4444" s="27"/>
      <c r="B4444" s="27"/>
    </row>
    <row r="4445" spans="1:2">
      <c r="A4445" s="27"/>
      <c r="B4445" s="27"/>
    </row>
    <row r="4446" spans="1:2">
      <c r="A4446" s="27"/>
      <c r="B4446" s="27"/>
    </row>
    <row r="4447" spans="1:2">
      <c r="A4447" s="27"/>
      <c r="B4447" s="27"/>
    </row>
    <row r="4448" spans="1:2">
      <c r="A4448" s="27"/>
      <c r="B4448" s="27"/>
    </row>
    <row r="4449" spans="1:2">
      <c r="A4449" s="27"/>
      <c r="B4449" s="27"/>
    </row>
    <row r="4450" spans="1:2">
      <c r="A4450" s="27"/>
      <c r="B4450" s="27"/>
    </row>
    <row r="4451" spans="1:2">
      <c r="A4451" s="27"/>
      <c r="B4451" s="27"/>
    </row>
    <row r="4452" spans="1:2">
      <c r="A4452" s="27"/>
      <c r="B4452" s="27"/>
    </row>
    <row r="4453" spans="1:2">
      <c r="A4453" s="27"/>
      <c r="B4453" s="27"/>
    </row>
    <row r="4454" spans="1:2">
      <c r="A4454" s="27"/>
      <c r="B4454" s="27"/>
    </row>
    <row r="4455" spans="1:2">
      <c r="A4455" s="27"/>
      <c r="B4455" s="27"/>
    </row>
    <row r="4456" spans="1:2">
      <c r="A4456" s="27"/>
      <c r="B4456" s="27"/>
    </row>
    <row r="4457" spans="1:2">
      <c r="A4457" s="27"/>
      <c r="B4457" s="27"/>
    </row>
    <row r="4458" spans="1:2">
      <c r="A4458" s="27"/>
      <c r="B4458" s="26"/>
    </row>
    <row r="4459" spans="1:2">
      <c r="A4459" s="27"/>
      <c r="B4459" s="26"/>
    </row>
    <row r="4460" spans="1:2">
      <c r="A4460" s="27"/>
      <c r="B4460" s="26"/>
    </row>
    <row r="4461" spans="1:2">
      <c r="A4461" s="27"/>
      <c r="B4461" s="26"/>
    </row>
    <row r="4462" spans="1:2">
      <c r="A4462" s="27"/>
      <c r="B4462" s="26"/>
    </row>
    <row r="4463" spans="1:2">
      <c r="A4463" s="27"/>
      <c r="B4463" s="26"/>
    </row>
    <row r="4464" spans="1:2">
      <c r="A4464" s="27"/>
      <c r="B4464" s="26"/>
    </row>
    <row r="4465" spans="1:2">
      <c r="A4465" s="27"/>
      <c r="B4465" s="27"/>
    </row>
    <row r="4466" spans="1:2">
      <c r="A4466" s="27"/>
      <c r="B4466" s="27"/>
    </row>
    <row r="4467" spans="1:2">
      <c r="A4467" s="27"/>
      <c r="B4467" s="27"/>
    </row>
    <row r="4468" spans="1:2">
      <c r="A4468" s="27"/>
      <c r="B4468" s="27"/>
    </row>
    <row r="4469" spans="1:2">
      <c r="A4469" s="27"/>
      <c r="B4469" s="27"/>
    </row>
    <row r="4470" spans="1:2">
      <c r="A4470" s="27"/>
      <c r="B4470" s="27"/>
    </row>
    <row r="4471" spans="1:2">
      <c r="A4471" s="27"/>
      <c r="B4471" s="27"/>
    </row>
    <row r="4472" spans="1:2">
      <c r="A4472" s="27"/>
      <c r="B4472" s="27"/>
    </row>
    <row r="4473" spans="1:2">
      <c r="A4473" s="27"/>
      <c r="B4473" s="27"/>
    </row>
    <row r="4474" spans="1:2">
      <c r="A4474" s="27"/>
      <c r="B4474" s="27"/>
    </row>
    <row r="4475" spans="1:2">
      <c r="A4475" s="27"/>
      <c r="B4475" s="27"/>
    </row>
    <row r="4476" spans="1:2">
      <c r="A4476" s="27"/>
      <c r="B4476" s="27"/>
    </row>
    <row r="4477" spans="1:2">
      <c r="A4477" s="27"/>
      <c r="B4477" s="27"/>
    </row>
    <row r="4478" spans="1:2">
      <c r="A4478" s="27"/>
      <c r="B4478" s="27"/>
    </row>
    <row r="4479" spans="1:2">
      <c r="A4479" s="27"/>
      <c r="B4479" s="27"/>
    </row>
    <row r="4480" spans="1:2">
      <c r="A4480" s="27"/>
      <c r="B4480" s="27"/>
    </row>
    <row r="4481" spans="1:2">
      <c r="A4481" s="27"/>
      <c r="B4481" s="27"/>
    </row>
    <row r="4482" spans="1:2">
      <c r="A4482" s="27"/>
      <c r="B4482" s="26"/>
    </row>
    <row r="4483" spans="1:2">
      <c r="A4483" s="27"/>
      <c r="B4483" s="26"/>
    </row>
    <row r="4484" spans="1:2">
      <c r="A4484" s="27"/>
      <c r="B4484" s="26"/>
    </row>
    <row r="4485" spans="1:2">
      <c r="A4485" s="27"/>
      <c r="B4485" s="26"/>
    </row>
    <row r="4486" spans="1:2">
      <c r="A4486" s="27"/>
      <c r="B4486" s="26"/>
    </row>
    <row r="4487" spans="1:2">
      <c r="A4487" s="27"/>
      <c r="B4487" s="26"/>
    </row>
    <row r="4488" spans="1:2">
      <c r="A4488" s="27"/>
      <c r="B4488" s="26"/>
    </row>
    <row r="4489" spans="1:2">
      <c r="A4489" s="27"/>
      <c r="B4489" s="27"/>
    </row>
    <row r="4490" spans="1:2">
      <c r="A4490" s="27"/>
      <c r="B4490" s="27"/>
    </row>
    <row r="4491" spans="1:2">
      <c r="A4491" s="27"/>
      <c r="B4491" s="27"/>
    </row>
    <row r="4492" spans="1:2">
      <c r="A4492" s="27"/>
      <c r="B4492" s="27"/>
    </row>
    <row r="4493" spans="1:2">
      <c r="A4493" s="27"/>
      <c r="B4493" s="27"/>
    </row>
    <row r="4494" spans="1:2">
      <c r="A4494" s="27"/>
      <c r="B4494" s="27"/>
    </row>
    <row r="4495" spans="1:2">
      <c r="A4495" s="27"/>
      <c r="B4495" s="27"/>
    </row>
    <row r="4496" spans="1:2">
      <c r="A4496" s="27"/>
      <c r="B4496" s="27"/>
    </row>
    <row r="4497" spans="1:2">
      <c r="A4497" s="27"/>
      <c r="B4497" s="27"/>
    </row>
    <row r="4498" spans="1:2">
      <c r="A4498" s="27"/>
      <c r="B4498" s="27"/>
    </row>
    <row r="4499" spans="1:2">
      <c r="A4499" s="27"/>
      <c r="B4499" s="27"/>
    </row>
    <row r="4500" spans="1:2">
      <c r="A4500" s="27"/>
      <c r="B4500" s="27"/>
    </row>
    <row r="4501" spans="1:2">
      <c r="A4501" s="27"/>
      <c r="B4501" s="27"/>
    </row>
    <row r="4502" spans="1:2">
      <c r="A4502" s="27"/>
      <c r="B4502" s="27"/>
    </row>
    <row r="4503" spans="1:2">
      <c r="A4503" s="27"/>
      <c r="B4503" s="27"/>
    </row>
    <row r="4504" spans="1:2">
      <c r="A4504" s="27"/>
      <c r="B4504" s="27"/>
    </row>
    <row r="4505" spans="1:2">
      <c r="A4505" s="27"/>
      <c r="B4505" s="27"/>
    </row>
    <row r="4506" spans="1:2">
      <c r="A4506" s="27"/>
      <c r="B4506" s="26"/>
    </row>
    <row r="4507" spans="1:2">
      <c r="A4507" s="27"/>
      <c r="B4507" s="26"/>
    </row>
    <row r="4508" spans="1:2">
      <c r="A4508" s="27"/>
      <c r="B4508" s="26"/>
    </row>
    <row r="4509" spans="1:2">
      <c r="A4509" s="27"/>
      <c r="B4509" s="26"/>
    </row>
    <row r="4510" spans="1:2">
      <c r="A4510" s="27"/>
      <c r="B4510" s="26"/>
    </row>
    <row r="4511" spans="1:2">
      <c r="A4511" s="27"/>
      <c r="B4511" s="26"/>
    </row>
    <row r="4512" spans="1:2">
      <c r="A4512" s="27"/>
      <c r="B4512" s="26"/>
    </row>
    <row r="4513" spans="1:2">
      <c r="A4513" s="27"/>
      <c r="B4513" s="26"/>
    </row>
    <row r="4514" spans="1:2">
      <c r="A4514" s="27"/>
      <c r="B4514" s="27"/>
    </row>
    <row r="4515" spans="1:2">
      <c r="A4515" s="27"/>
      <c r="B4515" s="27"/>
    </row>
    <row r="4516" spans="1:2">
      <c r="A4516" s="27"/>
      <c r="B4516" s="27"/>
    </row>
    <row r="4517" spans="1:2">
      <c r="A4517" s="27"/>
      <c r="B4517" s="27"/>
    </row>
    <row r="4518" spans="1:2">
      <c r="A4518" s="27"/>
      <c r="B4518" s="27"/>
    </row>
    <row r="4519" spans="1:2">
      <c r="A4519" s="27"/>
      <c r="B4519" s="27"/>
    </row>
    <row r="4520" spans="1:2">
      <c r="A4520" s="27"/>
      <c r="B4520" s="27"/>
    </row>
    <row r="4521" spans="1:2">
      <c r="A4521" s="27"/>
      <c r="B4521" s="27"/>
    </row>
    <row r="4522" spans="1:2">
      <c r="A4522" s="27"/>
      <c r="B4522" s="27"/>
    </row>
    <row r="4523" spans="1:2">
      <c r="A4523" s="27"/>
      <c r="B4523" s="27"/>
    </row>
    <row r="4524" spans="1:2">
      <c r="A4524" s="27"/>
      <c r="B4524" s="27"/>
    </row>
    <row r="4525" spans="1:2">
      <c r="A4525" s="27"/>
      <c r="B4525" s="27"/>
    </row>
    <row r="4526" spans="1:2">
      <c r="A4526" s="27"/>
      <c r="B4526" s="27"/>
    </row>
    <row r="4527" spans="1:2">
      <c r="A4527" s="27"/>
      <c r="B4527" s="27"/>
    </row>
    <row r="4528" spans="1:2">
      <c r="A4528" s="27"/>
      <c r="B4528" s="27"/>
    </row>
    <row r="4529" spans="1:2">
      <c r="A4529" s="27"/>
      <c r="B4529" s="27"/>
    </row>
    <row r="4530" spans="1:2">
      <c r="A4530" s="27"/>
      <c r="B4530" s="26"/>
    </row>
    <row r="4531" spans="1:2">
      <c r="A4531" s="27"/>
      <c r="B4531" s="26"/>
    </row>
    <row r="4532" spans="1:2">
      <c r="A4532" s="27"/>
      <c r="B4532" s="26"/>
    </row>
    <row r="4533" spans="1:2">
      <c r="A4533" s="27"/>
      <c r="B4533" s="26"/>
    </row>
    <row r="4534" spans="1:2">
      <c r="A4534" s="27"/>
      <c r="B4534" s="26"/>
    </row>
    <row r="4535" spans="1:2">
      <c r="A4535" s="27"/>
      <c r="B4535" s="26"/>
    </row>
    <row r="4536" spans="1:2">
      <c r="A4536" s="27"/>
      <c r="B4536" s="26"/>
    </row>
    <row r="4537" spans="1:2">
      <c r="A4537" s="27"/>
      <c r="B4537" s="26"/>
    </row>
    <row r="4538" spans="1:2">
      <c r="A4538" s="27"/>
      <c r="B4538" s="27"/>
    </row>
    <row r="4539" spans="1:2">
      <c r="A4539" s="27"/>
      <c r="B4539" s="27"/>
    </row>
    <row r="4540" spans="1:2">
      <c r="A4540" s="27"/>
      <c r="B4540" s="27"/>
    </row>
    <row r="4541" spans="1:2">
      <c r="A4541" s="27"/>
      <c r="B4541" s="27"/>
    </row>
    <row r="4542" spans="1:2">
      <c r="A4542" s="27"/>
      <c r="B4542" s="27"/>
    </row>
    <row r="4543" spans="1:2">
      <c r="A4543" s="27"/>
      <c r="B4543" s="27"/>
    </row>
    <row r="4544" spans="1:2">
      <c r="A4544" s="27"/>
      <c r="B4544" s="27"/>
    </row>
    <row r="4545" spans="1:2">
      <c r="A4545" s="27"/>
      <c r="B4545" s="27"/>
    </row>
    <row r="4546" spans="1:2">
      <c r="A4546" s="27"/>
      <c r="B4546" s="27"/>
    </row>
    <row r="4547" spans="1:2">
      <c r="A4547" s="27"/>
      <c r="B4547" s="27"/>
    </row>
    <row r="4548" spans="1:2">
      <c r="A4548" s="27"/>
      <c r="B4548" s="27"/>
    </row>
    <row r="4549" spans="1:2">
      <c r="A4549" s="27"/>
      <c r="B4549" s="27"/>
    </row>
    <row r="4550" spans="1:2">
      <c r="A4550" s="27"/>
      <c r="B4550" s="27"/>
    </row>
    <row r="4551" spans="1:2">
      <c r="A4551" s="27"/>
      <c r="B4551" s="27"/>
    </row>
    <row r="4552" spans="1:2">
      <c r="A4552" s="27"/>
      <c r="B4552" s="27"/>
    </row>
    <row r="4553" spans="1:2">
      <c r="A4553" s="27"/>
      <c r="B4553" s="27"/>
    </row>
    <row r="4554" spans="1:2">
      <c r="A4554" s="27"/>
      <c r="B4554" s="26"/>
    </row>
    <row r="4555" spans="1:2">
      <c r="A4555" s="27"/>
      <c r="B4555" s="26"/>
    </row>
    <row r="4556" spans="1:2">
      <c r="A4556" s="27"/>
      <c r="B4556" s="26"/>
    </row>
    <row r="4557" spans="1:2">
      <c r="A4557" s="27"/>
      <c r="B4557" s="26"/>
    </row>
    <row r="4558" spans="1:2">
      <c r="A4558" s="27"/>
      <c r="B4558" s="26"/>
    </row>
    <row r="4559" spans="1:2">
      <c r="A4559" s="27"/>
      <c r="B4559" s="26"/>
    </row>
    <row r="4560" spans="1:2">
      <c r="A4560" s="27"/>
      <c r="B4560" s="26"/>
    </row>
    <row r="4561" spans="1:2">
      <c r="A4561" s="27"/>
      <c r="B4561" s="27"/>
    </row>
    <row r="4562" spans="1:2">
      <c r="A4562" s="27"/>
      <c r="B4562" s="27"/>
    </row>
    <row r="4563" spans="1:2">
      <c r="A4563" s="27"/>
      <c r="B4563" s="27"/>
    </row>
    <row r="4564" spans="1:2">
      <c r="A4564" s="27"/>
      <c r="B4564" s="27"/>
    </row>
    <row r="4565" spans="1:2">
      <c r="A4565" s="27"/>
      <c r="B4565" s="27"/>
    </row>
    <row r="4566" spans="1:2">
      <c r="A4566" s="27"/>
      <c r="B4566" s="27"/>
    </row>
    <row r="4567" spans="1:2">
      <c r="A4567" s="27"/>
      <c r="B4567" s="27"/>
    </row>
    <row r="4568" spans="1:2">
      <c r="A4568" s="27"/>
      <c r="B4568" s="27"/>
    </row>
    <row r="4569" spans="1:2">
      <c r="A4569" s="27"/>
      <c r="B4569" s="27"/>
    </row>
    <row r="4570" spans="1:2">
      <c r="A4570" s="27"/>
      <c r="B4570" s="27"/>
    </row>
    <row r="4571" spans="1:2">
      <c r="A4571" s="27"/>
      <c r="B4571" s="27"/>
    </row>
    <row r="4572" spans="1:2">
      <c r="A4572" s="27"/>
      <c r="B4572" s="27"/>
    </row>
    <row r="4573" spans="1:2">
      <c r="A4573" s="27"/>
      <c r="B4573" s="27"/>
    </row>
    <row r="4574" spans="1:2">
      <c r="A4574" s="27"/>
      <c r="B4574" s="27"/>
    </row>
    <row r="4575" spans="1:2">
      <c r="A4575" s="27"/>
      <c r="B4575" s="27"/>
    </row>
    <row r="4576" spans="1:2">
      <c r="A4576" s="27"/>
      <c r="B4576" s="27"/>
    </row>
    <row r="4577" spans="1:2">
      <c r="A4577" s="27"/>
      <c r="B4577" s="27"/>
    </row>
    <row r="4578" spans="1:2">
      <c r="A4578" s="27"/>
      <c r="B4578" s="26"/>
    </row>
    <row r="4579" spans="1:2">
      <c r="A4579" s="27"/>
      <c r="B4579" s="26"/>
    </row>
    <row r="4580" spans="1:2">
      <c r="A4580" s="27"/>
      <c r="B4580" s="26"/>
    </row>
    <row r="4581" spans="1:2">
      <c r="A4581" s="27"/>
      <c r="B4581" s="26"/>
    </row>
    <row r="4582" spans="1:2">
      <c r="A4582" s="27"/>
      <c r="B4582" s="26"/>
    </row>
    <row r="4583" spans="1:2">
      <c r="A4583" s="27"/>
      <c r="B4583" s="26"/>
    </row>
    <row r="4584" spans="1:2">
      <c r="A4584" s="27"/>
      <c r="B4584" s="26"/>
    </row>
    <row r="4585" spans="1:2">
      <c r="A4585" s="27"/>
      <c r="B4585" s="27"/>
    </row>
    <row r="4586" spans="1:2">
      <c r="A4586" s="27"/>
      <c r="B4586" s="27"/>
    </row>
    <row r="4587" spans="1:2">
      <c r="A4587" s="27"/>
      <c r="B4587" s="27"/>
    </row>
    <row r="4588" spans="1:2">
      <c r="A4588" s="27"/>
      <c r="B4588" s="27"/>
    </row>
    <row r="4589" spans="1:2">
      <c r="A4589" s="27"/>
      <c r="B4589" s="27"/>
    </row>
    <row r="4590" spans="1:2">
      <c r="A4590" s="27"/>
      <c r="B4590" s="27"/>
    </row>
    <row r="4591" spans="1:2">
      <c r="A4591" s="27"/>
      <c r="B4591" s="27"/>
    </row>
    <row r="4592" spans="1:2">
      <c r="A4592" s="27"/>
      <c r="B4592" s="27"/>
    </row>
    <row r="4593" spans="1:2">
      <c r="A4593" s="27"/>
      <c r="B4593" s="27"/>
    </row>
    <row r="4594" spans="1:2">
      <c r="A4594" s="27"/>
      <c r="B4594" s="27"/>
    </row>
    <row r="4595" spans="1:2">
      <c r="A4595" s="27"/>
      <c r="B4595" s="27"/>
    </row>
    <row r="4596" spans="1:2">
      <c r="A4596" s="27"/>
      <c r="B4596" s="27"/>
    </row>
    <row r="4597" spans="1:2">
      <c r="A4597" s="27"/>
      <c r="B4597" s="27"/>
    </row>
    <row r="4598" spans="1:2">
      <c r="A4598" s="27"/>
      <c r="B4598" s="27"/>
    </row>
    <row r="4599" spans="1:2">
      <c r="A4599" s="27"/>
      <c r="B4599" s="27"/>
    </row>
    <row r="4600" spans="1:2">
      <c r="A4600" s="27"/>
      <c r="B4600" s="27"/>
    </row>
    <row r="4601" spans="1:2">
      <c r="A4601" s="27"/>
      <c r="B4601" s="27"/>
    </row>
    <row r="4602" spans="1:2">
      <c r="A4602" s="27"/>
      <c r="B4602" s="26"/>
    </row>
    <row r="4603" spans="1:2">
      <c r="A4603" s="27"/>
      <c r="B4603" s="26"/>
    </row>
    <row r="4604" spans="1:2">
      <c r="A4604" s="27"/>
      <c r="B4604" s="26"/>
    </row>
    <row r="4605" spans="1:2">
      <c r="A4605" s="27"/>
      <c r="B4605" s="26"/>
    </row>
    <row r="4606" spans="1:2">
      <c r="A4606" s="27"/>
      <c r="B4606" s="26"/>
    </row>
    <row r="4607" spans="1:2">
      <c r="A4607" s="27"/>
      <c r="B4607" s="26"/>
    </row>
    <row r="4608" spans="1:2">
      <c r="A4608" s="27"/>
      <c r="B4608" s="26"/>
    </row>
    <row r="4609" spans="1:2">
      <c r="A4609" s="27"/>
      <c r="B4609" s="26"/>
    </row>
    <row r="4610" spans="1:2">
      <c r="A4610" s="27"/>
      <c r="B4610" s="27"/>
    </row>
    <row r="4611" spans="1:2">
      <c r="A4611" s="27"/>
      <c r="B4611" s="27"/>
    </row>
    <row r="4612" spans="1:2">
      <c r="A4612" s="27"/>
      <c r="B4612" s="27"/>
    </row>
    <row r="4613" spans="1:2">
      <c r="A4613" s="27"/>
      <c r="B4613" s="27"/>
    </row>
    <row r="4614" spans="1:2">
      <c r="A4614" s="27"/>
      <c r="B4614" s="27"/>
    </row>
    <row r="4615" spans="1:2">
      <c r="A4615" s="27"/>
      <c r="B4615" s="27"/>
    </row>
    <row r="4616" spans="1:2">
      <c r="A4616" s="27"/>
      <c r="B4616" s="27"/>
    </row>
    <row r="4617" spans="1:2">
      <c r="A4617" s="27"/>
      <c r="B4617" s="27"/>
    </row>
    <row r="4618" spans="1:2">
      <c r="A4618" s="27"/>
      <c r="B4618" s="27"/>
    </row>
    <row r="4619" spans="1:2">
      <c r="A4619" s="27"/>
      <c r="B4619" s="27"/>
    </row>
    <row r="4620" spans="1:2">
      <c r="A4620" s="27"/>
      <c r="B4620" s="27"/>
    </row>
    <row r="4621" spans="1:2">
      <c r="A4621" s="27"/>
      <c r="B4621" s="27"/>
    </row>
    <row r="4622" spans="1:2">
      <c r="A4622" s="27"/>
      <c r="B4622" s="27"/>
    </row>
    <row r="4623" spans="1:2">
      <c r="A4623" s="27"/>
      <c r="B4623" s="27"/>
    </row>
    <row r="4624" spans="1:2">
      <c r="A4624" s="27"/>
      <c r="B4624" s="27"/>
    </row>
    <row r="4625" spans="1:2">
      <c r="A4625" s="27"/>
      <c r="B4625" s="27"/>
    </row>
    <row r="4626" spans="1:2">
      <c r="A4626" s="27"/>
      <c r="B4626" s="26"/>
    </row>
    <row r="4627" spans="1:2">
      <c r="A4627" s="27"/>
      <c r="B4627" s="26"/>
    </row>
    <row r="4628" spans="1:2">
      <c r="A4628" s="27"/>
      <c r="B4628" s="26"/>
    </row>
    <row r="4629" spans="1:2">
      <c r="A4629" s="27"/>
      <c r="B4629" s="26"/>
    </row>
    <row r="4630" spans="1:2">
      <c r="A4630" s="27"/>
      <c r="B4630" s="26"/>
    </row>
    <row r="4631" spans="1:2">
      <c r="A4631" s="27"/>
      <c r="B4631" s="26"/>
    </row>
    <row r="4632" spans="1:2">
      <c r="A4632" s="27"/>
      <c r="B4632" s="26"/>
    </row>
    <row r="4633" spans="1:2">
      <c r="A4633" s="27"/>
      <c r="B4633" s="27"/>
    </row>
    <row r="4634" spans="1:2">
      <c r="A4634" s="27"/>
      <c r="B4634" s="27"/>
    </row>
    <row r="4635" spans="1:2">
      <c r="A4635" s="27"/>
      <c r="B4635" s="27"/>
    </row>
    <row r="4636" spans="1:2">
      <c r="A4636" s="27"/>
      <c r="B4636" s="27"/>
    </row>
    <row r="4637" spans="1:2">
      <c r="A4637" s="27"/>
      <c r="B4637" s="27"/>
    </row>
    <row r="4638" spans="1:2">
      <c r="A4638" s="27"/>
      <c r="B4638" s="27"/>
    </row>
    <row r="4639" spans="1:2">
      <c r="A4639" s="27"/>
      <c r="B4639" s="27"/>
    </row>
    <row r="4640" spans="1:2">
      <c r="A4640" s="27"/>
      <c r="B4640" s="27"/>
    </row>
    <row r="4641" spans="1:2">
      <c r="A4641" s="27"/>
      <c r="B4641" s="27"/>
    </row>
    <row r="4642" spans="1:2">
      <c r="A4642" s="27"/>
      <c r="B4642" s="27"/>
    </row>
    <row r="4643" spans="1:2">
      <c r="A4643" s="27"/>
      <c r="B4643" s="27"/>
    </row>
    <row r="4644" spans="1:2">
      <c r="A4644" s="27"/>
      <c r="B4644" s="27"/>
    </row>
    <row r="4645" spans="1:2">
      <c r="A4645" s="27"/>
      <c r="B4645" s="27"/>
    </row>
    <row r="4646" spans="1:2">
      <c r="A4646" s="27"/>
      <c r="B4646" s="27"/>
    </row>
    <row r="4647" spans="1:2">
      <c r="A4647" s="27"/>
      <c r="B4647" s="27"/>
    </row>
    <row r="4648" spans="1:2">
      <c r="A4648" s="27"/>
      <c r="B4648" s="27"/>
    </row>
    <row r="4649" spans="1:2">
      <c r="A4649" s="27"/>
      <c r="B4649" s="27"/>
    </row>
    <row r="4650" spans="1:2">
      <c r="A4650" s="27"/>
      <c r="B4650" s="27"/>
    </row>
    <row r="4651" spans="1:2">
      <c r="A4651" s="27"/>
      <c r="B4651" s="26"/>
    </row>
    <row r="4652" spans="1:2">
      <c r="A4652" s="27"/>
      <c r="B4652" s="26"/>
    </row>
    <row r="4653" spans="1:2">
      <c r="A4653" s="27"/>
      <c r="B4653" s="26"/>
    </row>
    <row r="4654" spans="1:2">
      <c r="A4654" s="27"/>
      <c r="B4654" s="26"/>
    </row>
    <row r="4655" spans="1:2">
      <c r="A4655" s="27"/>
      <c r="B4655" s="26"/>
    </row>
    <row r="4656" spans="1:2">
      <c r="A4656" s="27"/>
      <c r="B4656" s="26"/>
    </row>
    <row r="4657" spans="1:2">
      <c r="A4657" s="27"/>
      <c r="B4657" s="27"/>
    </row>
    <row r="4658" spans="1:2">
      <c r="A4658" s="27"/>
      <c r="B4658" s="27"/>
    </row>
    <row r="4659" spans="1:2">
      <c r="A4659" s="27"/>
      <c r="B4659" s="27"/>
    </row>
    <row r="4660" spans="1:2">
      <c r="A4660" s="27"/>
      <c r="B4660" s="27"/>
    </row>
    <row r="4661" spans="1:2">
      <c r="A4661" s="27"/>
      <c r="B4661" s="27"/>
    </row>
    <row r="4662" spans="1:2">
      <c r="A4662" s="27"/>
      <c r="B4662" s="27"/>
    </row>
    <row r="4663" spans="1:2">
      <c r="A4663" s="27"/>
      <c r="B4663" s="27"/>
    </row>
    <row r="4664" spans="1:2">
      <c r="A4664" s="27"/>
      <c r="B4664" s="27"/>
    </row>
    <row r="4665" spans="1:2">
      <c r="A4665" s="27"/>
      <c r="B4665" s="27"/>
    </row>
    <row r="4666" spans="1:2">
      <c r="A4666" s="27"/>
      <c r="B4666" s="27"/>
    </row>
    <row r="4667" spans="1:2">
      <c r="A4667" s="27"/>
      <c r="B4667" s="27"/>
    </row>
    <row r="4668" spans="1:2">
      <c r="A4668" s="27"/>
      <c r="B4668" s="27"/>
    </row>
    <row r="4669" spans="1:2">
      <c r="A4669" s="27"/>
      <c r="B4669" s="27"/>
    </row>
    <row r="4670" spans="1:2">
      <c r="A4670" s="27"/>
      <c r="B4670" s="27"/>
    </row>
    <row r="4671" spans="1:2">
      <c r="A4671" s="27"/>
      <c r="B4671" s="27"/>
    </row>
    <row r="4672" spans="1:2">
      <c r="A4672" s="27"/>
      <c r="B4672" s="27"/>
    </row>
    <row r="4673" spans="1:2">
      <c r="A4673" s="27"/>
      <c r="B4673" s="27"/>
    </row>
    <row r="4674" spans="1:2">
      <c r="A4674" s="27"/>
      <c r="B4674" s="26"/>
    </row>
    <row r="4675" spans="1:2">
      <c r="A4675" s="27"/>
      <c r="B4675" s="26"/>
    </row>
    <row r="4676" spans="1:2">
      <c r="A4676" s="27"/>
      <c r="B4676" s="26"/>
    </row>
    <row r="4677" spans="1:2">
      <c r="A4677" s="27"/>
      <c r="B4677" s="26"/>
    </row>
    <row r="4678" spans="1:2">
      <c r="A4678" s="27"/>
      <c r="B4678" s="26"/>
    </row>
    <row r="4679" spans="1:2">
      <c r="A4679" s="27"/>
      <c r="B4679" s="26"/>
    </row>
    <row r="4680" spans="1:2">
      <c r="A4680" s="27"/>
      <c r="B4680" s="26"/>
    </row>
    <row r="4681" spans="1:2">
      <c r="A4681" s="27"/>
      <c r="B4681" s="26"/>
    </row>
    <row r="4682" spans="1:2">
      <c r="A4682" s="27"/>
      <c r="B4682" s="27"/>
    </row>
    <row r="4683" spans="1:2">
      <c r="A4683" s="27"/>
      <c r="B4683" s="27"/>
    </row>
    <row r="4684" spans="1:2">
      <c r="A4684" s="27"/>
      <c r="B4684" s="27"/>
    </row>
    <row r="4685" spans="1:2">
      <c r="A4685" s="27"/>
      <c r="B4685" s="27"/>
    </row>
    <row r="4686" spans="1:2">
      <c r="A4686" s="27"/>
      <c r="B4686" s="27"/>
    </row>
    <row r="4687" spans="1:2">
      <c r="A4687" s="27"/>
      <c r="B4687" s="27"/>
    </row>
    <row r="4688" spans="1:2">
      <c r="A4688" s="27"/>
      <c r="B4688" s="27"/>
    </row>
    <row r="4689" spans="1:2">
      <c r="A4689" s="27"/>
      <c r="B4689" s="27"/>
    </row>
    <row r="4690" spans="1:2">
      <c r="A4690" s="27"/>
      <c r="B4690" s="27"/>
    </row>
    <row r="4691" spans="1:2">
      <c r="A4691" s="27"/>
      <c r="B4691" s="27"/>
    </row>
    <row r="4692" spans="1:2">
      <c r="A4692" s="27"/>
      <c r="B4692" s="27"/>
    </row>
    <row r="4693" spans="1:2">
      <c r="A4693" s="27"/>
      <c r="B4693" s="27"/>
    </row>
    <row r="4694" spans="1:2">
      <c r="A4694" s="27"/>
      <c r="B4694" s="27"/>
    </row>
    <row r="4695" spans="1:2">
      <c r="A4695" s="27"/>
      <c r="B4695" s="27"/>
    </row>
    <row r="4696" spans="1:2">
      <c r="A4696" s="27"/>
      <c r="B4696" s="27"/>
    </row>
    <row r="4697" spans="1:2">
      <c r="A4697" s="27"/>
      <c r="B4697" s="27"/>
    </row>
    <row r="4698" spans="1:2">
      <c r="A4698" s="27"/>
      <c r="B4698" s="26"/>
    </row>
    <row r="4699" spans="1:2">
      <c r="A4699" s="27"/>
      <c r="B4699" s="26"/>
    </row>
    <row r="4700" spans="1:2">
      <c r="A4700" s="27"/>
      <c r="B4700" s="26"/>
    </row>
    <row r="4701" spans="1:2">
      <c r="A4701" s="27"/>
      <c r="B4701" s="26"/>
    </row>
    <row r="4702" spans="1:2">
      <c r="A4702" s="27"/>
      <c r="B4702" s="26"/>
    </row>
    <row r="4703" spans="1:2">
      <c r="A4703" s="27"/>
      <c r="B4703" s="26"/>
    </row>
    <row r="4704" spans="1:2">
      <c r="A4704" s="27"/>
      <c r="B4704" s="26"/>
    </row>
    <row r="4705" spans="1:2">
      <c r="A4705" s="27"/>
      <c r="B4705" s="26"/>
    </row>
    <row r="4706" spans="1:2">
      <c r="A4706" s="27"/>
      <c r="B4706" s="26"/>
    </row>
    <row r="4707" spans="1:2">
      <c r="A4707" s="27"/>
      <c r="B4707" s="27"/>
    </row>
    <row r="4708" spans="1:2">
      <c r="A4708" s="27"/>
      <c r="B4708" s="27"/>
    </row>
    <row r="4709" spans="1:2">
      <c r="A4709" s="27"/>
      <c r="B4709" s="27"/>
    </row>
    <row r="4710" spans="1:2">
      <c r="A4710" s="27"/>
      <c r="B4710" s="27"/>
    </row>
    <row r="4711" spans="1:2">
      <c r="A4711" s="27"/>
      <c r="B4711" s="27"/>
    </row>
    <row r="4712" spans="1:2">
      <c r="A4712" s="27"/>
      <c r="B4712" s="27"/>
    </row>
    <row r="4713" spans="1:2">
      <c r="A4713" s="27"/>
      <c r="B4713" s="27"/>
    </row>
    <row r="4714" spans="1:2">
      <c r="A4714" s="27"/>
      <c r="B4714" s="27"/>
    </row>
    <row r="4715" spans="1:2">
      <c r="A4715" s="27"/>
      <c r="B4715" s="27"/>
    </row>
    <row r="4716" spans="1:2">
      <c r="A4716" s="27"/>
      <c r="B4716" s="27"/>
    </row>
    <row r="4717" spans="1:2">
      <c r="A4717" s="27"/>
      <c r="B4717" s="27"/>
    </row>
    <row r="4718" spans="1:2">
      <c r="A4718" s="27"/>
      <c r="B4718" s="27"/>
    </row>
    <row r="4719" spans="1:2">
      <c r="A4719" s="27"/>
      <c r="B4719" s="27"/>
    </row>
    <row r="4720" spans="1:2">
      <c r="A4720" s="27"/>
      <c r="B4720" s="27"/>
    </row>
    <row r="4721" spans="1:2">
      <c r="A4721" s="27"/>
      <c r="B4721" s="27"/>
    </row>
    <row r="4722" spans="1:2">
      <c r="A4722" s="27"/>
      <c r="B4722" s="26"/>
    </row>
    <row r="4723" spans="1:2">
      <c r="A4723" s="27"/>
      <c r="B4723" s="26"/>
    </row>
    <row r="4724" spans="1:2">
      <c r="A4724" s="27"/>
      <c r="B4724" s="26"/>
    </row>
    <row r="4725" spans="1:2">
      <c r="A4725" s="27"/>
      <c r="B4725" s="26"/>
    </row>
    <row r="4726" spans="1:2">
      <c r="A4726" s="27"/>
      <c r="B4726" s="26"/>
    </row>
    <row r="4727" spans="1:2">
      <c r="A4727" s="27"/>
      <c r="B4727" s="26"/>
    </row>
    <row r="4728" spans="1:2">
      <c r="A4728" s="27"/>
      <c r="B4728" s="26"/>
    </row>
    <row r="4729" spans="1:2">
      <c r="A4729" s="27"/>
      <c r="B4729" s="27"/>
    </row>
    <row r="4730" spans="1:2">
      <c r="A4730" s="27"/>
      <c r="B4730" s="27"/>
    </row>
    <row r="4731" spans="1:2">
      <c r="A4731" s="27"/>
      <c r="B4731" s="27"/>
    </row>
    <row r="4732" spans="1:2">
      <c r="A4732" s="27"/>
      <c r="B4732" s="27"/>
    </row>
    <row r="4733" spans="1:2">
      <c r="A4733" s="27"/>
      <c r="B4733" s="27"/>
    </row>
    <row r="4734" spans="1:2">
      <c r="A4734" s="27"/>
      <c r="B4734" s="27"/>
    </row>
    <row r="4735" spans="1:2">
      <c r="A4735" s="27"/>
      <c r="B4735" s="27"/>
    </row>
    <row r="4736" spans="1:2">
      <c r="A4736" s="27"/>
      <c r="B4736" s="27"/>
    </row>
    <row r="4737" spans="1:2">
      <c r="A4737" s="27"/>
      <c r="B4737" s="27"/>
    </row>
    <row r="4738" spans="1:2">
      <c r="A4738" s="27"/>
      <c r="B4738" s="27"/>
    </row>
    <row r="4739" spans="1:2">
      <c r="A4739" s="27"/>
      <c r="B4739" s="27"/>
    </row>
    <row r="4740" spans="1:2">
      <c r="A4740" s="27"/>
      <c r="B4740" s="27"/>
    </row>
    <row r="4741" spans="1:2">
      <c r="A4741" s="27"/>
      <c r="B4741" s="27"/>
    </row>
    <row r="4742" spans="1:2">
      <c r="A4742" s="27"/>
      <c r="B4742" s="27"/>
    </row>
    <row r="4743" spans="1:2">
      <c r="A4743" s="27"/>
      <c r="B4743" s="27"/>
    </row>
    <row r="4744" spans="1:2">
      <c r="A4744" s="27"/>
      <c r="B4744" s="27"/>
    </row>
    <row r="4745" spans="1:2">
      <c r="A4745" s="27"/>
      <c r="B4745" s="27"/>
    </row>
    <row r="4746" spans="1:2">
      <c r="A4746" s="27"/>
      <c r="B4746" s="26"/>
    </row>
    <row r="4747" spans="1:2">
      <c r="A4747" s="27"/>
      <c r="B4747" s="26"/>
    </row>
    <row r="4748" spans="1:2">
      <c r="A4748" s="27"/>
      <c r="B4748" s="26"/>
    </row>
    <row r="4749" spans="1:2">
      <c r="A4749" s="27"/>
      <c r="B4749" s="26"/>
    </row>
    <row r="4750" spans="1:2">
      <c r="A4750" s="27"/>
      <c r="B4750" s="26"/>
    </row>
    <row r="4751" spans="1:2">
      <c r="A4751" s="27"/>
      <c r="B4751" s="26"/>
    </row>
    <row r="4752" spans="1:2">
      <c r="A4752" s="27"/>
      <c r="B4752" s="26"/>
    </row>
    <row r="4753" spans="1:2">
      <c r="A4753" s="27"/>
      <c r="B4753" s="27"/>
    </row>
    <row r="4754" spans="1:2">
      <c r="A4754" s="27"/>
      <c r="B4754" s="27"/>
    </row>
    <row r="4755" spans="1:2">
      <c r="A4755" s="27"/>
      <c r="B4755" s="27"/>
    </row>
    <row r="4756" spans="1:2">
      <c r="A4756" s="27"/>
      <c r="B4756" s="27"/>
    </row>
    <row r="4757" spans="1:2">
      <c r="A4757" s="27"/>
      <c r="B4757" s="27"/>
    </row>
    <row r="4758" spans="1:2">
      <c r="A4758" s="27"/>
      <c r="B4758" s="27"/>
    </row>
    <row r="4759" spans="1:2">
      <c r="A4759" s="27"/>
      <c r="B4759" s="27"/>
    </row>
    <row r="4760" spans="1:2">
      <c r="A4760" s="27"/>
      <c r="B4760" s="27"/>
    </row>
    <row r="4761" spans="1:2">
      <c r="A4761" s="27"/>
      <c r="B4761" s="27"/>
    </row>
    <row r="4762" spans="1:2">
      <c r="A4762" s="27"/>
      <c r="B4762" s="27"/>
    </row>
    <row r="4763" spans="1:2">
      <c r="A4763" s="27"/>
      <c r="B4763" s="27"/>
    </row>
    <row r="4764" spans="1:2">
      <c r="A4764" s="27"/>
      <c r="B4764" s="27"/>
    </row>
    <row r="4765" spans="1:2">
      <c r="A4765" s="27"/>
      <c r="B4765" s="27"/>
    </row>
    <row r="4766" spans="1:2">
      <c r="A4766" s="27"/>
      <c r="B4766" s="27"/>
    </row>
    <row r="4767" spans="1:2">
      <c r="A4767" s="27"/>
      <c r="B4767" s="27"/>
    </row>
    <row r="4768" spans="1:2">
      <c r="A4768" s="27"/>
      <c r="B4768" s="27"/>
    </row>
    <row r="4769" spans="1:2">
      <c r="A4769" s="27"/>
      <c r="B4769" s="27"/>
    </row>
    <row r="4770" spans="1:2">
      <c r="A4770" s="27"/>
      <c r="B4770" s="26"/>
    </row>
    <row r="4771" spans="1:2">
      <c r="A4771" s="27"/>
      <c r="B4771" s="26"/>
    </row>
    <row r="4772" spans="1:2">
      <c r="A4772" s="27"/>
      <c r="B4772" s="26"/>
    </row>
    <row r="4773" spans="1:2">
      <c r="A4773" s="27"/>
      <c r="B4773" s="26"/>
    </row>
    <row r="4774" spans="1:2">
      <c r="A4774" s="27"/>
      <c r="B4774" s="26"/>
    </row>
    <row r="4775" spans="1:2">
      <c r="A4775" s="27"/>
      <c r="B4775" s="26"/>
    </row>
    <row r="4776" spans="1:2">
      <c r="A4776" s="27"/>
      <c r="B4776" s="26"/>
    </row>
    <row r="4777" spans="1:2">
      <c r="A4777" s="27"/>
      <c r="B4777" s="27"/>
    </row>
    <row r="4778" spans="1:2">
      <c r="A4778" s="27"/>
      <c r="B4778" s="27"/>
    </row>
    <row r="4779" spans="1:2">
      <c r="A4779" s="27"/>
      <c r="B4779" s="27"/>
    </row>
    <row r="4780" spans="1:2">
      <c r="A4780" s="27"/>
      <c r="B4780" s="27"/>
    </row>
    <row r="4781" spans="1:2">
      <c r="A4781" s="27"/>
      <c r="B4781" s="27"/>
    </row>
    <row r="4782" spans="1:2">
      <c r="A4782" s="27"/>
      <c r="B4782" s="27"/>
    </row>
    <row r="4783" spans="1:2">
      <c r="A4783" s="27"/>
      <c r="B4783" s="27"/>
    </row>
    <row r="4784" spans="1:2">
      <c r="A4784" s="27"/>
      <c r="B4784" s="27"/>
    </row>
    <row r="4785" spans="1:2">
      <c r="A4785" s="27"/>
      <c r="B4785" s="27"/>
    </row>
    <row r="4786" spans="1:2">
      <c r="A4786" s="27"/>
      <c r="B4786" s="27"/>
    </row>
    <row r="4787" spans="1:2">
      <c r="A4787" s="27"/>
      <c r="B4787" s="27"/>
    </row>
    <row r="4788" spans="1:2">
      <c r="A4788" s="27"/>
      <c r="B4788" s="27"/>
    </row>
    <row r="4789" spans="1:2">
      <c r="A4789" s="27"/>
      <c r="B4789" s="27"/>
    </row>
    <row r="4790" spans="1:2">
      <c r="A4790" s="27"/>
      <c r="B4790" s="27"/>
    </row>
    <row r="4791" spans="1:2">
      <c r="A4791" s="27"/>
      <c r="B4791" s="27"/>
    </row>
    <row r="4792" spans="1:2">
      <c r="A4792" s="27"/>
      <c r="B4792" s="27"/>
    </row>
    <row r="4793" spans="1:2">
      <c r="A4793" s="27"/>
      <c r="B4793" s="27"/>
    </row>
    <row r="4794" spans="1:2">
      <c r="A4794" s="27"/>
      <c r="B4794" s="26"/>
    </row>
    <row r="4795" spans="1:2">
      <c r="A4795" s="27"/>
      <c r="B4795" s="26"/>
    </row>
    <row r="4796" spans="1:2">
      <c r="A4796" s="27"/>
      <c r="B4796" s="26"/>
    </row>
    <row r="4797" spans="1:2">
      <c r="A4797" s="27"/>
      <c r="B4797" s="26"/>
    </row>
    <row r="4798" spans="1:2">
      <c r="A4798" s="27"/>
      <c r="B4798" s="26"/>
    </row>
    <row r="4799" spans="1:2">
      <c r="A4799" s="27"/>
      <c r="B4799" s="26"/>
    </row>
    <row r="4800" spans="1:2">
      <c r="A4800" s="27"/>
      <c r="B4800" s="26"/>
    </row>
    <row r="4801" spans="1:2">
      <c r="A4801" s="27"/>
      <c r="B4801" s="27"/>
    </row>
    <row r="4802" spans="1:2">
      <c r="A4802" s="27"/>
      <c r="B4802" s="27"/>
    </row>
    <row r="4803" spans="1:2">
      <c r="A4803" s="27"/>
      <c r="B4803" s="27"/>
    </row>
    <row r="4804" spans="1:2">
      <c r="A4804" s="27"/>
      <c r="B4804" s="27"/>
    </row>
    <row r="4805" spans="1:2">
      <c r="A4805" s="27"/>
      <c r="B4805" s="27"/>
    </row>
    <row r="4806" spans="1:2">
      <c r="A4806" s="27"/>
      <c r="B4806" s="27"/>
    </row>
    <row r="4807" spans="1:2">
      <c r="A4807" s="27"/>
      <c r="B4807" s="27"/>
    </row>
    <row r="4808" spans="1:2">
      <c r="A4808" s="27"/>
      <c r="B4808" s="27"/>
    </row>
    <row r="4809" spans="1:2">
      <c r="A4809" s="27"/>
      <c r="B4809" s="27"/>
    </row>
    <row r="4810" spans="1:2">
      <c r="A4810" s="27"/>
      <c r="B4810" s="27"/>
    </row>
    <row r="4811" spans="1:2">
      <c r="A4811" s="27"/>
      <c r="B4811" s="27"/>
    </row>
    <row r="4812" spans="1:2">
      <c r="A4812" s="27"/>
      <c r="B4812" s="27"/>
    </row>
    <row r="4813" spans="1:2">
      <c r="A4813" s="27"/>
      <c r="B4813" s="27"/>
    </row>
    <row r="4814" spans="1:2">
      <c r="A4814" s="27"/>
      <c r="B4814" s="27"/>
    </row>
    <row r="4815" spans="1:2">
      <c r="A4815" s="27"/>
      <c r="B4815" s="27"/>
    </row>
    <row r="4816" spans="1:2">
      <c r="A4816" s="27"/>
      <c r="B4816" s="27"/>
    </row>
    <row r="4817" spans="1:2">
      <c r="A4817" s="27"/>
      <c r="B4817" s="27"/>
    </row>
    <row r="4818" spans="1:2">
      <c r="A4818" s="27"/>
      <c r="B4818" s="27"/>
    </row>
    <row r="4819" spans="1:2">
      <c r="A4819" s="27"/>
      <c r="B4819" s="26"/>
    </row>
    <row r="4820" spans="1:2">
      <c r="A4820" s="27"/>
      <c r="B4820" s="26"/>
    </row>
    <row r="4821" spans="1:2">
      <c r="A4821" s="27"/>
      <c r="B4821" s="26"/>
    </row>
    <row r="4822" spans="1:2">
      <c r="A4822" s="27"/>
      <c r="B4822" s="26"/>
    </row>
    <row r="4823" spans="1:2">
      <c r="A4823" s="27"/>
      <c r="B4823" s="26"/>
    </row>
    <row r="4824" spans="1:2">
      <c r="A4824" s="27"/>
      <c r="B4824" s="26"/>
    </row>
    <row r="4825" spans="1:2">
      <c r="A4825" s="27"/>
      <c r="B4825" s="27"/>
    </row>
    <row r="4826" spans="1:2">
      <c r="A4826" s="27"/>
      <c r="B4826" s="27"/>
    </row>
    <row r="4827" spans="1:2">
      <c r="A4827" s="27"/>
      <c r="B4827" s="27"/>
    </row>
    <row r="4828" spans="1:2">
      <c r="A4828" s="27"/>
      <c r="B4828" s="27"/>
    </row>
    <row r="4829" spans="1:2">
      <c r="A4829" s="27"/>
      <c r="B4829" s="27"/>
    </row>
    <row r="4830" spans="1:2">
      <c r="A4830" s="27"/>
      <c r="B4830" s="27"/>
    </row>
    <row r="4831" spans="1:2">
      <c r="A4831" s="27"/>
      <c r="B4831" s="27"/>
    </row>
    <row r="4832" spans="1:2">
      <c r="A4832" s="27"/>
      <c r="B4832" s="27"/>
    </row>
    <row r="4833" spans="1:2">
      <c r="A4833" s="27"/>
      <c r="B4833" s="27"/>
    </row>
    <row r="4834" spans="1:2">
      <c r="A4834" s="27"/>
      <c r="B4834" s="27"/>
    </row>
    <row r="4835" spans="1:2">
      <c r="A4835" s="27"/>
      <c r="B4835" s="27"/>
    </row>
    <row r="4836" spans="1:2">
      <c r="A4836" s="27"/>
      <c r="B4836" s="27"/>
    </row>
    <row r="4837" spans="1:2">
      <c r="A4837" s="27"/>
      <c r="B4837" s="27"/>
    </row>
    <row r="4838" spans="1:2">
      <c r="A4838" s="27"/>
      <c r="B4838" s="27"/>
    </row>
    <row r="4839" spans="1:2">
      <c r="A4839" s="27"/>
      <c r="B4839" s="27"/>
    </row>
    <row r="4840" spans="1:2">
      <c r="A4840" s="27"/>
      <c r="B4840" s="27"/>
    </row>
    <row r="4841" spans="1:2">
      <c r="A4841" s="27"/>
      <c r="B4841" s="27"/>
    </row>
    <row r="4842" spans="1:2">
      <c r="A4842" s="27"/>
      <c r="B4842" s="26"/>
    </row>
    <row r="4843" spans="1:2">
      <c r="A4843" s="27"/>
      <c r="B4843" s="26"/>
    </row>
    <row r="4844" spans="1:2">
      <c r="A4844" s="27"/>
      <c r="B4844" s="26"/>
    </row>
    <row r="4845" spans="1:2">
      <c r="A4845" s="27"/>
      <c r="B4845" s="26"/>
    </row>
    <row r="4846" spans="1:2">
      <c r="A4846" s="27"/>
      <c r="B4846" s="26"/>
    </row>
    <row r="4847" spans="1:2">
      <c r="A4847" s="27"/>
      <c r="B4847" s="26"/>
    </row>
    <row r="4848" spans="1:2">
      <c r="A4848" s="27"/>
      <c r="B4848" s="26"/>
    </row>
    <row r="4849" spans="1:2">
      <c r="A4849" s="27"/>
      <c r="B4849" s="26"/>
    </row>
    <row r="4850" spans="1:2">
      <c r="A4850" s="27"/>
      <c r="B4850" s="26"/>
    </row>
    <row r="4851" spans="1:2">
      <c r="A4851" s="27"/>
      <c r="B4851" s="27"/>
    </row>
    <row r="4852" spans="1:2">
      <c r="A4852" s="27"/>
      <c r="B4852" s="27"/>
    </row>
    <row r="4853" spans="1:2">
      <c r="A4853" s="27"/>
      <c r="B4853" s="27"/>
    </row>
    <row r="4854" spans="1:2">
      <c r="A4854" s="27"/>
      <c r="B4854" s="27"/>
    </row>
    <row r="4855" spans="1:2">
      <c r="A4855" s="27"/>
      <c r="B4855" s="27"/>
    </row>
    <row r="4856" spans="1:2">
      <c r="A4856" s="27"/>
      <c r="B4856" s="27"/>
    </row>
    <row r="4857" spans="1:2">
      <c r="A4857" s="27"/>
      <c r="B4857" s="27"/>
    </row>
    <row r="4858" spans="1:2">
      <c r="A4858" s="27"/>
      <c r="B4858" s="27"/>
    </row>
    <row r="4859" spans="1:2">
      <c r="A4859" s="27"/>
      <c r="B4859" s="27"/>
    </row>
    <row r="4860" spans="1:2">
      <c r="A4860" s="27"/>
      <c r="B4860" s="27"/>
    </row>
    <row r="4861" spans="1:2">
      <c r="A4861" s="27"/>
      <c r="B4861" s="27"/>
    </row>
    <row r="4862" spans="1:2">
      <c r="A4862" s="27"/>
      <c r="B4862" s="27"/>
    </row>
    <row r="4863" spans="1:2">
      <c r="A4863" s="27"/>
      <c r="B4863" s="27"/>
    </row>
    <row r="4864" spans="1:2">
      <c r="A4864" s="27"/>
      <c r="B4864" s="27"/>
    </row>
    <row r="4865" spans="1:2">
      <c r="A4865" s="27"/>
      <c r="B4865" s="26"/>
    </row>
    <row r="4866" spans="1:2">
      <c r="A4866" s="27"/>
      <c r="B4866" s="26"/>
    </row>
    <row r="4867" spans="1:2">
      <c r="A4867" s="27"/>
      <c r="B4867" s="26"/>
    </row>
    <row r="4868" spans="1:2">
      <c r="A4868" s="27"/>
      <c r="B4868" s="26"/>
    </row>
    <row r="4869" spans="1:2">
      <c r="A4869" s="27"/>
      <c r="B4869" s="26"/>
    </row>
    <row r="4870" spans="1:2">
      <c r="A4870" s="27"/>
      <c r="B4870" s="26"/>
    </row>
    <row r="4871" spans="1:2">
      <c r="A4871" s="27"/>
      <c r="B4871" s="26"/>
    </row>
    <row r="4872" spans="1:2">
      <c r="A4872" s="27"/>
      <c r="B4872" s="26"/>
    </row>
    <row r="4873" spans="1:2">
      <c r="A4873" s="27"/>
      <c r="B4873" s="26"/>
    </row>
    <row r="4874" spans="1:2">
      <c r="A4874" s="27"/>
      <c r="B4874" s="26"/>
    </row>
    <row r="4875" spans="1:2">
      <c r="A4875" s="27"/>
      <c r="B4875" s="26"/>
    </row>
    <row r="4876" spans="1:2">
      <c r="A4876" s="27"/>
      <c r="B4876" s="27"/>
    </row>
    <row r="4877" spans="1:2">
      <c r="A4877" s="27"/>
      <c r="B4877" s="27"/>
    </row>
    <row r="4878" spans="1:2">
      <c r="A4878" s="27"/>
      <c r="B4878" s="27"/>
    </row>
    <row r="4879" spans="1:2">
      <c r="A4879" s="27"/>
      <c r="B4879" s="27"/>
    </row>
    <row r="4880" spans="1:2">
      <c r="A4880" s="27"/>
      <c r="B4880" s="27"/>
    </row>
    <row r="4881" spans="1:2">
      <c r="A4881" s="27"/>
      <c r="B4881" s="27"/>
    </row>
    <row r="4882" spans="1:2">
      <c r="A4882" s="27"/>
      <c r="B4882" s="27"/>
    </row>
    <row r="4883" spans="1:2">
      <c r="A4883" s="27"/>
      <c r="B4883" s="27"/>
    </row>
    <row r="4884" spans="1:2">
      <c r="A4884" s="27"/>
      <c r="B4884" s="27"/>
    </row>
    <row r="4885" spans="1:2">
      <c r="A4885" s="27"/>
      <c r="B4885" s="27"/>
    </row>
    <row r="4886" spans="1:2">
      <c r="A4886" s="27"/>
      <c r="B4886" s="27"/>
    </row>
    <row r="4887" spans="1:2">
      <c r="A4887" s="27"/>
      <c r="B4887" s="27"/>
    </row>
    <row r="4888" spans="1:2">
      <c r="A4888" s="27"/>
      <c r="B4888" s="27"/>
    </row>
    <row r="4889" spans="1:2">
      <c r="A4889" s="27"/>
      <c r="B4889" s="26"/>
    </row>
    <row r="4890" spans="1:2">
      <c r="A4890" s="27"/>
      <c r="B4890" s="26"/>
    </row>
    <row r="4891" spans="1:2">
      <c r="A4891" s="27"/>
      <c r="B4891" s="26"/>
    </row>
    <row r="4892" spans="1:2">
      <c r="A4892" s="27"/>
      <c r="B4892" s="26"/>
    </row>
    <row r="4893" spans="1:2">
      <c r="A4893" s="27"/>
      <c r="B4893" s="26"/>
    </row>
    <row r="4894" spans="1:2">
      <c r="A4894" s="27"/>
      <c r="B4894" s="26"/>
    </row>
    <row r="4895" spans="1:2">
      <c r="A4895" s="27"/>
      <c r="B4895" s="26"/>
    </row>
    <row r="4896" spans="1:2">
      <c r="A4896" s="27"/>
      <c r="B4896" s="26"/>
    </row>
    <row r="4897" spans="1:2">
      <c r="A4897" s="27"/>
      <c r="B4897" s="27"/>
    </row>
    <row r="4898" spans="1:2">
      <c r="A4898" s="27"/>
      <c r="B4898" s="27"/>
    </row>
    <row r="4899" spans="1:2">
      <c r="A4899" s="27"/>
      <c r="B4899" s="27"/>
    </row>
    <row r="4900" spans="1:2">
      <c r="A4900" s="27"/>
      <c r="B4900" s="27"/>
    </row>
    <row r="4901" spans="1:2">
      <c r="A4901" s="27"/>
      <c r="B4901" s="27"/>
    </row>
    <row r="4902" spans="1:2">
      <c r="A4902" s="27"/>
      <c r="B4902" s="27"/>
    </row>
    <row r="4903" spans="1:2">
      <c r="A4903" s="27"/>
      <c r="B4903" s="27"/>
    </row>
    <row r="4904" spans="1:2">
      <c r="A4904" s="27"/>
      <c r="B4904" s="27"/>
    </row>
    <row r="4905" spans="1:2">
      <c r="A4905" s="27"/>
      <c r="B4905" s="27"/>
    </row>
    <row r="4906" spans="1:2">
      <c r="A4906" s="27"/>
      <c r="B4906" s="27"/>
    </row>
    <row r="4907" spans="1:2">
      <c r="A4907" s="27"/>
      <c r="B4907" s="27"/>
    </row>
    <row r="4908" spans="1:2">
      <c r="A4908" s="27"/>
      <c r="B4908" s="27"/>
    </row>
    <row r="4909" spans="1:2">
      <c r="A4909" s="27"/>
      <c r="B4909" s="27"/>
    </row>
    <row r="4910" spans="1:2">
      <c r="A4910" s="27"/>
      <c r="B4910" s="27"/>
    </row>
    <row r="4911" spans="1:2">
      <c r="A4911" s="27"/>
      <c r="B4911" s="27"/>
    </row>
    <row r="4912" spans="1:2">
      <c r="A4912" s="27"/>
      <c r="B4912" s="27"/>
    </row>
    <row r="4913" spans="1:2">
      <c r="A4913" s="27"/>
      <c r="B4913" s="27"/>
    </row>
    <row r="4914" spans="1:2">
      <c r="A4914" s="27"/>
      <c r="B4914" s="26"/>
    </row>
    <row r="4915" spans="1:2">
      <c r="A4915" s="27"/>
      <c r="B4915" s="26"/>
    </row>
    <row r="4916" spans="1:2">
      <c r="A4916" s="27"/>
      <c r="B4916" s="26"/>
    </row>
    <row r="4917" spans="1:2">
      <c r="A4917" s="27"/>
      <c r="B4917" s="26"/>
    </row>
    <row r="4918" spans="1:2">
      <c r="A4918" s="27"/>
      <c r="B4918" s="26"/>
    </row>
    <row r="4919" spans="1:2">
      <c r="A4919" s="27"/>
      <c r="B4919" s="26"/>
    </row>
    <row r="4920" spans="1:2">
      <c r="A4920" s="27"/>
      <c r="B4920" s="26"/>
    </row>
    <row r="4921" spans="1:2">
      <c r="A4921" s="27"/>
      <c r="B4921" s="27"/>
    </row>
    <row r="4922" spans="1:2">
      <c r="A4922" s="27"/>
      <c r="B4922" s="27"/>
    </row>
    <row r="4923" spans="1:2">
      <c r="A4923" s="27"/>
      <c r="B4923" s="27"/>
    </row>
    <row r="4924" spans="1:2">
      <c r="A4924" s="27"/>
      <c r="B4924" s="27"/>
    </row>
    <row r="4925" spans="1:2">
      <c r="A4925" s="27"/>
      <c r="B4925" s="27"/>
    </row>
    <row r="4926" spans="1:2">
      <c r="A4926" s="27"/>
      <c r="B4926" s="27"/>
    </row>
    <row r="4927" spans="1:2">
      <c r="A4927" s="27"/>
      <c r="B4927" s="27"/>
    </row>
    <row r="4928" spans="1:2">
      <c r="A4928" s="27"/>
      <c r="B4928" s="27"/>
    </row>
    <row r="4929" spans="1:2">
      <c r="A4929" s="27"/>
      <c r="B4929" s="27"/>
    </row>
    <row r="4930" spans="1:2">
      <c r="A4930" s="27"/>
      <c r="B4930" s="27"/>
    </row>
    <row r="4931" spans="1:2">
      <c r="A4931" s="27"/>
      <c r="B4931" s="27"/>
    </row>
    <row r="4932" spans="1:2">
      <c r="A4932" s="27"/>
      <c r="B4932" s="27"/>
    </row>
    <row r="4933" spans="1:2">
      <c r="A4933" s="27"/>
      <c r="B4933" s="27"/>
    </row>
    <row r="4934" spans="1:2">
      <c r="A4934" s="27"/>
      <c r="B4934" s="27"/>
    </row>
    <row r="4935" spans="1:2">
      <c r="A4935" s="27"/>
      <c r="B4935" s="27"/>
    </row>
    <row r="4936" spans="1:2">
      <c r="A4936" s="27"/>
      <c r="B4936" s="27"/>
    </row>
    <row r="4937" spans="1:2">
      <c r="A4937" s="27"/>
      <c r="B4937" s="27"/>
    </row>
    <row r="4938" spans="1:2">
      <c r="A4938" s="27"/>
      <c r="B4938" s="26"/>
    </row>
    <row r="4939" spans="1:2">
      <c r="A4939" s="27"/>
      <c r="B4939" s="26"/>
    </row>
    <row r="4940" spans="1:2">
      <c r="A4940" s="27"/>
      <c r="B4940" s="26"/>
    </row>
    <row r="4941" spans="1:2">
      <c r="A4941" s="27"/>
      <c r="B4941" s="26"/>
    </row>
    <row r="4942" spans="1:2">
      <c r="A4942" s="27"/>
      <c r="B4942" s="26"/>
    </row>
    <row r="4943" spans="1:2">
      <c r="A4943" s="27"/>
      <c r="B4943" s="26"/>
    </row>
    <row r="4944" spans="1:2">
      <c r="A4944" s="27"/>
      <c r="B4944" s="26"/>
    </row>
    <row r="4945" spans="1:2">
      <c r="A4945" s="27"/>
      <c r="B4945" s="27"/>
    </row>
    <row r="4946" spans="1:2">
      <c r="A4946" s="27"/>
      <c r="B4946" s="27"/>
    </row>
    <row r="4947" spans="1:2">
      <c r="A4947" s="27"/>
      <c r="B4947" s="27"/>
    </row>
    <row r="4948" spans="1:2">
      <c r="A4948" s="27"/>
      <c r="B4948" s="27"/>
    </row>
    <row r="4949" spans="1:2">
      <c r="A4949" s="27"/>
      <c r="B4949" s="27"/>
    </row>
    <row r="4950" spans="1:2">
      <c r="A4950" s="27"/>
      <c r="B4950" s="27"/>
    </row>
    <row r="4951" spans="1:2">
      <c r="A4951" s="27"/>
      <c r="B4951" s="27"/>
    </row>
    <row r="4952" spans="1:2">
      <c r="A4952" s="27"/>
      <c r="B4952" s="27"/>
    </row>
    <row r="4953" spans="1:2">
      <c r="A4953" s="27"/>
      <c r="B4953" s="27"/>
    </row>
    <row r="4954" spans="1:2">
      <c r="A4954" s="27"/>
      <c r="B4954" s="27"/>
    </row>
    <row r="4955" spans="1:2">
      <c r="A4955" s="27"/>
      <c r="B4955" s="27"/>
    </row>
    <row r="4956" spans="1:2">
      <c r="A4956" s="27"/>
      <c r="B4956" s="27"/>
    </row>
    <row r="4957" spans="1:2">
      <c r="A4957" s="27"/>
      <c r="B4957" s="27"/>
    </row>
    <row r="4958" spans="1:2">
      <c r="A4958" s="27"/>
      <c r="B4958" s="27"/>
    </row>
    <row r="4959" spans="1:2">
      <c r="A4959" s="27"/>
      <c r="B4959" s="27"/>
    </row>
    <row r="4960" spans="1:2">
      <c r="A4960" s="27"/>
      <c r="B4960" s="27"/>
    </row>
    <row r="4961" spans="1:2">
      <c r="A4961" s="27"/>
      <c r="B4961" s="26"/>
    </row>
    <row r="4962" spans="1:2">
      <c r="A4962" s="27"/>
      <c r="B4962" s="26"/>
    </row>
    <row r="4963" spans="1:2">
      <c r="A4963" s="27"/>
      <c r="B4963" s="26"/>
    </row>
    <row r="4964" spans="1:2">
      <c r="A4964" s="27"/>
      <c r="B4964" s="26"/>
    </row>
    <row r="4965" spans="1:2">
      <c r="A4965" s="27"/>
      <c r="B4965" s="26"/>
    </row>
    <row r="4966" spans="1:2">
      <c r="A4966" s="27"/>
      <c r="B4966" s="26"/>
    </row>
    <row r="4967" spans="1:2">
      <c r="A4967" s="27"/>
      <c r="B4967" s="26"/>
    </row>
    <row r="4968" spans="1:2">
      <c r="A4968" s="27"/>
      <c r="B4968" s="26"/>
    </row>
    <row r="4969" spans="1:2">
      <c r="A4969" s="27"/>
      <c r="B4969" s="27"/>
    </row>
    <row r="4970" spans="1:2">
      <c r="A4970" s="27"/>
      <c r="B4970" s="27"/>
    </row>
    <row r="4971" spans="1:2">
      <c r="A4971" s="27"/>
      <c r="B4971" s="27"/>
    </row>
    <row r="4972" spans="1:2">
      <c r="A4972" s="27"/>
      <c r="B4972" s="27"/>
    </row>
    <row r="4973" spans="1:2">
      <c r="A4973" s="27"/>
      <c r="B4973" s="27"/>
    </row>
    <row r="4974" spans="1:2">
      <c r="A4974" s="27"/>
      <c r="B4974" s="27"/>
    </row>
    <row r="4975" spans="1:2">
      <c r="A4975" s="27"/>
      <c r="B4975" s="27"/>
    </row>
    <row r="4976" spans="1:2">
      <c r="A4976" s="27"/>
      <c r="B4976" s="27"/>
    </row>
    <row r="4977" spans="1:2">
      <c r="A4977" s="27"/>
      <c r="B4977" s="27"/>
    </row>
    <row r="4978" spans="1:2">
      <c r="A4978" s="27"/>
      <c r="B4978" s="27"/>
    </row>
    <row r="4979" spans="1:2">
      <c r="A4979" s="27"/>
      <c r="B4979" s="27"/>
    </row>
    <row r="4980" spans="1:2">
      <c r="A4980" s="27"/>
      <c r="B4980" s="27"/>
    </row>
    <row r="4981" spans="1:2">
      <c r="A4981" s="27"/>
      <c r="B4981" s="27"/>
    </row>
    <row r="4982" spans="1:2">
      <c r="A4982" s="27"/>
      <c r="B4982" s="27"/>
    </row>
    <row r="4983" spans="1:2">
      <c r="A4983" s="27"/>
      <c r="B4983" s="27"/>
    </row>
    <row r="4984" spans="1:2">
      <c r="A4984" s="27"/>
      <c r="B4984" s="27"/>
    </row>
    <row r="4985" spans="1:2">
      <c r="A4985" s="27"/>
      <c r="B4985" s="27"/>
    </row>
    <row r="4986" spans="1:2">
      <c r="A4986" s="27"/>
      <c r="B4986" s="26"/>
    </row>
    <row r="4987" spans="1:2">
      <c r="A4987" s="27"/>
      <c r="B4987" s="26"/>
    </row>
    <row r="4988" spans="1:2">
      <c r="A4988" s="27"/>
      <c r="B4988" s="26"/>
    </row>
    <row r="4989" spans="1:2">
      <c r="A4989" s="27"/>
      <c r="B4989" s="26"/>
    </row>
    <row r="4990" spans="1:2">
      <c r="A4990" s="27"/>
      <c r="B4990" s="26"/>
    </row>
    <row r="4991" spans="1:2">
      <c r="A4991" s="27"/>
      <c r="B4991" s="26"/>
    </row>
    <row r="4992" spans="1:2">
      <c r="A4992" s="27"/>
      <c r="B4992" s="26"/>
    </row>
    <row r="4993" spans="1:2">
      <c r="A4993" s="27"/>
      <c r="B4993" s="27"/>
    </row>
    <row r="4994" spans="1:2">
      <c r="A4994" s="27"/>
      <c r="B4994" s="27"/>
    </row>
    <row r="4995" spans="1:2">
      <c r="A4995" s="27"/>
      <c r="B4995" s="27"/>
    </row>
    <row r="4996" spans="1:2">
      <c r="A4996" s="27"/>
      <c r="B4996" s="27"/>
    </row>
    <row r="4997" spans="1:2">
      <c r="A4997" s="27"/>
      <c r="B4997" s="27"/>
    </row>
    <row r="4998" spans="1:2">
      <c r="A4998" s="27"/>
      <c r="B4998" s="27"/>
    </row>
    <row r="4999" spans="1:2">
      <c r="A4999" s="27"/>
      <c r="B4999" s="27"/>
    </row>
    <row r="5000" spans="1:2">
      <c r="A5000" s="27"/>
      <c r="B5000" s="27"/>
    </row>
    <row r="5001" spans="1:2">
      <c r="A5001" s="27"/>
      <c r="B5001" s="27"/>
    </row>
    <row r="5002" spans="1:2">
      <c r="A5002" s="27"/>
      <c r="B5002" s="27"/>
    </row>
    <row r="5003" spans="1:2">
      <c r="A5003" s="27"/>
      <c r="B5003" s="27"/>
    </row>
    <row r="5004" spans="1:2">
      <c r="A5004" s="27"/>
      <c r="B5004" s="27"/>
    </row>
    <row r="5005" spans="1:2">
      <c r="A5005" s="27"/>
      <c r="B5005" s="27"/>
    </row>
    <row r="5006" spans="1:2">
      <c r="A5006" s="27"/>
      <c r="B5006" s="27"/>
    </row>
    <row r="5007" spans="1:2">
      <c r="A5007" s="27"/>
      <c r="B5007" s="27"/>
    </row>
    <row r="5008" spans="1:2">
      <c r="A5008" s="27"/>
      <c r="B5008" s="27"/>
    </row>
    <row r="5009" spans="1:2">
      <c r="A5009" s="27"/>
      <c r="B5009" s="27"/>
    </row>
    <row r="5010" spans="1:2">
      <c r="A5010" s="27"/>
      <c r="B5010" s="26"/>
    </row>
    <row r="5011" spans="1:2">
      <c r="A5011" s="27"/>
      <c r="B5011" s="26"/>
    </row>
    <row r="5012" spans="1:2">
      <c r="A5012" s="27"/>
      <c r="B5012" s="26"/>
    </row>
    <row r="5013" spans="1:2">
      <c r="A5013" s="27"/>
      <c r="B5013" s="26"/>
    </row>
    <row r="5014" spans="1:2">
      <c r="A5014" s="27"/>
      <c r="B5014" s="26"/>
    </row>
    <row r="5015" spans="1:2">
      <c r="A5015" s="27"/>
      <c r="B5015" s="26"/>
    </row>
    <row r="5016" spans="1:2">
      <c r="A5016" s="27"/>
      <c r="B5016" s="26"/>
    </row>
    <row r="5017" spans="1:2">
      <c r="A5017" s="27"/>
      <c r="B5017" s="26"/>
    </row>
    <row r="5018" spans="1:2">
      <c r="A5018" s="27"/>
      <c r="B5018" s="27"/>
    </row>
    <row r="5019" spans="1:2">
      <c r="A5019" s="27"/>
      <c r="B5019" s="27"/>
    </row>
    <row r="5020" spans="1:2">
      <c r="A5020" s="27"/>
      <c r="B5020" s="27"/>
    </row>
    <row r="5021" spans="1:2">
      <c r="A5021" s="27"/>
      <c r="B5021" s="27"/>
    </row>
    <row r="5022" spans="1:2">
      <c r="A5022" s="27"/>
      <c r="B5022" s="27"/>
    </row>
    <row r="5023" spans="1:2">
      <c r="A5023" s="27"/>
      <c r="B5023" s="27"/>
    </row>
    <row r="5024" spans="1:2">
      <c r="A5024" s="27"/>
      <c r="B5024" s="27"/>
    </row>
    <row r="5025" spans="1:2">
      <c r="A5025" s="27"/>
      <c r="B5025" s="27"/>
    </row>
    <row r="5026" spans="1:2">
      <c r="A5026" s="27"/>
      <c r="B5026" s="27"/>
    </row>
    <row r="5027" spans="1:2">
      <c r="A5027" s="27"/>
      <c r="B5027" s="27"/>
    </row>
    <row r="5028" spans="1:2">
      <c r="A5028" s="27"/>
      <c r="B5028" s="27"/>
    </row>
    <row r="5029" spans="1:2">
      <c r="A5029" s="27"/>
      <c r="B5029" s="27"/>
    </row>
    <row r="5030" spans="1:2">
      <c r="A5030" s="27"/>
      <c r="B5030" s="27"/>
    </row>
    <row r="5031" spans="1:2">
      <c r="A5031" s="27"/>
      <c r="B5031" s="27"/>
    </row>
    <row r="5032" spans="1:2">
      <c r="A5032" s="27"/>
      <c r="B5032" s="27"/>
    </row>
    <row r="5033" spans="1:2">
      <c r="A5033" s="27"/>
      <c r="B5033" s="27"/>
    </row>
    <row r="5034" spans="1:2">
      <c r="A5034" s="27"/>
      <c r="B5034" s="26"/>
    </row>
    <row r="5035" spans="1:2">
      <c r="A5035" s="27"/>
      <c r="B5035" s="26"/>
    </row>
    <row r="5036" spans="1:2">
      <c r="A5036" s="27"/>
      <c r="B5036" s="26"/>
    </row>
    <row r="5037" spans="1:2">
      <c r="A5037" s="27"/>
      <c r="B5037" s="26"/>
    </row>
    <row r="5038" spans="1:2">
      <c r="A5038" s="27"/>
      <c r="B5038" s="26"/>
    </row>
    <row r="5039" spans="1:2">
      <c r="A5039" s="27"/>
      <c r="B5039" s="26"/>
    </row>
    <row r="5040" spans="1:2">
      <c r="A5040" s="27"/>
      <c r="B5040" s="26"/>
    </row>
    <row r="5041" spans="1:2">
      <c r="A5041" s="27"/>
      <c r="B5041" s="26"/>
    </row>
    <row r="5042" spans="1:2">
      <c r="A5042" s="27"/>
      <c r="B5042" s="27"/>
    </row>
    <row r="5043" spans="1:2">
      <c r="A5043" s="27"/>
      <c r="B5043" s="27"/>
    </row>
    <row r="5044" spans="1:2">
      <c r="A5044" s="27"/>
      <c r="B5044" s="27"/>
    </row>
    <row r="5045" spans="1:2">
      <c r="A5045" s="27"/>
      <c r="B5045" s="27"/>
    </row>
    <row r="5046" spans="1:2">
      <c r="A5046" s="27"/>
      <c r="B5046" s="27"/>
    </row>
    <row r="5047" spans="1:2">
      <c r="A5047" s="27"/>
      <c r="B5047" s="27"/>
    </row>
    <row r="5048" spans="1:2">
      <c r="A5048" s="27"/>
      <c r="B5048" s="27"/>
    </row>
    <row r="5049" spans="1:2">
      <c r="A5049" s="27"/>
      <c r="B5049" s="27"/>
    </row>
    <row r="5050" spans="1:2">
      <c r="A5050" s="27"/>
      <c r="B5050" s="27"/>
    </row>
    <row r="5051" spans="1:2">
      <c r="A5051" s="27"/>
      <c r="B5051" s="27"/>
    </row>
    <row r="5052" spans="1:2">
      <c r="A5052" s="27"/>
      <c r="B5052" s="27"/>
    </row>
    <row r="5053" spans="1:2">
      <c r="A5053" s="27"/>
      <c r="B5053" s="27"/>
    </row>
    <row r="5054" spans="1:2">
      <c r="A5054" s="27"/>
      <c r="B5054" s="27"/>
    </row>
    <row r="5055" spans="1:2">
      <c r="A5055" s="27"/>
      <c r="B5055" s="27"/>
    </row>
    <row r="5056" spans="1:2">
      <c r="A5056" s="27"/>
      <c r="B5056" s="27"/>
    </row>
    <row r="5057" spans="1:2">
      <c r="A5057" s="27"/>
      <c r="B5057" s="27"/>
    </row>
    <row r="5058" spans="1:2">
      <c r="A5058" s="27"/>
      <c r="B5058" s="27"/>
    </row>
    <row r="5059" spans="1:2">
      <c r="A5059" s="27"/>
      <c r="B5059" s="26"/>
    </row>
    <row r="5060" spans="1:2">
      <c r="A5060" s="27"/>
      <c r="B5060" s="26"/>
    </row>
    <row r="5061" spans="1:2">
      <c r="A5061" s="27"/>
      <c r="B5061" s="26"/>
    </row>
    <row r="5062" spans="1:2">
      <c r="A5062" s="27"/>
      <c r="B5062" s="26"/>
    </row>
    <row r="5063" spans="1:2">
      <c r="A5063" s="27"/>
      <c r="B5063" s="26"/>
    </row>
    <row r="5064" spans="1:2">
      <c r="A5064" s="27"/>
      <c r="B5064" s="27"/>
    </row>
    <row r="5065" spans="1:2">
      <c r="A5065" s="27"/>
      <c r="B5065" s="27"/>
    </row>
    <row r="5066" spans="1:2">
      <c r="A5066" s="27"/>
      <c r="B5066" s="27"/>
    </row>
    <row r="5067" spans="1:2">
      <c r="A5067" s="27"/>
      <c r="B5067" s="27"/>
    </row>
    <row r="5068" spans="1:2">
      <c r="A5068" s="27"/>
      <c r="B5068" s="27"/>
    </row>
    <row r="5069" spans="1:2">
      <c r="A5069" s="27"/>
      <c r="B5069" s="27"/>
    </row>
    <row r="5070" spans="1:2">
      <c r="A5070" s="27"/>
      <c r="B5070" s="27"/>
    </row>
    <row r="5071" spans="1:2">
      <c r="A5071" s="27"/>
      <c r="B5071" s="27"/>
    </row>
    <row r="5072" spans="1:2">
      <c r="A5072" s="27"/>
      <c r="B5072" s="27"/>
    </row>
    <row r="5073" spans="1:2">
      <c r="A5073" s="27"/>
      <c r="B5073" s="27"/>
    </row>
    <row r="5074" spans="1:2">
      <c r="A5074" s="27"/>
      <c r="B5074" s="27"/>
    </row>
    <row r="5075" spans="1:2">
      <c r="A5075" s="27"/>
      <c r="B5075" s="27"/>
    </row>
    <row r="5076" spans="1:2">
      <c r="A5076" s="27"/>
      <c r="B5076" s="27"/>
    </row>
    <row r="5077" spans="1:2">
      <c r="A5077" s="27"/>
      <c r="B5077" s="27"/>
    </row>
    <row r="5078" spans="1:2">
      <c r="A5078" s="27"/>
      <c r="B5078" s="27"/>
    </row>
    <row r="5079" spans="1:2">
      <c r="A5079" s="27"/>
      <c r="B5079" s="27"/>
    </row>
    <row r="5080" spans="1:2">
      <c r="A5080" s="27"/>
      <c r="B5080" s="27"/>
    </row>
    <row r="5081" spans="1:2">
      <c r="A5081" s="27"/>
      <c r="B5081" s="27"/>
    </row>
    <row r="5082" spans="1:2">
      <c r="A5082" s="27"/>
      <c r="B5082" s="26"/>
    </row>
    <row r="5083" spans="1:2">
      <c r="A5083" s="27"/>
      <c r="B5083" s="26"/>
    </row>
    <row r="5084" spans="1:2">
      <c r="A5084" s="27"/>
      <c r="B5084" s="26"/>
    </row>
    <row r="5085" spans="1:2">
      <c r="A5085" s="27"/>
      <c r="B5085" s="26"/>
    </row>
    <row r="5086" spans="1:2">
      <c r="A5086" s="27"/>
      <c r="B5086" s="26"/>
    </row>
    <row r="5087" spans="1:2">
      <c r="A5087" s="27"/>
      <c r="B5087" s="26"/>
    </row>
    <row r="5088" spans="1:2">
      <c r="A5088" s="27"/>
      <c r="B5088" s="26"/>
    </row>
    <row r="5089" spans="1:2">
      <c r="A5089" s="27"/>
      <c r="B5089" s="27"/>
    </row>
    <row r="5090" spans="1:2">
      <c r="A5090" s="27"/>
      <c r="B5090" s="27"/>
    </row>
    <row r="5091" spans="1:2">
      <c r="A5091" s="27"/>
      <c r="B5091" s="27"/>
    </row>
    <row r="5092" spans="1:2">
      <c r="A5092" s="27"/>
      <c r="B5092" s="27"/>
    </row>
    <row r="5093" spans="1:2">
      <c r="A5093" s="27"/>
      <c r="B5093" s="27"/>
    </row>
    <row r="5094" spans="1:2">
      <c r="A5094" s="27"/>
      <c r="B5094" s="27"/>
    </row>
    <row r="5095" spans="1:2">
      <c r="A5095" s="27"/>
      <c r="B5095" s="27"/>
    </row>
    <row r="5096" spans="1:2">
      <c r="A5096" s="27"/>
      <c r="B5096" s="27"/>
    </row>
    <row r="5097" spans="1:2">
      <c r="A5097" s="27"/>
      <c r="B5097" s="27"/>
    </row>
    <row r="5098" spans="1:2">
      <c r="A5098" s="27"/>
      <c r="B5098" s="27"/>
    </row>
    <row r="5099" spans="1:2">
      <c r="A5099" s="27"/>
      <c r="B5099" s="27"/>
    </row>
    <row r="5100" spans="1:2">
      <c r="A5100" s="27"/>
      <c r="B5100" s="27"/>
    </row>
    <row r="5101" spans="1:2">
      <c r="A5101" s="27"/>
      <c r="B5101" s="27"/>
    </row>
    <row r="5102" spans="1:2">
      <c r="A5102" s="27"/>
      <c r="B5102" s="27"/>
    </row>
    <row r="5103" spans="1:2">
      <c r="A5103" s="27"/>
      <c r="B5103" s="27"/>
    </row>
    <row r="5104" spans="1:2">
      <c r="A5104" s="27"/>
      <c r="B5104" s="27"/>
    </row>
    <row r="5105" spans="1:2">
      <c r="A5105" s="27"/>
      <c r="B5105" s="26"/>
    </row>
    <row r="5106" spans="1:2">
      <c r="A5106" s="27"/>
      <c r="B5106" s="26"/>
    </row>
    <row r="5107" spans="1:2">
      <c r="A5107" s="27"/>
      <c r="B5107" s="26"/>
    </row>
    <row r="5108" spans="1:2">
      <c r="A5108" s="27"/>
      <c r="B5108" s="26"/>
    </row>
    <row r="5109" spans="1:2">
      <c r="A5109" s="27"/>
      <c r="B5109" s="26"/>
    </row>
    <row r="5110" spans="1:2">
      <c r="A5110" s="27"/>
      <c r="B5110" s="26"/>
    </row>
    <row r="5111" spans="1:2">
      <c r="A5111" s="27"/>
      <c r="B5111" s="26"/>
    </row>
    <row r="5112" spans="1:2">
      <c r="A5112" s="27"/>
      <c r="B5112" s="26"/>
    </row>
    <row r="5113" spans="1:2">
      <c r="A5113" s="27"/>
      <c r="B5113" s="27"/>
    </row>
    <row r="5114" spans="1:2">
      <c r="A5114" s="27"/>
      <c r="B5114" s="27"/>
    </row>
    <row r="5115" spans="1:2">
      <c r="A5115" s="27"/>
      <c r="B5115" s="27"/>
    </row>
    <row r="5116" spans="1:2">
      <c r="A5116" s="27"/>
      <c r="B5116" s="27"/>
    </row>
    <row r="5117" spans="1:2">
      <c r="A5117" s="27"/>
      <c r="B5117" s="27"/>
    </row>
    <row r="5118" spans="1:2">
      <c r="A5118" s="27"/>
      <c r="B5118" s="27"/>
    </row>
    <row r="5119" spans="1:2">
      <c r="A5119" s="27"/>
      <c r="B5119" s="27"/>
    </row>
    <row r="5120" spans="1:2">
      <c r="A5120" s="27"/>
      <c r="B5120" s="27"/>
    </row>
    <row r="5121" spans="1:2">
      <c r="A5121" s="27"/>
      <c r="B5121" s="27"/>
    </row>
    <row r="5122" spans="1:2">
      <c r="A5122" s="27"/>
      <c r="B5122" s="27"/>
    </row>
    <row r="5123" spans="1:2">
      <c r="A5123" s="27"/>
      <c r="B5123" s="27"/>
    </row>
    <row r="5124" spans="1:2">
      <c r="A5124" s="27"/>
      <c r="B5124" s="27"/>
    </row>
    <row r="5125" spans="1:2">
      <c r="A5125" s="27"/>
      <c r="B5125" s="27"/>
    </row>
    <row r="5126" spans="1:2">
      <c r="A5126" s="27"/>
      <c r="B5126" s="27"/>
    </row>
    <row r="5127" spans="1:2">
      <c r="A5127" s="27"/>
      <c r="B5127" s="27"/>
    </row>
    <row r="5128" spans="1:2">
      <c r="A5128" s="27"/>
      <c r="B5128" s="27"/>
    </row>
    <row r="5129" spans="1:2">
      <c r="A5129" s="27"/>
      <c r="B5129" s="26"/>
    </row>
    <row r="5130" spans="1:2">
      <c r="A5130" s="27"/>
      <c r="B5130" s="26"/>
    </row>
    <row r="5131" spans="1:2">
      <c r="A5131" s="27"/>
      <c r="B5131" s="26"/>
    </row>
    <row r="5132" spans="1:2">
      <c r="A5132" s="27"/>
      <c r="B5132" s="26"/>
    </row>
    <row r="5133" spans="1:2">
      <c r="A5133" s="27"/>
      <c r="B5133" s="26"/>
    </row>
    <row r="5134" spans="1:2">
      <c r="A5134" s="27"/>
      <c r="B5134" s="26"/>
    </row>
    <row r="5135" spans="1:2">
      <c r="A5135" s="27"/>
      <c r="B5135" s="26"/>
    </row>
    <row r="5136" spans="1:2">
      <c r="A5136" s="27"/>
      <c r="B5136" s="26"/>
    </row>
    <row r="5137" spans="1:2">
      <c r="A5137" s="27"/>
      <c r="B5137" s="27"/>
    </row>
    <row r="5138" spans="1:2">
      <c r="A5138" s="27"/>
      <c r="B5138" s="27"/>
    </row>
    <row r="5139" spans="1:2">
      <c r="A5139" s="27"/>
      <c r="B5139" s="27"/>
    </row>
    <row r="5140" spans="1:2">
      <c r="A5140" s="27"/>
      <c r="B5140" s="27"/>
    </row>
    <row r="5141" spans="1:2">
      <c r="A5141" s="27"/>
      <c r="B5141" s="27"/>
    </row>
    <row r="5142" spans="1:2">
      <c r="A5142" s="27"/>
      <c r="B5142" s="27"/>
    </row>
    <row r="5143" spans="1:2">
      <c r="A5143" s="27"/>
      <c r="B5143" s="27"/>
    </row>
    <row r="5144" spans="1:2">
      <c r="A5144" s="27"/>
      <c r="B5144" s="27"/>
    </row>
    <row r="5145" spans="1:2">
      <c r="A5145" s="27"/>
      <c r="B5145" s="27"/>
    </row>
    <row r="5146" spans="1:2">
      <c r="A5146" s="27"/>
      <c r="B5146" s="27"/>
    </row>
    <row r="5147" spans="1:2">
      <c r="A5147" s="27"/>
      <c r="B5147" s="27"/>
    </row>
    <row r="5148" spans="1:2">
      <c r="A5148" s="27"/>
      <c r="B5148" s="27"/>
    </row>
    <row r="5149" spans="1:2">
      <c r="A5149" s="27"/>
      <c r="B5149" s="27"/>
    </row>
    <row r="5150" spans="1:2">
      <c r="A5150" s="27"/>
      <c r="B5150" s="27"/>
    </row>
    <row r="5151" spans="1:2">
      <c r="A5151" s="27"/>
      <c r="B5151" s="27"/>
    </row>
    <row r="5152" spans="1:2">
      <c r="A5152" s="27"/>
      <c r="B5152" s="27"/>
    </row>
    <row r="5153" spans="1:2">
      <c r="A5153" s="27"/>
      <c r="B5153" s="26"/>
    </row>
    <row r="5154" spans="1:2">
      <c r="A5154" s="27"/>
      <c r="B5154" s="26"/>
    </row>
    <row r="5155" spans="1:2">
      <c r="A5155" s="27"/>
      <c r="B5155" s="26"/>
    </row>
    <row r="5156" spans="1:2">
      <c r="A5156" s="27"/>
      <c r="B5156" s="26"/>
    </row>
    <row r="5157" spans="1:2">
      <c r="A5157" s="27"/>
      <c r="B5157" s="26"/>
    </row>
    <row r="5158" spans="1:2">
      <c r="A5158" s="27"/>
      <c r="B5158" s="26"/>
    </row>
    <row r="5159" spans="1:2">
      <c r="A5159" s="27"/>
      <c r="B5159" s="26"/>
    </row>
    <row r="5160" spans="1:2">
      <c r="A5160" s="27"/>
      <c r="B5160" s="26"/>
    </row>
    <row r="5161" spans="1:2">
      <c r="A5161" s="27"/>
      <c r="B5161" s="27"/>
    </row>
    <row r="5162" spans="1:2">
      <c r="A5162" s="27"/>
      <c r="B5162" s="27"/>
    </row>
    <row r="5163" spans="1:2">
      <c r="A5163" s="27"/>
      <c r="B5163" s="27"/>
    </row>
    <row r="5164" spans="1:2">
      <c r="A5164" s="27"/>
      <c r="B5164" s="27"/>
    </row>
    <row r="5165" spans="1:2">
      <c r="A5165" s="27"/>
      <c r="B5165" s="27"/>
    </row>
    <row r="5166" spans="1:2">
      <c r="A5166" s="27"/>
      <c r="B5166" s="27"/>
    </row>
    <row r="5167" spans="1:2">
      <c r="A5167" s="27"/>
      <c r="B5167" s="27"/>
    </row>
    <row r="5168" spans="1:2">
      <c r="A5168" s="27"/>
      <c r="B5168" s="27"/>
    </row>
    <row r="5169" spans="1:2">
      <c r="A5169" s="27"/>
      <c r="B5169" s="27"/>
    </row>
    <row r="5170" spans="1:2">
      <c r="A5170" s="27"/>
      <c r="B5170" s="27"/>
    </row>
    <row r="5171" spans="1:2">
      <c r="A5171" s="27"/>
      <c r="B5171" s="27"/>
    </row>
    <row r="5172" spans="1:2">
      <c r="A5172" s="27"/>
      <c r="B5172" s="27"/>
    </row>
    <row r="5173" spans="1:2">
      <c r="A5173" s="27"/>
      <c r="B5173" s="27"/>
    </row>
    <row r="5174" spans="1:2">
      <c r="A5174" s="27"/>
      <c r="B5174" s="27"/>
    </row>
    <row r="5175" spans="1:2">
      <c r="A5175" s="27"/>
      <c r="B5175" s="27"/>
    </row>
    <row r="5176" spans="1:2">
      <c r="A5176" s="27"/>
      <c r="B5176" s="27"/>
    </row>
    <row r="5177" spans="1:2">
      <c r="A5177" s="27"/>
      <c r="B5177" s="26"/>
    </row>
    <row r="5178" spans="1:2">
      <c r="A5178" s="27"/>
      <c r="B5178" s="26"/>
    </row>
    <row r="5179" spans="1:2">
      <c r="A5179" s="27"/>
      <c r="B5179" s="26"/>
    </row>
    <row r="5180" spans="1:2">
      <c r="A5180" s="27"/>
      <c r="B5180" s="26"/>
    </row>
    <row r="5181" spans="1:2">
      <c r="A5181" s="27"/>
      <c r="B5181" s="26"/>
    </row>
    <row r="5182" spans="1:2">
      <c r="A5182" s="27"/>
      <c r="B5182" s="26"/>
    </row>
    <row r="5183" spans="1:2">
      <c r="A5183" s="27"/>
      <c r="B5183" s="26"/>
    </row>
    <row r="5184" spans="1:2">
      <c r="A5184" s="27"/>
      <c r="B5184" s="26"/>
    </row>
    <row r="5185" spans="1:2">
      <c r="A5185" s="27"/>
      <c r="B5185" s="26"/>
    </row>
    <row r="5186" spans="1:2">
      <c r="A5186" s="27"/>
      <c r="B5186" s="26"/>
    </row>
    <row r="5187" spans="1:2">
      <c r="A5187" s="27"/>
      <c r="B5187" s="27"/>
    </row>
    <row r="5188" spans="1:2">
      <c r="A5188" s="27"/>
      <c r="B5188" s="27"/>
    </row>
    <row r="5189" spans="1:2">
      <c r="A5189" s="27"/>
      <c r="B5189" s="27"/>
    </row>
    <row r="5190" spans="1:2">
      <c r="A5190" s="27"/>
      <c r="B5190" s="27"/>
    </row>
    <row r="5191" spans="1:2">
      <c r="A5191" s="27"/>
      <c r="B5191" s="27"/>
    </row>
    <row r="5192" spans="1:2">
      <c r="A5192" s="27"/>
      <c r="B5192" s="27"/>
    </row>
    <row r="5193" spans="1:2">
      <c r="A5193" s="27"/>
      <c r="B5193" s="27"/>
    </row>
    <row r="5194" spans="1:2">
      <c r="A5194" s="27"/>
      <c r="B5194" s="27"/>
    </row>
    <row r="5195" spans="1:2">
      <c r="A5195" s="27"/>
      <c r="B5195" s="27"/>
    </row>
    <row r="5196" spans="1:2">
      <c r="A5196" s="27"/>
      <c r="B5196" s="27"/>
    </row>
    <row r="5197" spans="1:2">
      <c r="A5197" s="27"/>
      <c r="B5197" s="27"/>
    </row>
    <row r="5198" spans="1:2">
      <c r="A5198" s="27"/>
      <c r="B5198" s="27"/>
    </row>
    <row r="5199" spans="1:2">
      <c r="A5199" s="27"/>
      <c r="B5199" s="27"/>
    </row>
    <row r="5200" spans="1:2">
      <c r="A5200" s="27"/>
      <c r="B5200" s="26"/>
    </row>
    <row r="5201" spans="1:2">
      <c r="A5201" s="27"/>
      <c r="B5201" s="26"/>
    </row>
    <row r="5202" spans="1:2">
      <c r="A5202" s="27"/>
      <c r="B5202" s="26"/>
    </row>
    <row r="5203" spans="1:2">
      <c r="A5203" s="27"/>
      <c r="B5203" s="26"/>
    </row>
    <row r="5204" spans="1:2">
      <c r="A5204" s="27"/>
      <c r="B5204" s="26"/>
    </row>
    <row r="5205" spans="1:2">
      <c r="A5205" s="27"/>
      <c r="B5205" s="26"/>
    </row>
    <row r="5206" spans="1:2">
      <c r="A5206" s="27"/>
      <c r="B5206" s="26"/>
    </row>
    <row r="5207" spans="1:2">
      <c r="A5207" s="27"/>
      <c r="B5207" s="26"/>
    </row>
    <row r="5208" spans="1:2">
      <c r="A5208" s="27"/>
      <c r="B5208" s="26"/>
    </row>
    <row r="5209" spans="1:2">
      <c r="A5209" s="27"/>
      <c r="B5209" s="26"/>
    </row>
    <row r="5210" spans="1:2">
      <c r="A5210" s="27"/>
      <c r="B5210" s="26"/>
    </row>
    <row r="5211" spans="1:2">
      <c r="A5211" s="27"/>
      <c r="B5211" s="26"/>
    </row>
    <row r="5212" spans="1:2">
      <c r="A5212" s="27"/>
      <c r="B5212" s="27"/>
    </row>
    <row r="5213" spans="1:2">
      <c r="A5213" s="27"/>
      <c r="B5213" s="27"/>
    </row>
    <row r="5214" spans="1:2">
      <c r="A5214" s="27"/>
      <c r="B5214" s="27"/>
    </row>
    <row r="5215" spans="1:2">
      <c r="A5215" s="27"/>
      <c r="B5215" s="27"/>
    </row>
    <row r="5216" spans="1:2">
      <c r="A5216" s="27"/>
      <c r="B5216" s="27"/>
    </row>
    <row r="5217" spans="1:2">
      <c r="A5217" s="27"/>
      <c r="B5217" s="27"/>
    </row>
    <row r="5218" spans="1:2">
      <c r="A5218" s="27"/>
      <c r="B5218" s="27"/>
    </row>
    <row r="5219" spans="1:2">
      <c r="A5219" s="27"/>
      <c r="B5219" s="27"/>
    </row>
    <row r="5220" spans="1:2">
      <c r="A5220" s="27"/>
      <c r="B5220" s="27"/>
    </row>
    <row r="5221" spans="1:2">
      <c r="A5221" s="27"/>
      <c r="B5221" s="27"/>
    </row>
    <row r="5222" spans="1:2">
      <c r="A5222" s="27"/>
      <c r="B5222" s="27"/>
    </row>
    <row r="5223" spans="1:2">
      <c r="A5223" s="27"/>
      <c r="B5223" s="27"/>
    </row>
    <row r="5224" spans="1:2">
      <c r="A5224" s="27"/>
      <c r="B5224" s="26"/>
    </row>
    <row r="5225" spans="1:2">
      <c r="A5225" s="27"/>
      <c r="B5225" s="26"/>
    </row>
    <row r="5226" spans="1:2">
      <c r="A5226" s="27"/>
      <c r="B5226" s="26"/>
    </row>
    <row r="5227" spans="1:2">
      <c r="A5227" s="27"/>
      <c r="B5227" s="26"/>
    </row>
    <row r="5228" spans="1:2">
      <c r="A5228" s="27"/>
      <c r="B5228" s="26"/>
    </row>
    <row r="5229" spans="1:2">
      <c r="A5229" s="27"/>
      <c r="B5229" s="26"/>
    </row>
    <row r="5230" spans="1:2">
      <c r="A5230" s="27"/>
      <c r="B5230" s="26"/>
    </row>
    <row r="5231" spans="1:2">
      <c r="A5231" s="27"/>
      <c r="B5231" s="26"/>
    </row>
    <row r="5232" spans="1:2">
      <c r="A5232" s="27"/>
      <c r="B5232" s="26"/>
    </row>
    <row r="5233" spans="1:2">
      <c r="A5233" s="27"/>
      <c r="B5233" s="27"/>
    </row>
    <row r="5234" spans="1:2">
      <c r="A5234" s="27"/>
      <c r="B5234" s="27"/>
    </row>
    <row r="5235" spans="1:2">
      <c r="A5235" s="27"/>
      <c r="B5235" s="27"/>
    </row>
    <row r="5236" spans="1:2">
      <c r="A5236" s="27"/>
      <c r="B5236" s="27"/>
    </row>
    <row r="5237" spans="1:2">
      <c r="A5237" s="27"/>
      <c r="B5237" s="27"/>
    </row>
    <row r="5238" spans="1:2">
      <c r="A5238" s="27"/>
      <c r="B5238" s="27"/>
    </row>
    <row r="5239" spans="1:2">
      <c r="A5239" s="27"/>
      <c r="B5239" s="27"/>
    </row>
    <row r="5240" spans="1:2">
      <c r="A5240" s="27"/>
      <c r="B5240" s="27"/>
    </row>
    <row r="5241" spans="1:2">
      <c r="A5241" s="27"/>
      <c r="B5241" s="27"/>
    </row>
    <row r="5242" spans="1:2">
      <c r="A5242" s="27"/>
      <c r="B5242" s="27"/>
    </row>
    <row r="5243" spans="1:2">
      <c r="A5243" s="27"/>
      <c r="B5243" s="27"/>
    </row>
    <row r="5244" spans="1:2">
      <c r="A5244" s="27"/>
      <c r="B5244" s="27"/>
    </row>
    <row r="5245" spans="1:2">
      <c r="A5245" s="27"/>
      <c r="B5245" s="27"/>
    </row>
    <row r="5246" spans="1:2">
      <c r="A5246" s="27"/>
      <c r="B5246" s="27"/>
    </row>
    <row r="5247" spans="1:2">
      <c r="A5247" s="27"/>
      <c r="B5247" s="27"/>
    </row>
    <row r="5248" spans="1:2">
      <c r="A5248" s="27"/>
      <c r="B5248" s="27"/>
    </row>
    <row r="5249" spans="1:2">
      <c r="A5249" s="27"/>
      <c r="B5249" s="26"/>
    </row>
    <row r="5250" spans="1:2">
      <c r="A5250" s="27"/>
      <c r="B5250" s="26"/>
    </row>
    <row r="5251" spans="1:2">
      <c r="A5251" s="27"/>
      <c r="B5251" s="26"/>
    </row>
    <row r="5252" spans="1:2">
      <c r="A5252" s="27"/>
      <c r="B5252" s="26"/>
    </row>
    <row r="5253" spans="1:2">
      <c r="A5253" s="27"/>
      <c r="B5253" s="26"/>
    </row>
    <row r="5254" spans="1:2">
      <c r="A5254" s="27"/>
      <c r="B5254" s="26"/>
    </row>
    <row r="5255" spans="1:2">
      <c r="A5255" s="27"/>
      <c r="B5255" s="26"/>
    </row>
    <row r="5256" spans="1:2">
      <c r="A5256" s="27"/>
      <c r="B5256" s="26"/>
    </row>
    <row r="5257" spans="1:2">
      <c r="A5257" s="27"/>
      <c r="B5257" s="27"/>
    </row>
    <row r="5258" spans="1:2">
      <c r="A5258" s="27"/>
      <c r="B5258" s="27"/>
    </row>
    <row r="5259" spans="1:2">
      <c r="A5259" s="27"/>
      <c r="B5259" s="27"/>
    </row>
    <row r="5260" spans="1:2">
      <c r="A5260" s="27"/>
      <c r="B5260" s="27"/>
    </row>
    <row r="5261" spans="1:2">
      <c r="A5261" s="27"/>
      <c r="B5261" s="27"/>
    </row>
    <row r="5262" spans="1:2">
      <c r="A5262" s="27"/>
      <c r="B5262" s="27"/>
    </row>
    <row r="5263" spans="1:2">
      <c r="A5263" s="27"/>
      <c r="B5263" s="27"/>
    </row>
    <row r="5264" spans="1:2">
      <c r="A5264" s="27"/>
      <c r="B5264" s="27"/>
    </row>
    <row r="5265" spans="1:2">
      <c r="A5265" s="27"/>
      <c r="B5265" s="27"/>
    </row>
    <row r="5266" spans="1:2">
      <c r="A5266" s="27"/>
      <c r="B5266" s="27"/>
    </row>
    <row r="5267" spans="1:2">
      <c r="A5267" s="27"/>
      <c r="B5267" s="27"/>
    </row>
    <row r="5268" spans="1:2">
      <c r="A5268" s="27"/>
      <c r="B5268" s="27"/>
    </row>
    <row r="5269" spans="1:2">
      <c r="A5269" s="27"/>
      <c r="B5269" s="27"/>
    </row>
    <row r="5270" spans="1:2">
      <c r="A5270" s="27"/>
      <c r="B5270" s="27"/>
    </row>
    <row r="5271" spans="1:2">
      <c r="A5271" s="27"/>
      <c r="B5271" s="27"/>
    </row>
    <row r="5272" spans="1:2">
      <c r="A5272" s="27"/>
      <c r="B5272" s="27"/>
    </row>
    <row r="5273" spans="1:2">
      <c r="A5273" s="27"/>
      <c r="B5273" s="27"/>
    </row>
    <row r="5274" spans="1:2">
      <c r="A5274" s="27"/>
      <c r="B5274" s="26"/>
    </row>
    <row r="5275" spans="1:2">
      <c r="A5275" s="27"/>
      <c r="B5275" s="26"/>
    </row>
    <row r="5276" spans="1:2">
      <c r="A5276" s="27"/>
      <c r="B5276" s="26"/>
    </row>
    <row r="5277" spans="1:2">
      <c r="A5277" s="27"/>
      <c r="B5277" s="26"/>
    </row>
    <row r="5278" spans="1:2">
      <c r="A5278" s="27"/>
      <c r="B5278" s="26"/>
    </row>
    <row r="5279" spans="1:2">
      <c r="A5279" s="27"/>
      <c r="B5279" s="26"/>
    </row>
    <row r="5280" spans="1:2">
      <c r="A5280" s="27"/>
      <c r="B5280" s="26"/>
    </row>
    <row r="5281" spans="1:2">
      <c r="A5281" s="27"/>
      <c r="B5281" s="27"/>
    </row>
    <row r="5282" spans="1:2">
      <c r="A5282" s="27"/>
      <c r="B5282" s="27"/>
    </row>
    <row r="5283" spans="1:2">
      <c r="A5283" s="27"/>
      <c r="B5283" s="27"/>
    </row>
    <row r="5284" spans="1:2">
      <c r="A5284" s="27"/>
      <c r="B5284" s="27"/>
    </row>
    <row r="5285" spans="1:2">
      <c r="A5285" s="27"/>
      <c r="B5285" s="27"/>
    </row>
    <row r="5286" spans="1:2">
      <c r="A5286" s="27"/>
      <c r="B5286" s="27"/>
    </row>
    <row r="5287" spans="1:2">
      <c r="A5287" s="27"/>
      <c r="B5287" s="27"/>
    </row>
    <row r="5288" spans="1:2">
      <c r="A5288" s="27"/>
      <c r="B5288" s="27"/>
    </row>
    <row r="5289" spans="1:2">
      <c r="A5289" s="27"/>
      <c r="B5289" s="27"/>
    </row>
    <row r="5290" spans="1:2">
      <c r="A5290" s="27"/>
      <c r="B5290" s="27"/>
    </row>
    <row r="5291" spans="1:2">
      <c r="A5291" s="27"/>
      <c r="B5291" s="27"/>
    </row>
    <row r="5292" spans="1:2">
      <c r="A5292" s="27"/>
      <c r="B5292" s="27"/>
    </row>
    <row r="5293" spans="1:2">
      <c r="A5293" s="27"/>
      <c r="B5293" s="27"/>
    </row>
    <row r="5294" spans="1:2">
      <c r="A5294" s="27"/>
      <c r="B5294" s="27"/>
    </row>
    <row r="5295" spans="1:2">
      <c r="A5295" s="27"/>
      <c r="B5295" s="27"/>
    </row>
    <row r="5296" spans="1:2">
      <c r="A5296" s="27"/>
      <c r="B5296" s="27"/>
    </row>
    <row r="5297" spans="1:2">
      <c r="A5297" s="27"/>
      <c r="B5297" s="27"/>
    </row>
    <row r="5298" spans="1:2">
      <c r="A5298" s="27"/>
      <c r="B5298" s="26"/>
    </row>
    <row r="5299" spans="1:2">
      <c r="A5299" s="27"/>
      <c r="B5299" s="26"/>
    </row>
    <row r="5300" spans="1:2">
      <c r="A5300" s="27"/>
      <c r="B5300" s="26"/>
    </row>
    <row r="5301" spans="1:2">
      <c r="A5301" s="27"/>
      <c r="B5301" s="26"/>
    </row>
    <row r="5302" spans="1:2">
      <c r="A5302" s="27"/>
      <c r="B5302" s="26"/>
    </row>
    <row r="5303" spans="1:2">
      <c r="A5303" s="27"/>
      <c r="B5303" s="26"/>
    </row>
    <row r="5304" spans="1:2">
      <c r="A5304" s="27"/>
      <c r="B5304" s="26"/>
    </row>
    <row r="5305" spans="1:2">
      <c r="A5305" s="27"/>
      <c r="B5305" s="27"/>
    </row>
    <row r="5306" spans="1:2">
      <c r="A5306" s="27"/>
      <c r="B5306" s="27"/>
    </row>
    <row r="5307" spans="1:2">
      <c r="A5307" s="27"/>
      <c r="B5307" s="27"/>
    </row>
    <row r="5308" spans="1:2">
      <c r="A5308" s="27"/>
      <c r="B5308" s="27"/>
    </row>
    <row r="5309" spans="1:2">
      <c r="A5309" s="27"/>
      <c r="B5309" s="27"/>
    </row>
    <row r="5310" spans="1:2">
      <c r="A5310" s="27"/>
      <c r="B5310" s="27"/>
    </row>
    <row r="5311" spans="1:2">
      <c r="A5311" s="27"/>
      <c r="B5311" s="27"/>
    </row>
    <row r="5312" spans="1:2">
      <c r="A5312" s="27"/>
      <c r="B5312" s="27"/>
    </row>
    <row r="5313" spans="1:2">
      <c r="A5313" s="27"/>
      <c r="B5313" s="27"/>
    </row>
    <row r="5314" spans="1:2">
      <c r="A5314" s="27"/>
      <c r="B5314" s="27"/>
    </row>
    <row r="5315" spans="1:2">
      <c r="A5315" s="27"/>
      <c r="B5315" s="27"/>
    </row>
    <row r="5316" spans="1:2">
      <c r="A5316" s="27"/>
      <c r="B5316" s="27"/>
    </row>
    <row r="5317" spans="1:2">
      <c r="A5317" s="27"/>
      <c r="B5317" s="27"/>
    </row>
    <row r="5318" spans="1:2">
      <c r="A5318" s="27"/>
      <c r="B5318" s="27"/>
    </row>
    <row r="5319" spans="1:2">
      <c r="A5319" s="27"/>
      <c r="B5319" s="27"/>
    </row>
    <row r="5320" spans="1:2">
      <c r="A5320" s="27"/>
      <c r="B5320" s="27"/>
    </row>
    <row r="5321" spans="1:2">
      <c r="A5321" s="27"/>
      <c r="B5321" s="27"/>
    </row>
    <row r="5322" spans="1:2">
      <c r="A5322" s="27"/>
      <c r="B5322" s="26"/>
    </row>
    <row r="5323" spans="1:2">
      <c r="A5323" s="27"/>
      <c r="B5323" s="26"/>
    </row>
    <row r="5324" spans="1:2">
      <c r="A5324" s="27"/>
      <c r="B5324" s="26"/>
    </row>
    <row r="5325" spans="1:2">
      <c r="A5325" s="27"/>
      <c r="B5325" s="26"/>
    </row>
    <row r="5326" spans="1:2">
      <c r="A5326" s="27"/>
      <c r="B5326" s="26"/>
    </row>
    <row r="5327" spans="1:2">
      <c r="A5327" s="27"/>
      <c r="B5327" s="26"/>
    </row>
    <row r="5328" spans="1:2">
      <c r="A5328" s="27"/>
      <c r="B5328" s="26"/>
    </row>
    <row r="5329" spans="1:2">
      <c r="A5329" s="27"/>
      <c r="B5329" s="27"/>
    </row>
    <row r="5330" spans="1:2">
      <c r="A5330" s="27"/>
      <c r="B5330" s="27"/>
    </row>
    <row r="5331" spans="1:2">
      <c r="A5331" s="27"/>
      <c r="B5331" s="27"/>
    </row>
    <row r="5332" spans="1:2">
      <c r="A5332" s="27"/>
      <c r="B5332" s="27"/>
    </row>
    <row r="5333" spans="1:2">
      <c r="A5333" s="27"/>
      <c r="B5333" s="27"/>
    </row>
    <row r="5334" spans="1:2">
      <c r="A5334" s="27"/>
      <c r="B5334" s="27"/>
    </row>
    <row r="5335" spans="1:2">
      <c r="A5335" s="27"/>
      <c r="B5335" s="27"/>
    </row>
    <row r="5336" spans="1:2">
      <c r="A5336" s="27"/>
      <c r="B5336" s="27"/>
    </row>
    <row r="5337" spans="1:2">
      <c r="A5337" s="27"/>
      <c r="B5337" s="27"/>
    </row>
    <row r="5338" spans="1:2">
      <c r="A5338" s="27"/>
      <c r="B5338" s="27"/>
    </row>
    <row r="5339" spans="1:2">
      <c r="A5339" s="27"/>
      <c r="B5339" s="27"/>
    </row>
    <row r="5340" spans="1:2">
      <c r="A5340" s="27"/>
      <c r="B5340" s="27"/>
    </row>
    <row r="5341" spans="1:2">
      <c r="A5341" s="27"/>
      <c r="B5341" s="27"/>
    </row>
    <row r="5342" spans="1:2">
      <c r="A5342" s="27"/>
      <c r="B5342" s="27"/>
    </row>
    <row r="5343" spans="1:2">
      <c r="A5343" s="27"/>
      <c r="B5343" s="27"/>
    </row>
    <row r="5344" spans="1:2">
      <c r="A5344" s="27"/>
      <c r="B5344" s="27"/>
    </row>
    <row r="5345" spans="1:2">
      <c r="A5345" s="27"/>
      <c r="B5345" s="27"/>
    </row>
    <row r="5346" spans="1:2">
      <c r="A5346" s="27"/>
      <c r="B5346" s="26"/>
    </row>
    <row r="5347" spans="1:2">
      <c r="A5347" s="27"/>
      <c r="B5347" s="26"/>
    </row>
    <row r="5348" spans="1:2">
      <c r="A5348" s="27"/>
      <c r="B5348" s="26"/>
    </row>
    <row r="5349" spans="1:2">
      <c r="A5349" s="27"/>
      <c r="B5349" s="26"/>
    </row>
    <row r="5350" spans="1:2">
      <c r="A5350" s="27"/>
      <c r="B5350" s="26"/>
    </row>
    <row r="5351" spans="1:2">
      <c r="A5351" s="27"/>
      <c r="B5351" s="26"/>
    </row>
    <row r="5352" spans="1:2">
      <c r="A5352" s="27"/>
      <c r="B5352" s="26"/>
    </row>
    <row r="5353" spans="1:2">
      <c r="A5353" s="27"/>
      <c r="B5353" s="26"/>
    </row>
    <row r="5354" spans="1:2">
      <c r="A5354" s="27"/>
      <c r="B5354" s="27"/>
    </row>
    <row r="5355" spans="1:2">
      <c r="A5355" s="27"/>
      <c r="B5355" s="27"/>
    </row>
    <row r="5356" spans="1:2">
      <c r="A5356" s="27"/>
      <c r="B5356" s="27"/>
    </row>
    <row r="5357" spans="1:2">
      <c r="A5357" s="27"/>
      <c r="B5357" s="27"/>
    </row>
    <row r="5358" spans="1:2">
      <c r="A5358" s="27"/>
      <c r="B5358" s="27"/>
    </row>
    <row r="5359" spans="1:2">
      <c r="A5359" s="27"/>
      <c r="B5359" s="27"/>
    </row>
    <row r="5360" spans="1:2">
      <c r="A5360" s="27"/>
      <c r="B5360" s="27"/>
    </row>
    <row r="5361" spans="1:2">
      <c r="A5361" s="27"/>
      <c r="B5361" s="27"/>
    </row>
    <row r="5362" spans="1:2">
      <c r="A5362" s="27"/>
      <c r="B5362" s="27"/>
    </row>
    <row r="5363" spans="1:2">
      <c r="A5363" s="27"/>
      <c r="B5363" s="27"/>
    </row>
    <row r="5364" spans="1:2">
      <c r="A5364" s="27"/>
      <c r="B5364" s="27"/>
    </row>
    <row r="5365" spans="1:2">
      <c r="A5365" s="27"/>
      <c r="B5365" s="27"/>
    </row>
    <row r="5366" spans="1:2">
      <c r="A5366" s="27"/>
      <c r="B5366" s="27"/>
    </row>
    <row r="5367" spans="1:2">
      <c r="A5367" s="27"/>
      <c r="B5367" s="27"/>
    </row>
    <row r="5368" spans="1:2">
      <c r="A5368" s="27"/>
      <c r="B5368" s="27"/>
    </row>
    <row r="5369" spans="1:2">
      <c r="A5369" s="27"/>
      <c r="B5369" s="27"/>
    </row>
    <row r="5370" spans="1:2">
      <c r="A5370" s="27"/>
      <c r="B5370" s="26"/>
    </row>
    <row r="5371" spans="1:2">
      <c r="A5371" s="27"/>
      <c r="B5371" s="26"/>
    </row>
    <row r="5372" spans="1:2">
      <c r="A5372" s="27"/>
      <c r="B5372" s="26"/>
    </row>
    <row r="5373" spans="1:2">
      <c r="A5373" s="27"/>
      <c r="B5373" s="26"/>
    </row>
    <row r="5374" spans="1:2">
      <c r="A5374" s="27"/>
      <c r="B5374" s="26"/>
    </row>
    <row r="5375" spans="1:2">
      <c r="A5375" s="27"/>
      <c r="B5375" s="26"/>
    </row>
    <row r="5376" spans="1:2">
      <c r="A5376" s="27"/>
      <c r="B5376" s="26"/>
    </row>
    <row r="5377" spans="1:2">
      <c r="A5377" s="27"/>
      <c r="B5377" s="26"/>
    </row>
    <row r="5378" spans="1:2">
      <c r="A5378" s="27"/>
      <c r="B5378" s="26"/>
    </row>
    <row r="5379" spans="1:2">
      <c r="A5379" s="27"/>
      <c r="B5379" s="27"/>
    </row>
    <row r="5380" spans="1:2">
      <c r="A5380" s="27"/>
      <c r="B5380" s="27"/>
    </row>
    <row r="5381" spans="1:2">
      <c r="A5381" s="27"/>
      <c r="B5381" s="27"/>
    </row>
    <row r="5382" spans="1:2">
      <c r="A5382" s="27"/>
      <c r="B5382" s="27"/>
    </row>
    <row r="5383" spans="1:2">
      <c r="A5383" s="27"/>
      <c r="B5383" s="27"/>
    </row>
    <row r="5384" spans="1:2">
      <c r="A5384" s="27"/>
      <c r="B5384" s="27"/>
    </row>
    <row r="5385" spans="1:2">
      <c r="A5385" s="27"/>
      <c r="B5385" s="27"/>
    </row>
    <row r="5386" spans="1:2">
      <c r="A5386" s="27"/>
      <c r="B5386" s="27"/>
    </row>
    <row r="5387" spans="1:2">
      <c r="A5387" s="27"/>
      <c r="B5387" s="27"/>
    </row>
    <row r="5388" spans="1:2">
      <c r="A5388" s="27"/>
      <c r="B5388" s="27"/>
    </row>
    <row r="5389" spans="1:2">
      <c r="A5389" s="27"/>
      <c r="B5389" s="27"/>
    </row>
    <row r="5390" spans="1:2">
      <c r="A5390" s="27"/>
      <c r="B5390" s="27"/>
    </row>
    <row r="5391" spans="1:2">
      <c r="A5391" s="27"/>
      <c r="B5391" s="27"/>
    </row>
    <row r="5392" spans="1:2">
      <c r="A5392" s="27"/>
      <c r="B5392" s="27"/>
    </row>
    <row r="5393" spans="1:2">
      <c r="A5393" s="27"/>
      <c r="B5393" s="27"/>
    </row>
    <row r="5394" spans="1:2">
      <c r="A5394" s="27"/>
      <c r="B5394" s="26"/>
    </row>
    <row r="5395" spans="1:2">
      <c r="A5395" s="27"/>
      <c r="B5395" s="26"/>
    </row>
    <row r="5396" spans="1:2">
      <c r="A5396" s="27"/>
      <c r="B5396" s="26"/>
    </row>
    <row r="5397" spans="1:2">
      <c r="A5397" s="27"/>
      <c r="B5397" s="26"/>
    </row>
    <row r="5398" spans="1:2">
      <c r="A5398" s="27"/>
      <c r="B5398" s="26"/>
    </row>
    <row r="5399" spans="1:2">
      <c r="A5399" s="27"/>
      <c r="B5399" s="26"/>
    </row>
    <row r="5400" spans="1:2">
      <c r="A5400" s="27"/>
      <c r="B5400" s="26"/>
    </row>
    <row r="5401" spans="1:2">
      <c r="A5401" s="27"/>
      <c r="B5401" s="26"/>
    </row>
    <row r="5402" spans="1:2">
      <c r="A5402" s="27"/>
      <c r="B5402" s="26"/>
    </row>
    <row r="5403" spans="1:2">
      <c r="A5403" s="27"/>
      <c r="B5403" s="27"/>
    </row>
    <row r="5404" spans="1:2">
      <c r="A5404" s="27"/>
      <c r="B5404" s="27"/>
    </row>
    <row r="5405" spans="1:2">
      <c r="A5405" s="27"/>
      <c r="B5405" s="27"/>
    </row>
    <row r="5406" spans="1:2">
      <c r="A5406" s="27"/>
      <c r="B5406" s="27"/>
    </row>
    <row r="5407" spans="1:2">
      <c r="A5407" s="27"/>
      <c r="B5407" s="27"/>
    </row>
    <row r="5408" spans="1:2">
      <c r="A5408" s="27"/>
      <c r="B5408" s="27"/>
    </row>
    <row r="5409" spans="1:2">
      <c r="A5409" s="27"/>
      <c r="B5409" s="27"/>
    </row>
    <row r="5410" spans="1:2">
      <c r="A5410" s="27"/>
      <c r="B5410" s="27"/>
    </row>
    <row r="5411" spans="1:2">
      <c r="A5411" s="27"/>
      <c r="B5411" s="27"/>
    </row>
    <row r="5412" spans="1:2">
      <c r="A5412" s="27"/>
      <c r="B5412" s="27"/>
    </row>
    <row r="5413" spans="1:2">
      <c r="A5413" s="27"/>
      <c r="B5413" s="27"/>
    </row>
    <row r="5414" spans="1:2">
      <c r="A5414" s="27"/>
      <c r="B5414" s="27"/>
    </row>
    <row r="5415" spans="1:2">
      <c r="A5415" s="27"/>
      <c r="B5415" s="27"/>
    </row>
    <row r="5416" spans="1:2">
      <c r="A5416" s="27"/>
      <c r="B5416" s="27"/>
    </row>
    <row r="5417" spans="1:2">
      <c r="A5417" s="27"/>
      <c r="B5417" s="26"/>
    </row>
    <row r="5418" spans="1:2">
      <c r="A5418" s="27"/>
      <c r="B5418" s="26"/>
    </row>
    <row r="5419" spans="1:2">
      <c r="A5419" s="27"/>
      <c r="B5419" s="26"/>
    </row>
    <row r="5420" spans="1:2">
      <c r="A5420" s="27"/>
      <c r="B5420" s="26"/>
    </row>
    <row r="5421" spans="1:2">
      <c r="A5421" s="27"/>
      <c r="B5421" s="26"/>
    </row>
    <row r="5422" spans="1:2">
      <c r="A5422" s="27"/>
      <c r="B5422" s="26"/>
    </row>
    <row r="5423" spans="1:2">
      <c r="A5423" s="27"/>
      <c r="B5423" s="26"/>
    </row>
    <row r="5424" spans="1:2">
      <c r="A5424" s="27"/>
      <c r="B5424" s="26"/>
    </row>
    <row r="5425" spans="1:2">
      <c r="A5425" s="27"/>
      <c r="B5425" s="27"/>
    </row>
    <row r="5426" spans="1:2">
      <c r="A5426" s="27"/>
      <c r="B5426" s="27"/>
    </row>
    <row r="5427" spans="1:2">
      <c r="A5427" s="27"/>
      <c r="B5427" s="27"/>
    </row>
    <row r="5428" spans="1:2">
      <c r="A5428" s="27"/>
      <c r="B5428" s="27"/>
    </row>
    <row r="5429" spans="1:2">
      <c r="A5429" s="27"/>
      <c r="B5429" s="27"/>
    </row>
    <row r="5430" spans="1:2">
      <c r="A5430" s="27"/>
      <c r="B5430" s="27"/>
    </row>
    <row r="5431" spans="1:2">
      <c r="A5431" s="27"/>
      <c r="B5431" s="27"/>
    </row>
    <row r="5432" spans="1:2">
      <c r="A5432" s="27"/>
      <c r="B5432" s="27"/>
    </row>
    <row r="5433" spans="1:2">
      <c r="A5433" s="27"/>
      <c r="B5433" s="27"/>
    </row>
    <row r="5434" spans="1:2">
      <c r="A5434" s="27"/>
      <c r="B5434" s="27"/>
    </row>
    <row r="5435" spans="1:2">
      <c r="A5435" s="27"/>
      <c r="B5435" s="27"/>
    </row>
    <row r="5436" spans="1:2">
      <c r="A5436" s="27"/>
      <c r="B5436" s="27"/>
    </row>
    <row r="5437" spans="1:2">
      <c r="A5437" s="27"/>
      <c r="B5437" s="27"/>
    </row>
    <row r="5438" spans="1:2">
      <c r="A5438" s="27"/>
      <c r="B5438" s="27"/>
    </row>
    <row r="5439" spans="1:2">
      <c r="A5439" s="27"/>
      <c r="B5439" s="27"/>
    </row>
    <row r="5440" spans="1:2">
      <c r="A5440" s="27"/>
      <c r="B5440" s="27"/>
    </row>
    <row r="5441" spans="1:2">
      <c r="A5441" s="27"/>
      <c r="B5441" s="27"/>
    </row>
    <row r="5442" spans="1:2">
      <c r="A5442" s="27"/>
      <c r="B5442" s="26"/>
    </row>
    <row r="5443" spans="1:2">
      <c r="A5443" s="27"/>
      <c r="B5443" s="26"/>
    </row>
    <row r="5444" spans="1:2">
      <c r="A5444" s="27"/>
      <c r="B5444" s="26"/>
    </row>
    <row r="5445" spans="1:2">
      <c r="A5445" s="27"/>
      <c r="B5445" s="26"/>
    </row>
    <row r="5446" spans="1:2">
      <c r="A5446" s="27"/>
      <c r="B5446" s="26"/>
    </row>
    <row r="5447" spans="1:2">
      <c r="A5447" s="27"/>
      <c r="B5447" s="26"/>
    </row>
    <row r="5448" spans="1:2">
      <c r="A5448" s="27"/>
      <c r="B5448" s="26"/>
    </row>
    <row r="5449" spans="1:2">
      <c r="A5449" s="27"/>
      <c r="B5449" s="27"/>
    </row>
    <row r="5450" spans="1:2">
      <c r="A5450" s="27"/>
      <c r="B5450" s="27"/>
    </row>
    <row r="5451" spans="1:2">
      <c r="A5451" s="27"/>
      <c r="B5451" s="27"/>
    </row>
    <row r="5452" spans="1:2">
      <c r="A5452" s="27"/>
      <c r="B5452" s="27"/>
    </row>
    <row r="5453" spans="1:2">
      <c r="A5453" s="27"/>
      <c r="B5453" s="27"/>
    </row>
    <row r="5454" spans="1:2">
      <c r="A5454" s="27"/>
      <c r="B5454" s="27"/>
    </row>
    <row r="5455" spans="1:2">
      <c r="A5455" s="27"/>
      <c r="B5455" s="27"/>
    </row>
    <row r="5456" spans="1:2">
      <c r="A5456" s="27"/>
      <c r="B5456" s="27"/>
    </row>
    <row r="5457" spans="1:2">
      <c r="A5457" s="27"/>
      <c r="B5457" s="27"/>
    </row>
    <row r="5458" spans="1:2">
      <c r="A5458" s="27"/>
      <c r="B5458" s="27"/>
    </row>
    <row r="5459" spans="1:2">
      <c r="A5459" s="27"/>
      <c r="B5459" s="27"/>
    </row>
    <row r="5460" spans="1:2">
      <c r="A5460" s="27"/>
      <c r="B5460" s="27"/>
    </row>
    <row r="5461" spans="1:2">
      <c r="A5461" s="27"/>
      <c r="B5461" s="27"/>
    </row>
    <row r="5462" spans="1:2">
      <c r="A5462" s="27"/>
      <c r="B5462" s="27"/>
    </row>
    <row r="5463" spans="1:2">
      <c r="A5463" s="27"/>
      <c r="B5463" s="27"/>
    </row>
    <row r="5464" spans="1:2">
      <c r="A5464" s="27"/>
      <c r="B5464" s="27"/>
    </row>
    <row r="5465" spans="1:2">
      <c r="A5465" s="27"/>
      <c r="B5465" s="26"/>
    </row>
    <row r="5466" spans="1:2">
      <c r="A5466" s="27"/>
      <c r="B5466" s="26"/>
    </row>
    <row r="5467" spans="1:2">
      <c r="A5467" s="27"/>
      <c r="B5467" s="26"/>
    </row>
    <row r="5468" spans="1:2">
      <c r="A5468" s="27"/>
      <c r="B5468" s="26"/>
    </row>
    <row r="5469" spans="1:2">
      <c r="A5469" s="27"/>
      <c r="B5469" s="26"/>
    </row>
    <row r="5470" spans="1:2">
      <c r="A5470" s="27"/>
      <c r="B5470" s="26"/>
    </row>
    <row r="5471" spans="1:2">
      <c r="A5471" s="27"/>
      <c r="B5471" s="26"/>
    </row>
    <row r="5472" spans="1:2">
      <c r="A5472" s="27"/>
      <c r="B5472" s="26"/>
    </row>
    <row r="5473" spans="1:2">
      <c r="A5473" s="27"/>
      <c r="B5473" s="27"/>
    </row>
    <row r="5474" spans="1:2">
      <c r="A5474" s="27"/>
      <c r="B5474" s="27"/>
    </row>
    <row r="5475" spans="1:2">
      <c r="A5475" s="27"/>
      <c r="B5475" s="27"/>
    </row>
    <row r="5476" spans="1:2">
      <c r="A5476" s="27"/>
      <c r="B5476" s="27"/>
    </row>
    <row r="5477" spans="1:2">
      <c r="A5477" s="27"/>
      <c r="B5477" s="27"/>
    </row>
    <row r="5478" spans="1:2">
      <c r="A5478" s="27"/>
      <c r="B5478" s="27"/>
    </row>
    <row r="5479" spans="1:2">
      <c r="A5479" s="27"/>
      <c r="B5479" s="27"/>
    </row>
    <row r="5480" spans="1:2">
      <c r="A5480" s="27"/>
      <c r="B5480" s="27"/>
    </row>
    <row r="5481" spans="1:2">
      <c r="A5481" s="27"/>
      <c r="B5481" s="27"/>
    </row>
    <row r="5482" spans="1:2">
      <c r="A5482" s="27"/>
      <c r="B5482" s="27"/>
    </row>
    <row r="5483" spans="1:2">
      <c r="A5483" s="27"/>
      <c r="B5483" s="27"/>
    </row>
    <row r="5484" spans="1:2">
      <c r="A5484" s="27"/>
      <c r="B5484" s="27"/>
    </row>
    <row r="5485" spans="1:2">
      <c r="A5485" s="27"/>
      <c r="B5485" s="27"/>
    </row>
    <row r="5486" spans="1:2">
      <c r="A5486" s="27"/>
      <c r="B5486" s="27"/>
    </row>
    <row r="5487" spans="1:2">
      <c r="A5487" s="27"/>
      <c r="B5487" s="27"/>
    </row>
    <row r="5488" spans="1:2">
      <c r="A5488" s="27"/>
      <c r="B5488" s="27"/>
    </row>
    <row r="5489" spans="1:2">
      <c r="A5489" s="27"/>
      <c r="B5489" s="26"/>
    </row>
    <row r="5490" spans="1:2">
      <c r="A5490" s="27"/>
      <c r="B5490" s="26"/>
    </row>
    <row r="5491" spans="1:2">
      <c r="A5491" s="27"/>
      <c r="B5491" s="26"/>
    </row>
    <row r="5492" spans="1:2">
      <c r="A5492" s="27"/>
      <c r="B5492" s="26"/>
    </row>
    <row r="5493" spans="1:2">
      <c r="A5493" s="27"/>
      <c r="B5493" s="26"/>
    </row>
    <row r="5494" spans="1:2">
      <c r="A5494" s="27"/>
      <c r="B5494" s="26"/>
    </row>
    <row r="5495" spans="1:2">
      <c r="A5495" s="27"/>
      <c r="B5495" s="26"/>
    </row>
    <row r="5496" spans="1:2">
      <c r="A5496" s="27"/>
      <c r="B5496" s="26"/>
    </row>
    <row r="5497" spans="1:2">
      <c r="A5497" s="27"/>
      <c r="B5497" s="27"/>
    </row>
    <row r="5498" spans="1:2">
      <c r="A5498" s="27"/>
      <c r="B5498" s="27"/>
    </row>
    <row r="5499" spans="1:2">
      <c r="A5499" s="27"/>
      <c r="B5499" s="27"/>
    </row>
    <row r="5500" spans="1:2">
      <c r="A5500" s="27"/>
      <c r="B5500" s="27"/>
    </row>
    <row r="5501" spans="1:2">
      <c r="A5501" s="27"/>
      <c r="B5501" s="27"/>
    </row>
    <row r="5502" spans="1:2">
      <c r="A5502" s="27"/>
      <c r="B5502" s="27"/>
    </row>
    <row r="5503" spans="1:2">
      <c r="A5503" s="27"/>
      <c r="B5503" s="27"/>
    </row>
    <row r="5504" spans="1:2">
      <c r="A5504" s="27"/>
      <c r="B5504" s="27"/>
    </row>
    <row r="5505" spans="1:2">
      <c r="A5505" s="27"/>
      <c r="B5505" s="27"/>
    </row>
    <row r="5506" spans="1:2">
      <c r="A5506" s="27"/>
      <c r="B5506" s="27"/>
    </row>
    <row r="5507" spans="1:2">
      <c r="A5507" s="27"/>
      <c r="B5507" s="27"/>
    </row>
    <row r="5508" spans="1:2">
      <c r="A5508" s="27"/>
      <c r="B5508" s="27"/>
    </row>
    <row r="5509" spans="1:2">
      <c r="A5509" s="27"/>
      <c r="B5509" s="27"/>
    </row>
    <row r="5510" spans="1:2">
      <c r="A5510" s="27"/>
      <c r="B5510" s="27"/>
    </row>
    <row r="5511" spans="1:2">
      <c r="A5511" s="27"/>
      <c r="B5511" s="27"/>
    </row>
    <row r="5512" spans="1:2">
      <c r="A5512" s="27"/>
      <c r="B5512" s="27"/>
    </row>
    <row r="5513" spans="1:2">
      <c r="A5513" s="27"/>
      <c r="B5513" s="27"/>
    </row>
    <row r="5514" spans="1:2">
      <c r="A5514" s="27"/>
      <c r="B5514" s="26"/>
    </row>
    <row r="5515" spans="1:2">
      <c r="A5515" s="27"/>
      <c r="B5515" s="26"/>
    </row>
    <row r="5516" spans="1:2">
      <c r="A5516" s="27"/>
      <c r="B5516" s="26"/>
    </row>
    <row r="5517" spans="1:2">
      <c r="A5517" s="27"/>
      <c r="B5517" s="26"/>
    </row>
    <row r="5518" spans="1:2">
      <c r="A5518" s="27"/>
      <c r="B5518" s="26"/>
    </row>
    <row r="5519" spans="1:2">
      <c r="A5519" s="27"/>
      <c r="B5519" s="26"/>
    </row>
    <row r="5520" spans="1:2">
      <c r="A5520" s="27"/>
      <c r="B5520" s="26"/>
    </row>
    <row r="5521" spans="1:2">
      <c r="A5521" s="27"/>
      <c r="B5521" s="26"/>
    </row>
    <row r="5522" spans="1:2">
      <c r="A5522" s="27"/>
      <c r="B5522" s="27"/>
    </row>
    <row r="5523" spans="1:2">
      <c r="A5523" s="27"/>
      <c r="B5523" s="27"/>
    </row>
    <row r="5524" spans="1:2">
      <c r="A5524" s="27"/>
      <c r="B5524" s="27"/>
    </row>
    <row r="5525" spans="1:2">
      <c r="A5525" s="27"/>
      <c r="B5525" s="27"/>
    </row>
    <row r="5526" spans="1:2">
      <c r="A5526" s="27"/>
      <c r="B5526" s="27"/>
    </row>
    <row r="5527" spans="1:2">
      <c r="A5527" s="27"/>
      <c r="B5527" s="27"/>
    </row>
    <row r="5528" spans="1:2">
      <c r="A5528" s="27"/>
      <c r="B5528" s="27"/>
    </row>
    <row r="5529" spans="1:2">
      <c r="A5529" s="27"/>
      <c r="B5529" s="27"/>
    </row>
    <row r="5530" spans="1:2">
      <c r="A5530" s="27"/>
      <c r="B5530" s="27"/>
    </row>
    <row r="5531" spans="1:2">
      <c r="A5531" s="27"/>
      <c r="B5531" s="27"/>
    </row>
    <row r="5532" spans="1:2">
      <c r="A5532" s="27"/>
      <c r="B5532" s="27"/>
    </row>
    <row r="5533" spans="1:2">
      <c r="A5533" s="27"/>
      <c r="B5533" s="27"/>
    </row>
    <row r="5534" spans="1:2">
      <c r="A5534" s="27"/>
      <c r="B5534" s="27"/>
    </row>
    <row r="5535" spans="1:2">
      <c r="A5535" s="27"/>
      <c r="B5535" s="27"/>
    </row>
    <row r="5536" spans="1:2">
      <c r="A5536" s="27"/>
      <c r="B5536" s="27"/>
    </row>
    <row r="5537" spans="1:2">
      <c r="A5537" s="27"/>
      <c r="B5537" s="26"/>
    </row>
    <row r="5538" spans="1:2">
      <c r="A5538" s="27"/>
      <c r="B5538" s="26"/>
    </row>
    <row r="5539" spans="1:2">
      <c r="A5539" s="27"/>
      <c r="B5539" s="26"/>
    </row>
    <row r="5540" spans="1:2">
      <c r="A5540" s="27"/>
      <c r="B5540" s="26"/>
    </row>
    <row r="5541" spans="1:2">
      <c r="A5541" s="27"/>
      <c r="B5541" s="26"/>
    </row>
    <row r="5542" spans="1:2">
      <c r="A5542" s="27"/>
      <c r="B5542" s="26"/>
    </row>
    <row r="5543" spans="1:2">
      <c r="A5543" s="27"/>
      <c r="B5543" s="26"/>
    </row>
    <row r="5544" spans="1:2">
      <c r="A5544" s="27"/>
      <c r="B5544" s="26"/>
    </row>
    <row r="5545" spans="1:2">
      <c r="A5545" s="27"/>
      <c r="B5545" s="26"/>
    </row>
    <row r="5546" spans="1:2">
      <c r="A5546" s="27"/>
      <c r="B5546" s="26"/>
    </row>
    <row r="5547" spans="1:2">
      <c r="A5547" s="27"/>
      <c r="B5547" s="27"/>
    </row>
    <row r="5548" spans="1:2">
      <c r="A5548" s="27"/>
      <c r="B5548" s="27"/>
    </row>
    <row r="5549" spans="1:2">
      <c r="A5549" s="27"/>
      <c r="B5549" s="27"/>
    </row>
    <row r="5550" spans="1:2">
      <c r="A5550" s="27"/>
      <c r="B5550" s="27"/>
    </row>
    <row r="5551" spans="1:2">
      <c r="A5551" s="27"/>
      <c r="B5551" s="27"/>
    </row>
    <row r="5552" spans="1:2">
      <c r="A5552" s="27"/>
      <c r="B5552" s="27"/>
    </row>
    <row r="5553" spans="1:2">
      <c r="A5553" s="27"/>
      <c r="B5553" s="27"/>
    </row>
    <row r="5554" spans="1:2">
      <c r="A5554" s="27"/>
      <c r="B5554" s="27"/>
    </row>
    <row r="5555" spans="1:2">
      <c r="A5555" s="27"/>
      <c r="B5555" s="27"/>
    </row>
    <row r="5556" spans="1:2">
      <c r="A5556" s="27"/>
      <c r="B5556" s="27"/>
    </row>
    <row r="5557" spans="1:2">
      <c r="A5557" s="27"/>
      <c r="B5557" s="27"/>
    </row>
    <row r="5558" spans="1:2">
      <c r="A5558" s="27"/>
      <c r="B5558" s="27"/>
    </row>
    <row r="5559" spans="1:2">
      <c r="A5559" s="27"/>
      <c r="B5559" s="27"/>
    </row>
    <row r="5560" spans="1:2">
      <c r="A5560" s="27"/>
      <c r="B5560" s="27"/>
    </row>
    <row r="5561" spans="1:2">
      <c r="A5561" s="27"/>
      <c r="B5561" s="26"/>
    </row>
    <row r="5562" spans="1:2">
      <c r="A5562" s="27"/>
      <c r="B5562" s="26"/>
    </row>
    <row r="5563" spans="1:2">
      <c r="A5563" s="27"/>
      <c r="B5563" s="26"/>
    </row>
    <row r="5564" spans="1:2">
      <c r="A5564" s="27"/>
      <c r="B5564" s="26"/>
    </row>
    <row r="5565" spans="1:2">
      <c r="A5565" s="27"/>
      <c r="B5565" s="26"/>
    </row>
    <row r="5566" spans="1:2">
      <c r="A5566" s="27"/>
      <c r="B5566" s="26"/>
    </row>
    <row r="5567" spans="1:2">
      <c r="A5567" s="27"/>
      <c r="B5567" s="26"/>
    </row>
    <row r="5568" spans="1:2">
      <c r="A5568" s="27"/>
      <c r="B5568" s="26"/>
    </row>
    <row r="5569" spans="1:2">
      <c r="A5569" s="27"/>
      <c r="B5569" s="27"/>
    </row>
    <row r="5570" spans="1:2">
      <c r="A5570" s="27"/>
      <c r="B5570" s="27"/>
    </row>
    <row r="5571" spans="1:2">
      <c r="A5571" s="27"/>
      <c r="B5571" s="27"/>
    </row>
    <row r="5572" spans="1:2">
      <c r="A5572" s="27"/>
      <c r="B5572" s="27"/>
    </row>
    <row r="5573" spans="1:2">
      <c r="A5573" s="27"/>
      <c r="B5573" s="27"/>
    </row>
    <row r="5574" spans="1:2">
      <c r="A5574" s="27"/>
      <c r="B5574" s="27"/>
    </row>
    <row r="5575" spans="1:2">
      <c r="A5575" s="27"/>
      <c r="B5575" s="27"/>
    </row>
    <row r="5576" spans="1:2">
      <c r="A5576" s="27"/>
      <c r="B5576" s="27"/>
    </row>
    <row r="5577" spans="1:2">
      <c r="A5577" s="27"/>
      <c r="B5577" s="27"/>
    </row>
    <row r="5578" spans="1:2">
      <c r="A5578" s="27"/>
      <c r="B5578" s="27"/>
    </row>
    <row r="5579" spans="1:2">
      <c r="A5579" s="27"/>
      <c r="B5579" s="27"/>
    </row>
    <row r="5580" spans="1:2">
      <c r="A5580" s="27"/>
      <c r="B5580" s="27"/>
    </row>
    <row r="5581" spans="1:2">
      <c r="A5581" s="27"/>
      <c r="B5581" s="27"/>
    </row>
    <row r="5582" spans="1:2">
      <c r="A5582" s="27"/>
      <c r="B5582" s="27"/>
    </row>
    <row r="5583" spans="1:2">
      <c r="A5583" s="27"/>
      <c r="B5583" s="27"/>
    </row>
    <row r="5584" spans="1:2">
      <c r="A5584" s="27"/>
      <c r="B5584" s="27"/>
    </row>
    <row r="5585" spans="1:2">
      <c r="A5585" s="27"/>
      <c r="B5585" s="27"/>
    </row>
    <row r="5586" spans="1:2">
      <c r="A5586" s="27"/>
      <c r="B5586" s="26"/>
    </row>
    <row r="5587" spans="1:2">
      <c r="A5587" s="27"/>
      <c r="B5587" s="26"/>
    </row>
    <row r="5588" spans="1:2">
      <c r="A5588" s="27"/>
      <c r="B5588" s="26"/>
    </row>
    <row r="5589" spans="1:2">
      <c r="A5589" s="27"/>
      <c r="B5589" s="26"/>
    </row>
    <row r="5590" spans="1:2">
      <c r="A5590" s="27"/>
      <c r="B5590" s="26"/>
    </row>
    <row r="5591" spans="1:2">
      <c r="A5591" s="27"/>
      <c r="B5591" s="26"/>
    </row>
    <row r="5592" spans="1:2">
      <c r="A5592" s="27"/>
      <c r="B5592" s="26"/>
    </row>
    <row r="5593" spans="1:2">
      <c r="A5593" s="27"/>
      <c r="B5593" s="27"/>
    </row>
    <row r="5594" spans="1:2">
      <c r="A5594" s="27"/>
      <c r="B5594" s="27"/>
    </row>
    <row r="5595" spans="1:2">
      <c r="A5595" s="27"/>
      <c r="B5595" s="27"/>
    </row>
    <row r="5596" spans="1:2">
      <c r="A5596" s="27"/>
      <c r="B5596" s="27"/>
    </row>
    <row r="5597" spans="1:2">
      <c r="A5597" s="27"/>
      <c r="B5597" s="27"/>
    </row>
    <row r="5598" spans="1:2">
      <c r="A5598" s="27"/>
      <c r="B5598" s="27"/>
    </row>
    <row r="5599" spans="1:2">
      <c r="A5599" s="27"/>
      <c r="B5599" s="27"/>
    </row>
    <row r="5600" spans="1:2">
      <c r="A5600" s="27"/>
      <c r="B5600" s="27"/>
    </row>
    <row r="5601" spans="1:2">
      <c r="A5601" s="27"/>
      <c r="B5601" s="27"/>
    </row>
    <row r="5602" spans="1:2">
      <c r="A5602" s="27"/>
      <c r="B5602" s="27"/>
    </row>
    <row r="5603" spans="1:2">
      <c r="A5603" s="27"/>
      <c r="B5603" s="27"/>
    </row>
    <row r="5604" spans="1:2">
      <c r="A5604" s="27"/>
      <c r="B5604" s="27"/>
    </row>
    <row r="5605" spans="1:2">
      <c r="A5605" s="27"/>
      <c r="B5605" s="27"/>
    </row>
    <row r="5606" spans="1:2">
      <c r="A5606" s="27"/>
      <c r="B5606" s="27"/>
    </row>
    <row r="5607" spans="1:2">
      <c r="A5607" s="27"/>
      <c r="B5607" s="27"/>
    </row>
    <row r="5608" spans="1:2">
      <c r="A5608" s="27"/>
      <c r="B5608" s="27"/>
    </row>
    <row r="5609" spans="1:2">
      <c r="A5609" s="27"/>
      <c r="B5609" s="27"/>
    </row>
    <row r="5610" spans="1:2">
      <c r="A5610" s="27"/>
      <c r="B5610" s="26"/>
    </row>
    <row r="5611" spans="1:2">
      <c r="A5611" s="27"/>
      <c r="B5611" s="26"/>
    </row>
    <row r="5612" spans="1:2">
      <c r="A5612" s="27"/>
      <c r="B5612" s="26"/>
    </row>
    <row r="5613" spans="1:2">
      <c r="A5613" s="27"/>
      <c r="B5613" s="26"/>
    </row>
    <row r="5614" spans="1:2">
      <c r="A5614" s="27"/>
      <c r="B5614" s="26"/>
    </row>
    <row r="5615" spans="1:2">
      <c r="A5615" s="27"/>
      <c r="B5615" s="26"/>
    </row>
    <row r="5616" spans="1:2">
      <c r="A5616" s="27"/>
      <c r="B5616" s="26"/>
    </row>
    <row r="5617" spans="1:2">
      <c r="A5617" s="27"/>
      <c r="B5617" s="27"/>
    </row>
    <row r="5618" spans="1:2">
      <c r="A5618" s="27"/>
      <c r="B5618" s="27"/>
    </row>
    <row r="5619" spans="1:2">
      <c r="A5619" s="27"/>
      <c r="B5619" s="27"/>
    </row>
    <row r="5620" spans="1:2">
      <c r="A5620" s="27"/>
      <c r="B5620" s="27"/>
    </row>
    <row r="5621" spans="1:2">
      <c r="A5621" s="27"/>
      <c r="B5621" s="27"/>
    </row>
    <row r="5622" spans="1:2">
      <c r="A5622" s="27"/>
      <c r="B5622" s="27"/>
    </row>
    <row r="5623" spans="1:2">
      <c r="A5623" s="27"/>
      <c r="B5623" s="27"/>
    </row>
    <row r="5624" spans="1:2">
      <c r="A5624" s="27"/>
      <c r="B5624" s="27"/>
    </row>
    <row r="5625" spans="1:2">
      <c r="A5625" s="27"/>
      <c r="B5625" s="27"/>
    </row>
    <row r="5626" spans="1:2">
      <c r="A5626" s="27"/>
      <c r="B5626" s="27"/>
    </row>
    <row r="5627" spans="1:2">
      <c r="A5627" s="27"/>
      <c r="B5627" s="27"/>
    </row>
    <row r="5628" spans="1:2">
      <c r="A5628" s="27"/>
      <c r="B5628" s="27"/>
    </row>
    <row r="5629" spans="1:2">
      <c r="A5629" s="27"/>
      <c r="B5629" s="27"/>
    </row>
    <row r="5630" spans="1:2">
      <c r="A5630" s="27"/>
      <c r="B5630" s="27"/>
    </row>
    <row r="5631" spans="1:2">
      <c r="A5631" s="27"/>
      <c r="B5631" s="27"/>
    </row>
    <row r="5632" spans="1:2">
      <c r="A5632" s="27"/>
      <c r="B5632" s="27"/>
    </row>
    <row r="5633" spans="1:2">
      <c r="A5633" s="27"/>
      <c r="B5633" s="27"/>
    </row>
    <row r="5634" spans="1:2">
      <c r="A5634" s="27"/>
      <c r="B5634" s="26"/>
    </row>
    <row r="5635" spans="1:2">
      <c r="A5635" s="27"/>
      <c r="B5635" s="26"/>
    </row>
    <row r="5636" spans="1:2">
      <c r="A5636" s="27"/>
      <c r="B5636" s="26"/>
    </row>
    <row r="5637" spans="1:2">
      <c r="A5637" s="27"/>
      <c r="B5637" s="26"/>
    </row>
    <row r="5638" spans="1:2">
      <c r="A5638" s="27"/>
      <c r="B5638" s="26"/>
    </row>
    <row r="5639" spans="1:2">
      <c r="A5639" s="27"/>
      <c r="B5639" s="26"/>
    </row>
    <row r="5640" spans="1:2">
      <c r="A5640" s="27"/>
      <c r="B5640" s="26"/>
    </row>
    <row r="5641" spans="1:2">
      <c r="A5641" s="27"/>
      <c r="B5641" s="27"/>
    </row>
    <row r="5642" spans="1:2">
      <c r="A5642" s="27"/>
      <c r="B5642" s="27"/>
    </row>
    <row r="5643" spans="1:2">
      <c r="A5643" s="27"/>
      <c r="B5643" s="27"/>
    </row>
    <row r="5644" spans="1:2">
      <c r="A5644" s="27"/>
      <c r="B5644" s="27"/>
    </row>
    <row r="5645" spans="1:2">
      <c r="A5645" s="27"/>
      <c r="B5645" s="27"/>
    </row>
    <row r="5646" spans="1:2">
      <c r="A5646" s="27"/>
      <c r="B5646" s="27"/>
    </row>
    <row r="5647" spans="1:2">
      <c r="A5647" s="27"/>
      <c r="B5647" s="27"/>
    </row>
    <row r="5648" spans="1:2">
      <c r="A5648" s="27"/>
      <c r="B5648" s="27"/>
    </row>
    <row r="5649" spans="1:2">
      <c r="A5649" s="27"/>
      <c r="B5649" s="27"/>
    </row>
    <row r="5650" spans="1:2">
      <c r="A5650" s="27"/>
      <c r="B5650" s="27"/>
    </row>
    <row r="5651" spans="1:2">
      <c r="A5651" s="27"/>
      <c r="B5651" s="27"/>
    </row>
    <row r="5652" spans="1:2">
      <c r="A5652" s="27"/>
      <c r="B5652" s="27"/>
    </row>
    <row r="5653" spans="1:2">
      <c r="A5653" s="27"/>
      <c r="B5653" s="27"/>
    </row>
    <row r="5654" spans="1:2">
      <c r="A5654" s="27"/>
      <c r="B5654" s="27"/>
    </row>
    <row r="5655" spans="1:2">
      <c r="A5655" s="27"/>
      <c r="B5655" s="27"/>
    </row>
    <row r="5656" spans="1:2">
      <c r="A5656" s="27"/>
      <c r="B5656" s="27"/>
    </row>
    <row r="5657" spans="1:2">
      <c r="A5657" s="27"/>
      <c r="B5657" s="27"/>
    </row>
    <row r="5658" spans="1:2">
      <c r="A5658" s="27"/>
      <c r="B5658" s="26"/>
    </row>
    <row r="5659" spans="1:2">
      <c r="A5659" s="27"/>
      <c r="B5659" s="26"/>
    </row>
    <row r="5660" spans="1:2">
      <c r="A5660" s="27"/>
      <c r="B5660" s="26"/>
    </row>
    <row r="5661" spans="1:2">
      <c r="A5661" s="27"/>
      <c r="B5661" s="26"/>
    </row>
    <row r="5662" spans="1:2">
      <c r="A5662" s="27"/>
      <c r="B5662" s="26"/>
    </row>
    <row r="5663" spans="1:2">
      <c r="A5663" s="27"/>
      <c r="B5663" s="26"/>
    </row>
    <row r="5664" spans="1:2">
      <c r="A5664" s="27"/>
      <c r="B5664" s="26"/>
    </row>
    <row r="5665" spans="1:2">
      <c r="A5665" s="27"/>
      <c r="B5665" s="27"/>
    </row>
    <row r="5666" spans="1:2">
      <c r="A5666" s="27"/>
      <c r="B5666" s="27"/>
    </row>
    <row r="5667" spans="1:2">
      <c r="A5667" s="27"/>
      <c r="B5667" s="27"/>
    </row>
    <row r="5668" spans="1:2">
      <c r="A5668" s="27"/>
      <c r="B5668" s="27"/>
    </row>
    <row r="5669" spans="1:2">
      <c r="A5669" s="27"/>
      <c r="B5669" s="27"/>
    </row>
    <row r="5670" spans="1:2">
      <c r="A5670" s="27"/>
      <c r="B5670" s="27"/>
    </row>
    <row r="5671" spans="1:2">
      <c r="A5671" s="27"/>
      <c r="B5671" s="27"/>
    </row>
    <row r="5672" spans="1:2">
      <c r="A5672" s="27"/>
      <c r="B5672" s="27"/>
    </row>
    <row r="5673" spans="1:2">
      <c r="A5673" s="27"/>
      <c r="B5673" s="27"/>
    </row>
    <row r="5674" spans="1:2">
      <c r="A5674" s="27"/>
      <c r="B5674" s="27"/>
    </row>
    <row r="5675" spans="1:2">
      <c r="A5675" s="27"/>
      <c r="B5675" s="27"/>
    </row>
    <row r="5676" spans="1:2">
      <c r="A5676" s="27"/>
      <c r="B5676" s="27"/>
    </row>
    <row r="5677" spans="1:2">
      <c r="A5677" s="27"/>
      <c r="B5677" s="27"/>
    </row>
    <row r="5678" spans="1:2">
      <c r="A5678" s="27"/>
      <c r="B5678" s="27"/>
    </row>
    <row r="5679" spans="1:2">
      <c r="A5679" s="27"/>
      <c r="B5679" s="27"/>
    </row>
    <row r="5680" spans="1:2">
      <c r="A5680" s="27"/>
      <c r="B5680" s="27"/>
    </row>
    <row r="5681" spans="1:2">
      <c r="A5681" s="27"/>
      <c r="B5681" s="26"/>
    </row>
    <row r="5682" spans="1:2">
      <c r="A5682" s="27"/>
      <c r="B5682" s="26"/>
    </row>
    <row r="5683" spans="1:2">
      <c r="A5683" s="27"/>
      <c r="B5683" s="26"/>
    </row>
    <row r="5684" spans="1:2">
      <c r="A5684" s="27"/>
      <c r="B5684" s="26"/>
    </row>
    <row r="5685" spans="1:2">
      <c r="A5685" s="27"/>
      <c r="B5685" s="26"/>
    </row>
    <row r="5686" spans="1:2">
      <c r="A5686" s="27"/>
      <c r="B5686" s="26"/>
    </row>
    <row r="5687" spans="1:2">
      <c r="A5687" s="27"/>
      <c r="B5687" s="26"/>
    </row>
    <row r="5688" spans="1:2">
      <c r="A5688" s="27"/>
      <c r="B5688" s="26"/>
    </row>
    <row r="5689" spans="1:2">
      <c r="A5689" s="27"/>
      <c r="B5689" s="26"/>
    </row>
    <row r="5690" spans="1:2">
      <c r="A5690" s="27"/>
      <c r="B5690" s="26"/>
    </row>
    <row r="5691" spans="1:2">
      <c r="A5691" s="27"/>
      <c r="B5691" s="27"/>
    </row>
    <row r="5692" spans="1:2">
      <c r="A5692" s="27"/>
      <c r="B5692" s="27"/>
    </row>
    <row r="5693" spans="1:2">
      <c r="A5693" s="27"/>
      <c r="B5693" s="27"/>
    </row>
    <row r="5694" spans="1:2">
      <c r="A5694" s="27"/>
      <c r="B5694" s="27"/>
    </row>
    <row r="5695" spans="1:2">
      <c r="A5695" s="27"/>
      <c r="B5695" s="27"/>
    </row>
    <row r="5696" spans="1:2">
      <c r="A5696" s="27"/>
      <c r="B5696" s="27"/>
    </row>
    <row r="5697" spans="1:2">
      <c r="A5697" s="27"/>
      <c r="B5697" s="27"/>
    </row>
    <row r="5698" spans="1:2">
      <c r="A5698" s="27"/>
      <c r="B5698" s="27"/>
    </row>
    <row r="5699" spans="1:2">
      <c r="A5699" s="27"/>
      <c r="B5699" s="27"/>
    </row>
    <row r="5700" spans="1:2">
      <c r="A5700" s="27"/>
      <c r="B5700" s="27"/>
    </row>
    <row r="5701" spans="1:2">
      <c r="A5701" s="27"/>
      <c r="B5701" s="27"/>
    </row>
    <row r="5702" spans="1:2">
      <c r="A5702" s="27"/>
      <c r="B5702" s="27"/>
    </row>
    <row r="5703" spans="1:2">
      <c r="A5703" s="27"/>
      <c r="B5703" s="27"/>
    </row>
    <row r="5704" spans="1:2">
      <c r="A5704" s="27"/>
      <c r="B5704" s="26"/>
    </row>
    <row r="5705" spans="1:2">
      <c r="A5705" s="27"/>
      <c r="B5705" s="26"/>
    </row>
    <row r="5706" spans="1:2">
      <c r="A5706" s="27"/>
      <c r="B5706" s="26"/>
    </row>
    <row r="5707" spans="1:2">
      <c r="A5707" s="27"/>
      <c r="B5707" s="26"/>
    </row>
    <row r="5708" spans="1:2">
      <c r="A5708" s="27"/>
      <c r="B5708" s="26"/>
    </row>
    <row r="5709" spans="1:2">
      <c r="A5709" s="27"/>
      <c r="B5709" s="26"/>
    </row>
    <row r="5710" spans="1:2">
      <c r="A5710" s="27"/>
      <c r="B5710" s="26"/>
    </row>
    <row r="5711" spans="1:2">
      <c r="A5711" s="27"/>
      <c r="B5711" s="26"/>
    </row>
    <row r="5712" spans="1:2">
      <c r="A5712" s="27"/>
      <c r="B5712" s="26"/>
    </row>
    <row r="5713" spans="1:2">
      <c r="A5713" s="27"/>
      <c r="B5713" s="26"/>
    </row>
    <row r="5714" spans="1:2">
      <c r="A5714" s="27"/>
      <c r="B5714" s="26"/>
    </row>
    <row r="5715" spans="1:2">
      <c r="A5715" s="27"/>
      <c r="B5715" s="26"/>
    </row>
    <row r="5716" spans="1:2">
      <c r="A5716" s="27"/>
      <c r="B5716" s="27"/>
    </row>
    <row r="5717" spans="1:2">
      <c r="A5717" s="27"/>
      <c r="B5717" s="27"/>
    </row>
    <row r="5718" spans="1:2">
      <c r="A5718" s="27"/>
      <c r="B5718" s="27"/>
    </row>
    <row r="5719" spans="1:2">
      <c r="A5719" s="27"/>
      <c r="B5719" s="27"/>
    </row>
    <row r="5720" spans="1:2">
      <c r="A5720" s="27"/>
      <c r="B5720" s="27"/>
    </row>
    <row r="5721" spans="1:2">
      <c r="A5721" s="27"/>
      <c r="B5721" s="27"/>
    </row>
    <row r="5722" spans="1:2">
      <c r="A5722" s="27"/>
      <c r="B5722" s="27"/>
    </row>
    <row r="5723" spans="1:2">
      <c r="A5723" s="27"/>
      <c r="B5723" s="27"/>
    </row>
    <row r="5724" spans="1:2">
      <c r="A5724" s="27"/>
      <c r="B5724" s="27"/>
    </row>
    <row r="5725" spans="1:2">
      <c r="A5725" s="27"/>
      <c r="B5725" s="27"/>
    </row>
    <row r="5726" spans="1:2">
      <c r="A5726" s="27"/>
      <c r="B5726" s="27"/>
    </row>
    <row r="5727" spans="1:2">
      <c r="A5727" s="27"/>
      <c r="B5727" s="27"/>
    </row>
    <row r="5728" spans="1:2">
      <c r="A5728" s="27"/>
      <c r="B5728" s="27"/>
    </row>
    <row r="5729" spans="1:2">
      <c r="A5729" s="27"/>
      <c r="B5729" s="26"/>
    </row>
    <row r="5730" spans="1:2">
      <c r="A5730" s="27"/>
      <c r="B5730" s="26"/>
    </row>
    <row r="5731" spans="1:2">
      <c r="A5731" s="27"/>
      <c r="B5731" s="26"/>
    </row>
    <row r="5732" spans="1:2">
      <c r="A5732" s="27"/>
      <c r="B5732" s="26"/>
    </row>
    <row r="5733" spans="1:2">
      <c r="A5733" s="27"/>
      <c r="B5733" s="26"/>
    </row>
    <row r="5734" spans="1:2">
      <c r="A5734" s="27"/>
      <c r="B5734" s="26"/>
    </row>
    <row r="5735" spans="1:2">
      <c r="A5735" s="27"/>
      <c r="B5735" s="26"/>
    </row>
    <row r="5736" spans="1:2">
      <c r="A5736" s="27"/>
      <c r="B5736" s="26"/>
    </row>
    <row r="5737" spans="1:2">
      <c r="A5737" s="27"/>
      <c r="B5737" s="27"/>
    </row>
    <row r="5738" spans="1:2">
      <c r="A5738" s="27"/>
      <c r="B5738" s="27"/>
    </row>
    <row r="5739" spans="1:2">
      <c r="A5739" s="27"/>
      <c r="B5739" s="27"/>
    </row>
    <row r="5740" spans="1:2">
      <c r="A5740" s="27"/>
      <c r="B5740" s="27"/>
    </row>
    <row r="5741" spans="1:2">
      <c r="A5741" s="27"/>
      <c r="B5741" s="27"/>
    </row>
    <row r="5742" spans="1:2">
      <c r="A5742" s="27"/>
      <c r="B5742" s="27"/>
    </row>
    <row r="5743" spans="1:2">
      <c r="A5743" s="27"/>
      <c r="B5743" s="27"/>
    </row>
    <row r="5744" spans="1:2">
      <c r="A5744" s="27"/>
      <c r="B5744" s="27"/>
    </row>
    <row r="5745" spans="1:2">
      <c r="A5745" s="27"/>
      <c r="B5745" s="27"/>
    </row>
    <row r="5746" spans="1:2">
      <c r="A5746" s="27"/>
      <c r="B5746" s="27"/>
    </row>
    <row r="5747" spans="1:2">
      <c r="A5747" s="27"/>
      <c r="B5747" s="27"/>
    </row>
    <row r="5748" spans="1:2">
      <c r="A5748" s="27"/>
      <c r="B5748" s="27"/>
    </row>
    <row r="5749" spans="1:2">
      <c r="A5749" s="27"/>
      <c r="B5749" s="27"/>
    </row>
    <row r="5750" spans="1:2">
      <c r="A5750" s="27"/>
      <c r="B5750" s="27"/>
    </row>
    <row r="5751" spans="1:2">
      <c r="A5751" s="27"/>
      <c r="B5751" s="27"/>
    </row>
    <row r="5752" spans="1:2">
      <c r="A5752" s="27"/>
      <c r="B5752" s="27"/>
    </row>
    <row r="5753" spans="1:2">
      <c r="A5753" s="27"/>
      <c r="B5753" s="27"/>
    </row>
    <row r="5754" spans="1:2">
      <c r="A5754" s="27"/>
      <c r="B5754" s="26"/>
    </row>
    <row r="5755" spans="1:2">
      <c r="A5755" s="27"/>
      <c r="B5755" s="26"/>
    </row>
    <row r="5756" spans="1:2">
      <c r="A5756" s="27"/>
      <c r="B5756" s="26"/>
    </row>
    <row r="5757" spans="1:2">
      <c r="A5757" s="27"/>
      <c r="B5757" s="26"/>
    </row>
    <row r="5758" spans="1:2">
      <c r="A5758" s="27"/>
      <c r="B5758" s="26"/>
    </row>
    <row r="5759" spans="1:2">
      <c r="A5759" s="27"/>
      <c r="B5759" s="26"/>
    </row>
    <row r="5760" spans="1:2">
      <c r="A5760" s="27"/>
      <c r="B5760" s="26"/>
    </row>
    <row r="5761" spans="1:2">
      <c r="A5761" s="27"/>
      <c r="B5761" s="27"/>
    </row>
    <row r="5762" spans="1:2">
      <c r="A5762" s="27"/>
      <c r="B5762" s="27"/>
    </row>
    <row r="5763" spans="1:2">
      <c r="A5763" s="27"/>
      <c r="B5763" s="27"/>
    </row>
    <row r="5764" spans="1:2">
      <c r="A5764" s="27"/>
      <c r="B5764" s="27"/>
    </row>
    <row r="5765" spans="1:2">
      <c r="A5765" s="27"/>
      <c r="B5765" s="27"/>
    </row>
    <row r="5766" spans="1:2">
      <c r="A5766" s="27"/>
      <c r="B5766" s="27"/>
    </row>
    <row r="5767" spans="1:2">
      <c r="A5767" s="27"/>
      <c r="B5767" s="27"/>
    </row>
    <row r="5768" spans="1:2">
      <c r="A5768" s="27"/>
      <c r="B5768" s="27"/>
    </row>
    <row r="5769" spans="1:2">
      <c r="A5769" s="27"/>
      <c r="B5769" s="27"/>
    </row>
    <row r="5770" spans="1:2">
      <c r="A5770" s="27"/>
      <c r="B5770" s="27"/>
    </row>
    <row r="5771" spans="1:2">
      <c r="A5771" s="27"/>
      <c r="B5771" s="27"/>
    </row>
    <row r="5772" spans="1:2">
      <c r="A5772" s="27"/>
      <c r="B5772" s="27"/>
    </row>
    <row r="5773" spans="1:2">
      <c r="A5773" s="27"/>
      <c r="B5773" s="27"/>
    </row>
    <row r="5774" spans="1:2">
      <c r="A5774" s="27"/>
      <c r="B5774" s="27"/>
    </row>
    <row r="5775" spans="1:2">
      <c r="A5775" s="27"/>
      <c r="B5775" s="27"/>
    </row>
    <row r="5776" spans="1:2">
      <c r="A5776" s="27"/>
      <c r="B5776" s="27"/>
    </row>
    <row r="5777" spans="1:2">
      <c r="A5777" s="27"/>
      <c r="B5777" s="27"/>
    </row>
    <row r="5778" spans="1:2">
      <c r="A5778" s="27"/>
      <c r="B5778" s="26"/>
    </row>
    <row r="5779" spans="1:2">
      <c r="A5779" s="27"/>
      <c r="B5779" s="26"/>
    </row>
    <row r="5780" spans="1:2">
      <c r="A5780" s="27"/>
      <c r="B5780" s="26"/>
    </row>
    <row r="5781" spans="1:2">
      <c r="A5781" s="27"/>
      <c r="B5781" s="26"/>
    </row>
    <row r="5782" spans="1:2">
      <c r="A5782" s="27"/>
      <c r="B5782" s="26"/>
    </row>
    <row r="5783" spans="1:2">
      <c r="A5783" s="27"/>
      <c r="B5783" s="26"/>
    </row>
    <row r="5784" spans="1:2">
      <c r="A5784" s="27"/>
      <c r="B5784" s="26"/>
    </row>
    <row r="5785" spans="1:2">
      <c r="A5785" s="27"/>
      <c r="B5785" s="27"/>
    </row>
    <row r="5786" spans="1:2">
      <c r="A5786" s="27"/>
      <c r="B5786" s="27"/>
    </row>
    <row r="5787" spans="1:2">
      <c r="A5787" s="27"/>
      <c r="B5787" s="27"/>
    </row>
    <row r="5788" spans="1:2">
      <c r="A5788" s="27"/>
      <c r="B5788" s="27"/>
    </row>
    <row r="5789" spans="1:2">
      <c r="A5789" s="27"/>
      <c r="B5789" s="27"/>
    </row>
    <row r="5790" spans="1:2">
      <c r="A5790" s="27"/>
      <c r="B5790" s="27"/>
    </row>
    <row r="5791" spans="1:2">
      <c r="A5791" s="27"/>
      <c r="B5791" s="27"/>
    </row>
    <row r="5792" spans="1:2">
      <c r="A5792" s="27"/>
      <c r="B5792" s="27"/>
    </row>
    <row r="5793" spans="1:2">
      <c r="A5793" s="27"/>
      <c r="B5793" s="27"/>
    </row>
    <row r="5794" spans="1:2">
      <c r="A5794" s="27"/>
      <c r="B5794" s="27"/>
    </row>
    <row r="5795" spans="1:2">
      <c r="A5795" s="27"/>
      <c r="B5795" s="27"/>
    </row>
    <row r="5796" spans="1:2">
      <c r="A5796" s="27"/>
      <c r="B5796" s="27"/>
    </row>
    <row r="5797" spans="1:2">
      <c r="A5797" s="27"/>
      <c r="B5797" s="27"/>
    </row>
    <row r="5798" spans="1:2">
      <c r="A5798" s="27"/>
      <c r="B5798" s="27"/>
    </row>
    <row r="5799" spans="1:2">
      <c r="A5799" s="27"/>
      <c r="B5799" s="27"/>
    </row>
    <row r="5800" spans="1:2">
      <c r="A5800" s="27"/>
      <c r="B5800" s="27"/>
    </row>
    <row r="5801" spans="1:2">
      <c r="A5801" s="27"/>
      <c r="B5801" s="27"/>
    </row>
    <row r="5802" spans="1:2">
      <c r="A5802" s="27"/>
      <c r="B5802" s="26"/>
    </row>
    <row r="5803" spans="1:2">
      <c r="A5803" s="27"/>
      <c r="B5803" s="26"/>
    </row>
    <row r="5804" spans="1:2">
      <c r="A5804" s="27"/>
      <c r="B5804" s="26"/>
    </row>
    <row r="5805" spans="1:2">
      <c r="A5805" s="27"/>
      <c r="B5805" s="26"/>
    </row>
    <row r="5806" spans="1:2">
      <c r="A5806" s="27"/>
      <c r="B5806" s="26"/>
    </row>
    <row r="5807" spans="1:2">
      <c r="A5807" s="27"/>
      <c r="B5807" s="26"/>
    </row>
    <row r="5808" spans="1:2">
      <c r="A5808" s="27"/>
      <c r="B5808" s="26"/>
    </row>
    <row r="5809" spans="1:2">
      <c r="A5809" s="27"/>
      <c r="B5809" s="27"/>
    </row>
    <row r="5810" spans="1:2">
      <c r="A5810" s="27"/>
      <c r="B5810" s="27"/>
    </row>
    <row r="5811" spans="1:2">
      <c r="A5811" s="27"/>
      <c r="B5811" s="27"/>
    </row>
    <row r="5812" spans="1:2">
      <c r="A5812" s="27"/>
      <c r="B5812" s="27"/>
    </row>
    <row r="5813" spans="1:2">
      <c r="A5813" s="27"/>
      <c r="B5813" s="27"/>
    </row>
    <row r="5814" spans="1:2">
      <c r="A5814" s="27"/>
      <c r="B5814" s="27"/>
    </row>
    <row r="5815" spans="1:2">
      <c r="A5815" s="27"/>
      <c r="B5815" s="27"/>
    </row>
    <row r="5816" spans="1:2">
      <c r="A5816" s="27"/>
      <c r="B5816" s="27"/>
    </row>
    <row r="5817" spans="1:2">
      <c r="A5817" s="27"/>
      <c r="B5817" s="27"/>
    </row>
    <row r="5818" spans="1:2">
      <c r="A5818" s="27"/>
      <c r="B5818" s="27"/>
    </row>
    <row r="5819" spans="1:2">
      <c r="A5819" s="27"/>
      <c r="B5819" s="27"/>
    </row>
    <row r="5820" spans="1:2">
      <c r="A5820" s="27"/>
      <c r="B5820" s="27"/>
    </row>
    <row r="5821" spans="1:2">
      <c r="A5821" s="27"/>
      <c r="B5821" s="27"/>
    </row>
    <row r="5822" spans="1:2">
      <c r="A5822" s="27"/>
      <c r="B5822" s="27"/>
    </row>
    <row r="5823" spans="1:2">
      <c r="A5823" s="27"/>
      <c r="B5823" s="27"/>
    </row>
    <row r="5824" spans="1:2">
      <c r="A5824" s="27"/>
      <c r="B5824" s="27"/>
    </row>
    <row r="5825" spans="1:2">
      <c r="A5825" s="27"/>
      <c r="B5825" s="26"/>
    </row>
    <row r="5826" spans="1:2">
      <c r="A5826" s="27"/>
      <c r="B5826" s="26"/>
    </row>
    <row r="5827" spans="1:2">
      <c r="A5827" s="27"/>
      <c r="B5827" s="26"/>
    </row>
    <row r="5828" spans="1:2">
      <c r="A5828" s="27"/>
      <c r="B5828" s="26"/>
    </row>
    <row r="5829" spans="1:2">
      <c r="A5829" s="27"/>
      <c r="B5829" s="26"/>
    </row>
    <row r="5830" spans="1:2">
      <c r="A5830" s="27"/>
      <c r="B5830" s="26"/>
    </row>
    <row r="5831" spans="1:2">
      <c r="A5831" s="27"/>
      <c r="B5831" s="26"/>
    </row>
    <row r="5832" spans="1:2">
      <c r="A5832" s="27"/>
      <c r="B5832" s="26"/>
    </row>
    <row r="5833" spans="1:2">
      <c r="A5833" s="27"/>
      <c r="B5833" s="27"/>
    </row>
    <row r="5834" spans="1:2">
      <c r="A5834" s="27"/>
      <c r="B5834" s="27"/>
    </row>
    <row r="5835" spans="1:2">
      <c r="A5835" s="27"/>
      <c r="B5835" s="27"/>
    </row>
    <row r="5836" spans="1:2">
      <c r="A5836" s="27"/>
      <c r="B5836" s="27"/>
    </row>
    <row r="5837" spans="1:2">
      <c r="A5837" s="27"/>
      <c r="B5837" s="27"/>
    </row>
    <row r="5838" spans="1:2">
      <c r="A5838" s="27"/>
      <c r="B5838" s="27"/>
    </row>
    <row r="5839" spans="1:2">
      <c r="A5839" s="27"/>
      <c r="B5839" s="27"/>
    </row>
    <row r="5840" spans="1:2">
      <c r="A5840" s="27"/>
      <c r="B5840" s="27"/>
    </row>
    <row r="5841" spans="1:2">
      <c r="A5841" s="27"/>
      <c r="B5841" s="27"/>
    </row>
    <row r="5842" spans="1:2">
      <c r="A5842" s="27"/>
      <c r="B5842" s="27"/>
    </row>
    <row r="5843" spans="1:2">
      <c r="A5843" s="27"/>
      <c r="B5843" s="27"/>
    </row>
    <row r="5844" spans="1:2">
      <c r="A5844" s="27"/>
      <c r="B5844" s="27"/>
    </row>
    <row r="5845" spans="1:2">
      <c r="A5845" s="27"/>
      <c r="B5845" s="27"/>
    </row>
    <row r="5846" spans="1:2">
      <c r="A5846" s="27"/>
      <c r="B5846" s="27"/>
    </row>
    <row r="5847" spans="1:2">
      <c r="A5847" s="27"/>
      <c r="B5847" s="27"/>
    </row>
    <row r="5848" spans="1:2">
      <c r="A5848" s="27"/>
      <c r="B5848" s="27"/>
    </row>
    <row r="5849" spans="1:2">
      <c r="A5849" s="27"/>
      <c r="B5849" s="26"/>
    </row>
    <row r="5850" spans="1:2">
      <c r="A5850" s="27"/>
      <c r="B5850" s="26"/>
    </row>
    <row r="5851" spans="1:2">
      <c r="A5851" s="27"/>
      <c r="B5851" s="26"/>
    </row>
    <row r="5852" spans="1:2">
      <c r="A5852" s="27"/>
      <c r="B5852" s="26"/>
    </row>
    <row r="5853" spans="1:2">
      <c r="A5853" s="27"/>
      <c r="B5853" s="26"/>
    </row>
    <row r="5854" spans="1:2">
      <c r="A5854" s="27"/>
      <c r="B5854" s="26"/>
    </row>
    <row r="5855" spans="1:2">
      <c r="A5855" s="27"/>
      <c r="B5855" s="26"/>
    </row>
    <row r="5856" spans="1:2">
      <c r="A5856" s="27"/>
      <c r="B5856" s="26"/>
    </row>
    <row r="5857" spans="1:2">
      <c r="A5857" s="27"/>
      <c r="B5857" s="26"/>
    </row>
    <row r="5858" spans="1:2">
      <c r="A5858" s="27"/>
      <c r="B5858" s="27"/>
    </row>
    <row r="5859" spans="1:2">
      <c r="A5859" s="27"/>
      <c r="B5859" s="27"/>
    </row>
    <row r="5860" spans="1:2">
      <c r="A5860" s="27"/>
      <c r="B5860" s="27"/>
    </row>
    <row r="5861" spans="1:2">
      <c r="A5861" s="27"/>
      <c r="B5861" s="27"/>
    </row>
    <row r="5862" spans="1:2">
      <c r="A5862" s="27"/>
      <c r="B5862" s="27"/>
    </row>
    <row r="5863" spans="1:2">
      <c r="A5863" s="27"/>
      <c r="B5863" s="27"/>
    </row>
    <row r="5864" spans="1:2">
      <c r="A5864" s="27"/>
      <c r="B5864" s="27"/>
    </row>
    <row r="5865" spans="1:2">
      <c r="A5865" s="27"/>
      <c r="B5865" s="27"/>
    </row>
    <row r="5866" spans="1:2">
      <c r="A5866" s="27"/>
      <c r="B5866" s="27"/>
    </row>
    <row r="5867" spans="1:2">
      <c r="A5867" s="27"/>
      <c r="B5867" s="27"/>
    </row>
    <row r="5868" spans="1:2">
      <c r="A5868" s="27"/>
      <c r="B5868" s="27"/>
    </row>
    <row r="5869" spans="1:2">
      <c r="A5869" s="27"/>
      <c r="B5869" s="27"/>
    </row>
    <row r="5870" spans="1:2">
      <c r="A5870" s="27"/>
      <c r="B5870" s="27"/>
    </row>
    <row r="5871" spans="1:2">
      <c r="A5871" s="27"/>
      <c r="B5871" s="27"/>
    </row>
    <row r="5872" spans="1:2">
      <c r="A5872" s="27"/>
      <c r="B5872" s="27"/>
    </row>
    <row r="5873" spans="1:2">
      <c r="A5873" s="27"/>
      <c r="B5873" s="26"/>
    </row>
    <row r="5874" spans="1:2">
      <c r="A5874" s="27"/>
      <c r="B5874" s="26"/>
    </row>
    <row r="5875" spans="1:2">
      <c r="A5875" s="27"/>
      <c r="B5875" s="26"/>
    </row>
    <row r="5876" spans="1:2">
      <c r="A5876" s="27"/>
      <c r="B5876" s="26"/>
    </row>
    <row r="5877" spans="1:2">
      <c r="A5877" s="27"/>
      <c r="B5877" s="26"/>
    </row>
    <row r="5878" spans="1:2">
      <c r="A5878" s="27"/>
      <c r="B5878" s="26"/>
    </row>
    <row r="5879" spans="1:2">
      <c r="A5879" s="27"/>
      <c r="B5879" s="26"/>
    </row>
    <row r="5880" spans="1:2">
      <c r="A5880" s="27"/>
      <c r="B5880" s="26"/>
    </row>
    <row r="5881" spans="1:2">
      <c r="A5881" s="27"/>
      <c r="B5881" s="26"/>
    </row>
    <row r="5882" spans="1:2">
      <c r="A5882" s="27"/>
      <c r="B5882" s="26"/>
    </row>
    <row r="5883" spans="1:2">
      <c r="A5883" s="27"/>
      <c r="B5883" s="27"/>
    </row>
    <row r="5884" spans="1:2">
      <c r="A5884" s="27"/>
      <c r="B5884" s="27"/>
    </row>
    <row r="5885" spans="1:2">
      <c r="A5885" s="27"/>
      <c r="B5885" s="27"/>
    </row>
    <row r="5886" spans="1:2">
      <c r="A5886" s="27"/>
      <c r="B5886" s="27"/>
    </row>
    <row r="5887" spans="1:2">
      <c r="A5887" s="27"/>
      <c r="B5887" s="27"/>
    </row>
    <row r="5888" spans="1:2">
      <c r="A5888" s="27"/>
      <c r="B5888" s="27"/>
    </row>
    <row r="5889" spans="1:2">
      <c r="A5889" s="27"/>
      <c r="B5889" s="27"/>
    </row>
    <row r="5890" spans="1:2">
      <c r="A5890" s="27"/>
      <c r="B5890" s="27"/>
    </row>
    <row r="5891" spans="1:2">
      <c r="A5891" s="27"/>
      <c r="B5891" s="27"/>
    </row>
    <row r="5892" spans="1:2">
      <c r="A5892" s="27"/>
      <c r="B5892" s="27"/>
    </row>
    <row r="5893" spans="1:2">
      <c r="A5893" s="27"/>
      <c r="B5893" s="27"/>
    </row>
    <row r="5894" spans="1:2">
      <c r="A5894" s="27"/>
      <c r="B5894" s="27"/>
    </row>
    <row r="5895" spans="1:2">
      <c r="A5895" s="27"/>
      <c r="B5895" s="27"/>
    </row>
    <row r="5896" spans="1:2">
      <c r="A5896" s="27"/>
      <c r="B5896" s="27"/>
    </row>
    <row r="5897" spans="1:2">
      <c r="A5897" s="27"/>
      <c r="B5897" s="26"/>
    </row>
    <row r="5898" spans="1:2">
      <c r="A5898" s="27"/>
      <c r="B5898" s="26"/>
    </row>
    <row r="5899" spans="1:2">
      <c r="A5899" s="27"/>
      <c r="B5899" s="26"/>
    </row>
    <row r="5900" spans="1:2">
      <c r="A5900" s="27"/>
      <c r="B5900" s="26"/>
    </row>
    <row r="5901" spans="1:2">
      <c r="A5901" s="27"/>
      <c r="B5901" s="26"/>
    </row>
    <row r="5902" spans="1:2">
      <c r="A5902" s="27"/>
      <c r="B5902" s="26"/>
    </row>
    <row r="5903" spans="1:2">
      <c r="A5903" s="27"/>
      <c r="B5903" s="26"/>
    </row>
    <row r="5904" spans="1:2">
      <c r="A5904" s="27"/>
      <c r="B5904" s="26"/>
    </row>
    <row r="5905" spans="1:2">
      <c r="A5905" s="27"/>
      <c r="B5905" s="27"/>
    </row>
    <row r="5906" spans="1:2">
      <c r="A5906" s="27"/>
      <c r="B5906" s="27"/>
    </row>
    <row r="5907" spans="1:2">
      <c r="A5907" s="27"/>
      <c r="B5907" s="27"/>
    </row>
    <row r="5908" spans="1:2">
      <c r="A5908" s="27"/>
      <c r="B5908" s="27"/>
    </row>
    <row r="5909" spans="1:2">
      <c r="A5909" s="27"/>
      <c r="B5909" s="27"/>
    </row>
    <row r="5910" spans="1:2">
      <c r="A5910" s="27"/>
      <c r="B5910" s="27"/>
    </row>
    <row r="5911" spans="1:2">
      <c r="A5911" s="27"/>
      <c r="B5911" s="27"/>
    </row>
    <row r="5912" spans="1:2">
      <c r="A5912" s="27"/>
      <c r="B5912" s="27"/>
    </row>
    <row r="5913" spans="1:2">
      <c r="A5913" s="27"/>
      <c r="B5913" s="27"/>
    </row>
    <row r="5914" spans="1:2">
      <c r="A5914" s="27"/>
      <c r="B5914" s="27"/>
    </row>
    <row r="5915" spans="1:2">
      <c r="A5915" s="27"/>
      <c r="B5915" s="27"/>
    </row>
    <row r="5916" spans="1:2">
      <c r="A5916" s="27"/>
      <c r="B5916" s="27"/>
    </row>
    <row r="5917" spans="1:2">
      <c r="A5917" s="27"/>
      <c r="B5917" s="27"/>
    </row>
    <row r="5918" spans="1:2">
      <c r="A5918" s="27"/>
      <c r="B5918" s="27"/>
    </row>
    <row r="5919" spans="1:2">
      <c r="A5919" s="27"/>
      <c r="B5919" s="27"/>
    </row>
    <row r="5920" spans="1:2">
      <c r="A5920" s="27"/>
      <c r="B5920" s="27"/>
    </row>
    <row r="5921" spans="1:2">
      <c r="A5921" s="27"/>
      <c r="B5921" s="26"/>
    </row>
    <row r="5922" spans="1:2">
      <c r="A5922" s="27"/>
      <c r="B5922" s="26"/>
    </row>
    <row r="5923" spans="1:2">
      <c r="A5923" s="27"/>
      <c r="B5923" s="26"/>
    </row>
    <row r="5924" spans="1:2">
      <c r="A5924" s="27"/>
      <c r="B5924" s="26"/>
    </row>
    <row r="5925" spans="1:2">
      <c r="A5925" s="27"/>
      <c r="B5925" s="26"/>
    </row>
    <row r="5926" spans="1:2">
      <c r="A5926" s="27"/>
      <c r="B5926" s="26"/>
    </row>
    <row r="5927" spans="1:2">
      <c r="A5927" s="27"/>
      <c r="B5927" s="26"/>
    </row>
    <row r="5928" spans="1:2">
      <c r="A5928" s="27"/>
      <c r="B5928" s="26"/>
    </row>
    <row r="5929" spans="1:2">
      <c r="A5929" s="27"/>
      <c r="B5929" s="27"/>
    </row>
    <row r="5930" spans="1:2">
      <c r="A5930" s="27"/>
      <c r="B5930" s="27"/>
    </row>
    <row r="5931" spans="1:2">
      <c r="A5931" s="27"/>
      <c r="B5931" s="27"/>
    </row>
    <row r="5932" spans="1:2">
      <c r="A5932" s="27"/>
      <c r="B5932" s="27"/>
    </row>
    <row r="5933" spans="1:2">
      <c r="A5933" s="27"/>
      <c r="B5933" s="27"/>
    </row>
    <row r="5934" spans="1:2">
      <c r="A5934" s="27"/>
      <c r="B5934" s="27"/>
    </row>
    <row r="5935" spans="1:2">
      <c r="A5935" s="27"/>
      <c r="B5935" s="27"/>
    </row>
    <row r="5936" spans="1:2">
      <c r="A5936" s="27"/>
      <c r="B5936" s="27"/>
    </row>
    <row r="5937" spans="1:2">
      <c r="A5937" s="27"/>
      <c r="B5937" s="27"/>
    </row>
    <row r="5938" spans="1:2">
      <c r="A5938" s="27"/>
      <c r="B5938" s="27"/>
    </row>
    <row r="5939" spans="1:2">
      <c r="A5939" s="27"/>
      <c r="B5939" s="27"/>
    </row>
    <row r="5940" spans="1:2">
      <c r="A5940" s="27"/>
      <c r="B5940" s="27"/>
    </row>
    <row r="5941" spans="1:2">
      <c r="A5941" s="27"/>
      <c r="B5941" s="27"/>
    </row>
    <row r="5942" spans="1:2">
      <c r="A5942" s="27"/>
      <c r="B5942" s="27"/>
    </row>
    <row r="5943" spans="1:2">
      <c r="A5943" s="27"/>
      <c r="B5943" s="27"/>
    </row>
    <row r="5944" spans="1:2">
      <c r="A5944" s="27"/>
      <c r="B5944" s="27"/>
    </row>
    <row r="5945" spans="1:2">
      <c r="A5945" s="27"/>
      <c r="B5945" s="26"/>
    </row>
    <row r="5946" spans="1:2">
      <c r="A5946" s="27"/>
      <c r="B5946" s="26"/>
    </row>
    <row r="5947" spans="1:2">
      <c r="A5947" s="27"/>
      <c r="B5947" s="26"/>
    </row>
    <row r="5948" spans="1:2">
      <c r="A5948" s="27"/>
      <c r="B5948" s="26"/>
    </row>
    <row r="5949" spans="1:2">
      <c r="A5949" s="27"/>
      <c r="B5949" s="26"/>
    </row>
    <row r="5950" spans="1:2">
      <c r="A5950" s="27"/>
      <c r="B5950" s="26"/>
    </row>
    <row r="5951" spans="1:2">
      <c r="A5951" s="27"/>
      <c r="B5951" s="26"/>
    </row>
    <row r="5952" spans="1:2">
      <c r="A5952" s="27"/>
      <c r="B5952" s="26"/>
    </row>
    <row r="5953" spans="1:2">
      <c r="A5953" s="27"/>
      <c r="B5953" s="26"/>
    </row>
    <row r="5954" spans="1:2">
      <c r="A5954" s="27"/>
      <c r="B5954" s="27"/>
    </row>
    <row r="5955" spans="1:2">
      <c r="A5955" s="27"/>
      <c r="B5955" s="27"/>
    </row>
    <row r="5956" spans="1:2">
      <c r="A5956" s="27"/>
      <c r="B5956" s="27"/>
    </row>
    <row r="5957" spans="1:2">
      <c r="A5957" s="27"/>
      <c r="B5957" s="27"/>
    </row>
    <row r="5958" spans="1:2">
      <c r="A5958" s="27"/>
      <c r="B5958" s="27"/>
    </row>
    <row r="5959" spans="1:2">
      <c r="A5959" s="27"/>
      <c r="B5959" s="27"/>
    </row>
    <row r="5960" spans="1:2">
      <c r="A5960" s="27"/>
      <c r="B5960" s="27"/>
    </row>
    <row r="5961" spans="1:2">
      <c r="A5961" s="27"/>
      <c r="B5961" s="27"/>
    </row>
    <row r="5962" spans="1:2">
      <c r="A5962" s="27"/>
      <c r="B5962" s="27"/>
    </row>
    <row r="5963" spans="1:2">
      <c r="A5963" s="27"/>
      <c r="B5963" s="27"/>
    </row>
    <row r="5964" spans="1:2">
      <c r="A5964" s="27"/>
      <c r="B5964" s="27"/>
    </row>
    <row r="5965" spans="1:2">
      <c r="A5965" s="27"/>
      <c r="B5965" s="27"/>
    </row>
    <row r="5966" spans="1:2">
      <c r="A5966" s="27"/>
      <c r="B5966" s="27"/>
    </row>
    <row r="5967" spans="1:2">
      <c r="A5967" s="27"/>
      <c r="B5967" s="27"/>
    </row>
    <row r="5968" spans="1:2">
      <c r="A5968" s="27"/>
      <c r="B5968" s="27"/>
    </row>
    <row r="5969" spans="1:2">
      <c r="A5969" s="27"/>
      <c r="B5969" s="26"/>
    </row>
    <row r="5970" spans="1:2">
      <c r="A5970" s="27"/>
      <c r="B5970" s="26"/>
    </row>
    <row r="5971" spans="1:2">
      <c r="A5971" s="27"/>
      <c r="B5971" s="26"/>
    </row>
    <row r="5972" spans="1:2">
      <c r="A5972" s="27"/>
      <c r="B5972" s="26"/>
    </row>
    <row r="5973" spans="1:2">
      <c r="A5973" s="27"/>
      <c r="B5973" s="26"/>
    </row>
    <row r="5974" spans="1:2">
      <c r="A5974" s="27"/>
      <c r="B5974" s="26"/>
    </row>
    <row r="5975" spans="1:2">
      <c r="A5975" s="27"/>
      <c r="B5975" s="26"/>
    </row>
    <row r="5976" spans="1:2">
      <c r="A5976" s="27"/>
      <c r="B5976" s="26"/>
    </row>
    <row r="5977" spans="1:2">
      <c r="A5977" s="27"/>
      <c r="B5977" s="27"/>
    </row>
    <row r="5978" spans="1:2">
      <c r="A5978" s="27"/>
      <c r="B5978" s="27"/>
    </row>
    <row r="5979" spans="1:2">
      <c r="A5979" s="27"/>
      <c r="B5979" s="27"/>
    </row>
    <row r="5980" spans="1:2">
      <c r="A5980" s="27"/>
      <c r="B5980" s="27"/>
    </row>
    <row r="5981" spans="1:2">
      <c r="A5981" s="27"/>
      <c r="B5981" s="27"/>
    </row>
    <row r="5982" spans="1:2">
      <c r="A5982" s="27"/>
      <c r="B5982" s="27"/>
    </row>
    <row r="5983" spans="1:2">
      <c r="A5983" s="27"/>
      <c r="B5983" s="27"/>
    </row>
    <row r="5984" spans="1:2">
      <c r="A5984" s="27"/>
      <c r="B5984" s="27"/>
    </row>
    <row r="5985" spans="1:2">
      <c r="A5985" s="27"/>
      <c r="B5985" s="27"/>
    </row>
    <row r="5986" spans="1:2">
      <c r="A5986" s="27"/>
      <c r="B5986" s="27"/>
    </row>
    <row r="5987" spans="1:2">
      <c r="A5987" s="27"/>
      <c r="B5987" s="27"/>
    </row>
    <row r="5988" spans="1:2">
      <c r="A5988" s="27"/>
      <c r="B5988" s="27"/>
    </row>
    <row r="5989" spans="1:2">
      <c r="A5989" s="27"/>
      <c r="B5989" s="27"/>
    </row>
    <row r="5990" spans="1:2">
      <c r="A5990" s="27"/>
      <c r="B5990" s="27"/>
    </row>
    <row r="5991" spans="1:2">
      <c r="A5991" s="27"/>
      <c r="B5991" s="27"/>
    </row>
    <row r="5992" spans="1:2">
      <c r="A5992" s="27"/>
      <c r="B5992" s="27"/>
    </row>
    <row r="5993" spans="1:2">
      <c r="A5993" s="27"/>
      <c r="B5993" s="26"/>
    </row>
    <row r="5994" spans="1:2">
      <c r="A5994" s="27"/>
      <c r="B5994" s="26"/>
    </row>
    <row r="5995" spans="1:2">
      <c r="A5995" s="27"/>
      <c r="B5995" s="26"/>
    </row>
    <row r="5996" spans="1:2">
      <c r="A5996" s="27"/>
      <c r="B5996" s="26"/>
    </row>
    <row r="5997" spans="1:2">
      <c r="A5997" s="27"/>
      <c r="B5997" s="26"/>
    </row>
    <row r="5998" spans="1:2">
      <c r="A5998" s="27"/>
      <c r="B5998" s="26"/>
    </row>
    <row r="5999" spans="1:2">
      <c r="A5999" s="27"/>
      <c r="B5999" s="26"/>
    </row>
    <row r="6000" spans="1:2">
      <c r="A6000" s="27"/>
      <c r="B6000" s="26"/>
    </row>
    <row r="6001" spans="1:2">
      <c r="A6001" s="27"/>
      <c r="B6001" s="27"/>
    </row>
    <row r="6002" spans="1:2">
      <c r="A6002" s="27"/>
      <c r="B6002" s="27"/>
    </row>
    <row r="6003" spans="1:2">
      <c r="A6003" s="27"/>
      <c r="B6003" s="27"/>
    </row>
    <row r="6004" spans="1:2">
      <c r="A6004" s="27"/>
      <c r="B6004" s="27"/>
    </row>
    <row r="6005" spans="1:2">
      <c r="A6005" s="27"/>
      <c r="B6005" s="27"/>
    </row>
    <row r="6006" spans="1:2">
      <c r="A6006" s="27"/>
      <c r="B6006" s="27"/>
    </row>
    <row r="6007" spans="1:2">
      <c r="A6007" s="27"/>
      <c r="B6007" s="27"/>
    </row>
    <row r="6008" spans="1:2">
      <c r="A6008" s="27"/>
      <c r="B6008" s="27"/>
    </row>
    <row r="6009" spans="1:2">
      <c r="A6009" s="27"/>
      <c r="B6009" s="27"/>
    </row>
    <row r="6010" spans="1:2">
      <c r="A6010" s="27"/>
      <c r="B6010" s="27"/>
    </row>
    <row r="6011" spans="1:2">
      <c r="A6011" s="27"/>
      <c r="B6011" s="27"/>
    </row>
    <row r="6012" spans="1:2">
      <c r="A6012" s="27"/>
      <c r="B6012" s="27"/>
    </row>
    <row r="6013" spans="1:2">
      <c r="A6013" s="27"/>
      <c r="B6013" s="27"/>
    </row>
    <row r="6014" spans="1:2">
      <c r="A6014" s="27"/>
      <c r="B6014" s="27"/>
    </row>
    <row r="6015" spans="1:2">
      <c r="A6015" s="27"/>
      <c r="B6015" s="27"/>
    </row>
    <row r="6016" spans="1:2">
      <c r="A6016" s="27"/>
      <c r="B6016" s="27"/>
    </row>
    <row r="6017" spans="1:2">
      <c r="A6017" s="27"/>
      <c r="B6017" s="26"/>
    </row>
    <row r="6018" spans="1:2">
      <c r="A6018" s="27"/>
      <c r="B6018" s="26"/>
    </row>
    <row r="6019" spans="1:2">
      <c r="A6019" s="27"/>
      <c r="B6019" s="26"/>
    </row>
    <row r="6020" spans="1:2">
      <c r="A6020" s="27"/>
      <c r="B6020" s="26"/>
    </row>
    <row r="6021" spans="1:2">
      <c r="A6021" s="27"/>
      <c r="B6021" s="26"/>
    </row>
    <row r="6022" spans="1:2">
      <c r="A6022" s="27"/>
      <c r="B6022" s="26"/>
    </row>
    <row r="6023" spans="1:2">
      <c r="A6023" s="27"/>
      <c r="B6023" s="26"/>
    </row>
    <row r="6024" spans="1:2">
      <c r="A6024" s="27"/>
      <c r="B6024" s="26"/>
    </row>
    <row r="6025" spans="1:2">
      <c r="A6025" s="27"/>
      <c r="B6025" s="26"/>
    </row>
    <row r="6026" spans="1:2">
      <c r="A6026" s="27"/>
      <c r="B6026" s="26"/>
    </row>
    <row r="6027" spans="1:2">
      <c r="A6027" s="27"/>
      <c r="B6027" s="27"/>
    </row>
    <row r="6028" spans="1:2">
      <c r="A6028" s="27"/>
      <c r="B6028" s="27"/>
    </row>
    <row r="6029" spans="1:2">
      <c r="A6029" s="27"/>
      <c r="B6029" s="27"/>
    </row>
    <row r="6030" spans="1:2">
      <c r="A6030" s="27"/>
      <c r="B6030" s="26"/>
    </row>
    <row r="6031" spans="1:2">
      <c r="A6031" s="27"/>
      <c r="B6031" s="26"/>
    </row>
    <row r="6032" spans="1:2">
      <c r="A6032" s="27"/>
      <c r="B6032" s="26"/>
    </row>
    <row r="6033" spans="1:2">
      <c r="A6033" s="27"/>
      <c r="B6033" s="26"/>
    </row>
    <row r="6034" spans="1:2">
      <c r="A6034" s="27"/>
      <c r="B6034" s="26"/>
    </row>
    <row r="6035" spans="1:2">
      <c r="A6035" s="27"/>
      <c r="B6035" s="26"/>
    </row>
    <row r="6036" spans="1:2">
      <c r="A6036" s="27"/>
      <c r="B6036" s="26"/>
    </row>
    <row r="6037" spans="1:2">
      <c r="A6037" s="27"/>
      <c r="B6037" s="26"/>
    </row>
    <row r="6038" spans="1:2">
      <c r="A6038" s="27"/>
      <c r="B6038" s="26"/>
    </row>
    <row r="6039" spans="1:2">
      <c r="A6039" s="27"/>
      <c r="B6039" s="26"/>
    </row>
    <row r="6040" spans="1:2">
      <c r="A6040" s="27"/>
      <c r="B6040" s="26"/>
    </row>
    <row r="6041" spans="1:2">
      <c r="A6041" s="27"/>
      <c r="B6041" s="26"/>
    </row>
    <row r="6042" spans="1:2">
      <c r="A6042" s="27"/>
      <c r="B6042" s="26"/>
    </row>
    <row r="6043" spans="1:2">
      <c r="A6043" s="27"/>
      <c r="B6043" s="26"/>
    </row>
    <row r="6044" spans="1:2">
      <c r="A6044" s="27"/>
      <c r="B6044" s="26"/>
    </row>
    <row r="6045" spans="1:2">
      <c r="A6045" s="27"/>
      <c r="B6045" s="26"/>
    </row>
    <row r="6046" spans="1:2">
      <c r="A6046" s="27"/>
      <c r="B6046" s="26"/>
    </row>
    <row r="6047" spans="1:2">
      <c r="A6047" s="27"/>
      <c r="B6047" s="26"/>
    </row>
    <row r="6048" spans="1:2">
      <c r="A6048" s="27"/>
      <c r="B6048" s="26"/>
    </row>
    <row r="6049" spans="1:2">
      <c r="A6049" s="27"/>
      <c r="B6049" s="26"/>
    </row>
    <row r="6050" spans="1:2">
      <c r="A6050" s="27"/>
      <c r="B6050" s="26"/>
    </row>
    <row r="6051" spans="1:2">
      <c r="A6051" s="27"/>
      <c r="B6051" s="26"/>
    </row>
    <row r="6052" spans="1:2">
      <c r="A6052" s="27"/>
      <c r="B6052" s="26"/>
    </row>
    <row r="6053" spans="1:2">
      <c r="A6053" s="27"/>
      <c r="B6053" s="26"/>
    </row>
    <row r="6054" spans="1:2">
      <c r="A6054" s="27"/>
      <c r="B6054" s="26"/>
    </row>
    <row r="6055" spans="1:2">
      <c r="A6055" s="27"/>
      <c r="B6055" s="26"/>
    </row>
    <row r="6056" spans="1:2">
      <c r="A6056" s="27"/>
      <c r="B6056" s="26"/>
    </row>
    <row r="6057" spans="1:2">
      <c r="A6057" s="27"/>
      <c r="B6057" s="26"/>
    </row>
    <row r="6058" spans="1:2">
      <c r="A6058" s="27"/>
      <c r="B6058" s="26"/>
    </row>
    <row r="6059" spans="1:2">
      <c r="A6059" s="27"/>
      <c r="B6059" s="26"/>
    </row>
    <row r="6060" spans="1:2">
      <c r="A6060" s="27"/>
      <c r="B6060" s="27"/>
    </row>
    <row r="6061" spans="1:2">
      <c r="A6061" s="27"/>
      <c r="B6061" s="27"/>
    </row>
    <row r="6062" spans="1:2">
      <c r="A6062" s="27"/>
      <c r="B6062" s="27"/>
    </row>
    <row r="6063" spans="1:2">
      <c r="A6063" s="27"/>
      <c r="B6063" s="27"/>
    </row>
    <row r="6064" spans="1:2">
      <c r="A6064" s="27"/>
      <c r="B6064" s="26"/>
    </row>
    <row r="6065" spans="1:2">
      <c r="A6065" s="27"/>
      <c r="B6065" s="26"/>
    </row>
    <row r="6066" spans="1:2">
      <c r="A6066" s="27"/>
      <c r="B6066" s="26"/>
    </row>
    <row r="6067" spans="1:2">
      <c r="A6067" s="27"/>
      <c r="B6067" s="26"/>
    </row>
    <row r="6068" spans="1:2">
      <c r="A6068" s="27"/>
      <c r="B6068" s="26"/>
    </row>
    <row r="6069" spans="1:2">
      <c r="A6069" s="27"/>
      <c r="B6069" s="26"/>
    </row>
    <row r="6070" spans="1:2">
      <c r="A6070" s="27"/>
      <c r="B6070" s="26"/>
    </row>
    <row r="6071" spans="1:2">
      <c r="A6071" s="27"/>
      <c r="B6071" s="26"/>
    </row>
    <row r="6072" spans="1:2">
      <c r="A6072" s="27"/>
      <c r="B6072" s="26"/>
    </row>
    <row r="6073" spans="1:2">
      <c r="A6073" s="27"/>
      <c r="B6073" s="27"/>
    </row>
    <row r="6074" spans="1:2">
      <c r="A6074" s="27"/>
      <c r="B6074" s="27"/>
    </row>
    <row r="6075" spans="1:2">
      <c r="A6075" s="27"/>
      <c r="B6075" s="27"/>
    </row>
    <row r="6076" spans="1:2">
      <c r="A6076" s="27"/>
      <c r="B6076" s="27"/>
    </row>
    <row r="6077" spans="1:2">
      <c r="A6077" s="27"/>
      <c r="B6077" s="27"/>
    </row>
    <row r="6078" spans="1:2">
      <c r="A6078" s="27"/>
      <c r="B6078" s="27"/>
    </row>
    <row r="6079" spans="1:2">
      <c r="A6079" s="27"/>
      <c r="B6079" s="27"/>
    </row>
    <row r="6080" spans="1:2">
      <c r="A6080" s="27"/>
      <c r="B6080" s="27"/>
    </row>
    <row r="6081" spans="1:2">
      <c r="A6081" s="27"/>
      <c r="B6081" s="27"/>
    </row>
    <row r="6082" spans="1:2">
      <c r="A6082" s="27"/>
      <c r="B6082" s="27"/>
    </row>
    <row r="6083" spans="1:2">
      <c r="A6083" s="27"/>
      <c r="B6083" s="27"/>
    </row>
    <row r="6084" spans="1:2">
      <c r="A6084" s="27"/>
      <c r="B6084" s="27"/>
    </row>
    <row r="6085" spans="1:2">
      <c r="A6085" s="27"/>
      <c r="B6085" s="27"/>
    </row>
    <row r="6086" spans="1:2">
      <c r="A6086" s="27"/>
      <c r="B6086" s="27"/>
    </row>
    <row r="6087" spans="1:2">
      <c r="A6087" s="27"/>
      <c r="B6087" s="27"/>
    </row>
    <row r="6088" spans="1:2">
      <c r="A6088" s="27"/>
      <c r="B6088" s="27"/>
    </row>
    <row r="6089" spans="1:2">
      <c r="A6089" s="27"/>
      <c r="B6089" s="26"/>
    </row>
    <row r="6090" spans="1:2">
      <c r="A6090" s="27"/>
      <c r="B6090" s="26"/>
    </row>
    <row r="6091" spans="1:2">
      <c r="A6091" s="27"/>
      <c r="B6091" s="26"/>
    </row>
    <row r="6092" spans="1:2">
      <c r="A6092" s="27"/>
      <c r="B6092" s="26"/>
    </row>
    <row r="6093" spans="1:2">
      <c r="A6093" s="27"/>
      <c r="B6093" s="26"/>
    </row>
    <row r="6094" spans="1:2">
      <c r="A6094" s="27"/>
      <c r="B6094" s="26"/>
    </row>
    <row r="6095" spans="1:2">
      <c r="A6095" s="27"/>
      <c r="B6095" s="26"/>
    </row>
    <row r="6096" spans="1:2">
      <c r="A6096" s="27"/>
      <c r="B6096" s="26"/>
    </row>
    <row r="6097" spans="1:2">
      <c r="A6097" s="27"/>
      <c r="B6097" s="27"/>
    </row>
    <row r="6098" spans="1:2">
      <c r="A6098" s="27"/>
      <c r="B6098" s="27"/>
    </row>
    <row r="6099" spans="1:2">
      <c r="A6099" s="27"/>
      <c r="B6099" s="27"/>
    </row>
    <row r="6100" spans="1:2">
      <c r="A6100" s="27"/>
      <c r="B6100" s="27"/>
    </row>
    <row r="6101" spans="1:2">
      <c r="A6101" s="27"/>
      <c r="B6101" s="27"/>
    </row>
    <row r="6102" spans="1:2">
      <c r="A6102" s="27"/>
      <c r="B6102" s="27"/>
    </row>
    <row r="6103" spans="1:2">
      <c r="A6103" s="27"/>
      <c r="B6103" s="27"/>
    </row>
    <row r="6104" spans="1:2">
      <c r="A6104" s="27"/>
      <c r="B6104" s="27"/>
    </row>
    <row r="6105" spans="1:2">
      <c r="A6105" s="27"/>
      <c r="B6105" s="27"/>
    </row>
    <row r="6106" spans="1:2">
      <c r="A6106" s="27"/>
      <c r="B6106" s="27"/>
    </row>
    <row r="6107" spans="1:2">
      <c r="A6107" s="27"/>
      <c r="B6107" s="27"/>
    </row>
    <row r="6108" spans="1:2">
      <c r="A6108" s="27"/>
      <c r="B6108" s="27"/>
    </row>
    <row r="6109" spans="1:2">
      <c r="A6109" s="27"/>
      <c r="B6109" s="27"/>
    </row>
    <row r="6110" spans="1:2">
      <c r="A6110" s="27"/>
      <c r="B6110" s="27"/>
    </row>
    <row r="6111" spans="1:2">
      <c r="A6111" s="27"/>
      <c r="B6111" s="27"/>
    </row>
    <row r="6112" spans="1:2">
      <c r="A6112" s="27"/>
      <c r="B6112" s="26"/>
    </row>
    <row r="6113" spans="1:2">
      <c r="A6113" s="27"/>
      <c r="B6113" s="26"/>
    </row>
    <row r="6114" spans="1:2">
      <c r="A6114" s="27"/>
      <c r="B6114" s="26"/>
    </row>
    <row r="6115" spans="1:2">
      <c r="A6115" s="27"/>
      <c r="B6115" s="26"/>
    </row>
    <row r="6116" spans="1:2">
      <c r="A6116" s="27"/>
      <c r="B6116" s="26"/>
    </row>
    <row r="6117" spans="1:2">
      <c r="A6117" s="27"/>
      <c r="B6117" s="26"/>
    </row>
    <row r="6118" spans="1:2">
      <c r="A6118" s="27"/>
      <c r="B6118" s="26"/>
    </row>
    <row r="6119" spans="1:2">
      <c r="A6119" s="27"/>
      <c r="B6119" s="26"/>
    </row>
    <row r="6120" spans="1:2">
      <c r="A6120" s="27"/>
      <c r="B6120" s="26"/>
    </row>
    <row r="6121" spans="1:2">
      <c r="A6121" s="27"/>
      <c r="B6121" s="27"/>
    </row>
    <row r="6122" spans="1:2">
      <c r="A6122" s="27"/>
      <c r="B6122" s="27"/>
    </row>
    <row r="6123" spans="1:2">
      <c r="A6123" s="27"/>
      <c r="B6123" s="27"/>
    </row>
    <row r="6124" spans="1:2">
      <c r="A6124" s="27"/>
      <c r="B6124" s="27"/>
    </row>
    <row r="6125" spans="1:2">
      <c r="A6125" s="27"/>
      <c r="B6125" s="27"/>
    </row>
    <row r="6126" spans="1:2">
      <c r="A6126" s="27"/>
      <c r="B6126" s="27"/>
    </row>
    <row r="6127" spans="1:2">
      <c r="A6127" s="27"/>
      <c r="B6127" s="27"/>
    </row>
    <row r="6128" spans="1:2">
      <c r="A6128" s="27"/>
      <c r="B6128" s="27"/>
    </row>
    <row r="6129" spans="1:2">
      <c r="A6129" s="27"/>
      <c r="B6129" s="27"/>
    </row>
    <row r="6130" spans="1:2">
      <c r="A6130" s="27"/>
      <c r="B6130" s="27"/>
    </row>
    <row r="6131" spans="1:2">
      <c r="A6131" s="27"/>
      <c r="B6131" s="27"/>
    </row>
    <row r="6132" spans="1:2">
      <c r="A6132" s="27"/>
      <c r="B6132" s="27"/>
    </row>
    <row r="6133" spans="1:2">
      <c r="A6133" s="27"/>
      <c r="B6133" s="27"/>
    </row>
    <row r="6134" spans="1:2">
      <c r="A6134" s="27"/>
      <c r="B6134" s="27"/>
    </row>
    <row r="6135" spans="1:2">
      <c r="A6135" s="27"/>
      <c r="B6135" s="27"/>
    </row>
    <row r="6136" spans="1:2">
      <c r="A6136" s="27"/>
      <c r="B6136" s="26"/>
    </row>
    <row r="6137" spans="1:2">
      <c r="A6137" s="27"/>
      <c r="B6137" s="26"/>
    </row>
    <row r="6138" spans="1:2">
      <c r="A6138" s="27"/>
      <c r="B6138" s="26"/>
    </row>
    <row r="6139" spans="1:2">
      <c r="A6139" s="27"/>
      <c r="B6139" s="26"/>
    </row>
    <row r="6140" spans="1:2">
      <c r="A6140" s="27"/>
      <c r="B6140" s="26"/>
    </row>
    <row r="6141" spans="1:2">
      <c r="A6141" s="27"/>
      <c r="B6141" s="26"/>
    </row>
    <row r="6142" spans="1:2">
      <c r="A6142" s="27"/>
      <c r="B6142" s="26"/>
    </row>
    <row r="6143" spans="1:2">
      <c r="A6143" s="27"/>
      <c r="B6143" s="26"/>
    </row>
    <row r="6144" spans="1:2">
      <c r="A6144" s="27"/>
      <c r="B6144" s="26"/>
    </row>
    <row r="6145" spans="1:2">
      <c r="A6145" s="27"/>
      <c r="B6145" s="27"/>
    </row>
    <row r="6146" spans="1:2">
      <c r="A6146" s="27"/>
      <c r="B6146" s="27"/>
    </row>
    <row r="6147" spans="1:2">
      <c r="A6147" s="27"/>
      <c r="B6147" s="27"/>
    </row>
    <row r="6148" spans="1:2">
      <c r="A6148" s="27"/>
      <c r="B6148" s="27"/>
    </row>
    <row r="6149" spans="1:2">
      <c r="A6149" s="27"/>
      <c r="B6149" s="27"/>
    </row>
    <row r="6150" spans="1:2">
      <c r="A6150" s="27"/>
      <c r="B6150" s="27"/>
    </row>
    <row r="6151" spans="1:2">
      <c r="A6151" s="27"/>
      <c r="B6151" s="27"/>
    </row>
    <row r="6152" spans="1:2">
      <c r="A6152" s="27"/>
      <c r="B6152" s="27"/>
    </row>
    <row r="6153" spans="1:2">
      <c r="A6153" s="27"/>
      <c r="B6153" s="27"/>
    </row>
    <row r="6154" spans="1:2">
      <c r="A6154" s="27"/>
      <c r="B6154" s="27"/>
    </row>
    <row r="6155" spans="1:2">
      <c r="A6155" s="27"/>
      <c r="B6155" s="27"/>
    </row>
    <row r="6156" spans="1:2">
      <c r="A6156" s="27"/>
      <c r="B6156" s="27"/>
    </row>
    <row r="6157" spans="1:2">
      <c r="A6157" s="27"/>
      <c r="B6157" s="27"/>
    </row>
    <row r="6158" spans="1:2">
      <c r="A6158" s="27"/>
      <c r="B6158" s="27"/>
    </row>
    <row r="6159" spans="1:2">
      <c r="A6159" s="27"/>
      <c r="B6159" s="27"/>
    </row>
    <row r="6160" spans="1:2">
      <c r="A6160" s="27"/>
      <c r="B6160" s="27"/>
    </row>
    <row r="6161" spans="1:2">
      <c r="A6161" s="27"/>
      <c r="B6161" s="26"/>
    </row>
    <row r="6162" spans="1:2">
      <c r="A6162" s="27"/>
      <c r="B6162" s="26"/>
    </row>
    <row r="6163" spans="1:2">
      <c r="A6163" s="27"/>
      <c r="B6163" s="26"/>
    </row>
    <row r="6164" spans="1:2">
      <c r="A6164" s="27"/>
      <c r="B6164" s="26"/>
    </row>
    <row r="6165" spans="1:2">
      <c r="A6165" s="27"/>
      <c r="B6165" s="26"/>
    </row>
    <row r="6166" spans="1:2">
      <c r="A6166" s="27"/>
      <c r="B6166" s="26"/>
    </row>
    <row r="6167" spans="1:2">
      <c r="A6167" s="27"/>
      <c r="B6167" s="26"/>
    </row>
    <row r="6168" spans="1:2">
      <c r="A6168" s="27"/>
      <c r="B6168" s="26"/>
    </row>
    <row r="6169" spans="1:2">
      <c r="A6169" s="27"/>
      <c r="B6169" s="27"/>
    </row>
    <row r="6170" spans="1:2">
      <c r="A6170" s="27"/>
      <c r="B6170" s="27"/>
    </row>
    <row r="6171" spans="1:2">
      <c r="A6171" s="27"/>
      <c r="B6171" s="27"/>
    </row>
    <row r="6172" spans="1:2">
      <c r="A6172" s="27"/>
      <c r="B6172" s="27"/>
    </row>
    <row r="6173" spans="1:2">
      <c r="A6173" s="27"/>
      <c r="B6173" s="27"/>
    </row>
    <row r="6174" spans="1:2">
      <c r="A6174" s="27"/>
      <c r="B6174" s="27"/>
    </row>
    <row r="6175" spans="1:2">
      <c r="A6175" s="27"/>
      <c r="B6175" s="27"/>
    </row>
    <row r="6176" spans="1:2">
      <c r="A6176" s="27"/>
      <c r="B6176" s="27"/>
    </row>
    <row r="6177" spans="1:2">
      <c r="A6177" s="27"/>
      <c r="B6177" s="27"/>
    </row>
    <row r="6178" spans="1:2">
      <c r="A6178" s="27"/>
      <c r="B6178" s="27"/>
    </row>
    <row r="6179" spans="1:2">
      <c r="A6179" s="27"/>
      <c r="B6179" s="27"/>
    </row>
    <row r="6180" spans="1:2">
      <c r="A6180" s="27"/>
      <c r="B6180" s="27"/>
    </row>
    <row r="6181" spans="1:2">
      <c r="A6181" s="27"/>
      <c r="B6181" s="27"/>
    </row>
    <row r="6182" spans="1:2">
      <c r="A6182" s="27"/>
      <c r="B6182" s="27"/>
    </row>
    <row r="6183" spans="1:2">
      <c r="A6183" s="27"/>
      <c r="B6183" s="27"/>
    </row>
    <row r="6184" spans="1:2">
      <c r="A6184" s="27"/>
      <c r="B6184" s="27"/>
    </row>
    <row r="6185" spans="1:2">
      <c r="A6185" s="27"/>
      <c r="B6185" s="26"/>
    </row>
    <row r="6186" spans="1:2">
      <c r="A6186" s="27"/>
      <c r="B6186" s="26"/>
    </row>
    <row r="6187" spans="1:2">
      <c r="A6187" s="27"/>
      <c r="B6187" s="26"/>
    </row>
    <row r="6188" spans="1:2">
      <c r="A6188" s="27"/>
      <c r="B6188" s="26"/>
    </row>
    <row r="6189" spans="1:2">
      <c r="A6189" s="27"/>
      <c r="B6189" s="26"/>
    </row>
    <row r="6190" spans="1:2">
      <c r="A6190" s="27"/>
      <c r="B6190" s="26"/>
    </row>
    <row r="6191" spans="1:2">
      <c r="A6191" s="27"/>
      <c r="B6191" s="26"/>
    </row>
    <row r="6192" spans="1:2">
      <c r="A6192" s="27"/>
      <c r="B6192" s="26"/>
    </row>
    <row r="6193" spans="1:2">
      <c r="A6193" s="27"/>
      <c r="B6193" s="26"/>
    </row>
    <row r="6194" spans="1:2">
      <c r="A6194" s="27"/>
      <c r="B6194" s="26"/>
    </row>
    <row r="6195" spans="1:2">
      <c r="A6195" s="27"/>
      <c r="B6195" s="27"/>
    </row>
    <row r="6196" spans="1:2">
      <c r="A6196" s="27"/>
      <c r="B6196" s="27"/>
    </row>
    <row r="6197" spans="1:2">
      <c r="A6197" s="27"/>
      <c r="B6197" s="27"/>
    </row>
    <row r="6198" spans="1:2">
      <c r="A6198" s="27"/>
      <c r="B6198" s="27"/>
    </row>
    <row r="6199" spans="1:2">
      <c r="A6199" s="27"/>
      <c r="B6199" s="27"/>
    </row>
    <row r="6200" spans="1:2">
      <c r="A6200" s="27"/>
      <c r="B6200" s="27"/>
    </row>
    <row r="6201" spans="1:2">
      <c r="A6201" s="27"/>
      <c r="B6201" s="27"/>
    </row>
    <row r="6202" spans="1:2">
      <c r="A6202" s="27"/>
      <c r="B6202" s="27"/>
    </row>
    <row r="6203" spans="1:2">
      <c r="A6203" s="27"/>
      <c r="B6203" s="27"/>
    </row>
    <row r="6204" spans="1:2">
      <c r="A6204" s="27"/>
      <c r="B6204" s="27"/>
    </row>
    <row r="6205" spans="1:2">
      <c r="A6205" s="27"/>
      <c r="B6205" s="27"/>
    </row>
    <row r="6206" spans="1:2">
      <c r="A6206" s="27"/>
      <c r="B6206" s="27"/>
    </row>
    <row r="6207" spans="1:2">
      <c r="A6207" s="27"/>
      <c r="B6207" s="27"/>
    </row>
    <row r="6208" spans="1:2">
      <c r="A6208" s="27"/>
      <c r="B6208" s="26"/>
    </row>
    <row r="6209" spans="1:2">
      <c r="A6209" s="27"/>
      <c r="B6209" s="26"/>
    </row>
    <row r="6210" spans="1:2">
      <c r="A6210" s="27"/>
      <c r="B6210" s="26"/>
    </row>
    <row r="6211" spans="1:2">
      <c r="A6211" s="27"/>
      <c r="B6211" s="26"/>
    </row>
    <row r="6212" spans="1:2">
      <c r="A6212" s="27"/>
      <c r="B6212" s="26"/>
    </row>
    <row r="6213" spans="1:2">
      <c r="A6213" s="27"/>
      <c r="B6213" s="26"/>
    </row>
    <row r="6214" spans="1:2">
      <c r="A6214" s="27"/>
      <c r="B6214" s="26"/>
    </row>
    <row r="6215" spans="1:2">
      <c r="A6215" s="27"/>
      <c r="B6215" s="26"/>
    </row>
    <row r="6216" spans="1:2">
      <c r="A6216" s="27"/>
      <c r="B6216" s="26"/>
    </row>
    <row r="6217" spans="1:2">
      <c r="A6217" s="27"/>
      <c r="B6217" s="26"/>
    </row>
    <row r="6218" spans="1:2">
      <c r="A6218" s="27"/>
      <c r="B6218" s="26"/>
    </row>
    <row r="6219" spans="1:2">
      <c r="A6219" s="27"/>
      <c r="B6219" s="26"/>
    </row>
    <row r="6220" spans="1:2">
      <c r="A6220" s="27"/>
      <c r="B6220" s="27"/>
    </row>
    <row r="6221" spans="1:2">
      <c r="A6221" s="27"/>
      <c r="B6221" s="27"/>
    </row>
    <row r="6222" spans="1:2">
      <c r="A6222" s="27"/>
      <c r="B6222" s="27"/>
    </row>
    <row r="6223" spans="1:2">
      <c r="A6223" s="27"/>
      <c r="B6223" s="27"/>
    </row>
    <row r="6224" spans="1:2">
      <c r="A6224" s="27"/>
      <c r="B6224" s="26"/>
    </row>
    <row r="6225" spans="1:2">
      <c r="A6225" s="27"/>
      <c r="B6225" s="26"/>
    </row>
    <row r="6226" spans="1:2">
      <c r="A6226" s="27"/>
      <c r="B6226" s="26"/>
    </row>
    <row r="6227" spans="1:2">
      <c r="A6227" s="27"/>
      <c r="B6227" s="26"/>
    </row>
    <row r="6228" spans="1:2">
      <c r="A6228" s="27"/>
      <c r="B6228" s="26"/>
    </row>
    <row r="6229" spans="1:2">
      <c r="A6229" s="27"/>
      <c r="B6229" s="26"/>
    </row>
    <row r="6230" spans="1:2">
      <c r="A6230" s="27"/>
      <c r="B6230" s="27"/>
    </row>
    <row r="6231" spans="1:2">
      <c r="A6231" s="27"/>
      <c r="B6231" s="27"/>
    </row>
    <row r="6232" spans="1:2">
      <c r="A6232" s="27"/>
      <c r="B6232" s="26"/>
    </row>
    <row r="6233" spans="1:2">
      <c r="A6233" s="27"/>
      <c r="B6233" s="26"/>
    </row>
    <row r="6234" spans="1:2">
      <c r="A6234" s="27"/>
      <c r="B6234" s="26"/>
    </row>
    <row r="6235" spans="1:2">
      <c r="A6235" s="27"/>
      <c r="B6235" s="26"/>
    </row>
    <row r="6236" spans="1:2">
      <c r="A6236" s="27"/>
      <c r="B6236" s="26"/>
    </row>
    <row r="6237" spans="1:2">
      <c r="A6237" s="27"/>
      <c r="B6237" s="26"/>
    </row>
    <row r="6238" spans="1:2">
      <c r="A6238" s="27"/>
      <c r="B6238" s="26"/>
    </row>
    <row r="6239" spans="1:2">
      <c r="A6239" s="27"/>
      <c r="B6239" s="26"/>
    </row>
    <row r="6240" spans="1:2">
      <c r="A6240" s="27"/>
      <c r="B6240" s="26"/>
    </row>
    <row r="6241" spans="1:2">
      <c r="A6241" s="27"/>
      <c r="B6241" s="26"/>
    </row>
    <row r="6242" spans="1:2">
      <c r="A6242" s="27"/>
      <c r="B6242" s="26"/>
    </row>
    <row r="6243" spans="1:2">
      <c r="A6243" s="27"/>
      <c r="B6243" s="27"/>
    </row>
    <row r="6244" spans="1:2">
      <c r="A6244" s="27"/>
      <c r="B6244" s="27"/>
    </row>
    <row r="6245" spans="1:2">
      <c r="A6245" s="27"/>
      <c r="B6245" s="27"/>
    </row>
    <row r="6246" spans="1:2">
      <c r="A6246" s="27"/>
      <c r="B6246" s="27"/>
    </row>
    <row r="6247" spans="1:2">
      <c r="A6247" s="27"/>
      <c r="B6247" s="27"/>
    </row>
    <row r="6248" spans="1:2">
      <c r="A6248" s="27"/>
      <c r="B6248" s="27"/>
    </row>
    <row r="6249" spans="1:2">
      <c r="A6249" s="27"/>
      <c r="B6249" s="27"/>
    </row>
    <row r="6250" spans="1:2">
      <c r="A6250" s="27"/>
      <c r="B6250" s="27"/>
    </row>
    <row r="6251" spans="1:2">
      <c r="A6251" s="27"/>
      <c r="B6251" s="27"/>
    </row>
    <row r="6252" spans="1:2">
      <c r="A6252" s="27"/>
      <c r="B6252" s="27"/>
    </row>
    <row r="6253" spans="1:2">
      <c r="A6253" s="27"/>
      <c r="B6253" s="27"/>
    </row>
    <row r="6254" spans="1:2">
      <c r="A6254" s="27"/>
      <c r="B6254" s="27"/>
    </row>
    <row r="6255" spans="1:2">
      <c r="A6255" s="27"/>
      <c r="B6255" s="27"/>
    </row>
    <row r="6256" spans="1:2">
      <c r="A6256" s="27"/>
      <c r="B6256" s="26"/>
    </row>
    <row r="6257" spans="1:2">
      <c r="A6257" s="27"/>
      <c r="B6257" s="26"/>
    </row>
    <row r="6258" spans="1:2">
      <c r="A6258" s="27"/>
      <c r="B6258" s="26"/>
    </row>
    <row r="6259" spans="1:2">
      <c r="A6259" s="27"/>
      <c r="B6259" s="26"/>
    </row>
    <row r="6260" spans="1:2">
      <c r="A6260" s="27"/>
      <c r="B6260" s="26"/>
    </row>
    <row r="6261" spans="1:2">
      <c r="A6261" s="27"/>
      <c r="B6261" s="26"/>
    </row>
    <row r="6262" spans="1:2">
      <c r="A6262" s="27"/>
      <c r="B6262" s="26"/>
    </row>
    <row r="6263" spans="1:2">
      <c r="A6263" s="27"/>
      <c r="B6263" s="26"/>
    </row>
    <row r="6264" spans="1:2">
      <c r="A6264" s="27"/>
      <c r="B6264" s="26"/>
    </row>
    <row r="6265" spans="1:2">
      <c r="A6265" s="27"/>
      <c r="B6265" s="27"/>
    </row>
    <row r="6266" spans="1:2">
      <c r="A6266" s="27"/>
      <c r="B6266" s="27"/>
    </row>
    <row r="6267" spans="1:2">
      <c r="A6267" s="27"/>
      <c r="B6267" s="27"/>
    </row>
    <row r="6268" spans="1:2">
      <c r="A6268" s="27"/>
      <c r="B6268" s="27"/>
    </row>
    <row r="6269" spans="1:2">
      <c r="A6269" s="27"/>
      <c r="B6269" s="27"/>
    </row>
    <row r="6270" spans="1:2">
      <c r="A6270" s="27"/>
      <c r="B6270" s="27"/>
    </row>
    <row r="6271" spans="1:2">
      <c r="A6271" s="27"/>
      <c r="B6271" s="27"/>
    </row>
    <row r="6272" spans="1:2">
      <c r="A6272" s="27"/>
      <c r="B6272" s="27"/>
    </row>
    <row r="6273" spans="1:2">
      <c r="A6273" s="27"/>
      <c r="B6273" s="27"/>
    </row>
    <row r="6274" spans="1:2">
      <c r="A6274" s="27"/>
      <c r="B6274" s="27"/>
    </row>
    <row r="6275" spans="1:2">
      <c r="A6275" s="27"/>
      <c r="B6275" s="27"/>
    </row>
    <row r="6276" spans="1:2">
      <c r="A6276" s="27"/>
      <c r="B6276" s="27"/>
    </row>
    <row r="6277" spans="1:2">
      <c r="A6277" s="27"/>
      <c r="B6277" s="27"/>
    </row>
    <row r="6278" spans="1:2">
      <c r="A6278" s="27"/>
      <c r="B6278" s="27"/>
    </row>
    <row r="6279" spans="1:2">
      <c r="A6279" s="27"/>
      <c r="B6279" s="27"/>
    </row>
    <row r="6280" spans="1:2">
      <c r="A6280" s="27"/>
      <c r="B6280" s="27"/>
    </row>
    <row r="6281" spans="1:2">
      <c r="A6281" s="27"/>
      <c r="B6281" s="26"/>
    </row>
    <row r="6282" spans="1:2">
      <c r="A6282" s="27"/>
      <c r="B6282" s="26"/>
    </row>
    <row r="6283" spans="1:2">
      <c r="A6283" s="27"/>
      <c r="B6283" s="26"/>
    </row>
    <row r="6284" spans="1:2">
      <c r="A6284" s="27"/>
      <c r="B6284" s="26"/>
    </row>
    <row r="6285" spans="1:2">
      <c r="A6285" s="27"/>
      <c r="B6285" s="26"/>
    </row>
    <row r="6286" spans="1:2">
      <c r="A6286" s="27"/>
      <c r="B6286" s="26"/>
    </row>
    <row r="6287" spans="1:2">
      <c r="A6287" s="27"/>
      <c r="B6287" s="26"/>
    </row>
    <row r="6288" spans="1:2">
      <c r="A6288" s="27"/>
      <c r="B6288" s="26"/>
    </row>
    <row r="6289" spans="1:2">
      <c r="A6289" s="27"/>
      <c r="B6289" s="27"/>
    </row>
    <row r="6290" spans="1:2">
      <c r="A6290" s="27"/>
      <c r="B6290" s="27"/>
    </row>
    <row r="6291" spans="1:2">
      <c r="A6291" s="27"/>
      <c r="B6291" s="27"/>
    </row>
    <row r="6292" spans="1:2">
      <c r="A6292" s="27"/>
      <c r="B6292" s="27"/>
    </row>
    <row r="6293" spans="1:2">
      <c r="A6293" s="27"/>
      <c r="B6293" s="27"/>
    </row>
    <row r="6294" spans="1:2">
      <c r="A6294" s="27"/>
      <c r="B6294" s="27"/>
    </row>
    <row r="6295" spans="1:2">
      <c r="A6295" s="27"/>
      <c r="B6295" s="27"/>
    </row>
    <row r="6296" spans="1:2">
      <c r="A6296" s="27"/>
      <c r="B6296" s="27"/>
    </row>
    <row r="6297" spans="1:2">
      <c r="A6297" s="27"/>
      <c r="B6297" s="27"/>
    </row>
    <row r="6298" spans="1:2">
      <c r="A6298" s="27"/>
      <c r="B6298" s="27"/>
    </row>
    <row r="6299" spans="1:2">
      <c r="A6299" s="27"/>
      <c r="B6299" s="27"/>
    </row>
    <row r="6300" spans="1:2">
      <c r="A6300" s="27"/>
      <c r="B6300" s="27"/>
    </row>
    <row r="6301" spans="1:2">
      <c r="A6301" s="27"/>
      <c r="B6301" s="27"/>
    </row>
    <row r="6302" spans="1:2">
      <c r="A6302" s="27"/>
      <c r="B6302" s="27"/>
    </row>
    <row r="6303" spans="1:2">
      <c r="A6303" s="27"/>
      <c r="B6303" s="27"/>
    </row>
    <row r="6304" spans="1:2">
      <c r="A6304" s="27"/>
      <c r="B6304" s="27"/>
    </row>
    <row r="6305" spans="1:2">
      <c r="A6305" s="27"/>
      <c r="B6305" s="26"/>
    </row>
    <row r="6306" spans="1:2">
      <c r="A6306" s="27"/>
      <c r="B6306" s="26"/>
    </row>
    <row r="6307" spans="1:2">
      <c r="A6307" s="27"/>
      <c r="B6307" s="26"/>
    </row>
    <row r="6308" spans="1:2">
      <c r="A6308" s="27"/>
      <c r="B6308" s="26"/>
    </row>
    <row r="6309" spans="1:2">
      <c r="A6309" s="27"/>
      <c r="B6309" s="26"/>
    </row>
    <row r="6310" spans="1:2">
      <c r="A6310" s="27"/>
      <c r="B6310" s="26"/>
    </row>
    <row r="6311" spans="1:2">
      <c r="A6311" s="27"/>
      <c r="B6311" s="26"/>
    </row>
    <row r="6312" spans="1:2">
      <c r="A6312" s="27"/>
      <c r="B6312" s="26"/>
    </row>
    <row r="6313" spans="1:2">
      <c r="A6313" s="27"/>
      <c r="B6313" s="27"/>
    </row>
    <row r="6314" spans="1:2">
      <c r="A6314" s="27"/>
      <c r="B6314" s="27"/>
    </row>
    <row r="6315" spans="1:2">
      <c r="A6315" s="27"/>
      <c r="B6315" s="27"/>
    </row>
    <row r="6316" spans="1:2">
      <c r="A6316" s="27"/>
      <c r="B6316" s="27"/>
    </row>
    <row r="6317" spans="1:2">
      <c r="A6317" s="27"/>
      <c r="B6317" s="27"/>
    </row>
    <row r="6318" spans="1:2">
      <c r="A6318" s="27"/>
      <c r="B6318" s="27"/>
    </row>
    <row r="6319" spans="1:2">
      <c r="A6319" s="27"/>
      <c r="B6319" s="27"/>
    </row>
    <row r="6320" spans="1:2">
      <c r="A6320" s="27"/>
      <c r="B6320" s="27"/>
    </row>
    <row r="6321" spans="1:2">
      <c r="A6321" s="27"/>
      <c r="B6321" s="27"/>
    </row>
    <row r="6322" spans="1:2">
      <c r="A6322" s="27"/>
      <c r="B6322" s="27"/>
    </row>
    <row r="6323" spans="1:2">
      <c r="A6323" s="27"/>
      <c r="B6323" s="27"/>
    </row>
    <row r="6324" spans="1:2">
      <c r="A6324" s="27"/>
      <c r="B6324" s="27"/>
    </row>
    <row r="6325" spans="1:2">
      <c r="A6325" s="27"/>
      <c r="B6325" s="27"/>
    </row>
    <row r="6326" spans="1:2">
      <c r="A6326" s="27"/>
      <c r="B6326" s="27"/>
    </row>
    <row r="6327" spans="1:2">
      <c r="A6327" s="27"/>
      <c r="B6327" s="27"/>
    </row>
    <row r="6328" spans="1:2">
      <c r="A6328" s="27"/>
      <c r="B6328" s="27"/>
    </row>
    <row r="6329" spans="1:2">
      <c r="A6329" s="27"/>
      <c r="B6329" s="26"/>
    </row>
    <row r="6330" spans="1:2">
      <c r="A6330" s="27"/>
      <c r="B6330" s="26"/>
    </row>
    <row r="6331" spans="1:2">
      <c r="A6331" s="27"/>
      <c r="B6331" s="26"/>
    </row>
    <row r="6332" spans="1:2">
      <c r="A6332" s="27"/>
      <c r="B6332" s="26"/>
    </row>
    <row r="6333" spans="1:2">
      <c r="A6333" s="27"/>
      <c r="B6333" s="26"/>
    </row>
    <row r="6334" spans="1:2">
      <c r="A6334" s="27"/>
      <c r="B6334" s="26"/>
    </row>
    <row r="6335" spans="1:2">
      <c r="A6335" s="27"/>
      <c r="B6335" s="26"/>
    </row>
    <row r="6336" spans="1:2">
      <c r="A6336" s="27"/>
      <c r="B6336" s="26"/>
    </row>
    <row r="6337" spans="1:2">
      <c r="A6337" s="27"/>
      <c r="B6337" s="27"/>
    </row>
    <row r="6338" spans="1:2">
      <c r="A6338" s="27"/>
      <c r="B6338" s="27"/>
    </row>
    <row r="6339" spans="1:2">
      <c r="A6339" s="27"/>
      <c r="B6339" s="27"/>
    </row>
    <row r="6340" spans="1:2">
      <c r="A6340" s="27"/>
      <c r="B6340" s="27"/>
    </row>
    <row r="6341" spans="1:2">
      <c r="A6341" s="27"/>
      <c r="B6341" s="27"/>
    </row>
    <row r="6342" spans="1:2">
      <c r="A6342" s="27"/>
      <c r="B6342" s="27"/>
    </row>
    <row r="6343" spans="1:2">
      <c r="A6343" s="27"/>
      <c r="B6343" s="27"/>
    </row>
    <row r="6344" spans="1:2">
      <c r="A6344" s="27"/>
      <c r="B6344" s="27"/>
    </row>
    <row r="6345" spans="1:2">
      <c r="A6345" s="27"/>
      <c r="B6345" s="27"/>
    </row>
    <row r="6346" spans="1:2">
      <c r="A6346" s="27"/>
      <c r="B6346" s="27"/>
    </row>
    <row r="6347" spans="1:2">
      <c r="A6347" s="27"/>
      <c r="B6347" s="27"/>
    </row>
    <row r="6348" spans="1:2">
      <c r="A6348" s="27"/>
      <c r="B6348" s="27"/>
    </row>
    <row r="6349" spans="1:2">
      <c r="A6349" s="27"/>
      <c r="B6349" s="27"/>
    </row>
    <row r="6350" spans="1:2">
      <c r="A6350" s="27"/>
      <c r="B6350" s="27"/>
    </row>
    <row r="6351" spans="1:2">
      <c r="A6351" s="27"/>
      <c r="B6351" s="27"/>
    </row>
    <row r="6352" spans="1:2">
      <c r="A6352" s="27"/>
      <c r="B6352" s="27"/>
    </row>
    <row r="6353" spans="1:2">
      <c r="A6353" s="27"/>
      <c r="B6353" s="26"/>
    </row>
    <row r="6354" spans="1:2">
      <c r="A6354" s="27"/>
      <c r="B6354" s="26"/>
    </row>
    <row r="6355" spans="1:2">
      <c r="A6355" s="27"/>
      <c r="B6355" s="26"/>
    </row>
    <row r="6356" spans="1:2">
      <c r="A6356" s="27"/>
      <c r="B6356" s="26"/>
    </row>
    <row r="6357" spans="1:2">
      <c r="A6357" s="27"/>
      <c r="B6357" s="26"/>
    </row>
    <row r="6358" spans="1:2">
      <c r="A6358" s="27"/>
      <c r="B6358" s="26"/>
    </row>
    <row r="6359" spans="1:2">
      <c r="A6359" s="27"/>
      <c r="B6359" s="26"/>
    </row>
    <row r="6360" spans="1:2">
      <c r="A6360" s="27"/>
      <c r="B6360" s="26"/>
    </row>
    <row r="6361" spans="1:2">
      <c r="A6361" s="27"/>
      <c r="B6361" s="26"/>
    </row>
    <row r="6362" spans="1:2">
      <c r="A6362" s="27"/>
      <c r="B6362" s="26"/>
    </row>
    <row r="6363" spans="1:2">
      <c r="A6363" s="27"/>
      <c r="B6363" s="27"/>
    </row>
    <row r="6364" spans="1:2">
      <c r="A6364" s="27"/>
      <c r="B6364" s="27"/>
    </row>
    <row r="6365" spans="1:2">
      <c r="A6365" s="27"/>
      <c r="B6365" s="27"/>
    </row>
    <row r="6366" spans="1:2">
      <c r="A6366" s="27"/>
      <c r="B6366" s="27"/>
    </row>
    <row r="6367" spans="1:2">
      <c r="A6367" s="27"/>
      <c r="B6367" s="27"/>
    </row>
    <row r="6368" spans="1:2">
      <c r="A6368" s="27"/>
      <c r="B6368" s="27"/>
    </row>
    <row r="6369" spans="1:2">
      <c r="A6369" s="27"/>
      <c r="B6369" s="27"/>
    </row>
    <row r="6370" spans="1:2">
      <c r="A6370" s="27"/>
      <c r="B6370" s="27"/>
    </row>
    <row r="6371" spans="1:2">
      <c r="A6371" s="27"/>
      <c r="B6371" s="27"/>
    </row>
    <row r="6372" spans="1:2">
      <c r="A6372" s="27"/>
      <c r="B6372" s="27"/>
    </row>
    <row r="6373" spans="1:2">
      <c r="A6373" s="27"/>
      <c r="B6373" s="27"/>
    </row>
    <row r="6374" spans="1:2">
      <c r="A6374" s="27"/>
      <c r="B6374" s="27"/>
    </row>
    <row r="6375" spans="1:2">
      <c r="A6375" s="27"/>
      <c r="B6375" s="27"/>
    </row>
    <row r="6376" spans="1:2">
      <c r="A6376" s="27"/>
      <c r="B6376" s="26"/>
    </row>
    <row r="6377" spans="1:2">
      <c r="A6377" s="27"/>
      <c r="B6377" s="26"/>
    </row>
    <row r="6378" spans="1:2">
      <c r="A6378" s="27"/>
      <c r="B6378" s="26"/>
    </row>
    <row r="6379" spans="1:2">
      <c r="A6379" s="27"/>
      <c r="B6379" s="26"/>
    </row>
    <row r="6380" spans="1:2">
      <c r="A6380" s="27"/>
      <c r="B6380" s="26"/>
    </row>
    <row r="6381" spans="1:2">
      <c r="A6381" s="27"/>
      <c r="B6381" s="26"/>
    </row>
    <row r="6382" spans="1:2">
      <c r="A6382" s="27"/>
      <c r="B6382" s="26"/>
    </row>
    <row r="6383" spans="1:2">
      <c r="A6383" s="27"/>
      <c r="B6383" s="26"/>
    </row>
    <row r="6384" spans="1:2">
      <c r="A6384" s="27"/>
      <c r="B6384" s="26"/>
    </row>
    <row r="6385" spans="1:2">
      <c r="A6385" s="27"/>
      <c r="B6385" s="26"/>
    </row>
    <row r="6386" spans="1:2">
      <c r="A6386" s="27"/>
      <c r="B6386" s="26"/>
    </row>
    <row r="6387" spans="1:2">
      <c r="A6387" s="27"/>
      <c r="B6387" s="26"/>
    </row>
    <row r="6388" spans="1:2">
      <c r="A6388" s="27"/>
      <c r="B6388" s="27"/>
    </row>
    <row r="6389" spans="1:2">
      <c r="A6389" s="27"/>
      <c r="B6389" s="27"/>
    </row>
    <row r="6390" spans="1:2">
      <c r="A6390" s="27"/>
      <c r="B6390" s="27"/>
    </row>
    <row r="6391" spans="1:2">
      <c r="A6391" s="27"/>
      <c r="B6391" s="27"/>
    </row>
    <row r="6392" spans="1:2">
      <c r="A6392" s="27"/>
      <c r="B6392" s="27"/>
    </row>
    <row r="6393" spans="1:2">
      <c r="A6393" s="27"/>
      <c r="B6393" s="27"/>
    </row>
    <row r="6394" spans="1:2">
      <c r="A6394" s="27"/>
      <c r="B6394" s="27"/>
    </row>
    <row r="6395" spans="1:2">
      <c r="A6395" s="27"/>
      <c r="B6395" s="27"/>
    </row>
    <row r="6396" spans="1:2">
      <c r="A6396" s="27"/>
      <c r="B6396" s="27"/>
    </row>
    <row r="6397" spans="1:2">
      <c r="A6397" s="27"/>
      <c r="B6397" s="27"/>
    </row>
    <row r="6398" spans="1:2">
      <c r="A6398" s="27"/>
      <c r="B6398" s="27"/>
    </row>
    <row r="6399" spans="1:2">
      <c r="A6399" s="27"/>
      <c r="B6399" s="27"/>
    </row>
    <row r="6400" spans="1:2">
      <c r="A6400" s="27"/>
      <c r="B6400" s="26"/>
    </row>
    <row r="6401" spans="1:2">
      <c r="A6401" s="27"/>
      <c r="B6401" s="26"/>
    </row>
    <row r="6402" spans="1:2">
      <c r="A6402" s="27"/>
      <c r="B6402" s="26"/>
    </row>
    <row r="6403" spans="1:2">
      <c r="A6403" s="27"/>
      <c r="B6403" s="26"/>
    </row>
    <row r="6404" spans="1:2">
      <c r="A6404" s="27"/>
      <c r="B6404" s="26"/>
    </row>
    <row r="6405" spans="1:2">
      <c r="A6405" s="27"/>
      <c r="B6405" s="26"/>
    </row>
    <row r="6406" spans="1:2">
      <c r="A6406" s="27"/>
      <c r="B6406" s="26"/>
    </row>
    <row r="6407" spans="1:2">
      <c r="A6407" s="27"/>
      <c r="B6407" s="26"/>
    </row>
    <row r="6408" spans="1:2">
      <c r="A6408" s="27"/>
      <c r="B6408" s="26"/>
    </row>
    <row r="6409" spans="1:2">
      <c r="A6409" s="27"/>
      <c r="B6409" s="27"/>
    </row>
    <row r="6410" spans="1:2">
      <c r="A6410" s="27"/>
      <c r="B6410" s="27"/>
    </row>
    <row r="6411" spans="1:2">
      <c r="A6411" s="27"/>
      <c r="B6411" s="27"/>
    </row>
    <row r="6412" spans="1:2">
      <c r="A6412" s="27"/>
      <c r="B6412" s="27"/>
    </row>
    <row r="6413" spans="1:2">
      <c r="A6413" s="27"/>
      <c r="B6413" s="27"/>
    </row>
    <row r="6414" spans="1:2">
      <c r="A6414" s="27"/>
      <c r="B6414" s="27"/>
    </row>
    <row r="6415" spans="1:2">
      <c r="A6415" s="27"/>
      <c r="B6415" s="27"/>
    </row>
    <row r="6416" spans="1:2">
      <c r="A6416" s="27"/>
      <c r="B6416" s="27"/>
    </row>
    <row r="6417" spans="1:2">
      <c r="A6417" s="27"/>
      <c r="B6417" s="27"/>
    </row>
    <row r="6418" spans="1:2">
      <c r="A6418" s="27"/>
      <c r="B6418" s="27"/>
    </row>
    <row r="6419" spans="1:2">
      <c r="A6419" s="27"/>
      <c r="B6419" s="27"/>
    </row>
    <row r="6420" spans="1:2">
      <c r="A6420" s="27"/>
      <c r="B6420" s="27"/>
    </row>
    <row r="6421" spans="1:2">
      <c r="A6421" s="27"/>
      <c r="B6421" s="27"/>
    </row>
    <row r="6422" spans="1:2">
      <c r="A6422" s="27"/>
      <c r="B6422" s="27"/>
    </row>
    <row r="6423" spans="1:2">
      <c r="A6423" s="27"/>
      <c r="B6423" s="27"/>
    </row>
    <row r="6424" spans="1:2">
      <c r="A6424" s="27"/>
      <c r="B6424" s="27"/>
    </row>
    <row r="6425" spans="1:2">
      <c r="A6425" s="27"/>
      <c r="B6425" s="26"/>
    </row>
    <row r="6426" spans="1:2">
      <c r="A6426" s="27"/>
      <c r="B6426" s="26"/>
    </row>
    <row r="6427" spans="1:2">
      <c r="A6427" s="27"/>
      <c r="B6427" s="26"/>
    </row>
    <row r="6428" spans="1:2">
      <c r="A6428" s="27"/>
      <c r="B6428" s="26"/>
    </row>
    <row r="6429" spans="1:2">
      <c r="A6429" s="27"/>
      <c r="B6429" s="26"/>
    </row>
    <row r="6430" spans="1:2">
      <c r="A6430" s="27"/>
      <c r="B6430" s="26"/>
    </row>
    <row r="6431" spans="1:2">
      <c r="A6431" s="27"/>
      <c r="B6431" s="26"/>
    </row>
    <row r="6432" spans="1:2">
      <c r="A6432" s="27"/>
      <c r="B6432" s="27"/>
    </row>
    <row r="6433" spans="1:2">
      <c r="A6433" s="27"/>
      <c r="B6433" s="27"/>
    </row>
    <row r="6434" spans="1:2">
      <c r="A6434" s="27"/>
      <c r="B6434" s="27"/>
    </row>
    <row r="6435" spans="1:2">
      <c r="A6435" s="27"/>
      <c r="B6435" s="27"/>
    </row>
    <row r="6436" spans="1:2">
      <c r="A6436" s="27"/>
      <c r="B6436" s="27"/>
    </row>
    <row r="6437" spans="1:2">
      <c r="A6437" s="27"/>
      <c r="B6437" s="27"/>
    </row>
    <row r="6438" spans="1:2">
      <c r="A6438" s="27"/>
      <c r="B6438" s="27"/>
    </row>
    <row r="6439" spans="1:2">
      <c r="A6439" s="27"/>
      <c r="B6439" s="27"/>
    </row>
    <row r="6440" spans="1:2">
      <c r="A6440" s="27"/>
      <c r="B6440" s="27"/>
    </row>
    <row r="6441" spans="1:2">
      <c r="A6441" s="27"/>
      <c r="B6441" s="27"/>
    </row>
    <row r="6442" spans="1:2">
      <c r="A6442" s="27"/>
      <c r="B6442" s="27"/>
    </row>
    <row r="6443" spans="1:2">
      <c r="A6443" s="27"/>
      <c r="B6443" s="27"/>
    </row>
    <row r="6444" spans="1:2">
      <c r="A6444" s="27"/>
      <c r="B6444" s="27"/>
    </row>
    <row r="6445" spans="1:2">
      <c r="A6445" s="27"/>
      <c r="B6445" s="27"/>
    </row>
    <row r="6446" spans="1:2">
      <c r="A6446" s="27"/>
      <c r="B6446" s="27"/>
    </row>
    <row r="6447" spans="1:2">
      <c r="A6447" s="27"/>
      <c r="B6447" s="27"/>
    </row>
    <row r="6448" spans="1:2">
      <c r="A6448" s="27"/>
      <c r="B6448" s="27"/>
    </row>
    <row r="6449" spans="1:2">
      <c r="A6449" s="27"/>
      <c r="B6449" s="26"/>
    </row>
    <row r="6450" spans="1:2">
      <c r="A6450" s="27"/>
      <c r="B6450" s="26"/>
    </row>
    <row r="6451" spans="1:2">
      <c r="A6451" s="27"/>
      <c r="B6451" s="26"/>
    </row>
    <row r="6452" spans="1:2">
      <c r="A6452" s="27"/>
      <c r="B6452" s="26"/>
    </row>
    <row r="6453" spans="1:2">
      <c r="A6453" s="27"/>
      <c r="B6453" s="26"/>
    </row>
    <row r="6454" spans="1:2">
      <c r="A6454" s="27"/>
      <c r="B6454" s="26"/>
    </row>
    <row r="6455" spans="1:2">
      <c r="A6455" s="27"/>
      <c r="B6455" s="26"/>
    </row>
    <row r="6456" spans="1:2">
      <c r="A6456" s="27"/>
      <c r="B6456" s="26"/>
    </row>
    <row r="6457" spans="1:2">
      <c r="A6457" s="27"/>
      <c r="B6457" s="27"/>
    </row>
    <row r="6458" spans="1:2">
      <c r="A6458" s="27"/>
      <c r="B6458" s="27"/>
    </row>
    <row r="6459" spans="1:2">
      <c r="A6459" s="27"/>
      <c r="B6459" s="27"/>
    </row>
    <row r="6460" spans="1:2">
      <c r="A6460" s="27"/>
      <c r="B6460" s="27"/>
    </row>
    <row r="6461" spans="1:2">
      <c r="A6461" s="27"/>
      <c r="B6461" s="27"/>
    </row>
    <row r="6462" spans="1:2">
      <c r="A6462" s="27"/>
      <c r="B6462" s="27"/>
    </row>
    <row r="6463" spans="1:2">
      <c r="A6463" s="27"/>
      <c r="B6463" s="27"/>
    </row>
    <row r="6464" spans="1:2">
      <c r="A6464" s="27"/>
      <c r="B6464" s="27"/>
    </row>
    <row r="6465" spans="1:2">
      <c r="A6465" s="27"/>
      <c r="B6465" s="27"/>
    </row>
    <row r="6466" spans="1:2">
      <c r="A6466" s="27"/>
      <c r="B6466" s="27"/>
    </row>
    <row r="6467" spans="1:2">
      <c r="A6467" s="27"/>
      <c r="B6467" s="27"/>
    </row>
    <row r="6468" spans="1:2">
      <c r="A6468" s="27"/>
      <c r="B6468" s="27"/>
    </row>
    <row r="6469" spans="1:2">
      <c r="A6469" s="27"/>
      <c r="B6469" s="27"/>
    </row>
    <row r="6470" spans="1:2">
      <c r="A6470" s="27"/>
      <c r="B6470" s="27"/>
    </row>
    <row r="6471" spans="1:2">
      <c r="A6471" s="27"/>
      <c r="B6471" s="27"/>
    </row>
    <row r="6472" spans="1:2">
      <c r="A6472" s="27"/>
      <c r="B6472" s="27"/>
    </row>
    <row r="6473" spans="1:2">
      <c r="A6473" s="27"/>
      <c r="B6473" s="26"/>
    </row>
    <row r="6474" spans="1:2">
      <c r="A6474" s="27"/>
      <c r="B6474" s="26"/>
    </row>
    <row r="6475" spans="1:2">
      <c r="A6475" s="27"/>
      <c r="B6475" s="26"/>
    </row>
    <row r="6476" spans="1:2">
      <c r="A6476" s="27"/>
      <c r="B6476" s="26"/>
    </row>
    <row r="6477" spans="1:2">
      <c r="A6477" s="27"/>
      <c r="B6477" s="26"/>
    </row>
    <row r="6478" spans="1:2">
      <c r="A6478" s="27"/>
      <c r="B6478" s="26"/>
    </row>
    <row r="6479" spans="1:2">
      <c r="A6479" s="27"/>
      <c r="B6479" s="26"/>
    </row>
    <row r="6480" spans="1:2">
      <c r="A6480" s="27"/>
      <c r="B6480" s="26"/>
    </row>
    <row r="6481" spans="1:2">
      <c r="A6481" s="27"/>
      <c r="B6481" s="27"/>
    </row>
    <row r="6482" spans="1:2">
      <c r="A6482" s="27"/>
      <c r="B6482" s="27"/>
    </row>
    <row r="6483" spans="1:2">
      <c r="A6483" s="27"/>
      <c r="B6483" s="27"/>
    </row>
    <row r="6484" spans="1:2">
      <c r="A6484" s="27"/>
      <c r="B6484" s="27"/>
    </row>
    <row r="6485" spans="1:2">
      <c r="A6485" s="27"/>
      <c r="B6485" s="27"/>
    </row>
    <row r="6486" spans="1:2">
      <c r="A6486" s="27"/>
      <c r="B6486" s="27"/>
    </row>
    <row r="6487" spans="1:2">
      <c r="A6487" s="27"/>
      <c r="B6487" s="27"/>
    </row>
    <row r="6488" spans="1:2">
      <c r="A6488" s="27"/>
      <c r="B6488" s="27"/>
    </row>
    <row r="6489" spans="1:2">
      <c r="A6489" s="27"/>
      <c r="B6489" s="27"/>
    </row>
    <row r="6490" spans="1:2">
      <c r="A6490" s="27"/>
      <c r="B6490" s="27"/>
    </row>
    <row r="6491" spans="1:2">
      <c r="A6491" s="27"/>
      <c r="B6491" s="27"/>
    </row>
    <row r="6492" spans="1:2">
      <c r="A6492" s="27"/>
      <c r="B6492" s="27"/>
    </row>
    <row r="6493" spans="1:2">
      <c r="A6493" s="27"/>
      <c r="B6493" s="27"/>
    </row>
    <row r="6494" spans="1:2">
      <c r="A6494" s="27"/>
      <c r="B6494" s="27"/>
    </row>
    <row r="6495" spans="1:2">
      <c r="A6495" s="27"/>
      <c r="B6495" s="27"/>
    </row>
    <row r="6496" spans="1:2">
      <c r="A6496" s="27"/>
      <c r="B6496" s="27"/>
    </row>
    <row r="6497" spans="1:2">
      <c r="A6497" s="27"/>
      <c r="B6497" s="26"/>
    </row>
    <row r="6498" spans="1:2">
      <c r="A6498" s="27"/>
      <c r="B6498" s="26"/>
    </row>
    <row r="6499" spans="1:2">
      <c r="A6499" s="27"/>
      <c r="B6499" s="26"/>
    </row>
    <row r="6500" spans="1:2">
      <c r="A6500" s="27"/>
      <c r="B6500" s="26"/>
    </row>
    <row r="6501" spans="1:2">
      <c r="A6501" s="27"/>
      <c r="B6501" s="26"/>
    </row>
    <row r="6502" spans="1:2">
      <c r="A6502" s="27"/>
      <c r="B6502" s="26"/>
    </row>
    <row r="6503" spans="1:2">
      <c r="A6503" s="27"/>
      <c r="B6503" s="26"/>
    </row>
    <row r="6504" spans="1:2">
      <c r="A6504" s="27"/>
      <c r="B6504" s="26"/>
    </row>
    <row r="6505" spans="1:2">
      <c r="A6505" s="27"/>
      <c r="B6505" s="27"/>
    </row>
    <row r="6506" spans="1:2">
      <c r="A6506" s="27"/>
      <c r="B6506" s="27"/>
    </row>
    <row r="6507" spans="1:2">
      <c r="A6507" s="27"/>
      <c r="B6507" s="27"/>
    </row>
    <row r="6508" spans="1:2">
      <c r="A6508" s="27"/>
      <c r="B6508" s="27"/>
    </row>
    <row r="6509" spans="1:2">
      <c r="A6509" s="27"/>
      <c r="B6509" s="27"/>
    </row>
    <row r="6510" spans="1:2">
      <c r="A6510" s="27"/>
      <c r="B6510" s="27"/>
    </row>
    <row r="6511" spans="1:2">
      <c r="A6511" s="27"/>
      <c r="B6511" s="27"/>
    </row>
    <row r="6512" spans="1:2">
      <c r="A6512" s="27"/>
      <c r="B6512" s="27"/>
    </row>
    <row r="6513" spans="1:2">
      <c r="A6513" s="27"/>
      <c r="B6513" s="27"/>
    </row>
    <row r="6514" spans="1:2">
      <c r="A6514" s="27"/>
      <c r="B6514" s="27"/>
    </row>
    <row r="6515" spans="1:2">
      <c r="A6515" s="27"/>
      <c r="B6515" s="27"/>
    </row>
    <row r="6516" spans="1:2">
      <c r="A6516" s="27"/>
      <c r="B6516" s="27"/>
    </row>
    <row r="6517" spans="1:2">
      <c r="A6517" s="27"/>
      <c r="B6517" s="27"/>
    </row>
    <row r="6518" spans="1:2">
      <c r="A6518" s="27"/>
      <c r="B6518" s="27"/>
    </row>
    <row r="6519" spans="1:2">
      <c r="A6519" s="27"/>
      <c r="B6519" s="27"/>
    </row>
    <row r="6520" spans="1:2">
      <c r="A6520" s="27"/>
      <c r="B6520" s="27"/>
    </row>
    <row r="6521" spans="1:2">
      <c r="A6521" s="27"/>
      <c r="B6521" s="26"/>
    </row>
    <row r="6522" spans="1:2">
      <c r="A6522" s="27"/>
      <c r="B6522" s="26"/>
    </row>
    <row r="6523" spans="1:2">
      <c r="A6523" s="27"/>
      <c r="B6523" s="26"/>
    </row>
    <row r="6524" spans="1:2">
      <c r="A6524" s="27"/>
      <c r="B6524" s="26"/>
    </row>
    <row r="6525" spans="1:2">
      <c r="A6525" s="27"/>
      <c r="B6525" s="26"/>
    </row>
    <row r="6526" spans="1:2">
      <c r="A6526" s="27"/>
      <c r="B6526" s="26"/>
    </row>
    <row r="6527" spans="1:2">
      <c r="A6527" s="27"/>
      <c r="B6527" s="26"/>
    </row>
    <row r="6528" spans="1:2">
      <c r="A6528" s="27"/>
      <c r="B6528" s="26"/>
    </row>
    <row r="6529" spans="1:2">
      <c r="A6529" s="27"/>
      <c r="B6529" s="26"/>
    </row>
    <row r="6530" spans="1:2">
      <c r="A6530" s="27"/>
      <c r="B6530" s="27"/>
    </row>
    <row r="6531" spans="1:2">
      <c r="A6531" s="27"/>
      <c r="B6531" s="27"/>
    </row>
    <row r="6532" spans="1:2">
      <c r="A6532" s="27"/>
      <c r="B6532" s="27"/>
    </row>
    <row r="6533" spans="1:2">
      <c r="A6533" s="27"/>
      <c r="B6533" s="27"/>
    </row>
    <row r="6534" spans="1:2">
      <c r="A6534" s="27"/>
      <c r="B6534" s="27"/>
    </row>
    <row r="6535" spans="1:2">
      <c r="A6535" s="27"/>
      <c r="B6535" s="27"/>
    </row>
    <row r="6536" spans="1:2">
      <c r="A6536" s="27"/>
      <c r="B6536" s="27"/>
    </row>
    <row r="6537" spans="1:2">
      <c r="A6537" s="27"/>
      <c r="B6537" s="27"/>
    </row>
    <row r="6538" spans="1:2">
      <c r="A6538" s="27"/>
      <c r="B6538" s="27"/>
    </row>
    <row r="6539" spans="1:2">
      <c r="A6539" s="27"/>
      <c r="B6539" s="27"/>
    </row>
    <row r="6540" spans="1:2">
      <c r="A6540" s="27"/>
      <c r="B6540" s="27"/>
    </row>
    <row r="6541" spans="1:2">
      <c r="A6541" s="27"/>
      <c r="B6541" s="27"/>
    </row>
    <row r="6542" spans="1:2">
      <c r="A6542" s="27"/>
      <c r="B6542" s="27"/>
    </row>
    <row r="6543" spans="1:2">
      <c r="A6543" s="27"/>
      <c r="B6543" s="27"/>
    </row>
    <row r="6544" spans="1:2">
      <c r="A6544" s="27"/>
      <c r="B6544" s="26"/>
    </row>
    <row r="6545" spans="1:2">
      <c r="A6545" s="27"/>
      <c r="B6545" s="26"/>
    </row>
    <row r="6546" spans="1:2">
      <c r="A6546" s="27"/>
      <c r="B6546" s="26"/>
    </row>
    <row r="6547" spans="1:2">
      <c r="A6547" s="27"/>
      <c r="B6547" s="26"/>
    </row>
    <row r="6548" spans="1:2">
      <c r="A6548" s="27"/>
      <c r="B6548" s="26"/>
    </row>
    <row r="6549" spans="1:2">
      <c r="A6549" s="27"/>
      <c r="B6549" s="26"/>
    </row>
    <row r="6550" spans="1:2">
      <c r="A6550" s="27"/>
      <c r="B6550" s="26"/>
    </row>
    <row r="6551" spans="1:2">
      <c r="A6551" s="27"/>
      <c r="B6551" s="26"/>
    </row>
    <row r="6552" spans="1:2">
      <c r="A6552" s="27"/>
      <c r="B6552" s="26"/>
    </row>
    <row r="6553" spans="1:2">
      <c r="A6553" s="27"/>
      <c r="B6553" s="26"/>
    </row>
    <row r="6554" spans="1:2">
      <c r="A6554" s="27"/>
      <c r="B6554" s="26"/>
    </row>
    <row r="6555" spans="1:2">
      <c r="A6555" s="27"/>
      <c r="B6555" s="27"/>
    </row>
    <row r="6556" spans="1:2">
      <c r="A6556" s="27"/>
      <c r="B6556" s="27"/>
    </row>
    <row r="6557" spans="1:2">
      <c r="A6557" s="27"/>
      <c r="B6557" s="27"/>
    </row>
    <row r="6558" spans="1:2">
      <c r="A6558" s="27"/>
      <c r="B6558" s="27"/>
    </row>
    <row r="6559" spans="1:2">
      <c r="A6559" s="27"/>
      <c r="B6559" s="27"/>
    </row>
    <row r="6560" spans="1:2">
      <c r="A6560" s="27"/>
      <c r="B6560" s="27"/>
    </row>
    <row r="6561" spans="1:2">
      <c r="A6561" s="27"/>
      <c r="B6561" s="27"/>
    </row>
    <row r="6562" spans="1:2">
      <c r="A6562" s="27"/>
      <c r="B6562" s="27"/>
    </row>
    <row r="6563" spans="1:2">
      <c r="A6563" s="27"/>
      <c r="B6563" s="27"/>
    </row>
    <row r="6564" spans="1:2">
      <c r="A6564" s="27"/>
      <c r="B6564" s="27"/>
    </row>
    <row r="6565" spans="1:2">
      <c r="A6565" s="27"/>
      <c r="B6565" s="27"/>
    </row>
    <row r="6566" spans="1:2">
      <c r="A6566" s="27"/>
      <c r="B6566" s="27"/>
    </row>
    <row r="6567" spans="1:2">
      <c r="A6567" s="27"/>
      <c r="B6567" s="27"/>
    </row>
    <row r="6568" spans="1:2">
      <c r="A6568" s="27"/>
      <c r="B6568" s="27"/>
    </row>
    <row r="6569" spans="1:2">
      <c r="A6569" s="27"/>
      <c r="B6569" s="26"/>
    </row>
    <row r="6570" spans="1:2">
      <c r="A6570" s="27"/>
      <c r="B6570" s="26"/>
    </row>
    <row r="6571" spans="1:2">
      <c r="A6571" s="27"/>
      <c r="B6571" s="26"/>
    </row>
    <row r="6572" spans="1:2">
      <c r="A6572" s="27"/>
      <c r="B6572" s="26"/>
    </row>
    <row r="6573" spans="1:2">
      <c r="A6573" s="27"/>
      <c r="B6573" s="26"/>
    </row>
    <row r="6574" spans="1:2">
      <c r="A6574" s="27"/>
      <c r="B6574" s="26"/>
    </row>
    <row r="6575" spans="1:2">
      <c r="A6575" s="27"/>
      <c r="B6575" s="26"/>
    </row>
    <row r="6576" spans="1:2">
      <c r="A6576" s="27"/>
      <c r="B6576" s="27"/>
    </row>
    <row r="6577" spans="1:2">
      <c r="A6577" s="27"/>
      <c r="B6577" s="27"/>
    </row>
    <row r="6578" spans="1:2">
      <c r="A6578" s="27"/>
      <c r="B6578" s="27"/>
    </row>
    <row r="6579" spans="1:2">
      <c r="A6579" s="27"/>
      <c r="B6579" s="27"/>
    </row>
    <row r="6580" spans="1:2">
      <c r="A6580" s="27"/>
      <c r="B6580" s="27"/>
    </row>
    <row r="6581" spans="1:2">
      <c r="A6581" s="27"/>
      <c r="B6581" s="27"/>
    </row>
    <row r="6582" spans="1:2">
      <c r="A6582" s="27"/>
      <c r="B6582" s="27"/>
    </row>
    <row r="6583" spans="1:2">
      <c r="A6583" s="27"/>
      <c r="B6583" s="27"/>
    </row>
    <row r="6584" spans="1:2">
      <c r="A6584" s="27"/>
      <c r="B6584" s="27"/>
    </row>
    <row r="6585" spans="1:2">
      <c r="A6585" s="27"/>
      <c r="B6585" s="27"/>
    </row>
    <row r="6586" spans="1:2">
      <c r="A6586" s="27"/>
      <c r="B6586" s="27"/>
    </row>
    <row r="6587" spans="1:2">
      <c r="A6587" s="27"/>
      <c r="B6587" s="27"/>
    </row>
    <row r="6588" spans="1:2">
      <c r="A6588" s="27"/>
      <c r="B6588" s="27"/>
    </row>
    <row r="6589" spans="1:2">
      <c r="A6589" s="27"/>
      <c r="B6589" s="27"/>
    </row>
    <row r="6590" spans="1:2">
      <c r="A6590" s="27"/>
      <c r="B6590" s="27"/>
    </row>
    <row r="6591" spans="1:2">
      <c r="A6591" s="27"/>
      <c r="B6591" s="27"/>
    </row>
    <row r="6592" spans="1:2">
      <c r="A6592" s="27"/>
      <c r="B6592" s="27"/>
    </row>
    <row r="6593" spans="1:2">
      <c r="A6593" s="27"/>
      <c r="B6593" s="26"/>
    </row>
    <row r="6594" spans="1:2">
      <c r="A6594" s="27"/>
      <c r="B6594" s="26"/>
    </row>
    <row r="6595" spans="1:2">
      <c r="A6595" s="27"/>
      <c r="B6595" s="26"/>
    </row>
    <row r="6596" spans="1:2">
      <c r="A6596" s="27"/>
      <c r="B6596" s="26"/>
    </row>
    <row r="6597" spans="1:2">
      <c r="A6597" s="27"/>
      <c r="B6597" s="26"/>
    </row>
    <row r="6598" spans="1:2">
      <c r="A6598" s="27"/>
      <c r="B6598" s="26"/>
    </row>
    <row r="6599" spans="1:2">
      <c r="A6599" s="27"/>
      <c r="B6599" s="26"/>
    </row>
    <row r="6600" spans="1:2">
      <c r="A6600" s="27"/>
      <c r="B6600" s="27"/>
    </row>
    <row r="6601" spans="1:2">
      <c r="A6601" s="27"/>
      <c r="B6601" s="27"/>
    </row>
    <row r="6602" spans="1:2">
      <c r="A6602" s="27"/>
      <c r="B6602" s="27"/>
    </row>
    <row r="6603" spans="1:2">
      <c r="A6603" s="27"/>
      <c r="B6603" s="27"/>
    </row>
    <row r="6604" spans="1:2">
      <c r="A6604" s="27"/>
      <c r="B6604" s="27"/>
    </row>
    <row r="6605" spans="1:2">
      <c r="A6605" s="27"/>
      <c r="B6605" s="27"/>
    </row>
    <row r="6606" spans="1:2">
      <c r="A6606" s="27"/>
      <c r="B6606" s="27"/>
    </row>
    <row r="6607" spans="1:2">
      <c r="A6607" s="27"/>
      <c r="B6607" s="27"/>
    </row>
    <row r="6608" spans="1:2">
      <c r="A6608" s="27"/>
      <c r="B6608" s="27"/>
    </row>
    <row r="6609" spans="1:2">
      <c r="A6609" s="27"/>
      <c r="B6609" s="27"/>
    </row>
    <row r="6610" spans="1:2">
      <c r="A6610" s="27"/>
      <c r="B6610" s="27"/>
    </row>
    <row r="6611" spans="1:2">
      <c r="A6611" s="27"/>
      <c r="B6611" s="27"/>
    </row>
    <row r="6612" spans="1:2">
      <c r="A6612" s="27"/>
      <c r="B6612" s="27"/>
    </row>
    <row r="6613" spans="1:2">
      <c r="A6613" s="27"/>
      <c r="B6613" s="27"/>
    </row>
    <row r="6614" spans="1:2">
      <c r="A6614" s="27"/>
      <c r="B6614" s="27"/>
    </row>
    <row r="6615" spans="1:2">
      <c r="A6615" s="27"/>
      <c r="B6615" s="27"/>
    </row>
    <row r="6616" spans="1:2">
      <c r="A6616" s="27"/>
      <c r="B6616" s="27"/>
    </row>
    <row r="6617" spans="1:2">
      <c r="A6617" s="27"/>
      <c r="B6617" s="26"/>
    </row>
    <row r="6618" spans="1:2">
      <c r="A6618" s="27"/>
      <c r="B6618" s="26"/>
    </row>
    <row r="6619" spans="1:2">
      <c r="A6619" s="27"/>
      <c r="B6619" s="26"/>
    </row>
    <row r="6620" spans="1:2">
      <c r="A6620" s="27"/>
      <c r="B6620" s="26"/>
    </row>
    <row r="6621" spans="1:2">
      <c r="A6621" s="27"/>
      <c r="B6621" s="26"/>
    </row>
    <row r="6622" spans="1:2">
      <c r="A6622" s="27"/>
      <c r="B6622" s="26"/>
    </row>
    <row r="6623" spans="1:2">
      <c r="A6623" s="27"/>
      <c r="B6623" s="26"/>
    </row>
    <row r="6624" spans="1:2">
      <c r="A6624" s="27"/>
      <c r="B6624" s="27"/>
    </row>
    <row r="6625" spans="1:2">
      <c r="A6625" s="27"/>
      <c r="B6625" s="27"/>
    </row>
    <row r="6626" spans="1:2">
      <c r="A6626" s="27"/>
      <c r="B6626" s="27"/>
    </row>
    <row r="6627" spans="1:2">
      <c r="A6627" s="27"/>
      <c r="B6627" s="27"/>
    </row>
    <row r="6628" spans="1:2">
      <c r="A6628" s="27"/>
      <c r="B6628" s="27"/>
    </row>
    <row r="6629" spans="1:2">
      <c r="A6629" s="27"/>
      <c r="B6629" s="27"/>
    </row>
    <row r="6630" spans="1:2">
      <c r="A6630" s="27"/>
      <c r="B6630" s="27"/>
    </row>
    <row r="6631" spans="1:2">
      <c r="A6631" s="27"/>
      <c r="B6631" s="27"/>
    </row>
    <row r="6632" spans="1:2">
      <c r="A6632" s="27"/>
      <c r="B6632" s="27"/>
    </row>
    <row r="6633" spans="1:2">
      <c r="A6633" s="27"/>
      <c r="B6633" s="27"/>
    </row>
    <row r="6634" spans="1:2">
      <c r="A6634" s="27"/>
      <c r="B6634" s="27"/>
    </row>
    <row r="6635" spans="1:2">
      <c r="A6635" s="27"/>
      <c r="B6635" s="27"/>
    </row>
    <row r="6636" spans="1:2">
      <c r="A6636" s="27"/>
      <c r="B6636" s="27"/>
    </row>
    <row r="6637" spans="1:2">
      <c r="A6637" s="27"/>
      <c r="B6637" s="27"/>
    </row>
    <row r="6638" spans="1:2">
      <c r="A6638" s="27"/>
      <c r="B6638" s="27"/>
    </row>
    <row r="6639" spans="1:2">
      <c r="A6639" s="27"/>
      <c r="B6639" s="27"/>
    </row>
    <row r="6640" spans="1:2">
      <c r="A6640" s="27"/>
      <c r="B6640" s="27"/>
    </row>
    <row r="6641" spans="1:2">
      <c r="A6641" s="27"/>
      <c r="B6641" s="26"/>
    </row>
    <row r="6642" spans="1:2">
      <c r="A6642" s="27"/>
      <c r="B6642" s="26"/>
    </row>
    <row r="6643" spans="1:2">
      <c r="A6643" s="27"/>
      <c r="B6643" s="26"/>
    </row>
    <row r="6644" spans="1:2">
      <c r="A6644" s="27"/>
      <c r="B6644" s="26"/>
    </row>
    <row r="6645" spans="1:2">
      <c r="A6645" s="27"/>
      <c r="B6645" s="26"/>
    </row>
    <row r="6646" spans="1:2">
      <c r="A6646" s="27"/>
      <c r="B6646" s="26"/>
    </row>
    <row r="6647" spans="1:2">
      <c r="A6647" s="27"/>
      <c r="B6647" s="26"/>
    </row>
    <row r="6648" spans="1:2">
      <c r="A6648" s="27"/>
      <c r="B6648" s="27"/>
    </row>
    <row r="6649" spans="1:2">
      <c r="A6649" s="27"/>
      <c r="B6649" s="27"/>
    </row>
    <row r="6650" spans="1:2">
      <c r="A6650" s="27"/>
      <c r="B6650" s="27"/>
    </row>
    <row r="6651" spans="1:2">
      <c r="A6651" s="27"/>
      <c r="B6651" s="27"/>
    </row>
    <row r="6652" spans="1:2">
      <c r="A6652" s="27"/>
      <c r="B6652" s="27"/>
    </row>
    <row r="6653" spans="1:2">
      <c r="A6653" s="27"/>
      <c r="B6653" s="27"/>
    </row>
    <row r="6654" spans="1:2">
      <c r="A6654" s="27"/>
      <c r="B6654" s="27"/>
    </row>
    <row r="6655" spans="1:2">
      <c r="A6655" s="27"/>
      <c r="B6655" s="27"/>
    </row>
    <row r="6656" spans="1:2">
      <c r="A6656" s="27"/>
      <c r="B6656" s="27"/>
    </row>
    <row r="6657" spans="1:2">
      <c r="A6657" s="27"/>
      <c r="B6657" s="27"/>
    </row>
    <row r="6658" spans="1:2">
      <c r="A6658" s="27"/>
      <c r="B6658" s="27"/>
    </row>
    <row r="6659" spans="1:2">
      <c r="A6659" s="27"/>
      <c r="B6659" s="27"/>
    </row>
    <row r="6660" spans="1:2">
      <c r="A6660" s="27"/>
      <c r="B6660" s="27"/>
    </row>
    <row r="6661" spans="1:2">
      <c r="A6661" s="27"/>
      <c r="B6661" s="27"/>
    </row>
    <row r="6662" spans="1:2">
      <c r="A6662" s="27"/>
      <c r="B6662" s="27"/>
    </row>
    <row r="6663" spans="1:2">
      <c r="A6663" s="27"/>
      <c r="B6663" s="27"/>
    </row>
    <row r="6664" spans="1:2">
      <c r="A6664" s="27"/>
      <c r="B6664" s="27"/>
    </row>
    <row r="6665" spans="1:2">
      <c r="A6665" s="27"/>
      <c r="B6665" s="26"/>
    </row>
    <row r="6666" spans="1:2">
      <c r="A6666" s="27"/>
      <c r="B6666" s="26"/>
    </row>
    <row r="6667" spans="1:2">
      <c r="A6667" s="27"/>
      <c r="B6667" s="26"/>
    </row>
    <row r="6668" spans="1:2">
      <c r="A6668" s="27"/>
      <c r="B6668" s="26"/>
    </row>
    <row r="6669" spans="1:2">
      <c r="A6669" s="27"/>
      <c r="B6669" s="26"/>
    </row>
    <row r="6670" spans="1:2">
      <c r="A6670" s="27"/>
      <c r="B6670" s="26"/>
    </row>
    <row r="6671" spans="1:2">
      <c r="A6671" s="27"/>
      <c r="B6671" s="26"/>
    </row>
    <row r="6672" spans="1:2">
      <c r="A6672" s="27"/>
      <c r="B6672" s="27"/>
    </row>
    <row r="6673" spans="1:2">
      <c r="A6673" s="27"/>
      <c r="B6673" s="27"/>
    </row>
    <row r="6674" spans="1:2">
      <c r="A6674" s="27"/>
      <c r="B6674" s="27"/>
    </row>
    <row r="6675" spans="1:2">
      <c r="A6675" s="27"/>
      <c r="B6675" s="27"/>
    </row>
    <row r="6676" spans="1:2">
      <c r="A6676" s="27"/>
      <c r="B6676" s="27"/>
    </row>
    <row r="6677" spans="1:2">
      <c r="A6677" s="27"/>
      <c r="B6677" s="27"/>
    </row>
    <row r="6678" spans="1:2">
      <c r="A6678" s="27"/>
      <c r="B6678" s="27"/>
    </row>
    <row r="6679" spans="1:2">
      <c r="A6679" s="27"/>
      <c r="B6679" s="27"/>
    </row>
    <row r="6680" spans="1:2">
      <c r="A6680" s="27"/>
      <c r="B6680" s="27"/>
    </row>
    <row r="6681" spans="1:2">
      <c r="A6681" s="27"/>
      <c r="B6681" s="27"/>
    </row>
    <row r="6682" spans="1:2">
      <c r="A6682" s="27"/>
      <c r="B6682" s="27"/>
    </row>
    <row r="6683" spans="1:2">
      <c r="A6683" s="27"/>
      <c r="B6683" s="27"/>
    </row>
    <row r="6684" spans="1:2">
      <c r="A6684" s="27"/>
      <c r="B6684" s="27"/>
    </row>
    <row r="6685" spans="1:2">
      <c r="A6685" s="27"/>
      <c r="B6685" s="27"/>
    </row>
    <row r="6686" spans="1:2">
      <c r="A6686" s="27"/>
      <c r="B6686" s="27"/>
    </row>
    <row r="6687" spans="1:2">
      <c r="A6687" s="27"/>
      <c r="B6687" s="27"/>
    </row>
    <row r="6688" spans="1:2">
      <c r="A6688" s="27"/>
      <c r="B6688" s="27"/>
    </row>
    <row r="6689" spans="1:2">
      <c r="A6689" s="27"/>
      <c r="B6689" s="26"/>
    </row>
    <row r="6690" spans="1:2">
      <c r="A6690" s="27"/>
      <c r="B6690" s="26"/>
    </row>
    <row r="6691" spans="1:2">
      <c r="A6691" s="27"/>
      <c r="B6691" s="26"/>
    </row>
    <row r="6692" spans="1:2">
      <c r="A6692" s="27"/>
      <c r="B6692" s="26"/>
    </row>
    <row r="6693" spans="1:2">
      <c r="A6693" s="27"/>
      <c r="B6693" s="26"/>
    </row>
    <row r="6694" spans="1:2">
      <c r="A6694" s="27"/>
      <c r="B6694" s="26"/>
    </row>
    <row r="6695" spans="1:2">
      <c r="A6695" s="27"/>
      <c r="B6695" s="26"/>
    </row>
    <row r="6696" spans="1:2">
      <c r="A6696" s="27"/>
      <c r="B6696" s="26"/>
    </row>
    <row r="6697" spans="1:2">
      <c r="A6697" s="27"/>
      <c r="B6697" s="26"/>
    </row>
    <row r="6698" spans="1:2">
      <c r="A6698" s="27"/>
      <c r="B6698" s="27"/>
    </row>
    <row r="6699" spans="1:2">
      <c r="A6699" s="27"/>
      <c r="B6699" s="27"/>
    </row>
    <row r="6700" spans="1:2">
      <c r="A6700" s="27"/>
      <c r="B6700" s="27"/>
    </row>
    <row r="6701" spans="1:2">
      <c r="A6701" s="27"/>
      <c r="B6701" s="27"/>
    </row>
    <row r="6702" spans="1:2">
      <c r="A6702" s="27"/>
      <c r="B6702" s="27"/>
    </row>
    <row r="6703" spans="1:2">
      <c r="A6703" s="27"/>
      <c r="B6703" s="27"/>
    </row>
    <row r="6704" spans="1:2">
      <c r="A6704" s="27"/>
      <c r="B6704" s="27"/>
    </row>
    <row r="6705" spans="1:2">
      <c r="A6705" s="27"/>
      <c r="B6705" s="27"/>
    </row>
    <row r="6706" spans="1:2">
      <c r="A6706" s="27"/>
      <c r="B6706" s="27"/>
    </row>
    <row r="6707" spans="1:2">
      <c r="A6707" s="27"/>
      <c r="B6707" s="27"/>
    </row>
    <row r="6708" spans="1:2">
      <c r="A6708" s="27"/>
      <c r="B6708" s="27"/>
    </row>
    <row r="6709" spans="1:2">
      <c r="A6709" s="27"/>
      <c r="B6709" s="27"/>
    </row>
    <row r="6710" spans="1:2">
      <c r="A6710" s="27"/>
      <c r="B6710" s="27"/>
    </row>
    <row r="6711" spans="1:2">
      <c r="A6711" s="27"/>
      <c r="B6711" s="27"/>
    </row>
    <row r="6712" spans="1:2">
      <c r="A6712" s="27"/>
      <c r="B6712" s="27"/>
    </row>
    <row r="6713" spans="1:2">
      <c r="A6713" s="27"/>
      <c r="B6713" s="26"/>
    </row>
    <row r="6714" spans="1:2">
      <c r="A6714" s="27"/>
      <c r="B6714" s="26"/>
    </row>
    <row r="6715" spans="1:2">
      <c r="A6715" s="27"/>
      <c r="B6715" s="26"/>
    </row>
    <row r="6716" spans="1:2">
      <c r="A6716" s="27"/>
      <c r="B6716" s="26"/>
    </row>
    <row r="6717" spans="1:2">
      <c r="A6717" s="27"/>
      <c r="B6717" s="26"/>
    </row>
    <row r="6718" spans="1:2">
      <c r="A6718" s="27"/>
      <c r="B6718" s="26"/>
    </row>
    <row r="6719" spans="1:2">
      <c r="A6719" s="27"/>
      <c r="B6719" s="26"/>
    </row>
    <row r="6720" spans="1:2">
      <c r="A6720" s="27"/>
      <c r="B6720" s="26"/>
    </row>
    <row r="6721" spans="1:2">
      <c r="A6721" s="27"/>
      <c r="B6721" s="26"/>
    </row>
    <row r="6722" spans="1:2">
      <c r="A6722" s="27"/>
      <c r="B6722" s="27"/>
    </row>
    <row r="6723" spans="1:2">
      <c r="A6723" s="27"/>
      <c r="B6723" s="27"/>
    </row>
    <row r="6724" spans="1:2">
      <c r="A6724" s="27"/>
      <c r="B6724" s="27"/>
    </row>
    <row r="6725" spans="1:2">
      <c r="A6725" s="27"/>
      <c r="B6725" s="27"/>
    </row>
    <row r="6726" spans="1:2">
      <c r="A6726" s="27"/>
      <c r="B6726" s="27"/>
    </row>
    <row r="6727" spans="1:2">
      <c r="A6727" s="27"/>
      <c r="B6727" s="27"/>
    </row>
    <row r="6728" spans="1:2">
      <c r="A6728" s="27"/>
      <c r="B6728" s="27"/>
    </row>
    <row r="6729" spans="1:2">
      <c r="A6729" s="27"/>
      <c r="B6729" s="27"/>
    </row>
    <row r="6730" spans="1:2">
      <c r="A6730" s="27"/>
      <c r="B6730" s="27"/>
    </row>
    <row r="6731" spans="1:2">
      <c r="A6731" s="27"/>
      <c r="B6731" s="27"/>
    </row>
    <row r="6732" spans="1:2">
      <c r="A6732" s="27"/>
      <c r="B6732" s="27"/>
    </row>
    <row r="6733" spans="1:2">
      <c r="A6733" s="27"/>
      <c r="B6733" s="27"/>
    </row>
    <row r="6734" spans="1:2">
      <c r="A6734" s="27"/>
      <c r="B6734" s="27"/>
    </row>
    <row r="6735" spans="1:2">
      <c r="A6735" s="27"/>
      <c r="B6735" s="27"/>
    </row>
    <row r="6736" spans="1:2">
      <c r="A6736" s="27"/>
      <c r="B6736" s="26"/>
    </row>
    <row r="6737" spans="1:2">
      <c r="A6737" s="27"/>
      <c r="B6737" s="26"/>
    </row>
    <row r="6738" spans="1:2">
      <c r="A6738" s="27"/>
      <c r="B6738" s="26"/>
    </row>
    <row r="6739" spans="1:2">
      <c r="A6739" s="27"/>
      <c r="B6739" s="26"/>
    </row>
    <row r="6740" spans="1:2">
      <c r="A6740" s="27"/>
      <c r="B6740" s="26"/>
    </row>
    <row r="6741" spans="1:2">
      <c r="A6741" s="27"/>
      <c r="B6741" s="26"/>
    </row>
    <row r="6742" spans="1:2">
      <c r="A6742" s="27"/>
      <c r="B6742" s="26"/>
    </row>
    <row r="6743" spans="1:2">
      <c r="A6743" s="27"/>
      <c r="B6743" s="26"/>
    </row>
    <row r="6744" spans="1:2">
      <c r="A6744" s="27"/>
      <c r="B6744" s="27"/>
    </row>
    <row r="6745" spans="1:2">
      <c r="A6745" s="27"/>
      <c r="B6745" s="27"/>
    </row>
    <row r="6746" spans="1:2">
      <c r="A6746" s="27"/>
      <c r="B6746" s="27"/>
    </row>
    <row r="6747" spans="1:2">
      <c r="A6747" s="27"/>
      <c r="B6747" s="27"/>
    </row>
    <row r="6748" spans="1:2">
      <c r="A6748" s="27"/>
      <c r="B6748" s="27"/>
    </row>
    <row r="6749" spans="1:2">
      <c r="A6749" s="27"/>
      <c r="B6749" s="27"/>
    </row>
    <row r="6750" spans="1:2">
      <c r="A6750" s="27"/>
      <c r="B6750" s="27"/>
    </row>
    <row r="6751" spans="1:2">
      <c r="A6751" s="27"/>
      <c r="B6751" s="27"/>
    </row>
    <row r="6752" spans="1:2">
      <c r="A6752" s="27"/>
      <c r="B6752" s="27"/>
    </row>
    <row r="6753" spans="1:2">
      <c r="A6753" s="27"/>
      <c r="B6753" s="27"/>
    </row>
    <row r="6754" spans="1:2">
      <c r="A6754" s="27"/>
      <c r="B6754" s="27"/>
    </row>
    <row r="6755" spans="1:2">
      <c r="A6755" s="27"/>
      <c r="B6755" s="27"/>
    </row>
    <row r="6756" spans="1:2">
      <c r="A6756" s="27"/>
      <c r="B6756" s="27"/>
    </row>
    <row r="6757" spans="1:2">
      <c r="A6757" s="27"/>
      <c r="B6757" s="27"/>
    </row>
    <row r="6758" spans="1:2">
      <c r="A6758" s="27"/>
      <c r="B6758" s="27"/>
    </row>
    <row r="6759" spans="1:2">
      <c r="A6759" s="27"/>
      <c r="B6759" s="27"/>
    </row>
    <row r="6760" spans="1:2">
      <c r="A6760" s="27"/>
      <c r="B6760" s="27"/>
    </row>
    <row r="6761" spans="1:2">
      <c r="A6761" s="27"/>
      <c r="B6761" s="26"/>
    </row>
    <row r="6762" spans="1:2">
      <c r="A6762" s="27"/>
      <c r="B6762" s="26"/>
    </row>
    <row r="6763" spans="1:2">
      <c r="A6763" s="27"/>
      <c r="B6763" s="26"/>
    </row>
    <row r="6764" spans="1:2">
      <c r="A6764" s="27"/>
      <c r="B6764" s="26"/>
    </row>
    <row r="6765" spans="1:2">
      <c r="A6765" s="27"/>
      <c r="B6765" s="26"/>
    </row>
    <row r="6766" spans="1:2">
      <c r="A6766" s="27"/>
      <c r="B6766" s="26"/>
    </row>
    <row r="6767" spans="1:2">
      <c r="A6767" s="27"/>
      <c r="B6767" s="26"/>
    </row>
    <row r="6768" spans="1:2">
      <c r="A6768" s="27"/>
      <c r="B6768" s="27"/>
    </row>
    <row r="6769" spans="1:2">
      <c r="A6769" s="27"/>
      <c r="B6769" s="27"/>
    </row>
    <row r="6770" spans="1:2">
      <c r="A6770" s="27"/>
      <c r="B6770" s="27"/>
    </row>
    <row r="6771" spans="1:2">
      <c r="A6771" s="27"/>
      <c r="B6771" s="27"/>
    </row>
    <row r="6772" spans="1:2">
      <c r="A6772" s="27"/>
      <c r="B6772" s="27"/>
    </row>
    <row r="6773" spans="1:2">
      <c r="A6773" s="27"/>
      <c r="B6773" s="27"/>
    </row>
    <row r="6774" spans="1:2">
      <c r="A6774" s="27"/>
      <c r="B6774" s="27"/>
    </row>
    <row r="6775" spans="1:2">
      <c r="A6775" s="27"/>
      <c r="B6775" s="27"/>
    </row>
    <row r="6776" spans="1:2">
      <c r="A6776" s="27"/>
      <c r="B6776" s="27"/>
    </row>
    <row r="6777" spans="1:2">
      <c r="A6777" s="27"/>
      <c r="B6777" s="27"/>
    </row>
    <row r="6778" spans="1:2">
      <c r="A6778" s="27"/>
      <c r="B6778" s="27"/>
    </row>
    <row r="6779" spans="1:2">
      <c r="A6779" s="27"/>
      <c r="B6779" s="27"/>
    </row>
    <row r="6780" spans="1:2">
      <c r="A6780" s="27"/>
      <c r="B6780" s="27"/>
    </row>
    <row r="6781" spans="1:2">
      <c r="A6781" s="27"/>
      <c r="B6781" s="27"/>
    </row>
    <row r="6782" spans="1:2">
      <c r="A6782" s="27"/>
      <c r="B6782" s="27"/>
    </row>
    <row r="6783" spans="1:2">
      <c r="A6783" s="27"/>
      <c r="B6783" s="27"/>
    </row>
    <row r="6784" spans="1:2">
      <c r="A6784" s="27"/>
      <c r="B6784" s="27"/>
    </row>
    <row r="6785" spans="1:2">
      <c r="A6785" s="27"/>
      <c r="B6785" s="26"/>
    </row>
    <row r="6786" spans="1:2">
      <c r="A6786" s="27"/>
      <c r="B6786" s="26"/>
    </row>
    <row r="6787" spans="1:2">
      <c r="A6787" s="27"/>
      <c r="B6787" s="26"/>
    </row>
    <row r="6788" spans="1:2">
      <c r="A6788" s="27"/>
      <c r="B6788" s="26"/>
    </row>
    <row r="6789" spans="1:2">
      <c r="A6789" s="27"/>
      <c r="B6789" s="26"/>
    </row>
    <row r="6790" spans="1:2">
      <c r="A6790" s="27"/>
      <c r="B6790" s="26"/>
    </row>
    <row r="6791" spans="1:2">
      <c r="A6791" s="27"/>
      <c r="B6791" s="26"/>
    </row>
    <row r="6792" spans="1:2">
      <c r="A6792" s="27"/>
      <c r="B6792" s="27"/>
    </row>
    <row r="6793" spans="1:2">
      <c r="A6793" s="27"/>
      <c r="B6793" s="27"/>
    </row>
    <row r="6794" spans="1:2">
      <c r="A6794" s="27"/>
      <c r="B6794" s="27"/>
    </row>
    <row r="6795" spans="1:2">
      <c r="A6795" s="27"/>
      <c r="B6795" s="27"/>
    </row>
    <row r="6796" spans="1:2">
      <c r="A6796" s="27"/>
      <c r="B6796" s="27"/>
    </row>
    <row r="6797" spans="1:2">
      <c r="A6797" s="27"/>
      <c r="B6797" s="27"/>
    </row>
    <row r="6798" spans="1:2">
      <c r="A6798" s="27"/>
      <c r="B6798" s="27"/>
    </row>
    <row r="6799" spans="1:2">
      <c r="A6799" s="27"/>
      <c r="B6799" s="27"/>
    </row>
    <row r="6800" spans="1:2">
      <c r="A6800" s="27"/>
      <c r="B6800" s="27"/>
    </row>
    <row r="6801" spans="1:2">
      <c r="A6801" s="27"/>
      <c r="B6801" s="27"/>
    </row>
    <row r="6802" spans="1:2">
      <c r="A6802" s="27"/>
      <c r="B6802" s="27"/>
    </row>
    <row r="6803" spans="1:2">
      <c r="A6803" s="27"/>
      <c r="B6803" s="27"/>
    </row>
    <row r="6804" spans="1:2">
      <c r="A6804" s="27"/>
      <c r="B6804" s="27"/>
    </row>
    <row r="6805" spans="1:2">
      <c r="A6805" s="27"/>
      <c r="B6805" s="27"/>
    </row>
    <row r="6806" spans="1:2">
      <c r="A6806" s="27"/>
      <c r="B6806" s="27"/>
    </row>
    <row r="6807" spans="1:2">
      <c r="A6807" s="27"/>
      <c r="B6807" s="27"/>
    </row>
    <row r="6808" spans="1:2">
      <c r="A6808" s="27"/>
      <c r="B6808" s="27"/>
    </row>
    <row r="6809" spans="1:2">
      <c r="A6809" s="27"/>
      <c r="B6809" s="26"/>
    </row>
    <row r="6810" spans="1:2">
      <c r="A6810" s="27"/>
      <c r="B6810" s="26"/>
    </row>
    <row r="6811" spans="1:2">
      <c r="A6811" s="27"/>
      <c r="B6811" s="26"/>
    </row>
    <row r="6812" spans="1:2">
      <c r="A6812" s="27"/>
      <c r="B6812" s="26"/>
    </row>
    <row r="6813" spans="1:2">
      <c r="A6813" s="27"/>
      <c r="B6813" s="26"/>
    </row>
    <row r="6814" spans="1:2">
      <c r="A6814" s="27"/>
      <c r="B6814" s="26"/>
    </row>
    <row r="6815" spans="1:2">
      <c r="A6815" s="27"/>
      <c r="B6815" s="26"/>
    </row>
    <row r="6816" spans="1:2">
      <c r="A6816" s="27"/>
      <c r="B6816" s="27"/>
    </row>
    <row r="6817" spans="1:2">
      <c r="A6817" s="27"/>
      <c r="B6817" s="27"/>
    </row>
    <row r="6818" spans="1:2">
      <c r="A6818" s="27"/>
      <c r="B6818" s="27"/>
    </row>
    <row r="6819" spans="1:2">
      <c r="A6819" s="27"/>
      <c r="B6819" s="27"/>
    </row>
    <row r="6820" spans="1:2">
      <c r="A6820" s="27"/>
      <c r="B6820" s="27"/>
    </row>
    <row r="6821" spans="1:2">
      <c r="A6821" s="27"/>
      <c r="B6821" s="27"/>
    </row>
    <row r="6822" spans="1:2">
      <c r="A6822" s="27"/>
      <c r="B6822" s="27"/>
    </row>
    <row r="6823" spans="1:2">
      <c r="A6823" s="27"/>
      <c r="B6823" s="27"/>
    </row>
    <row r="6824" spans="1:2">
      <c r="A6824" s="27"/>
      <c r="B6824" s="27"/>
    </row>
    <row r="6825" spans="1:2">
      <c r="A6825" s="27"/>
      <c r="B6825" s="27"/>
    </row>
    <row r="6826" spans="1:2">
      <c r="A6826" s="27"/>
      <c r="B6826" s="27"/>
    </row>
    <row r="6827" spans="1:2">
      <c r="A6827" s="27"/>
      <c r="B6827" s="27"/>
    </row>
    <row r="6828" spans="1:2">
      <c r="A6828" s="27"/>
      <c r="B6828" s="27"/>
    </row>
    <row r="6829" spans="1:2">
      <c r="A6829" s="27"/>
      <c r="B6829" s="27"/>
    </row>
    <row r="6830" spans="1:2">
      <c r="A6830" s="27"/>
      <c r="B6830" s="27"/>
    </row>
    <row r="6831" spans="1:2">
      <c r="A6831" s="27"/>
      <c r="B6831" s="27"/>
    </row>
    <row r="6832" spans="1:2">
      <c r="A6832" s="27"/>
      <c r="B6832" s="27"/>
    </row>
    <row r="6833" spans="1:2">
      <c r="A6833" s="27"/>
      <c r="B6833" s="26"/>
    </row>
    <row r="6834" spans="1:2">
      <c r="A6834" s="27"/>
      <c r="B6834" s="26"/>
    </row>
    <row r="6835" spans="1:2">
      <c r="A6835" s="27"/>
      <c r="B6835" s="26"/>
    </row>
    <row r="6836" spans="1:2">
      <c r="A6836" s="27"/>
      <c r="B6836" s="26"/>
    </row>
    <row r="6837" spans="1:2">
      <c r="A6837" s="27"/>
      <c r="B6837" s="26"/>
    </row>
    <row r="6838" spans="1:2">
      <c r="A6838" s="27"/>
      <c r="B6838" s="26"/>
    </row>
    <row r="6839" spans="1:2">
      <c r="A6839" s="27"/>
      <c r="B6839" s="26"/>
    </row>
    <row r="6840" spans="1:2">
      <c r="A6840" s="27"/>
      <c r="B6840" s="27"/>
    </row>
    <row r="6841" spans="1:2">
      <c r="A6841" s="27"/>
      <c r="B6841" s="27"/>
    </row>
    <row r="6842" spans="1:2">
      <c r="A6842" s="27"/>
      <c r="B6842" s="27"/>
    </row>
    <row r="6843" spans="1:2">
      <c r="A6843" s="27"/>
      <c r="B6843" s="27"/>
    </row>
    <row r="6844" spans="1:2">
      <c r="A6844" s="27"/>
      <c r="B6844" s="27"/>
    </row>
    <row r="6845" spans="1:2">
      <c r="A6845" s="27"/>
      <c r="B6845" s="27"/>
    </row>
    <row r="6846" spans="1:2">
      <c r="A6846" s="27"/>
      <c r="B6846" s="27"/>
    </row>
    <row r="6847" spans="1:2">
      <c r="A6847" s="27"/>
      <c r="B6847" s="27"/>
    </row>
    <row r="6848" spans="1:2">
      <c r="A6848" s="27"/>
      <c r="B6848" s="27"/>
    </row>
    <row r="6849" spans="1:2">
      <c r="A6849" s="27"/>
      <c r="B6849" s="27"/>
    </row>
    <row r="6850" spans="1:2">
      <c r="A6850" s="27"/>
      <c r="B6850" s="27"/>
    </row>
    <row r="6851" spans="1:2">
      <c r="A6851" s="27"/>
      <c r="B6851" s="27"/>
    </row>
    <row r="6852" spans="1:2">
      <c r="A6852" s="27"/>
      <c r="B6852" s="27"/>
    </row>
    <row r="6853" spans="1:2">
      <c r="A6853" s="27"/>
      <c r="B6853" s="27"/>
    </row>
    <row r="6854" spans="1:2">
      <c r="A6854" s="27"/>
      <c r="B6854" s="27"/>
    </row>
    <row r="6855" spans="1:2">
      <c r="A6855" s="27"/>
      <c r="B6855" s="27"/>
    </row>
    <row r="6856" spans="1:2">
      <c r="A6856" s="27"/>
      <c r="B6856" s="27"/>
    </row>
    <row r="6857" spans="1:2">
      <c r="A6857" s="27"/>
      <c r="B6857" s="26"/>
    </row>
    <row r="6858" spans="1:2">
      <c r="A6858" s="27"/>
      <c r="B6858" s="26"/>
    </row>
    <row r="6859" spans="1:2">
      <c r="A6859" s="27"/>
      <c r="B6859" s="26"/>
    </row>
    <row r="6860" spans="1:2">
      <c r="A6860" s="27"/>
      <c r="B6860" s="26"/>
    </row>
    <row r="6861" spans="1:2">
      <c r="A6861" s="27"/>
      <c r="B6861" s="26"/>
    </row>
    <row r="6862" spans="1:2">
      <c r="A6862" s="27"/>
      <c r="B6862" s="26"/>
    </row>
    <row r="6863" spans="1:2">
      <c r="A6863" s="27"/>
      <c r="B6863" s="26"/>
    </row>
    <row r="6864" spans="1:2">
      <c r="A6864" s="27"/>
      <c r="B6864" s="26"/>
    </row>
    <row r="6865" spans="1:2">
      <c r="A6865" s="27"/>
      <c r="B6865" s="27"/>
    </row>
    <row r="6866" spans="1:2">
      <c r="A6866" s="27"/>
      <c r="B6866" s="27"/>
    </row>
    <row r="6867" spans="1:2">
      <c r="A6867" s="27"/>
      <c r="B6867" s="27"/>
    </row>
    <row r="6868" spans="1:2">
      <c r="A6868" s="27"/>
      <c r="B6868" s="27"/>
    </row>
    <row r="6869" spans="1:2">
      <c r="A6869" s="27"/>
      <c r="B6869" s="27"/>
    </row>
    <row r="6870" spans="1:2">
      <c r="A6870" s="27"/>
      <c r="B6870" s="27"/>
    </row>
    <row r="6871" spans="1:2">
      <c r="A6871" s="27"/>
      <c r="B6871" s="27"/>
    </row>
    <row r="6872" spans="1:2">
      <c r="A6872" s="27"/>
      <c r="B6872" s="27"/>
    </row>
    <row r="6873" spans="1:2">
      <c r="A6873" s="27"/>
      <c r="B6873" s="27"/>
    </row>
    <row r="6874" spans="1:2">
      <c r="A6874" s="27"/>
      <c r="B6874" s="27"/>
    </row>
    <row r="6875" spans="1:2">
      <c r="A6875" s="27"/>
      <c r="B6875" s="27"/>
    </row>
    <row r="6876" spans="1:2">
      <c r="A6876" s="27"/>
      <c r="B6876" s="27"/>
    </row>
    <row r="6877" spans="1:2">
      <c r="A6877" s="27"/>
      <c r="B6877" s="27"/>
    </row>
    <row r="6878" spans="1:2">
      <c r="A6878" s="27"/>
      <c r="B6878" s="27"/>
    </row>
    <row r="6879" spans="1:2">
      <c r="A6879" s="27"/>
      <c r="B6879" s="27"/>
    </row>
    <row r="6880" spans="1:2">
      <c r="A6880" s="27"/>
      <c r="B6880" s="27"/>
    </row>
    <row r="6881" spans="1:2">
      <c r="A6881" s="27"/>
      <c r="B6881" s="26"/>
    </row>
    <row r="6882" spans="1:2">
      <c r="A6882" s="27"/>
      <c r="B6882" s="26"/>
    </row>
    <row r="6883" spans="1:2">
      <c r="A6883" s="27"/>
      <c r="B6883" s="26"/>
    </row>
    <row r="6884" spans="1:2">
      <c r="A6884" s="27"/>
      <c r="B6884" s="26"/>
    </row>
    <row r="6885" spans="1:2">
      <c r="A6885" s="27"/>
      <c r="B6885" s="26"/>
    </row>
    <row r="6886" spans="1:2">
      <c r="A6886" s="27"/>
      <c r="B6886" s="26"/>
    </row>
    <row r="6887" spans="1:2">
      <c r="A6887" s="27"/>
      <c r="B6887" s="26"/>
    </row>
    <row r="6888" spans="1:2">
      <c r="A6888" s="27"/>
      <c r="B6888" s="26"/>
    </row>
    <row r="6889" spans="1:2">
      <c r="A6889" s="27"/>
      <c r="B6889" s="26"/>
    </row>
    <row r="6890" spans="1:2">
      <c r="A6890" s="27"/>
      <c r="B6890" s="27"/>
    </row>
    <row r="6891" spans="1:2">
      <c r="A6891" s="27"/>
      <c r="B6891" s="27"/>
    </row>
    <row r="6892" spans="1:2">
      <c r="A6892" s="27"/>
      <c r="B6892" s="27"/>
    </row>
    <row r="6893" spans="1:2">
      <c r="A6893" s="27"/>
      <c r="B6893" s="27"/>
    </row>
    <row r="6894" spans="1:2">
      <c r="A6894" s="27"/>
      <c r="B6894" s="27"/>
    </row>
    <row r="6895" spans="1:2">
      <c r="A6895" s="27"/>
      <c r="B6895" s="27"/>
    </row>
    <row r="6896" spans="1:2">
      <c r="A6896" s="27"/>
      <c r="B6896" s="27"/>
    </row>
    <row r="6897" spans="1:2">
      <c r="A6897" s="27"/>
      <c r="B6897" s="27"/>
    </row>
    <row r="6898" spans="1:2">
      <c r="A6898" s="27"/>
      <c r="B6898" s="27"/>
    </row>
    <row r="6899" spans="1:2">
      <c r="A6899" s="27"/>
      <c r="B6899" s="27"/>
    </row>
    <row r="6900" spans="1:2">
      <c r="A6900" s="27"/>
      <c r="B6900" s="27"/>
    </row>
    <row r="6901" spans="1:2">
      <c r="A6901" s="27"/>
      <c r="B6901" s="27"/>
    </row>
    <row r="6902" spans="1:2">
      <c r="A6902" s="27"/>
      <c r="B6902" s="27"/>
    </row>
    <row r="6903" spans="1:2">
      <c r="A6903" s="27"/>
      <c r="B6903" s="27"/>
    </row>
    <row r="6904" spans="1:2">
      <c r="A6904" s="27"/>
      <c r="B6904" s="27"/>
    </row>
    <row r="6905" spans="1:2">
      <c r="A6905" s="27"/>
      <c r="B6905" s="26"/>
    </row>
    <row r="6906" spans="1:2">
      <c r="A6906" s="27"/>
      <c r="B6906" s="26"/>
    </row>
    <row r="6907" spans="1:2">
      <c r="A6907" s="27"/>
      <c r="B6907" s="26"/>
    </row>
    <row r="6908" spans="1:2">
      <c r="A6908" s="27"/>
      <c r="B6908" s="26"/>
    </row>
    <row r="6909" spans="1:2">
      <c r="A6909" s="27"/>
      <c r="B6909" s="26"/>
    </row>
    <row r="6910" spans="1:2">
      <c r="A6910" s="27"/>
      <c r="B6910" s="26"/>
    </row>
    <row r="6911" spans="1:2">
      <c r="A6911" s="27"/>
      <c r="B6911" s="26"/>
    </row>
    <row r="6912" spans="1:2">
      <c r="A6912" s="27"/>
      <c r="B6912" s="27"/>
    </row>
    <row r="6913" spans="1:2">
      <c r="A6913" s="27"/>
      <c r="B6913" s="27"/>
    </row>
    <row r="6914" spans="1:2">
      <c r="A6914" s="27"/>
      <c r="B6914" s="27"/>
    </row>
    <row r="6915" spans="1:2">
      <c r="A6915" s="27"/>
      <c r="B6915" s="27"/>
    </row>
    <row r="6916" spans="1:2">
      <c r="A6916" s="27"/>
      <c r="B6916" s="27"/>
    </row>
    <row r="6917" spans="1:2">
      <c r="A6917" s="27"/>
      <c r="B6917" s="27"/>
    </row>
    <row r="6918" spans="1:2">
      <c r="A6918" s="27"/>
      <c r="B6918" s="27"/>
    </row>
    <row r="6919" spans="1:2">
      <c r="A6919" s="27"/>
      <c r="B6919" s="27"/>
    </row>
    <row r="6920" spans="1:2">
      <c r="A6920" s="27"/>
      <c r="B6920" s="27"/>
    </row>
    <row r="6921" spans="1:2">
      <c r="A6921" s="27"/>
      <c r="B6921" s="27"/>
    </row>
    <row r="6922" spans="1:2">
      <c r="A6922" s="27"/>
      <c r="B6922" s="27"/>
    </row>
    <row r="6923" spans="1:2">
      <c r="A6923" s="27"/>
      <c r="B6923" s="27"/>
    </row>
    <row r="6924" spans="1:2">
      <c r="A6924" s="27"/>
      <c r="B6924" s="27"/>
    </row>
    <row r="6925" spans="1:2">
      <c r="A6925" s="27"/>
      <c r="B6925" s="27"/>
    </row>
    <row r="6926" spans="1:2">
      <c r="A6926" s="27"/>
      <c r="B6926" s="27"/>
    </row>
    <row r="6927" spans="1:2">
      <c r="A6927" s="27"/>
      <c r="B6927" s="27"/>
    </row>
    <row r="6928" spans="1:2">
      <c r="A6928" s="27"/>
      <c r="B6928" s="27"/>
    </row>
    <row r="6929" spans="1:2">
      <c r="A6929" s="27"/>
      <c r="B6929" s="26"/>
    </row>
    <row r="6930" spans="1:2">
      <c r="A6930" s="27"/>
      <c r="B6930" s="26"/>
    </row>
    <row r="6931" spans="1:2">
      <c r="A6931" s="27"/>
      <c r="B6931" s="26"/>
    </row>
    <row r="6932" spans="1:2">
      <c r="A6932" s="27"/>
      <c r="B6932" s="26"/>
    </row>
    <row r="6933" spans="1:2">
      <c r="A6933" s="27"/>
      <c r="B6933" s="26"/>
    </row>
    <row r="6934" spans="1:2">
      <c r="A6934" s="27"/>
      <c r="B6934" s="26"/>
    </row>
    <row r="6935" spans="1:2">
      <c r="A6935" s="27"/>
      <c r="B6935" s="26"/>
    </row>
    <row r="6936" spans="1:2">
      <c r="A6936" s="27"/>
      <c r="B6936" s="27"/>
    </row>
    <row r="6937" spans="1:2">
      <c r="A6937" s="27"/>
      <c r="B6937" s="27"/>
    </row>
    <row r="6938" spans="1:2">
      <c r="A6938" s="27"/>
      <c r="B6938" s="27"/>
    </row>
    <row r="6939" spans="1:2">
      <c r="A6939" s="27"/>
      <c r="B6939" s="27"/>
    </row>
    <row r="6940" spans="1:2">
      <c r="A6940" s="27"/>
      <c r="B6940" s="27"/>
    </row>
    <row r="6941" spans="1:2">
      <c r="A6941" s="27"/>
      <c r="B6941" s="27"/>
    </row>
    <row r="6942" spans="1:2">
      <c r="A6942" s="27"/>
      <c r="B6942" s="27"/>
    </row>
    <row r="6943" spans="1:2">
      <c r="A6943" s="27"/>
      <c r="B6943" s="27"/>
    </row>
    <row r="6944" spans="1:2">
      <c r="A6944" s="27"/>
      <c r="B6944" s="27"/>
    </row>
    <row r="6945" spans="1:2">
      <c r="A6945" s="27"/>
      <c r="B6945" s="27"/>
    </row>
    <row r="6946" spans="1:2">
      <c r="A6946" s="27"/>
      <c r="B6946" s="27"/>
    </row>
    <row r="6947" spans="1:2">
      <c r="A6947" s="27"/>
      <c r="B6947" s="27"/>
    </row>
    <row r="6948" spans="1:2">
      <c r="A6948" s="27"/>
      <c r="B6948" s="27"/>
    </row>
    <row r="6949" spans="1:2">
      <c r="A6949" s="27"/>
      <c r="B6949" s="27"/>
    </row>
    <row r="6950" spans="1:2">
      <c r="A6950" s="27"/>
      <c r="B6950" s="27"/>
    </row>
    <row r="6951" spans="1:2">
      <c r="A6951" s="27"/>
      <c r="B6951" s="27"/>
    </row>
    <row r="6952" spans="1:2">
      <c r="A6952" s="27"/>
      <c r="B6952" s="27"/>
    </row>
    <row r="6953" spans="1:2">
      <c r="A6953" s="27"/>
      <c r="B6953" s="26"/>
    </row>
    <row r="6954" spans="1:2">
      <c r="A6954" s="27"/>
      <c r="B6954" s="26"/>
    </row>
    <row r="6955" spans="1:2">
      <c r="A6955" s="27"/>
      <c r="B6955" s="26"/>
    </row>
    <row r="6956" spans="1:2">
      <c r="A6956" s="27"/>
      <c r="B6956" s="26"/>
    </row>
    <row r="6957" spans="1:2">
      <c r="A6957" s="27"/>
      <c r="B6957" s="26"/>
    </row>
    <row r="6958" spans="1:2">
      <c r="A6958" s="27"/>
      <c r="B6958" s="26"/>
    </row>
    <row r="6959" spans="1:2">
      <c r="A6959" s="27"/>
      <c r="B6959" s="26"/>
    </row>
    <row r="6960" spans="1:2">
      <c r="A6960" s="27"/>
      <c r="B6960" s="27"/>
    </row>
    <row r="6961" spans="1:2">
      <c r="A6961" s="27"/>
      <c r="B6961" s="27"/>
    </row>
    <row r="6962" spans="1:2">
      <c r="A6962" s="27"/>
      <c r="B6962" s="27"/>
    </row>
    <row r="6963" spans="1:2">
      <c r="A6963" s="27"/>
      <c r="B6963" s="27"/>
    </row>
    <row r="6964" spans="1:2">
      <c r="A6964" s="27"/>
      <c r="B6964" s="27"/>
    </row>
    <row r="6965" spans="1:2">
      <c r="A6965" s="27"/>
      <c r="B6965" s="27"/>
    </row>
    <row r="6966" spans="1:2">
      <c r="A6966" s="27"/>
      <c r="B6966" s="27"/>
    </row>
    <row r="6967" spans="1:2">
      <c r="A6967" s="27"/>
      <c r="B6967" s="27"/>
    </row>
    <row r="6968" spans="1:2">
      <c r="A6968" s="27"/>
      <c r="B6968" s="27"/>
    </row>
    <row r="6969" spans="1:2">
      <c r="A6969" s="27"/>
      <c r="B6969" s="27"/>
    </row>
    <row r="6970" spans="1:2">
      <c r="A6970" s="27"/>
      <c r="B6970" s="27"/>
    </row>
    <row r="6971" spans="1:2">
      <c r="A6971" s="27"/>
      <c r="B6971" s="27"/>
    </row>
    <row r="6972" spans="1:2">
      <c r="A6972" s="27"/>
      <c r="B6972" s="27"/>
    </row>
    <row r="6973" spans="1:2">
      <c r="A6973" s="27"/>
      <c r="B6973" s="27"/>
    </row>
    <row r="6974" spans="1:2">
      <c r="A6974" s="27"/>
      <c r="B6974" s="27"/>
    </row>
    <row r="6975" spans="1:2">
      <c r="A6975" s="27"/>
      <c r="B6975" s="27"/>
    </row>
    <row r="6976" spans="1:2">
      <c r="A6976" s="27"/>
      <c r="B6976" s="27"/>
    </row>
    <row r="6977" spans="1:2">
      <c r="A6977" s="27"/>
      <c r="B6977" s="26"/>
    </row>
    <row r="6978" spans="1:2">
      <c r="A6978" s="27"/>
      <c r="B6978" s="26"/>
    </row>
    <row r="6979" spans="1:2">
      <c r="A6979" s="27"/>
      <c r="B6979" s="26"/>
    </row>
    <row r="6980" spans="1:2">
      <c r="A6980" s="27"/>
      <c r="B6980" s="26"/>
    </row>
    <row r="6981" spans="1:2">
      <c r="A6981" s="27"/>
      <c r="B6981" s="26"/>
    </row>
    <row r="6982" spans="1:2">
      <c r="A6982" s="27"/>
      <c r="B6982" s="26"/>
    </row>
    <row r="6983" spans="1:2">
      <c r="A6983" s="27"/>
      <c r="B6983" s="26"/>
    </row>
    <row r="6984" spans="1:2">
      <c r="A6984" s="27"/>
      <c r="B6984" s="27"/>
    </row>
    <row r="6985" spans="1:2">
      <c r="A6985" s="27"/>
      <c r="B6985" s="27"/>
    </row>
    <row r="6986" spans="1:2">
      <c r="A6986" s="27"/>
      <c r="B6986" s="27"/>
    </row>
    <row r="6987" spans="1:2">
      <c r="A6987" s="27"/>
      <c r="B6987" s="27"/>
    </row>
    <row r="6988" spans="1:2">
      <c r="A6988" s="27"/>
      <c r="B6988" s="27"/>
    </row>
    <row r="6989" spans="1:2">
      <c r="A6989" s="27"/>
      <c r="B6989" s="27"/>
    </row>
    <row r="6990" spans="1:2">
      <c r="A6990" s="27"/>
      <c r="B6990" s="27"/>
    </row>
    <row r="6991" spans="1:2">
      <c r="A6991" s="27"/>
      <c r="B6991" s="27"/>
    </row>
    <row r="6992" spans="1:2">
      <c r="A6992" s="27"/>
      <c r="B6992" s="27"/>
    </row>
    <row r="6993" spans="1:2">
      <c r="A6993" s="27"/>
      <c r="B6993" s="27"/>
    </row>
    <row r="6994" spans="1:2">
      <c r="A6994" s="27"/>
      <c r="B6994" s="27"/>
    </row>
    <row r="6995" spans="1:2">
      <c r="A6995" s="27"/>
      <c r="B6995" s="27"/>
    </row>
    <row r="6996" spans="1:2">
      <c r="A6996" s="27"/>
      <c r="B6996" s="27"/>
    </row>
    <row r="6997" spans="1:2">
      <c r="A6997" s="27"/>
      <c r="B6997" s="27"/>
    </row>
    <row r="6998" spans="1:2">
      <c r="A6998" s="27"/>
      <c r="B6998" s="27"/>
    </row>
    <row r="6999" spans="1:2">
      <c r="A6999" s="27"/>
      <c r="B6999" s="27"/>
    </row>
    <row r="7000" spans="1:2">
      <c r="A7000" s="27"/>
      <c r="B7000" s="27"/>
    </row>
    <row r="7001" spans="1:2">
      <c r="A7001" s="27"/>
      <c r="B7001" s="26"/>
    </row>
    <row r="7002" spans="1:2">
      <c r="A7002" s="27"/>
      <c r="B7002" s="26"/>
    </row>
    <row r="7003" spans="1:2">
      <c r="A7003" s="27"/>
      <c r="B7003" s="26"/>
    </row>
    <row r="7004" spans="1:2">
      <c r="A7004" s="27"/>
      <c r="B7004" s="26"/>
    </row>
    <row r="7005" spans="1:2">
      <c r="A7005" s="27"/>
      <c r="B7005" s="26"/>
    </row>
    <row r="7006" spans="1:2">
      <c r="A7006" s="27"/>
      <c r="B7006" s="26"/>
    </row>
    <row r="7007" spans="1:2">
      <c r="A7007" s="27"/>
      <c r="B7007" s="26"/>
    </row>
    <row r="7008" spans="1:2">
      <c r="A7008" s="27"/>
      <c r="B7008" s="27"/>
    </row>
    <row r="7009" spans="1:2">
      <c r="A7009" s="27"/>
      <c r="B7009" s="27"/>
    </row>
    <row r="7010" spans="1:2">
      <c r="A7010" s="27"/>
      <c r="B7010" s="27"/>
    </row>
    <row r="7011" spans="1:2">
      <c r="A7011" s="27"/>
      <c r="B7011" s="27"/>
    </row>
    <row r="7012" spans="1:2">
      <c r="A7012" s="27"/>
      <c r="B7012" s="27"/>
    </row>
    <row r="7013" spans="1:2">
      <c r="A7013" s="27"/>
      <c r="B7013" s="27"/>
    </row>
    <row r="7014" spans="1:2">
      <c r="A7014" s="27"/>
      <c r="B7014" s="27"/>
    </row>
    <row r="7015" spans="1:2">
      <c r="A7015" s="27"/>
      <c r="B7015" s="27"/>
    </row>
    <row r="7016" spans="1:2">
      <c r="A7016" s="27"/>
      <c r="B7016" s="27"/>
    </row>
    <row r="7017" spans="1:2">
      <c r="A7017" s="27"/>
      <c r="B7017" s="27"/>
    </row>
    <row r="7018" spans="1:2">
      <c r="A7018" s="27"/>
      <c r="B7018" s="27"/>
    </row>
    <row r="7019" spans="1:2">
      <c r="A7019" s="27"/>
      <c r="B7019" s="27"/>
    </row>
    <row r="7020" spans="1:2">
      <c r="A7020" s="27"/>
      <c r="B7020" s="27"/>
    </row>
    <row r="7021" spans="1:2">
      <c r="A7021" s="27"/>
      <c r="B7021" s="27"/>
    </row>
    <row r="7022" spans="1:2">
      <c r="A7022" s="27"/>
      <c r="B7022" s="27"/>
    </row>
    <row r="7023" spans="1:2">
      <c r="A7023" s="27"/>
      <c r="B7023" s="27"/>
    </row>
    <row r="7024" spans="1:2">
      <c r="A7024" s="27"/>
      <c r="B7024" s="27"/>
    </row>
    <row r="7025" spans="1:2">
      <c r="A7025" s="27"/>
      <c r="B7025" s="26"/>
    </row>
    <row r="7026" spans="1:2">
      <c r="A7026" s="27"/>
      <c r="B7026" s="26"/>
    </row>
    <row r="7027" spans="1:2">
      <c r="A7027" s="27"/>
      <c r="B7027" s="26"/>
    </row>
    <row r="7028" spans="1:2">
      <c r="A7028" s="27"/>
      <c r="B7028" s="26"/>
    </row>
    <row r="7029" spans="1:2">
      <c r="A7029" s="27"/>
      <c r="B7029" s="26"/>
    </row>
    <row r="7030" spans="1:2">
      <c r="A7030" s="27"/>
      <c r="B7030" s="26"/>
    </row>
    <row r="7031" spans="1:2">
      <c r="A7031" s="27"/>
      <c r="B7031" s="26"/>
    </row>
    <row r="7032" spans="1:2">
      <c r="A7032" s="27"/>
      <c r="B7032" s="26"/>
    </row>
    <row r="7033" spans="1:2">
      <c r="A7033" s="27"/>
      <c r="B7033" s="26"/>
    </row>
    <row r="7034" spans="1:2">
      <c r="A7034" s="27"/>
      <c r="B7034" s="27"/>
    </row>
    <row r="7035" spans="1:2">
      <c r="A7035" s="27"/>
      <c r="B7035" s="27"/>
    </row>
    <row r="7036" spans="1:2">
      <c r="A7036" s="27"/>
      <c r="B7036" s="27"/>
    </row>
    <row r="7037" spans="1:2">
      <c r="A7037" s="27"/>
      <c r="B7037" s="27"/>
    </row>
    <row r="7038" spans="1:2">
      <c r="A7038" s="27"/>
      <c r="B7038" s="27"/>
    </row>
    <row r="7039" spans="1:2">
      <c r="A7039" s="27"/>
      <c r="B7039" s="27"/>
    </row>
    <row r="7040" spans="1:2">
      <c r="A7040" s="27"/>
      <c r="B7040" s="27"/>
    </row>
    <row r="7041" spans="1:2">
      <c r="A7041" s="27"/>
      <c r="B7041" s="27"/>
    </row>
    <row r="7042" spans="1:2">
      <c r="A7042" s="27"/>
      <c r="B7042" s="27"/>
    </row>
    <row r="7043" spans="1:2">
      <c r="A7043" s="27"/>
      <c r="B7043" s="27"/>
    </row>
    <row r="7044" spans="1:2">
      <c r="A7044" s="27"/>
      <c r="B7044" s="27"/>
    </row>
    <row r="7045" spans="1:2">
      <c r="A7045" s="27"/>
      <c r="B7045" s="27"/>
    </row>
    <row r="7046" spans="1:2">
      <c r="A7046" s="27"/>
      <c r="B7046" s="27"/>
    </row>
    <row r="7047" spans="1:2">
      <c r="A7047" s="27"/>
      <c r="B7047" s="27"/>
    </row>
    <row r="7048" spans="1:2">
      <c r="A7048" s="27"/>
      <c r="B7048" s="27"/>
    </row>
    <row r="7049" spans="1:2">
      <c r="A7049" s="27"/>
      <c r="B7049" s="26"/>
    </row>
    <row r="7050" spans="1:2">
      <c r="A7050" s="27"/>
      <c r="B7050" s="26"/>
    </row>
    <row r="7051" spans="1:2">
      <c r="A7051" s="27"/>
      <c r="B7051" s="26"/>
    </row>
    <row r="7052" spans="1:2">
      <c r="A7052" s="27"/>
      <c r="B7052" s="26"/>
    </row>
    <row r="7053" spans="1:2">
      <c r="A7053" s="27"/>
      <c r="B7053" s="26"/>
    </row>
    <row r="7054" spans="1:2">
      <c r="A7054" s="27"/>
      <c r="B7054" s="26"/>
    </row>
    <row r="7055" spans="1:2">
      <c r="A7055" s="27"/>
      <c r="B7055" s="26"/>
    </row>
    <row r="7056" spans="1:2">
      <c r="A7056" s="27"/>
      <c r="B7056" s="26"/>
    </row>
    <row r="7057" spans="1:2">
      <c r="A7057" s="27"/>
      <c r="B7057" s="26"/>
    </row>
    <row r="7058" spans="1:2">
      <c r="A7058" s="27"/>
      <c r="B7058" s="27"/>
    </row>
    <row r="7059" spans="1:2">
      <c r="A7059" s="27"/>
      <c r="B7059" s="27"/>
    </row>
    <row r="7060" spans="1:2">
      <c r="A7060" s="27"/>
      <c r="B7060" s="27"/>
    </row>
    <row r="7061" spans="1:2">
      <c r="A7061" s="27"/>
      <c r="B7061" s="27"/>
    </row>
    <row r="7062" spans="1:2">
      <c r="A7062" s="27"/>
      <c r="B7062" s="27"/>
    </row>
    <row r="7063" spans="1:2">
      <c r="A7063" s="27"/>
      <c r="B7063" s="27"/>
    </row>
    <row r="7064" spans="1:2">
      <c r="A7064" s="27"/>
      <c r="B7064" s="27"/>
    </row>
    <row r="7065" spans="1:2">
      <c r="A7065" s="27"/>
      <c r="B7065" s="27"/>
    </row>
    <row r="7066" spans="1:2">
      <c r="A7066" s="27"/>
      <c r="B7066" s="27"/>
    </row>
    <row r="7067" spans="1:2">
      <c r="A7067" s="27"/>
      <c r="B7067" s="27"/>
    </row>
    <row r="7068" spans="1:2">
      <c r="A7068" s="27"/>
      <c r="B7068" s="27"/>
    </row>
    <row r="7069" spans="1:2">
      <c r="A7069" s="27"/>
      <c r="B7069" s="27"/>
    </row>
    <row r="7070" spans="1:2">
      <c r="A7070" s="27"/>
      <c r="B7070" s="27"/>
    </row>
    <row r="7071" spans="1:2">
      <c r="A7071" s="27"/>
      <c r="B7071" s="27"/>
    </row>
    <row r="7072" spans="1:2">
      <c r="A7072" s="27"/>
      <c r="B7072" s="27"/>
    </row>
    <row r="7073" spans="1:2">
      <c r="A7073" s="27"/>
      <c r="B7073" s="26"/>
    </row>
    <row r="7074" spans="1:2">
      <c r="A7074" s="27"/>
      <c r="B7074" s="26"/>
    </row>
    <row r="7075" spans="1:2">
      <c r="A7075" s="27"/>
      <c r="B7075" s="26"/>
    </row>
    <row r="7076" spans="1:2">
      <c r="A7076" s="27"/>
      <c r="B7076" s="26"/>
    </row>
    <row r="7077" spans="1:2">
      <c r="A7077" s="27"/>
      <c r="B7077" s="26"/>
    </row>
    <row r="7078" spans="1:2">
      <c r="A7078" s="27"/>
      <c r="B7078" s="26"/>
    </row>
    <row r="7079" spans="1:2">
      <c r="A7079" s="27"/>
      <c r="B7079" s="26"/>
    </row>
    <row r="7080" spans="1:2">
      <c r="A7080" s="27"/>
      <c r="B7080" s="26"/>
    </row>
    <row r="7081" spans="1:2">
      <c r="A7081" s="27"/>
      <c r="B7081" s="26"/>
    </row>
    <row r="7082" spans="1:2">
      <c r="A7082" s="27"/>
      <c r="B7082" s="27"/>
    </row>
    <row r="7083" spans="1:2">
      <c r="A7083" s="27"/>
      <c r="B7083" s="27"/>
    </row>
    <row r="7084" spans="1:2">
      <c r="A7084" s="27"/>
      <c r="B7084" s="27"/>
    </row>
    <row r="7085" spans="1:2">
      <c r="A7085" s="27"/>
      <c r="B7085" s="27"/>
    </row>
    <row r="7086" spans="1:2">
      <c r="A7086" s="27"/>
      <c r="B7086" s="27"/>
    </row>
    <row r="7087" spans="1:2">
      <c r="A7087" s="27"/>
      <c r="B7087" s="27"/>
    </row>
    <row r="7088" spans="1:2">
      <c r="A7088" s="27"/>
      <c r="B7088" s="27"/>
    </row>
    <row r="7089" spans="1:2">
      <c r="A7089" s="27"/>
      <c r="B7089" s="27"/>
    </row>
    <row r="7090" spans="1:2">
      <c r="A7090" s="27"/>
      <c r="B7090" s="27"/>
    </row>
    <row r="7091" spans="1:2">
      <c r="A7091" s="27"/>
      <c r="B7091" s="27"/>
    </row>
    <row r="7092" spans="1:2">
      <c r="A7092" s="27"/>
      <c r="B7092" s="27"/>
    </row>
    <row r="7093" spans="1:2">
      <c r="A7093" s="27"/>
      <c r="B7093" s="27"/>
    </row>
    <row r="7094" spans="1:2">
      <c r="A7094" s="27"/>
      <c r="B7094" s="27"/>
    </row>
    <row r="7095" spans="1:2">
      <c r="A7095" s="27"/>
      <c r="B7095" s="27"/>
    </row>
    <row r="7096" spans="1:2">
      <c r="A7096" s="27"/>
      <c r="B7096" s="26"/>
    </row>
    <row r="7097" spans="1:2">
      <c r="A7097" s="27"/>
      <c r="B7097" s="26"/>
    </row>
    <row r="7098" spans="1:2">
      <c r="A7098" s="27"/>
      <c r="B7098" s="26"/>
    </row>
    <row r="7099" spans="1:2">
      <c r="A7099" s="27"/>
      <c r="B7099" s="26"/>
    </row>
    <row r="7100" spans="1:2">
      <c r="A7100" s="27"/>
      <c r="B7100" s="26"/>
    </row>
    <row r="7101" spans="1:2">
      <c r="A7101" s="27"/>
      <c r="B7101" s="26"/>
    </row>
    <row r="7102" spans="1:2">
      <c r="A7102" s="27"/>
      <c r="B7102" s="26"/>
    </row>
    <row r="7103" spans="1:2">
      <c r="A7103" s="27"/>
      <c r="B7103" s="26"/>
    </row>
    <row r="7104" spans="1:2">
      <c r="A7104" s="27"/>
      <c r="B7104" s="27"/>
    </row>
    <row r="7105" spans="1:2">
      <c r="A7105" s="27"/>
      <c r="B7105" s="27"/>
    </row>
    <row r="7106" spans="1:2">
      <c r="A7106" s="27"/>
      <c r="B7106" s="27"/>
    </row>
    <row r="7107" spans="1:2">
      <c r="A7107" s="27"/>
      <c r="B7107" s="27"/>
    </row>
    <row r="7108" spans="1:2">
      <c r="A7108" s="27"/>
      <c r="B7108" s="27"/>
    </row>
    <row r="7109" spans="1:2">
      <c r="A7109" s="27"/>
      <c r="B7109" s="27"/>
    </row>
    <row r="7110" spans="1:2">
      <c r="A7110" s="27"/>
      <c r="B7110" s="27"/>
    </row>
    <row r="7111" spans="1:2">
      <c r="A7111" s="27"/>
      <c r="B7111" s="27"/>
    </row>
    <row r="7112" spans="1:2">
      <c r="A7112" s="27"/>
      <c r="B7112" s="27"/>
    </row>
    <row r="7113" spans="1:2">
      <c r="A7113" s="27"/>
      <c r="B7113" s="27"/>
    </row>
    <row r="7114" spans="1:2">
      <c r="A7114" s="27"/>
      <c r="B7114" s="27"/>
    </row>
    <row r="7115" spans="1:2">
      <c r="A7115" s="27"/>
      <c r="B7115" s="27"/>
    </row>
    <row r="7116" spans="1:2">
      <c r="A7116" s="27"/>
      <c r="B7116" s="27"/>
    </row>
    <row r="7117" spans="1:2">
      <c r="A7117" s="27"/>
      <c r="B7117" s="27"/>
    </row>
    <row r="7118" spans="1:2">
      <c r="A7118" s="27"/>
      <c r="B7118" s="27"/>
    </row>
    <row r="7119" spans="1:2">
      <c r="A7119" s="27"/>
      <c r="B7119" s="27"/>
    </row>
    <row r="7120" spans="1:2">
      <c r="A7120" s="27"/>
      <c r="B7120" s="27"/>
    </row>
    <row r="7121" spans="1:2">
      <c r="A7121" s="27"/>
      <c r="B7121" s="27"/>
    </row>
    <row r="7122" spans="1:2">
      <c r="A7122" s="27"/>
      <c r="B7122" s="26"/>
    </row>
    <row r="7123" spans="1:2">
      <c r="A7123" s="27"/>
      <c r="B7123" s="26"/>
    </row>
    <row r="7124" spans="1:2">
      <c r="A7124" s="27"/>
      <c r="B7124" s="26"/>
    </row>
    <row r="7125" spans="1:2">
      <c r="A7125" s="27"/>
      <c r="B7125" s="26"/>
    </row>
    <row r="7126" spans="1:2">
      <c r="A7126" s="27"/>
      <c r="B7126" s="26"/>
    </row>
    <row r="7127" spans="1:2">
      <c r="A7127" s="27"/>
      <c r="B7127" s="26"/>
    </row>
    <row r="7128" spans="1:2">
      <c r="A7128" s="27"/>
      <c r="B7128" s="27"/>
    </row>
    <row r="7129" spans="1:2">
      <c r="A7129" s="27"/>
      <c r="B7129" s="27"/>
    </row>
    <row r="7130" spans="1:2">
      <c r="A7130" s="27"/>
      <c r="B7130" s="27"/>
    </row>
    <row r="7131" spans="1:2">
      <c r="A7131" s="27"/>
      <c r="B7131" s="27"/>
    </row>
    <row r="7132" spans="1:2">
      <c r="A7132" s="27"/>
      <c r="B7132" s="27"/>
    </row>
    <row r="7133" spans="1:2">
      <c r="A7133" s="27"/>
      <c r="B7133" s="27"/>
    </row>
    <row r="7134" spans="1:2">
      <c r="A7134" s="27"/>
      <c r="B7134" s="27"/>
    </row>
    <row r="7135" spans="1:2">
      <c r="A7135" s="27"/>
      <c r="B7135" s="27"/>
    </row>
    <row r="7136" spans="1:2">
      <c r="A7136" s="27"/>
      <c r="B7136" s="27"/>
    </row>
    <row r="7137" spans="1:2">
      <c r="A7137" s="27"/>
      <c r="B7137" s="27"/>
    </row>
    <row r="7138" spans="1:2">
      <c r="A7138" s="27"/>
      <c r="B7138" s="27"/>
    </row>
    <row r="7139" spans="1:2">
      <c r="A7139" s="27"/>
      <c r="B7139" s="27"/>
    </row>
    <row r="7140" spans="1:2">
      <c r="A7140" s="27"/>
      <c r="B7140" s="27"/>
    </row>
    <row r="7141" spans="1:2">
      <c r="A7141" s="27"/>
      <c r="B7141" s="27"/>
    </row>
    <row r="7142" spans="1:2">
      <c r="A7142" s="27"/>
      <c r="B7142" s="27"/>
    </row>
    <row r="7143" spans="1:2">
      <c r="A7143" s="27"/>
      <c r="B7143" s="27"/>
    </row>
    <row r="7144" spans="1:2">
      <c r="A7144" s="27"/>
      <c r="B7144" s="27"/>
    </row>
    <row r="7145" spans="1:2">
      <c r="A7145" s="27"/>
      <c r="B7145" s="27"/>
    </row>
    <row r="7146" spans="1:2">
      <c r="A7146" s="27"/>
      <c r="B7146" s="26"/>
    </row>
    <row r="7147" spans="1:2">
      <c r="A7147" s="27"/>
      <c r="B7147" s="26"/>
    </row>
    <row r="7148" spans="1:2">
      <c r="A7148" s="27"/>
      <c r="B7148" s="26"/>
    </row>
    <row r="7149" spans="1:2">
      <c r="A7149" s="27"/>
      <c r="B7149" s="26"/>
    </row>
    <row r="7150" spans="1:2">
      <c r="A7150" s="27"/>
      <c r="B7150" s="26"/>
    </row>
    <row r="7151" spans="1:2">
      <c r="A7151" s="27"/>
      <c r="B7151" s="26"/>
    </row>
    <row r="7152" spans="1:2">
      <c r="A7152" s="27"/>
      <c r="B7152" s="27"/>
    </row>
    <row r="7153" spans="1:2">
      <c r="A7153" s="27"/>
      <c r="B7153" s="27"/>
    </row>
    <row r="7154" spans="1:2">
      <c r="A7154" s="27"/>
      <c r="B7154" s="27"/>
    </row>
    <row r="7155" spans="1:2">
      <c r="A7155" s="27"/>
      <c r="B7155" s="27"/>
    </row>
    <row r="7156" spans="1:2">
      <c r="A7156" s="27"/>
      <c r="B7156" s="27"/>
    </row>
    <row r="7157" spans="1:2">
      <c r="A7157" s="27"/>
      <c r="B7157" s="27"/>
    </row>
    <row r="7158" spans="1:2">
      <c r="A7158" s="27"/>
      <c r="B7158" s="27"/>
    </row>
    <row r="7159" spans="1:2">
      <c r="A7159" s="27"/>
      <c r="B7159" s="27"/>
    </row>
    <row r="7160" spans="1:2">
      <c r="A7160" s="27"/>
      <c r="B7160" s="27"/>
    </row>
    <row r="7161" spans="1:2">
      <c r="A7161" s="27"/>
      <c r="B7161" s="27"/>
    </row>
    <row r="7162" spans="1:2">
      <c r="A7162" s="27"/>
      <c r="B7162" s="27"/>
    </row>
    <row r="7163" spans="1:2">
      <c r="A7163" s="27"/>
      <c r="B7163" s="27"/>
    </row>
    <row r="7164" spans="1:2">
      <c r="A7164" s="27"/>
      <c r="B7164" s="27"/>
    </row>
    <row r="7165" spans="1:2">
      <c r="A7165" s="27"/>
      <c r="B7165" s="27"/>
    </row>
    <row r="7166" spans="1:2">
      <c r="A7166" s="27"/>
      <c r="B7166" s="27"/>
    </row>
    <row r="7167" spans="1:2">
      <c r="A7167" s="27"/>
      <c r="B7167" s="27"/>
    </row>
    <row r="7168" spans="1:2">
      <c r="A7168" s="27"/>
      <c r="B7168" s="27"/>
    </row>
    <row r="7169" spans="1:2">
      <c r="A7169" s="27"/>
      <c r="B7169" s="27"/>
    </row>
    <row r="7170" spans="1:2">
      <c r="A7170" s="27"/>
      <c r="B7170" s="26"/>
    </row>
    <row r="7171" spans="1:2">
      <c r="A7171" s="27"/>
      <c r="B7171" s="26"/>
    </row>
    <row r="7172" spans="1:2">
      <c r="A7172" s="27"/>
      <c r="B7172" s="26"/>
    </row>
    <row r="7173" spans="1:2">
      <c r="A7173" s="27"/>
      <c r="B7173" s="26"/>
    </row>
    <row r="7174" spans="1:2">
      <c r="A7174" s="27"/>
      <c r="B7174" s="26"/>
    </row>
    <row r="7175" spans="1:2">
      <c r="A7175" s="27"/>
      <c r="B7175" s="26"/>
    </row>
    <row r="7176" spans="1:2">
      <c r="A7176" s="27"/>
      <c r="B7176" s="27"/>
    </row>
    <row r="7177" spans="1:2">
      <c r="A7177" s="27"/>
      <c r="B7177" s="27"/>
    </row>
    <row r="7178" spans="1:2">
      <c r="A7178" s="27"/>
      <c r="B7178" s="27"/>
    </row>
    <row r="7179" spans="1:2">
      <c r="A7179" s="27"/>
      <c r="B7179" s="27"/>
    </row>
    <row r="7180" spans="1:2">
      <c r="A7180" s="27"/>
      <c r="B7180" s="27"/>
    </row>
    <row r="7181" spans="1:2">
      <c r="A7181" s="27"/>
      <c r="B7181" s="27"/>
    </row>
    <row r="7182" spans="1:2">
      <c r="A7182" s="27"/>
      <c r="B7182" s="27"/>
    </row>
    <row r="7183" spans="1:2">
      <c r="A7183" s="27"/>
      <c r="B7183" s="27"/>
    </row>
    <row r="7184" spans="1:2">
      <c r="A7184" s="27"/>
      <c r="B7184" s="27"/>
    </row>
    <row r="7185" spans="1:2">
      <c r="A7185" s="27"/>
      <c r="B7185" s="27"/>
    </row>
    <row r="7186" spans="1:2">
      <c r="A7186" s="27"/>
      <c r="B7186" s="27"/>
    </row>
    <row r="7187" spans="1:2">
      <c r="A7187" s="27"/>
      <c r="B7187" s="27"/>
    </row>
    <row r="7188" spans="1:2">
      <c r="A7188" s="27"/>
      <c r="B7188" s="27"/>
    </row>
    <row r="7189" spans="1:2">
      <c r="A7189" s="27"/>
      <c r="B7189" s="27"/>
    </row>
    <row r="7190" spans="1:2">
      <c r="A7190" s="27"/>
      <c r="B7190" s="27"/>
    </row>
    <row r="7191" spans="1:2">
      <c r="A7191" s="27"/>
      <c r="B7191" s="27"/>
    </row>
    <row r="7192" spans="1:2">
      <c r="A7192" s="27"/>
      <c r="B7192" s="27"/>
    </row>
    <row r="7193" spans="1:2">
      <c r="A7193" s="27"/>
      <c r="B7193" s="27"/>
    </row>
    <row r="7194" spans="1:2">
      <c r="A7194" s="27"/>
      <c r="B7194" s="26"/>
    </row>
    <row r="7195" spans="1:2">
      <c r="A7195" s="27"/>
      <c r="B7195" s="26"/>
    </row>
    <row r="7196" spans="1:2">
      <c r="A7196" s="27"/>
      <c r="B7196" s="26"/>
    </row>
    <row r="7197" spans="1:2">
      <c r="A7197" s="27"/>
      <c r="B7197" s="26"/>
    </row>
    <row r="7198" spans="1:2">
      <c r="A7198" s="27"/>
      <c r="B7198" s="26"/>
    </row>
    <row r="7199" spans="1:2">
      <c r="A7199" s="27"/>
      <c r="B7199" s="26"/>
    </row>
    <row r="7200" spans="1:2">
      <c r="A7200" s="27"/>
      <c r="B7200" s="26"/>
    </row>
    <row r="7201" spans="1:2">
      <c r="A7201" s="27"/>
      <c r="B7201" s="27"/>
    </row>
    <row r="7202" spans="1:2">
      <c r="A7202" s="27"/>
      <c r="B7202" s="27"/>
    </row>
    <row r="7203" spans="1:2">
      <c r="A7203" s="27"/>
      <c r="B7203" s="27"/>
    </row>
    <row r="7204" spans="1:2">
      <c r="A7204" s="27"/>
      <c r="B7204" s="27"/>
    </row>
    <row r="7205" spans="1:2">
      <c r="A7205" s="27"/>
      <c r="B7205" s="27"/>
    </row>
    <row r="7206" spans="1:2">
      <c r="A7206" s="27"/>
      <c r="B7206" s="27"/>
    </row>
    <row r="7207" spans="1:2">
      <c r="A7207" s="27"/>
      <c r="B7207" s="27"/>
    </row>
    <row r="7208" spans="1:2">
      <c r="A7208" s="27"/>
      <c r="B7208" s="27"/>
    </row>
    <row r="7209" spans="1:2">
      <c r="A7209" s="27"/>
      <c r="B7209" s="27"/>
    </row>
    <row r="7210" spans="1:2">
      <c r="A7210" s="27"/>
      <c r="B7210" s="27"/>
    </row>
    <row r="7211" spans="1:2">
      <c r="A7211" s="27"/>
      <c r="B7211" s="27"/>
    </row>
    <row r="7212" spans="1:2">
      <c r="A7212" s="27"/>
      <c r="B7212" s="27"/>
    </row>
    <row r="7213" spans="1:2">
      <c r="A7213" s="27"/>
      <c r="B7213" s="27"/>
    </row>
    <row r="7214" spans="1:2">
      <c r="A7214" s="27"/>
      <c r="B7214" s="27"/>
    </row>
    <row r="7215" spans="1:2">
      <c r="A7215" s="27"/>
      <c r="B7215" s="27"/>
    </row>
    <row r="7216" spans="1:2">
      <c r="A7216" s="27"/>
      <c r="B7216" s="27"/>
    </row>
    <row r="7217" spans="1:2">
      <c r="A7217" s="27"/>
      <c r="B7217" s="26"/>
    </row>
    <row r="7218" spans="1:2">
      <c r="A7218" s="27"/>
      <c r="B7218" s="26"/>
    </row>
    <row r="7219" spans="1:2">
      <c r="A7219" s="27"/>
      <c r="B7219" s="26"/>
    </row>
    <row r="7220" spans="1:2">
      <c r="A7220" s="27"/>
      <c r="B7220" s="26"/>
    </row>
    <row r="7221" spans="1:2">
      <c r="A7221" s="27"/>
      <c r="B7221" s="26"/>
    </row>
    <row r="7222" spans="1:2">
      <c r="A7222" s="27"/>
      <c r="B7222" s="26"/>
    </row>
    <row r="7223" spans="1:2">
      <c r="A7223" s="27"/>
      <c r="B7223" s="26"/>
    </row>
    <row r="7224" spans="1:2">
      <c r="A7224" s="27"/>
      <c r="B7224" s="26"/>
    </row>
    <row r="7225" spans="1:2">
      <c r="A7225" s="27"/>
      <c r="B7225" s="26"/>
    </row>
    <row r="7226" spans="1:2">
      <c r="A7226" s="27"/>
      <c r="B7226" s="27"/>
    </row>
    <row r="7227" spans="1:2">
      <c r="A7227" s="27"/>
      <c r="B7227" s="27"/>
    </row>
    <row r="7228" spans="1:2">
      <c r="A7228" s="27"/>
      <c r="B7228" s="27"/>
    </row>
    <row r="7229" spans="1:2">
      <c r="A7229" s="27"/>
      <c r="B7229" s="27"/>
    </row>
    <row r="7230" spans="1:2">
      <c r="A7230" s="27"/>
      <c r="B7230" s="27"/>
    </row>
    <row r="7231" spans="1:2">
      <c r="A7231" s="27"/>
      <c r="B7231" s="27"/>
    </row>
    <row r="7232" spans="1:2">
      <c r="A7232" s="27"/>
      <c r="B7232" s="27"/>
    </row>
    <row r="7233" spans="1:2">
      <c r="A7233" s="27"/>
      <c r="B7233" s="27"/>
    </row>
    <row r="7234" spans="1:2">
      <c r="A7234" s="27"/>
      <c r="B7234" s="27"/>
    </row>
    <row r="7235" spans="1:2">
      <c r="A7235" s="27"/>
      <c r="B7235" s="27"/>
    </row>
    <row r="7236" spans="1:2">
      <c r="A7236" s="27"/>
      <c r="B7236" s="27"/>
    </row>
    <row r="7237" spans="1:2">
      <c r="A7237" s="27"/>
      <c r="B7237" s="27"/>
    </row>
    <row r="7238" spans="1:2">
      <c r="A7238" s="27"/>
      <c r="B7238" s="27"/>
    </row>
    <row r="7239" spans="1:2">
      <c r="A7239" s="27"/>
      <c r="B7239" s="27"/>
    </row>
    <row r="7240" spans="1:2">
      <c r="A7240" s="27"/>
      <c r="B7240" s="27"/>
    </row>
    <row r="7241" spans="1:2">
      <c r="A7241" s="27"/>
      <c r="B7241" s="26"/>
    </row>
    <row r="7242" spans="1:2">
      <c r="A7242" s="27"/>
      <c r="B7242" s="26"/>
    </row>
    <row r="7243" spans="1:2">
      <c r="A7243" s="27"/>
      <c r="B7243" s="26"/>
    </row>
    <row r="7244" spans="1:2">
      <c r="A7244" s="27"/>
      <c r="B7244" s="26"/>
    </row>
    <row r="7245" spans="1:2">
      <c r="A7245" s="27"/>
      <c r="B7245" s="26"/>
    </row>
    <row r="7246" spans="1:2">
      <c r="A7246" s="27"/>
      <c r="B7246" s="26"/>
    </row>
    <row r="7247" spans="1:2">
      <c r="A7247" s="27"/>
      <c r="B7247" s="26"/>
    </row>
    <row r="7248" spans="1:2">
      <c r="A7248" s="27"/>
      <c r="B7248" s="27"/>
    </row>
    <row r="7249" spans="1:2">
      <c r="A7249" s="27"/>
      <c r="B7249" s="27"/>
    </row>
    <row r="7250" spans="1:2">
      <c r="A7250" s="27"/>
      <c r="B7250" s="27"/>
    </row>
    <row r="7251" spans="1:2">
      <c r="A7251" s="27"/>
      <c r="B7251" s="27"/>
    </row>
    <row r="7252" spans="1:2">
      <c r="A7252" s="27"/>
      <c r="B7252" s="27"/>
    </row>
    <row r="7253" spans="1:2">
      <c r="A7253" s="27"/>
      <c r="B7253" s="27"/>
    </row>
    <row r="7254" spans="1:2">
      <c r="A7254" s="27"/>
      <c r="B7254" s="27"/>
    </row>
    <row r="7255" spans="1:2">
      <c r="A7255" s="27"/>
      <c r="B7255" s="27"/>
    </row>
    <row r="7256" spans="1:2">
      <c r="A7256" s="27"/>
      <c r="B7256" s="27"/>
    </row>
    <row r="7257" spans="1:2">
      <c r="A7257" s="27"/>
      <c r="B7257" s="27"/>
    </row>
    <row r="7258" spans="1:2">
      <c r="A7258" s="27"/>
      <c r="B7258" s="27"/>
    </row>
    <row r="7259" spans="1:2">
      <c r="A7259" s="27"/>
      <c r="B7259" s="27"/>
    </row>
    <row r="7260" spans="1:2">
      <c r="A7260" s="27"/>
      <c r="B7260" s="27"/>
    </row>
    <row r="7261" spans="1:2">
      <c r="A7261" s="27"/>
      <c r="B7261" s="27"/>
    </row>
    <row r="7262" spans="1:2">
      <c r="A7262" s="27"/>
      <c r="B7262" s="27"/>
    </row>
    <row r="7263" spans="1:2">
      <c r="A7263" s="27"/>
      <c r="B7263" s="27"/>
    </row>
    <row r="7264" spans="1:2">
      <c r="A7264" s="27"/>
      <c r="B7264" s="27"/>
    </row>
    <row r="7265" spans="1:2">
      <c r="A7265" s="27"/>
      <c r="B7265" s="26"/>
    </row>
    <row r="7266" spans="1:2">
      <c r="A7266" s="27"/>
      <c r="B7266" s="26"/>
    </row>
    <row r="7267" spans="1:2">
      <c r="A7267" s="27"/>
      <c r="B7267" s="26"/>
    </row>
    <row r="7268" spans="1:2">
      <c r="A7268" s="27"/>
      <c r="B7268" s="26"/>
    </row>
    <row r="7269" spans="1:2">
      <c r="A7269" s="27"/>
      <c r="B7269" s="26"/>
    </row>
    <row r="7270" spans="1:2">
      <c r="A7270" s="27"/>
      <c r="B7270" s="26"/>
    </row>
    <row r="7271" spans="1:2">
      <c r="A7271" s="27"/>
      <c r="B7271" s="26"/>
    </row>
    <row r="7272" spans="1:2">
      <c r="A7272" s="27"/>
      <c r="B7272" s="27"/>
    </row>
    <row r="7273" spans="1:2">
      <c r="A7273" s="27"/>
      <c r="B7273" s="27"/>
    </row>
    <row r="7274" spans="1:2">
      <c r="A7274" s="27"/>
      <c r="B7274" s="27"/>
    </row>
    <row r="7275" spans="1:2">
      <c r="A7275" s="27"/>
      <c r="B7275" s="27"/>
    </row>
    <row r="7276" spans="1:2">
      <c r="A7276" s="27"/>
      <c r="B7276" s="27"/>
    </row>
    <row r="7277" spans="1:2">
      <c r="A7277" s="27"/>
      <c r="B7277" s="27"/>
    </row>
    <row r="7278" spans="1:2">
      <c r="A7278" s="27"/>
      <c r="B7278" s="27"/>
    </row>
    <row r="7279" spans="1:2">
      <c r="A7279" s="27"/>
      <c r="B7279" s="27"/>
    </row>
    <row r="7280" spans="1:2">
      <c r="A7280" s="27"/>
      <c r="B7280" s="27"/>
    </row>
    <row r="7281" spans="1:2">
      <c r="A7281" s="27"/>
      <c r="B7281" s="27"/>
    </row>
    <row r="7282" spans="1:2">
      <c r="A7282" s="27"/>
      <c r="B7282" s="27"/>
    </row>
    <row r="7283" spans="1:2">
      <c r="A7283" s="27"/>
      <c r="B7283" s="27"/>
    </row>
    <row r="7284" spans="1:2">
      <c r="A7284" s="27"/>
      <c r="B7284" s="27"/>
    </row>
    <row r="7285" spans="1:2">
      <c r="A7285" s="27"/>
      <c r="B7285" s="27"/>
    </row>
    <row r="7286" spans="1:2">
      <c r="A7286" s="27"/>
      <c r="B7286" s="27"/>
    </row>
    <row r="7287" spans="1:2">
      <c r="A7287" s="27"/>
      <c r="B7287" s="27"/>
    </row>
    <row r="7288" spans="1:2">
      <c r="A7288" s="27"/>
      <c r="B7288" s="27"/>
    </row>
    <row r="7289" spans="1:2">
      <c r="A7289" s="27"/>
      <c r="B7289" s="26"/>
    </row>
    <row r="7290" spans="1:2">
      <c r="A7290" s="27"/>
      <c r="B7290" s="26"/>
    </row>
    <row r="7291" spans="1:2">
      <c r="A7291" s="27"/>
      <c r="B7291" s="26"/>
    </row>
    <row r="7292" spans="1:2">
      <c r="A7292" s="27"/>
      <c r="B7292" s="26"/>
    </row>
    <row r="7293" spans="1:2">
      <c r="A7293" s="27"/>
      <c r="B7293" s="26"/>
    </row>
    <row r="7294" spans="1:2">
      <c r="A7294" s="27"/>
      <c r="B7294" s="26"/>
    </row>
    <row r="7295" spans="1:2">
      <c r="A7295" s="27"/>
      <c r="B7295" s="26"/>
    </row>
    <row r="7296" spans="1:2">
      <c r="A7296" s="27"/>
      <c r="B7296" s="27"/>
    </row>
    <row r="7297" spans="1:2">
      <c r="A7297" s="27"/>
      <c r="B7297" s="27"/>
    </row>
    <row r="7298" spans="1:2">
      <c r="A7298" s="27"/>
      <c r="B7298" s="27"/>
    </row>
    <row r="7299" spans="1:2">
      <c r="A7299" s="27"/>
      <c r="B7299" s="27"/>
    </row>
    <row r="7300" spans="1:2">
      <c r="A7300" s="27"/>
      <c r="B7300" s="27"/>
    </row>
    <row r="7301" spans="1:2">
      <c r="A7301" s="27"/>
      <c r="B7301" s="27"/>
    </row>
    <row r="7302" spans="1:2">
      <c r="A7302" s="27"/>
      <c r="B7302" s="27"/>
    </row>
    <row r="7303" spans="1:2">
      <c r="A7303" s="27"/>
      <c r="B7303" s="27"/>
    </row>
    <row r="7304" spans="1:2">
      <c r="A7304" s="27"/>
      <c r="B7304" s="27"/>
    </row>
    <row r="7305" spans="1:2">
      <c r="A7305" s="27"/>
      <c r="B7305" s="27"/>
    </row>
    <row r="7306" spans="1:2">
      <c r="A7306" s="27"/>
      <c r="B7306" s="27"/>
    </row>
    <row r="7307" spans="1:2">
      <c r="A7307" s="27"/>
      <c r="B7307" s="27"/>
    </row>
    <row r="7308" spans="1:2">
      <c r="A7308" s="27"/>
      <c r="B7308" s="27"/>
    </row>
    <row r="7309" spans="1:2">
      <c r="A7309" s="27"/>
      <c r="B7309" s="27"/>
    </row>
    <row r="7310" spans="1:2">
      <c r="A7310" s="27"/>
      <c r="B7310" s="27"/>
    </row>
    <row r="7311" spans="1:2">
      <c r="A7311" s="27"/>
      <c r="B7311" s="27"/>
    </row>
    <row r="7312" spans="1:2">
      <c r="A7312" s="27"/>
      <c r="B7312" s="27"/>
    </row>
    <row r="7313" spans="1:2">
      <c r="A7313" s="27"/>
      <c r="B7313" s="27"/>
    </row>
    <row r="7314" spans="1:2">
      <c r="A7314" s="27"/>
      <c r="B7314" s="26"/>
    </row>
    <row r="7315" spans="1:2">
      <c r="A7315" s="27"/>
      <c r="B7315" s="26"/>
    </row>
    <row r="7316" spans="1:2">
      <c r="A7316" s="27"/>
      <c r="B7316" s="26"/>
    </row>
    <row r="7317" spans="1:2">
      <c r="A7317" s="27"/>
      <c r="B7317" s="26"/>
    </row>
    <row r="7318" spans="1:2">
      <c r="A7318" s="27"/>
      <c r="B7318" s="26"/>
    </row>
    <row r="7319" spans="1:2">
      <c r="A7319" s="27"/>
      <c r="B7319" s="26"/>
    </row>
    <row r="7320" spans="1:2">
      <c r="A7320" s="27"/>
      <c r="B7320" s="27"/>
    </row>
    <row r="7321" spans="1:2">
      <c r="A7321" s="27"/>
      <c r="B7321" s="27"/>
    </row>
    <row r="7322" spans="1:2">
      <c r="A7322" s="27"/>
      <c r="B7322" s="27"/>
    </row>
    <row r="7323" spans="1:2">
      <c r="A7323" s="27"/>
      <c r="B7323" s="27"/>
    </row>
    <row r="7324" spans="1:2">
      <c r="A7324" s="27"/>
      <c r="B7324" s="27"/>
    </row>
    <row r="7325" spans="1:2">
      <c r="A7325" s="27"/>
      <c r="B7325" s="27"/>
    </row>
    <row r="7326" spans="1:2">
      <c r="A7326" s="27"/>
      <c r="B7326" s="27"/>
    </row>
    <row r="7327" spans="1:2">
      <c r="A7327" s="27"/>
      <c r="B7327" s="27"/>
    </row>
    <row r="7328" spans="1:2">
      <c r="A7328" s="27"/>
      <c r="B7328" s="27"/>
    </row>
    <row r="7329" spans="1:2">
      <c r="A7329" s="27"/>
      <c r="B7329" s="27"/>
    </row>
    <row r="7330" spans="1:2">
      <c r="A7330" s="27"/>
      <c r="B7330" s="27"/>
    </row>
    <row r="7331" spans="1:2">
      <c r="A7331" s="27"/>
      <c r="B7331" s="27"/>
    </row>
    <row r="7332" spans="1:2">
      <c r="A7332" s="27"/>
      <c r="B7332" s="27"/>
    </row>
    <row r="7333" spans="1:2">
      <c r="A7333" s="27"/>
      <c r="B7333" s="27"/>
    </row>
    <row r="7334" spans="1:2">
      <c r="A7334" s="27"/>
      <c r="B7334" s="27"/>
    </row>
    <row r="7335" spans="1:2">
      <c r="A7335" s="27"/>
      <c r="B7335" s="27"/>
    </row>
    <row r="7336" spans="1:2">
      <c r="A7336" s="27"/>
      <c r="B7336" s="27"/>
    </row>
    <row r="7337" spans="1:2">
      <c r="A7337" s="27"/>
      <c r="B7337" s="27"/>
    </row>
    <row r="7338" spans="1:2">
      <c r="A7338" s="27"/>
      <c r="B7338" s="26"/>
    </row>
    <row r="7339" spans="1:2">
      <c r="A7339" s="27"/>
      <c r="B7339" s="26"/>
    </row>
    <row r="7340" spans="1:2">
      <c r="A7340" s="27"/>
      <c r="B7340" s="26"/>
    </row>
    <row r="7341" spans="1:2">
      <c r="A7341" s="27"/>
      <c r="B7341" s="26"/>
    </row>
    <row r="7342" spans="1:2">
      <c r="A7342" s="27"/>
      <c r="B7342" s="26"/>
    </row>
    <row r="7343" spans="1:2">
      <c r="A7343" s="27"/>
      <c r="B7343" s="26"/>
    </row>
    <row r="7344" spans="1:2">
      <c r="A7344" s="27"/>
      <c r="B7344" s="27"/>
    </row>
    <row r="7345" spans="1:2">
      <c r="A7345" s="27"/>
      <c r="B7345" s="27"/>
    </row>
    <row r="7346" spans="1:2">
      <c r="A7346" s="27"/>
      <c r="B7346" s="27"/>
    </row>
    <row r="7347" spans="1:2">
      <c r="A7347" s="27"/>
      <c r="B7347" s="27"/>
    </row>
    <row r="7348" spans="1:2">
      <c r="A7348" s="27"/>
      <c r="B7348" s="27"/>
    </row>
    <row r="7349" spans="1:2">
      <c r="A7349" s="27"/>
      <c r="B7349" s="27"/>
    </row>
    <row r="7350" spans="1:2">
      <c r="A7350" s="27"/>
      <c r="B7350" s="27"/>
    </row>
    <row r="7351" spans="1:2">
      <c r="A7351" s="27"/>
      <c r="B7351" s="27"/>
    </row>
    <row r="7352" spans="1:2">
      <c r="A7352" s="27"/>
      <c r="B7352" s="27"/>
    </row>
    <row r="7353" spans="1:2">
      <c r="A7353" s="27"/>
      <c r="B7353" s="27"/>
    </row>
    <row r="7354" spans="1:2">
      <c r="A7354" s="27"/>
      <c r="B7354" s="27"/>
    </row>
    <row r="7355" spans="1:2">
      <c r="A7355" s="27"/>
      <c r="B7355" s="27"/>
    </row>
    <row r="7356" spans="1:2">
      <c r="A7356" s="27"/>
      <c r="B7356" s="27"/>
    </row>
    <row r="7357" spans="1:2">
      <c r="A7357" s="27"/>
      <c r="B7357" s="27"/>
    </row>
    <row r="7358" spans="1:2">
      <c r="A7358" s="27"/>
      <c r="B7358" s="27"/>
    </row>
    <row r="7359" spans="1:2">
      <c r="A7359" s="27"/>
      <c r="B7359" s="27"/>
    </row>
    <row r="7360" spans="1:2">
      <c r="A7360" s="27"/>
      <c r="B7360" s="27"/>
    </row>
    <row r="7361" spans="1:2">
      <c r="A7361" s="27"/>
      <c r="B7361" s="27"/>
    </row>
    <row r="7362" spans="1:2">
      <c r="A7362" s="27"/>
      <c r="B7362" s="26"/>
    </row>
    <row r="7363" spans="1:2">
      <c r="A7363" s="27"/>
      <c r="B7363" s="26"/>
    </row>
    <row r="7364" spans="1:2">
      <c r="A7364" s="27"/>
      <c r="B7364" s="26"/>
    </row>
    <row r="7365" spans="1:2">
      <c r="A7365" s="27"/>
      <c r="B7365" s="26"/>
    </row>
    <row r="7366" spans="1:2">
      <c r="A7366" s="27"/>
      <c r="B7366" s="26"/>
    </row>
    <row r="7367" spans="1:2">
      <c r="A7367" s="27"/>
      <c r="B7367" s="26"/>
    </row>
    <row r="7368" spans="1:2">
      <c r="A7368" s="27"/>
      <c r="B7368" s="27"/>
    </row>
    <row r="7369" spans="1:2">
      <c r="A7369" s="27"/>
      <c r="B7369" s="27"/>
    </row>
    <row r="7370" spans="1:2">
      <c r="A7370" s="27"/>
      <c r="B7370" s="27"/>
    </row>
    <row r="7371" spans="1:2">
      <c r="A7371" s="27"/>
      <c r="B7371" s="27"/>
    </row>
    <row r="7372" spans="1:2">
      <c r="A7372" s="27"/>
      <c r="B7372" s="27"/>
    </row>
    <row r="7373" spans="1:2">
      <c r="A7373" s="27"/>
      <c r="B7373" s="27"/>
    </row>
    <row r="7374" spans="1:2">
      <c r="A7374" s="27"/>
      <c r="B7374" s="27"/>
    </row>
    <row r="7375" spans="1:2">
      <c r="A7375" s="27"/>
      <c r="B7375" s="27"/>
    </row>
    <row r="7376" spans="1:2">
      <c r="A7376" s="27"/>
      <c r="B7376" s="27"/>
    </row>
    <row r="7377" spans="1:2">
      <c r="A7377" s="27"/>
      <c r="B7377" s="27"/>
    </row>
    <row r="7378" spans="1:2">
      <c r="A7378" s="27"/>
      <c r="B7378" s="27"/>
    </row>
    <row r="7379" spans="1:2">
      <c r="A7379" s="27"/>
      <c r="B7379" s="27"/>
    </row>
    <row r="7380" spans="1:2">
      <c r="A7380" s="27"/>
      <c r="B7380" s="27"/>
    </row>
    <row r="7381" spans="1:2">
      <c r="A7381" s="27"/>
      <c r="B7381" s="27"/>
    </row>
    <row r="7382" spans="1:2">
      <c r="A7382" s="27"/>
      <c r="B7382" s="27"/>
    </row>
    <row r="7383" spans="1:2">
      <c r="A7383" s="27"/>
      <c r="B7383" s="27"/>
    </row>
    <row r="7384" spans="1:2">
      <c r="A7384" s="27"/>
      <c r="B7384" s="27"/>
    </row>
    <row r="7385" spans="1:2">
      <c r="A7385" s="27"/>
      <c r="B7385" s="27"/>
    </row>
    <row r="7386" spans="1:2">
      <c r="A7386" s="27"/>
      <c r="B7386" s="26"/>
    </row>
    <row r="7387" spans="1:2">
      <c r="A7387" s="27"/>
      <c r="B7387" s="26"/>
    </row>
    <row r="7388" spans="1:2">
      <c r="A7388" s="27"/>
      <c r="B7388" s="26"/>
    </row>
    <row r="7389" spans="1:2">
      <c r="A7389" s="27"/>
      <c r="B7389" s="26"/>
    </row>
    <row r="7390" spans="1:2">
      <c r="A7390" s="27"/>
      <c r="B7390" s="26"/>
    </row>
    <row r="7391" spans="1:2">
      <c r="A7391" s="27"/>
      <c r="B7391" s="26"/>
    </row>
    <row r="7392" spans="1:2">
      <c r="A7392" s="27"/>
      <c r="B7392" s="26"/>
    </row>
    <row r="7393" spans="1:2">
      <c r="A7393" s="27"/>
      <c r="B7393" s="27"/>
    </row>
    <row r="7394" spans="1:2">
      <c r="A7394" s="27"/>
      <c r="B7394" s="27"/>
    </row>
    <row r="7395" spans="1:2">
      <c r="A7395" s="27"/>
      <c r="B7395" s="27"/>
    </row>
    <row r="7396" spans="1:2">
      <c r="A7396" s="27"/>
      <c r="B7396" s="27"/>
    </row>
    <row r="7397" spans="1:2">
      <c r="A7397" s="27"/>
      <c r="B7397" s="27"/>
    </row>
    <row r="7398" spans="1:2">
      <c r="A7398" s="27"/>
      <c r="B7398" s="27"/>
    </row>
    <row r="7399" spans="1:2">
      <c r="A7399" s="27"/>
      <c r="B7399" s="27"/>
    </row>
    <row r="7400" spans="1:2">
      <c r="A7400" s="27"/>
      <c r="B7400" s="27"/>
    </row>
    <row r="7401" spans="1:2">
      <c r="A7401" s="27"/>
      <c r="B7401" s="27"/>
    </row>
    <row r="7402" spans="1:2">
      <c r="A7402" s="27"/>
      <c r="B7402" s="27"/>
    </row>
    <row r="7403" spans="1:2">
      <c r="A7403" s="27"/>
      <c r="B7403" s="27"/>
    </row>
    <row r="7404" spans="1:2">
      <c r="A7404" s="27"/>
      <c r="B7404" s="27"/>
    </row>
    <row r="7405" spans="1:2">
      <c r="A7405" s="27"/>
      <c r="B7405" s="27"/>
    </row>
    <row r="7406" spans="1:2">
      <c r="A7406" s="27"/>
      <c r="B7406" s="27"/>
    </row>
    <row r="7407" spans="1:2">
      <c r="A7407" s="27"/>
      <c r="B7407" s="27"/>
    </row>
    <row r="7408" spans="1:2">
      <c r="A7408" s="27"/>
      <c r="B7408" s="27"/>
    </row>
    <row r="7409" spans="1:2">
      <c r="A7409" s="27"/>
      <c r="B7409" s="26"/>
    </row>
    <row r="7410" spans="1:2">
      <c r="A7410" s="27"/>
      <c r="B7410" s="26"/>
    </row>
    <row r="7411" spans="1:2">
      <c r="A7411" s="27"/>
      <c r="B7411" s="26"/>
    </row>
    <row r="7412" spans="1:2">
      <c r="A7412" s="27"/>
      <c r="B7412" s="26"/>
    </row>
    <row r="7413" spans="1:2">
      <c r="A7413" s="27"/>
      <c r="B7413" s="26"/>
    </row>
    <row r="7414" spans="1:2">
      <c r="A7414" s="27"/>
      <c r="B7414" s="26"/>
    </row>
    <row r="7415" spans="1:2">
      <c r="A7415" s="27"/>
      <c r="B7415" s="26"/>
    </row>
    <row r="7416" spans="1:2">
      <c r="A7416" s="27"/>
      <c r="B7416" s="27"/>
    </row>
    <row r="7417" spans="1:2">
      <c r="A7417" s="27"/>
      <c r="B7417" s="27"/>
    </row>
    <row r="7418" spans="1:2">
      <c r="A7418" s="27"/>
      <c r="B7418" s="27"/>
    </row>
    <row r="7419" spans="1:2">
      <c r="A7419" s="27"/>
      <c r="B7419" s="27"/>
    </row>
    <row r="7420" spans="1:2">
      <c r="A7420" s="27"/>
      <c r="B7420" s="27"/>
    </row>
    <row r="7421" spans="1:2">
      <c r="A7421" s="27"/>
      <c r="B7421" s="27"/>
    </row>
    <row r="7422" spans="1:2">
      <c r="A7422" s="27"/>
      <c r="B7422" s="27"/>
    </row>
    <row r="7423" spans="1:2">
      <c r="A7423" s="27"/>
      <c r="B7423" s="27"/>
    </row>
    <row r="7424" spans="1:2">
      <c r="A7424" s="27"/>
      <c r="B7424" s="27"/>
    </row>
    <row r="7425" spans="1:2">
      <c r="A7425" s="27"/>
      <c r="B7425" s="27"/>
    </row>
    <row r="7426" spans="1:2">
      <c r="A7426" s="27"/>
      <c r="B7426" s="27"/>
    </row>
    <row r="7427" spans="1:2">
      <c r="A7427" s="27"/>
      <c r="B7427" s="27"/>
    </row>
    <row r="7428" spans="1:2">
      <c r="A7428" s="27"/>
      <c r="B7428" s="27"/>
    </row>
    <row r="7429" spans="1:2">
      <c r="A7429" s="27"/>
      <c r="B7429" s="27"/>
    </row>
    <row r="7430" spans="1:2">
      <c r="A7430" s="27"/>
      <c r="B7430" s="27"/>
    </row>
    <row r="7431" spans="1:2">
      <c r="A7431" s="27"/>
      <c r="B7431" s="27"/>
    </row>
    <row r="7432" spans="1:2">
      <c r="A7432" s="27"/>
      <c r="B7432" s="27"/>
    </row>
    <row r="7433" spans="1:2">
      <c r="A7433" s="27"/>
      <c r="B7433" s="27"/>
    </row>
    <row r="7434" spans="1:2">
      <c r="A7434" s="27"/>
      <c r="B7434" s="26"/>
    </row>
    <row r="7435" spans="1:2">
      <c r="A7435" s="27"/>
      <c r="B7435" s="26"/>
    </row>
    <row r="7436" spans="1:2">
      <c r="A7436" s="27"/>
      <c r="B7436" s="26"/>
    </row>
    <row r="7437" spans="1:2">
      <c r="A7437" s="27"/>
      <c r="B7437" s="26"/>
    </row>
    <row r="7438" spans="1:2">
      <c r="A7438" s="27"/>
      <c r="B7438" s="26"/>
    </row>
    <row r="7439" spans="1:2">
      <c r="A7439" s="27"/>
      <c r="B7439" s="26"/>
    </row>
    <row r="7440" spans="1:2">
      <c r="A7440" s="27"/>
      <c r="B7440" s="27"/>
    </row>
    <row r="7441" spans="1:2">
      <c r="A7441" s="27"/>
      <c r="B7441" s="27"/>
    </row>
    <row r="7442" spans="1:2">
      <c r="A7442" s="27"/>
      <c r="B7442" s="27"/>
    </row>
    <row r="7443" spans="1:2">
      <c r="A7443" s="27"/>
      <c r="B7443" s="27"/>
    </row>
    <row r="7444" spans="1:2">
      <c r="A7444" s="27"/>
      <c r="B7444" s="27"/>
    </row>
    <row r="7445" spans="1:2">
      <c r="A7445" s="27"/>
      <c r="B7445" s="27"/>
    </row>
    <row r="7446" spans="1:2">
      <c r="A7446" s="27"/>
      <c r="B7446" s="27"/>
    </row>
    <row r="7447" spans="1:2">
      <c r="A7447" s="27"/>
      <c r="B7447" s="27"/>
    </row>
    <row r="7448" spans="1:2">
      <c r="A7448" s="27"/>
      <c r="B7448" s="27"/>
    </row>
    <row r="7449" spans="1:2">
      <c r="A7449" s="27"/>
      <c r="B7449" s="27"/>
    </row>
    <row r="7450" spans="1:2">
      <c r="A7450" s="27"/>
      <c r="B7450" s="27"/>
    </row>
    <row r="7451" spans="1:2">
      <c r="A7451" s="27"/>
      <c r="B7451" s="27"/>
    </row>
    <row r="7452" spans="1:2">
      <c r="A7452" s="27"/>
      <c r="B7452" s="27"/>
    </row>
    <row r="7453" spans="1:2">
      <c r="A7453" s="27"/>
      <c r="B7453" s="27"/>
    </row>
    <row r="7454" spans="1:2">
      <c r="A7454" s="27"/>
      <c r="B7454" s="27"/>
    </row>
    <row r="7455" spans="1:2">
      <c r="A7455" s="27"/>
      <c r="B7455" s="27"/>
    </row>
    <row r="7456" spans="1:2">
      <c r="A7456" s="27"/>
      <c r="B7456" s="27"/>
    </row>
    <row r="7457" spans="1:2">
      <c r="A7457" s="27"/>
      <c r="B7457" s="27"/>
    </row>
    <row r="7458" spans="1:2">
      <c r="A7458" s="27"/>
      <c r="B7458" s="26"/>
    </row>
    <row r="7459" spans="1:2">
      <c r="A7459" s="27"/>
      <c r="B7459" s="26"/>
    </row>
    <row r="7460" spans="1:2">
      <c r="A7460" s="27"/>
      <c r="B7460" s="26"/>
    </row>
    <row r="7461" spans="1:2">
      <c r="A7461" s="27"/>
      <c r="B7461" s="26"/>
    </row>
    <row r="7462" spans="1:2">
      <c r="A7462" s="27"/>
      <c r="B7462" s="26"/>
    </row>
    <row r="7463" spans="1:2">
      <c r="A7463" s="27"/>
      <c r="B7463" s="26"/>
    </row>
    <row r="7464" spans="1:2">
      <c r="A7464" s="27"/>
      <c r="B7464" s="27"/>
    </row>
    <row r="7465" spans="1:2">
      <c r="A7465" s="27"/>
      <c r="B7465" s="27"/>
    </row>
    <row r="7466" spans="1:2">
      <c r="A7466" s="27"/>
      <c r="B7466" s="27"/>
    </row>
    <row r="7467" spans="1:2">
      <c r="A7467" s="27"/>
      <c r="B7467" s="27"/>
    </row>
    <row r="7468" spans="1:2">
      <c r="A7468" s="27"/>
      <c r="B7468" s="27"/>
    </row>
    <row r="7469" spans="1:2">
      <c r="A7469" s="27"/>
      <c r="B7469" s="27"/>
    </row>
    <row r="7470" spans="1:2">
      <c r="A7470" s="27"/>
      <c r="B7470" s="27"/>
    </row>
    <row r="7471" spans="1:2">
      <c r="A7471" s="27"/>
      <c r="B7471" s="27"/>
    </row>
    <row r="7472" spans="1:2">
      <c r="A7472" s="27"/>
      <c r="B7472" s="27"/>
    </row>
    <row r="7473" spans="1:2">
      <c r="A7473" s="27"/>
      <c r="B7473" s="27"/>
    </row>
    <row r="7474" spans="1:2">
      <c r="A7474" s="27"/>
      <c r="B7474" s="27"/>
    </row>
    <row r="7475" spans="1:2">
      <c r="A7475" s="27"/>
      <c r="B7475" s="27"/>
    </row>
    <row r="7476" spans="1:2">
      <c r="A7476" s="27"/>
      <c r="B7476" s="27"/>
    </row>
    <row r="7477" spans="1:2">
      <c r="A7477" s="27"/>
      <c r="B7477" s="27"/>
    </row>
    <row r="7478" spans="1:2">
      <c r="A7478" s="27"/>
      <c r="B7478" s="27"/>
    </row>
    <row r="7479" spans="1:2">
      <c r="A7479" s="27"/>
      <c r="B7479" s="27"/>
    </row>
    <row r="7480" spans="1:2">
      <c r="A7480" s="27"/>
      <c r="B7480" s="27"/>
    </row>
    <row r="7481" spans="1:2">
      <c r="A7481" s="27"/>
      <c r="B7481" s="27"/>
    </row>
    <row r="7482" spans="1:2">
      <c r="A7482" s="27"/>
      <c r="B7482" s="26"/>
    </row>
    <row r="7483" spans="1:2">
      <c r="A7483" s="27"/>
      <c r="B7483" s="26"/>
    </row>
    <row r="7484" spans="1:2">
      <c r="A7484" s="27"/>
      <c r="B7484" s="26"/>
    </row>
    <row r="7485" spans="1:2">
      <c r="A7485" s="27"/>
      <c r="B7485" s="26"/>
    </row>
    <row r="7486" spans="1:2">
      <c r="A7486" s="27"/>
      <c r="B7486" s="26"/>
    </row>
    <row r="7487" spans="1:2">
      <c r="A7487" s="27"/>
      <c r="B7487" s="26"/>
    </row>
    <row r="7488" spans="1:2">
      <c r="A7488" s="27"/>
      <c r="B7488" s="27"/>
    </row>
    <row r="7489" spans="1:2">
      <c r="A7489" s="27"/>
      <c r="B7489" s="27"/>
    </row>
    <row r="7490" spans="1:2">
      <c r="A7490" s="27"/>
      <c r="B7490" s="27"/>
    </row>
    <row r="7491" spans="1:2">
      <c r="A7491" s="27"/>
      <c r="B7491" s="27"/>
    </row>
    <row r="7492" spans="1:2">
      <c r="A7492" s="27"/>
      <c r="B7492" s="27"/>
    </row>
    <row r="7493" spans="1:2">
      <c r="A7493" s="27"/>
      <c r="B7493" s="27"/>
    </row>
    <row r="7494" spans="1:2">
      <c r="A7494" s="27"/>
      <c r="B7494" s="27"/>
    </row>
    <row r="7495" spans="1:2">
      <c r="A7495" s="27"/>
      <c r="B7495" s="27"/>
    </row>
    <row r="7496" spans="1:2">
      <c r="A7496" s="27"/>
      <c r="B7496" s="27"/>
    </row>
    <row r="7497" spans="1:2">
      <c r="A7497" s="27"/>
      <c r="B7497" s="27"/>
    </row>
    <row r="7498" spans="1:2">
      <c r="A7498" s="27"/>
      <c r="B7498" s="27"/>
    </row>
    <row r="7499" spans="1:2">
      <c r="A7499" s="27"/>
      <c r="B7499" s="27"/>
    </row>
    <row r="7500" spans="1:2">
      <c r="A7500" s="27"/>
      <c r="B7500" s="27"/>
    </row>
    <row r="7501" spans="1:2">
      <c r="A7501" s="27"/>
      <c r="B7501" s="27"/>
    </row>
    <row r="7502" spans="1:2">
      <c r="A7502" s="27"/>
      <c r="B7502" s="27"/>
    </row>
    <row r="7503" spans="1:2">
      <c r="A7503" s="27"/>
      <c r="B7503" s="27"/>
    </row>
    <row r="7504" spans="1:2">
      <c r="A7504" s="27"/>
      <c r="B7504" s="27"/>
    </row>
    <row r="7505" spans="1:2">
      <c r="A7505" s="27"/>
      <c r="B7505" s="27"/>
    </row>
    <row r="7506" spans="1:2">
      <c r="A7506" s="27"/>
      <c r="B7506" s="26"/>
    </row>
    <row r="7507" spans="1:2">
      <c r="A7507" s="27"/>
      <c r="B7507" s="26"/>
    </row>
    <row r="7508" spans="1:2">
      <c r="A7508" s="27"/>
      <c r="B7508" s="26"/>
    </row>
    <row r="7509" spans="1:2">
      <c r="A7509" s="27"/>
      <c r="B7509" s="26"/>
    </row>
    <row r="7510" spans="1:2">
      <c r="A7510" s="27"/>
      <c r="B7510" s="26"/>
    </row>
    <row r="7511" spans="1:2">
      <c r="A7511" s="27"/>
      <c r="B7511" s="26"/>
    </row>
    <row r="7512" spans="1:2">
      <c r="A7512" s="27"/>
      <c r="B7512" s="27"/>
    </row>
    <row r="7513" spans="1:2">
      <c r="A7513" s="27"/>
      <c r="B7513" s="27"/>
    </row>
    <row r="7514" spans="1:2">
      <c r="A7514" s="27"/>
      <c r="B7514" s="27"/>
    </row>
    <row r="7515" spans="1:2">
      <c r="A7515" s="27"/>
      <c r="B7515" s="27"/>
    </row>
    <row r="7516" spans="1:2">
      <c r="A7516" s="27"/>
      <c r="B7516" s="27"/>
    </row>
    <row r="7517" spans="1:2">
      <c r="A7517" s="27"/>
      <c r="B7517" s="27"/>
    </row>
    <row r="7518" spans="1:2">
      <c r="A7518" s="27"/>
      <c r="B7518" s="27"/>
    </row>
    <row r="7519" spans="1:2">
      <c r="A7519" s="27"/>
      <c r="B7519" s="27"/>
    </row>
    <row r="7520" spans="1:2">
      <c r="A7520" s="27"/>
      <c r="B7520" s="27"/>
    </row>
    <row r="7521" spans="1:2">
      <c r="A7521" s="27"/>
      <c r="B7521" s="27"/>
    </row>
    <row r="7522" spans="1:2">
      <c r="A7522" s="27"/>
      <c r="B7522" s="27"/>
    </row>
    <row r="7523" spans="1:2">
      <c r="A7523" s="27"/>
      <c r="B7523" s="27"/>
    </row>
    <row r="7524" spans="1:2">
      <c r="A7524" s="27"/>
      <c r="B7524" s="27"/>
    </row>
    <row r="7525" spans="1:2">
      <c r="A7525" s="27"/>
      <c r="B7525" s="27"/>
    </row>
    <row r="7526" spans="1:2">
      <c r="A7526" s="27"/>
      <c r="B7526" s="27"/>
    </row>
    <row r="7527" spans="1:2">
      <c r="A7527" s="27"/>
      <c r="B7527" s="27"/>
    </row>
    <row r="7528" spans="1:2">
      <c r="A7528" s="27"/>
      <c r="B7528" s="27"/>
    </row>
    <row r="7529" spans="1:2">
      <c r="A7529" s="27"/>
      <c r="B7529" s="27"/>
    </row>
    <row r="7530" spans="1:2">
      <c r="A7530" s="27"/>
      <c r="B7530" s="26"/>
    </row>
    <row r="7531" spans="1:2">
      <c r="A7531" s="27"/>
      <c r="B7531" s="26"/>
    </row>
    <row r="7532" spans="1:2">
      <c r="A7532" s="27"/>
      <c r="B7532" s="26"/>
    </row>
    <row r="7533" spans="1:2">
      <c r="A7533" s="27"/>
      <c r="B7533" s="26"/>
    </row>
    <row r="7534" spans="1:2">
      <c r="A7534" s="27"/>
      <c r="B7534" s="26"/>
    </row>
    <row r="7535" spans="1:2">
      <c r="A7535" s="27"/>
      <c r="B7535" s="26"/>
    </row>
    <row r="7536" spans="1:2">
      <c r="A7536" s="27"/>
      <c r="B7536" s="26"/>
    </row>
    <row r="7537" spans="1:2">
      <c r="A7537" s="27"/>
      <c r="B7537" s="27"/>
    </row>
    <row r="7538" spans="1:2">
      <c r="A7538" s="27"/>
      <c r="B7538" s="27"/>
    </row>
    <row r="7539" spans="1:2">
      <c r="A7539" s="27"/>
      <c r="B7539" s="27"/>
    </row>
    <row r="7540" spans="1:2">
      <c r="A7540" s="27"/>
      <c r="B7540" s="27"/>
    </row>
    <row r="7541" spans="1:2">
      <c r="A7541" s="27"/>
      <c r="B7541" s="27"/>
    </row>
    <row r="7542" spans="1:2">
      <c r="A7542" s="27"/>
      <c r="B7542" s="27"/>
    </row>
    <row r="7543" spans="1:2">
      <c r="A7543" s="27"/>
      <c r="B7543" s="27"/>
    </row>
    <row r="7544" spans="1:2">
      <c r="A7544" s="27"/>
      <c r="B7544" s="27"/>
    </row>
    <row r="7545" spans="1:2">
      <c r="A7545" s="27"/>
      <c r="B7545" s="27"/>
    </row>
    <row r="7546" spans="1:2">
      <c r="A7546" s="27"/>
      <c r="B7546" s="27"/>
    </row>
    <row r="7547" spans="1:2">
      <c r="A7547" s="27"/>
      <c r="B7547" s="27"/>
    </row>
    <row r="7548" spans="1:2">
      <c r="A7548" s="27"/>
      <c r="B7548" s="27"/>
    </row>
    <row r="7549" spans="1:2">
      <c r="A7549" s="27"/>
      <c r="B7549" s="27"/>
    </row>
    <row r="7550" spans="1:2">
      <c r="A7550" s="27"/>
      <c r="B7550" s="27"/>
    </row>
    <row r="7551" spans="1:2">
      <c r="A7551" s="27"/>
      <c r="B7551" s="27"/>
    </row>
    <row r="7552" spans="1:2">
      <c r="A7552" s="27"/>
      <c r="B7552" s="27"/>
    </row>
    <row r="7553" spans="1:2">
      <c r="A7553" s="27"/>
      <c r="B7553" s="27"/>
    </row>
    <row r="7554" spans="1:2">
      <c r="A7554" s="27"/>
      <c r="B7554" s="26"/>
    </row>
    <row r="7555" spans="1:2">
      <c r="A7555" s="27"/>
      <c r="B7555" s="26"/>
    </row>
    <row r="7556" spans="1:2">
      <c r="A7556" s="27"/>
      <c r="B7556" s="26"/>
    </row>
    <row r="7557" spans="1:2">
      <c r="A7557" s="27"/>
      <c r="B7557" s="26"/>
    </row>
    <row r="7558" spans="1:2">
      <c r="A7558" s="27"/>
      <c r="B7558" s="26"/>
    </row>
    <row r="7559" spans="1:2">
      <c r="A7559" s="27"/>
      <c r="B7559" s="26"/>
    </row>
    <row r="7560" spans="1:2">
      <c r="A7560" s="27"/>
      <c r="B7560" s="26"/>
    </row>
    <row r="7561" spans="1:2">
      <c r="A7561" s="27"/>
      <c r="B7561" s="27"/>
    </row>
    <row r="7562" spans="1:2">
      <c r="A7562" s="27"/>
      <c r="B7562" s="27"/>
    </row>
    <row r="7563" spans="1:2">
      <c r="A7563" s="27"/>
      <c r="B7563" s="27"/>
    </row>
    <row r="7564" spans="1:2">
      <c r="A7564" s="27"/>
      <c r="B7564" s="27"/>
    </row>
    <row r="7565" spans="1:2">
      <c r="A7565" s="27"/>
      <c r="B7565" s="27"/>
    </row>
    <row r="7566" spans="1:2">
      <c r="A7566" s="27"/>
      <c r="B7566" s="27"/>
    </row>
    <row r="7567" spans="1:2">
      <c r="A7567" s="27"/>
      <c r="B7567" s="27"/>
    </row>
    <row r="7568" spans="1:2">
      <c r="A7568" s="27"/>
      <c r="B7568" s="27"/>
    </row>
    <row r="7569" spans="1:2">
      <c r="A7569" s="27"/>
      <c r="B7569" s="27"/>
    </row>
    <row r="7570" spans="1:2">
      <c r="A7570" s="27"/>
      <c r="B7570" s="27"/>
    </row>
    <row r="7571" spans="1:2">
      <c r="A7571" s="27"/>
      <c r="B7571" s="27"/>
    </row>
    <row r="7572" spans="1:2">
      <c r="A7572" s="27"/>
      <c r="B7572" s="27"/>
    </row>
    <row r="7573" spans="1:2">
      <c r="A7573" s="27"/>
      <c r="B7573" s="27"/>
    </row>
    <row r="7574" spans="1:2">
      <c r="A7574" s="27"/>
      <c r="B7574" s="27"/>
    </row>
    <row r="7575" spans="1:2">
      <c r="A7575" s="27"/>
      <c r="B7575" s="27"/>
    </row>
    <row r="7576" spans="1:2">
      <c r="A7576" s="27"/>
      <c r="B7576" s="27"/>
    </row>
    <row r="7577" spans="1:2">
      <c r="A7577" s="27"/>
      <c r="B7577" s="27"/>
    </row>
    <row r="7578" spans="1:2">
      <c r="A7578" s="27"/>
      <c r="B7578" s="27"/>
    </row>
    <row r="7579" spans="1:2">
      <c r="A7579" s="27"/>
      <c r="B7579" s="26"/>
    </row>
    <row r="7580" spans="1:2">
      <c r="A7580" s="27"/>
      <c r="B7580" s="26"/>
    </row>
    <row r="7581" spans="1:2">
      <c r="A7581" s="27"/>
      <c r="B7581" s="26"/>
    </row>
    <row r="7582" spans="1:2">
      <c r="A7582" s="27"/>
      <c r="B7582" s="26"/>
    </row>
    <row r="7583" spans="1:2">
      <c r="A7583" s="27"/>
      <c r="B7583" s="26"/>
    </row>
    <row r="7584" spans="1:2">
      <c r="A7584" s="27"/>
      <c r="B7584" s="27"/>
    </row>
    <row r="7585" spans="1:2">
      <c r="A7585" s="27"/>
      <c r="B7585" s="27"/>
    </row>
    <row r="7586" spans="1:2">
      <c r="A7586" s="27"/>
      <c r="B7586" s="27"/>
    </row>
    <row r="7587" spans="1:2">
      <c r="A7587" s="27"/>
      <c r="B7587" s="27"/>
    </row>
    <row r="7588" spans="1:2">
      <c r="A7588" s="27"/>
      <c r="B7588" s="27"/>
    </row>
    <row r="7589" spans="1:2">
      <c r="A7589" s="27"/>
      <c r="B7589" s="27"/>
    </row>
    <row r="7590" spans="1:2">
      <c r="A7590" s="27"/>
      <c r="B7590" s="27"/>
    </row>
    <row r="7591" spans="1:2">
      <c r="A7591" s="27"/>
      <c r="B7591" s="27"/>
    </row>
    <row r="7592" spans="1:2">
      <c r="A7592" s="27"/>
      <c r="B7592" s="27"/>
    </row>
    <row r="7593" spans="1:2">
      <c r="A7593" s="27"/>
      <c r="B7593" s="27"/>
    </row>
    <row r="7594" spans="1:2">
      <c r="A7594" s="27"/>
      <c r="B7594" s="27"/>
    </row>
    <row r="7595" spans="1:2">
      <c r="A7595" s="27"/>
      <c r="B7595" s="27"/>
    </row>
    <row r="7596" spans="1:2">
      <c r="A7596" s="27"/>
      <c r="B7596" s="27"/>
    </row>
    <row r="7597" spans="1:2">
      <c r="A7597" s="27"/>
      <c r="B7597" s="27"/>
    </row>
    <row r="7598" spans="1:2">
      <c r="A7598" s="27"/>
      <c r="B7598" s="27"/>
    </row>
    <row r="7599" spans="1:2">
      <c r="A7599" s="27"/>
      <c r="B7599" s="27"/>
    </row>
    <row r="7600" spans="1:2">
      <c r="A7600" s="27"/>
      <c r="B7600" s="27"/>
    </row>
    <row r="7601" spans="1:2">
      <c r="A7601" s="27"/>
      <c r="B7601" s="27"/>
    </row>
    <row r="7602" spans="1:2">
      <c r="A7602" s="27"/>
      <c r="B7602" s="27"/>
    </row>
    <row r="7603" spans="1:2">
      <c r="A7603" s="27"/>
      <c r="B7603" s="27"/>
    </row>
    <row r="7604" spans="1:2">
      <c r="A7604" s="27"/>
      <c r="B7604" s="27"/>
    </row>
    <row r="7605" spans="1:2">
      <c r="A7605" s="27"/>
      <c r="B7605" s="26"/>
    </row>
    <row r="7606" spans="1:2">
      <c r="A7606" s="27"/>
      <c r="B7606" s="27"/>
    </row>
    <row r="7607" spans="1:2">
      <c r="A7607" s="27"/>
      <c r="B7607" s="27"/>
    </row>
    <row r="7608" spans="1:2">
      <c r="A7608" s="27"/>
      <c r="B7608" s="27"/>
    </row>
    <row r="7609" spans="1:2">
      <c r="A7609" s="27"/>
      <c r="B7609" s="27"/>
    </row>
    <row r="7610" spans="1:2">
      <c r="A7610" s="27"/>
      <c r="B7610" s="27"/>
    </row>
    <row r="7611" spans="1:2">
      <c r="A7611" s="27"/>
      <c r="B7611" s="27"/>
    </row>
    <row r="7612" spans="1:2">
      <c r="A7612" s="27"/>
      <c r="B7612" s="27"/>
    </row>
    <row r="7613" spans="1:2">
      <c r="A7613" s="27"/>
      <c r="B7613" s="27"/>
    </row>
    <row r="7614" spans="1:2">
      <c r="A7614" s="27"/>
      <c r="B7614" s="27"/>
    </row>
    <row r="7615" spans="1:2">
      <c r="A7615" s="27"/>
      <c r="B7615" s="27"/>
    </row>
    <row r="7616" spans="1:2">
      <c r="A7616" s="27"/>
      <c r="B7616" s="27"/>
    </row>
    <row r="7617" spans="1:2">
      <c r="A7617" s="27"/>
      <c r="B7617" s="27"/>
    </row>
    <row r="7618" spans="1:2">
      <c r="A7618" s="27"/>
      <c r="B7618" s="27"/>
    </row>
    <row r="7619" spans="1:2">
      <c r="A7619" s="27"/>
      <c r="B7619" s="27"/>
    </row>
    <row r="7620" spans="1:2">
      <c r="A7620" s="27"/>
      <c r="B7620" s="27"/>
    </row>
    <row r="7621" spans="1:2">
      <c r="A7621" s="27"/>
      <c r="B7621" s="27"/>
    </row>
    <row r="7622" spans="1:2">
      <c r="A7622" s="27"/>
      <c r="B7622" s="27"/>
    </row>
    <row r="7623" spans="1:2">
      <c r="A7623" s="27"/>
      <c r="B7623" s="27"/>
    </row>
    <row r="7624" spans="1:2">
      <c r="A7624" s="27"/>
      <c r="B7624" s="27"/>
    </row>
    <row r="7625" spans="1:2">
      <c r="A7625" s="27"/>
      <c r="B7625" s="27"/>
    </row>
    <row r="7626" spans="1:2">
      <c r="A7626" s="27"/>
      <c r="B7626" s="27"/>
    </row>
    <row r="7627" spans="1:2">
      <c r="A7627" s="27"/>
      <c r="B7627" s="27"/>
    </row>
    <row r="7628" spans="1:2">
      <c r="A7628" s="27"/>
      <c r="B7628" s="27"/>
    </row>
    <row r="7629" spans="1:2">
      <c r="A7629" s="27"/>
      <c r="B7629" s="27"/>
    </row>
    <row r="7630" spans="1:2">
      <c r="A7630" s="27"/>
      <c r="B7630" s="27"/>
    </row>
    <row r="7631" spans="1:2">
      <c r="A7631" s="27"/>
      <c r="B7631" s="27"/>
    </row>
    <row r="7632" spans="1:2">
      <c r="A7632" s="27"/>
      <c r="B7632" s="27"/>
    </row>
    <row r="7633" spans="1:2">
      <c r="A7633" s="27"/>
      <c r="B7633" s="27"/>
    </row>
    <row r="7634" spans="1:2">
      <c r="A7634" s="27"/>
      <c r="B7634" s="27"/>
    </row>
    <row r="7635" spans="1:2">
      <c r="A7635" s="27"/>
      <c r="B7635" s="27"/>
    </row>
    <row r="7636" spans="1:2">
      <c r="A7636" s="27"/>
      <c r="B7636" s="27"/>
    </row>
    <row r="7637" spans="1:2">
      <c r="A7637" s="27"/>
      <c r="B7637" s="27"/>
    </row>
    <row r="7638" spans="1:2">
      <c r="A7638" s="27"/>
      <c r="B7638" s="27"/>
    </row>
    <row r="7639" spans="1:2">
      <c r="A7639" s="27"/>
      <c r="B7639" s="27"/>
    </row>
    <row r="7640" spans="1:2">
      <c r="A7640" s="27"/>
      <c r="B7640" s="27"/>
    </row>
    <row r="7641" spans="1:2">
      <c r="A7641" s="27"/>
      <c r="B7641" s="27"/>
    </row>
    <row r="7642" spans="1:2">
      <c r="A7642" s="27"/>
      <c r="B7642" s="27"/>
    </row>
    <row r="7643" spans="1:2">
      <c r="A7643" s="27"/>
      <c r="B7643" s="27"/>
    </row>
    <row r="7644" spans="1:2">
      <c r="A7644" s="27"/>
      <c r="B7644" s="27"/>
    </row>
    <row r="7645" spans="1:2">
      <c r="A7645" s="27"/>
      <c r="B7645" s="27"/>
    </row>
    <row r="7646" spans="1:2">
      <c r="A7646" s="27"/>
      <c r="B7646" s="27"/>
    </row>
    <row r="7647" spans="1:2">
      <c r="A7647" s="27"/>
      <c r="B7647" s="27"/>
    </row>
    <row r="7648" spans="1:2">
      <c r="A7648" s="27"/>
      <c r="B7648" s="27"/>
    </row>
    <row r="7649" spans="1:2">
      <c r="A7649" s="27"/>
      <c r="B7649" s="27"/>
    </row>
    <row r="7650" spans="1:2">
      <c r="A7650" s="27"/>
      <c r="B7650" s="27"/>
    </row>
    <row r="7651" spans="1:2">
      <c r="A7651" s="27"/>
      <c r="B7651" s="27"/>
    </row>
    <row r="7652" spans="1:2">
      <c r="A7652" s="27"/>
      <c r="B7652" s="27"/>
    </row>
    <row r="7653" spans="1:2">
      <c r="A7653" s="27"/>
      <c r="B7653" s="27"/>
    </row>
    <row r="7654" spans="1:2">
      <c r="A7654" s="27"/>
      <c r="B7654" s="26"/>
    </row>
    <row r="7655" spans="1:2">
      <c r="A7655" s="27"/>
      <c r="B7655" s="27"/>
    </row>
    <row r="7656" spans="1:2">
      <c r="A7656" s="27"/>
      <c r="B7656" s="27"/>
    </row>
    <row r="7657" spans="1:2">
      <c r="A7657" s="27"/>
      <c r="B7657" s="27"/>
    </row>
    <row r="7658" spans="1:2">
      <c r="A7658" s="27"/>
      <c r="B7658" s="27"/>
    </row>
    <row r="7659" spans="1:2">
      <c r="A7659" s="27"/>
      <c r="B7659" s="27"/>
    </row>
    <row r="7660" spans="1:2">
      <c r="A7660" s="27"/>
      <c r="B7660" s="27"/>
    </row>
    <row r="7661" spans="1:2">
      <c r="A7661" s="27"/>
      <c r="B7661" s="27"/>
    </row>
    <row r="7662" spans="1:2">
      <c r="A7662" s="27"/>
      <c r="B7662" s="27"/>
    </row>
    <row r="7663" spans="1:2">
      <c r="A7663" s="27"/>
      <c r="B7663" s="27"/>
    </row>
    <row r="7664" spans="1:2">
      <c r="A7664" s="27"/>
      <c r="B7664" s="27"/>
    </row>
    <row r="7665" spans="1:2">
      <c r="A7665" s="27"/>
      <c r="B7665" s="27"/>
    </row>
    <row r="7666" spans="1:2">
      <c r="A7666" s="27"/>
      <c r="B7666" s="27"/>
    </row>
    <row r="7667" spans="1:2">
      <c r="A7667" s="27"/>
      <c r="B7667" s="27"/>
    </row>
    <row r="7668" spans="1:2">
      <c r="A7668" s="27"/>
      <c r="B7668" s="27"/>
    </row>
    <row r="7669" spans="1:2">
      <c r="A7669" s="27"/>
      <c r="B7669" s="27"/>
    </row>
    <row r="7670" spans="1:2">
      <c r="A7670" s="27"/>
      <c r="B7670" s="27"/>
    </row>
    <row r="7671" spans="1:2">
      <c r="A7671" s="27"/>
      <c r="B7671" s="27"/>
    </row>
    <row r="7672" spans="1:2">
      <c r="A7672" s="27"/>
      <c r="B7672" s="27"/>
    </row>
    <row r="7673" spans="1:2">
      <c r="A7673" s="27"/>
      <c r="B7673" s="27"/>
    </row>
    <row r="7674" spans="1:2">
      <c r="A7674" s="27"/>
      <c r="B7674" s="27"/>
    </row>
    <row r="7675" spans="1:2">
      <c r="A7675" s="27"/>
      <c r="B7675" s="27"/>
    </row>
    <row r="7676" spans="1:2">
      <c r="A7676" s="27"/>
      <c r="B7676" s="27"/>
    </row>
    <row r="7677" spans="1:2">
      <c r="A7677" s="27"/>
      <c r="B7677" s="27"/>
    </row>
    <row r="7678" spans="1:2">
      <c r="A7678" s="27"/>
      <c r="B7678" s="27"/>
    </row>
    <row r="7679" spans="1:2">
      <c r="A7679" s="27"/>
      <c r="B7679" s="27"/>
    </row>
    <row r="7680" spans="1:2">
      <c r="A7680" s="27"/>
      <c r="B7680" s="27"/>
    </row>
    <row r="7681" spans="1:2">
      <c r="A7681" s="27"/>
      <c r="B7681" s="27"/>
    </row>
    <row r="7682" spans="1:2">
      <c r="A7682" s="27"/>
      <c r="B7682" s="27"/>
    </row>
    <row r="7683" spans="1:2">
      <c r="A7683" s="27"/>
      <c r="B7683" s="27"/>
    </row>
    <row r="7684" spans="1:2">
      <c r="A7684" s="27"/>
      <c r="B7684" s="27"/>
    </row>
    <row r="7685" spans="1:2">
      <c r="A7685" s="27"/>
      <c r="B7685" s="27"/>
    </row>
    <row r="7686" spans="1:2">
      <c r="A7686" s="27"/>
      <c r="B7686" s="27"/>
    </row>
    <row r="7687" spans="1:2">
      <c r="A7687" s="27"/>
      <c r="B7687" s="27"/>
    </row>
    <row r="7688" spans="1:2">
      <c r="A7688" s="27"/>
      <c r="B7688" s="27"/>
    </row>
    <row r="7689" spans="1:2">
      <c r="A7689" s="27"/>
      <c r="B7689" s="27"/>
    </row>
    <row r="7690" spans="1:2">
      <c r="A7690" s="27"/>
      <c r="B7690" s="27"/>
    </row>
    <row r="7691" spans="1:2">
      <c r="A7691" s="27"/>
      <c r="B7691" s="27"/>
    </row>
    <row r="7692" spans="1:2">
      <c r="A7692" s="27"/>
      <c r="B7692" s="27"/>
    </row>
    <row r="7693" spans="1:2">
      <c r="A7693" s="27"/>
      <c r="B7693" s="27"/>
    </row>
    <row r="7694" spans="1:2">
      <c r="A7694" s="27"/>
      <c r="B7694" s="27"/>
    </row>
    <row r="7695" spans="1:2">
      <c r="A7695" s="27"/>
      <c r="B7695" s="27"/>
    </row>
    <row r="7696" spans="1:2">
      <c r="A7696" s="27"/>
      <c r="B7696" s="27"/>
    </row>
    <row r="7697" spans="1:2">
      <c r="A7697" s="27"/>
      <c r="B7697" s="27"/>
    </row>
    <row r="7698" spans="1:2">
      <c r="A7698" s="27"/>
      <c r="B7698" s="27"/>
    </row>
    <row r="7699" spans="1:2">
      <c r="A7699" s="27"/>
      <c r="B7699" s="27"/>
    </row>
    <row r="7700" spans="1:2">
      <c r="A7700" s="27"/>
      <c r="B7700" s="27"/>
    </row>
    <row r="7701" spans="1:2">
      <c r="A7701" s="27"/>
      <c r="B7701" s="26"/>
    </row>
    <row r="7702" spans="1:2">
      <c r="A7702" s="27"/>
      <c r="B7702" s="26"/>
    </row>
    <row r="7703" spans="1:2">
      <c r="A7703" s="27"/>
      <c r="B7703" s="26"/>
    </row>
    <row r="7704" spans="1:2">
      <c r="A7704" s="27"/>
      <c r="B7704" s="27"/>
    </row>
    <row r="7705" spans="1:2">
      <c r="A7705" s="27"/>
      <c r="B7705" s="27"/>
    </row>
    <row r="7706" spans="1:2">
      <c r="A7706" s="27"/>
      <c r="B7706" s="27"/>
    </row>
    <row r="7707" spans="1:2">
      <c r="A7707" s="27"/>
      <c r="B7707" s="27"/>
    </row>
    <row r="7708" spans="1:2">
      <c r="A7708" s="27"/>
      <c r="B7708" s="27"/>
    </row>
    <row r="7709" spans="1:2">
      <c r="A7709" s="27"/>
      <c r="B7709" s="27"/>
    </row>
    <row r="7710" spans="1:2">
      <c r="A7710" s="27"/>
      <c r="B7710" s="27"/>
    </row>
    <row r="7711" spans="1:2">
      <c r="A7711" s="27"/>
      <c r="B7711" s="27"/>
    </row>
    <row r="7712" spans="1:2">
      <c r="A7712" s="27"/>
      <c r="B7712" s="27"/>
    </row>
    <row r="7713" spans="1:2">
      <c r="A7713" s="27"/>
      <c r="B7713" s="27"/>
    </row>
    <row r="7714" spans="1:2">
      <c r="A7714" s="27"/>
      <c r="B7714" s="27"/>
    </row>
    <row r="7715" spans="1:2">
      <c r="A7715" s="27"/>
      <c r="B7715" s="27"/>
    </row>
    <row r="7716" spans="1:2">
      <c r="A7716" s="27"/>
      <c r="B7716" s="27"/>
    </row>
    <row r="7717" spans="1:2">
      <c r="A7717" s="27"/>
      <c r="B7717" s="27"/>
    </row>
    <row r="7718" spans="1:2">
      <c r="A7718" s="27"/>
      <c r="B7718" s="27"/>
    </row>
    <row r="7719" spans="1:2">
      <c r="A7719" s="27"/>
      <c r="B7719" s="27"/>
    </row>
    <row r="7720" spans="1:2">
      <c r="A7720" s="27"/>
      <c r="B7720" s="27"/>
    </row>
    <row r="7721" spans="1:2">
      <c r="A7721" s="27"/>
      <c r="B7721" s="27"/>
    </row>
    <row r="7722" spans="1:2">
      <c r="A7722" s="27"/>
      <c r="B7722" s="27"/>
    </row>
    <row r="7723" spans="1:2">
      <c r="A7723" s="27"/>
      <c r="B7723" s="27"/>
    </row>
    <row r="7724" spans="1:2">
      <c r="A7724" s="27"/>
      <c r="B7724" s="27"/>
    </row>
    <row r="7725" spans="1:2">
      <c r="A7725" s="27"/>
      <c r="B7725" s="26"/>
    </row>
    <row r="7726" spans="1:2">
      <c r="A7726" s="27"/>
      <c r="B7726" s="26"/>
    </row>
    <row r="7727" spans="1:2">
      <c r="A7727" s="27"/>
      <c r="B7727" s="26"/>
    </row>
    <row r="7728" spans="1:2">
      <c r="A7728" s="27"/>
      <c r="B7728" s="27"/>
    </row>
    <row r="7729" spans="1:2">
      <c r="A7729" s="27"/>
      <c r="B7729" s="27"/>
    </row>
    <row r="7730" spans="1:2">
      <c r="A7730" s="27"/>
      <c r="B7730" s="27"/>
    </row>
    <row r="7731" spans="1:2">
      <c r="A7731" s="27"/>
      <c r="B7731" s="27"/>
    </row>
    <row r="7732" spans="1:2">
      <c r="A7732" s="27"/>
      <c r="B7732" s="27"/>
    </row>
    <row r="7733" spans="1:2">
      <c r="A7733" s="27"/>
      <c r="B7733" s="27"/>
    </row>
    <row r="7734" spans="1:2">
      <c r="A7734" s="27"/>
      <c r="B7734" s="27"/>
    </row>
    <row r="7735" spans="1:2">
      <c r="A7735" s="27"/>
      <c r="B7735" s="27"/>
    </row>
    <row r="7736" spans="1:2">
      <c r="A7736" s="27"/>
      <c r="B7736" s="27"/>
    </row>
    <row r="7737" spans="1:2">
      <c r="A7737" s="27"/>
      <c r="B7737" s="27"/>
    </row>
    <row r="7738" spans="1:2">
      <c r="A7738" s="27"/>
      <c r="B7738" s="27"/>
    </row>
    <row r="7739" spans="1:2">
      <c r="A7739" s="27"/>
      <c r="B7739" s="27"/>
    </row>
    <row r="7740" spans="1:2">
      <c r="A7740" s="27"/>
      <c r="B7740" s="27"/>
    </row>
    <row r="7741" spans="1:2">
      <c r="A7741" s="27"/>
      <c r="B7741" s="27"/>
    </row>
    <row r="7742" spans="1:2">
      <c r="A7742" s="27"/>
      <c r="B7742" s="27"/>
    </row>
    <row r="7743" spans="1:2">
      <c r="A7743" s="27"/>
      <c r="B7743" s="27"/>
    </row>
    <row r="7744" spans="1:2">
      <c r="A7744" s="27"/>
      <c r="B7744" s="27"/>
    </row>
    <row r="7745" spans="1:2">
      <c r="A7745" s="27"/>
      <c r="B7745" s="27"/>
    </row>
    <row r="7746" spans="1:2">
      <c r="A7746" s="27"/>
      <c r="B7746" s="27"/>
    </row>
    <row r="7747" spans="1:2">
      <c r="A7747" s="27"/>
      <c r="B7747" s="27"/>
    </row>
    <row r="7748" spans="1:2">
      <c r="A7748" s="27"/>
      <c r="B7748" s="26"/>
    </row>
    <row r="7749" spans="1:2">
      <c r="A7749" s="27"/>
      <c r="B7749" s="26"/>
    </row>
    <row r="7750" spans="1:2">
      <c r="A7750" s="27"/>
      <c r="B7750" s="26"/>
    </row>
    <row r="7751" spans="1:2">
      <c r="A7751" s="27"/>
      <c r="B7751" s="27"/>
    </row>
    <row r="7752" spans="1:2">
      <c r="A7752" s="27"/>
      <c r="B7752" s="27"/>
    </row>
    <row r="7753" spans="1:2">
      <c r="A7753" s="27"/>
      <c r="B7753" s="27"/>
    </row>
    <row r="7754" spans="1:2">
      <c r="A7754" s="27"/>
      <c r="B7754" s="27"/>
    </row>
    <row r="7755" spans="1:2">
      <c r="A7755" s="27"/>
      <c r="B7755" s="27"/>
    </row>
    <row r="7756" spans="1:2">
      <c r="A7756" s="27"/>
      <c r="B7756" s="27"/>
    </row>
    <row r="7757" spans="1:2">
      <c r="A7757" s="27"/>
      <c r="B7757" s="27"/>
    </row>
    <row r="7758" spans="1:2">
      <c r="A7758" s="27"/>
      <c r="B7758" s="27"/>
    </row>
    <row r="7759" spans="1:2">
      <c r="A7759" s="27"/>
      <c r="B7759" s="27"/>
    </row>
    <row r="7760" spans="1:2">
      <c r="A7760" s="27"/>
      <c r="B7760" s="27"/>
    </row>
    <row r="7761" spans="1:2">
      <c r="A7761" s="27"/>
      <c r="B7761" s="27"/>
    </row>
    <row r="7762" spans="1:2">
      <c r="A7762" s="27"/>
      <c r="B7762" s="27"/>
    </row>
    <row r="7763" spans="1:2">
      <c r="A7763" s="27"/>
      <c r="B7763" s="27"/>
    </row>
    <row r="7764" spans="1:2">
      <c r="A7764" s="27"/>
      <c r="B7764" s="27"/>
    </row>
    <row r="7765" spans="1:2">
      <c r="A7765" s="27"/>
      <c r="B7765" s="27"/>
    </row>
    <row r="7766" spans="1:2">
      <c r="A7766" s="27"/>
      <c r="B7766" s="27"/>
    </row>
    <row r="7767" spans="1:2">
      <c r="A7767" s="27"/>
      <c r="B7767" s="27"/>
    </row>
    <row r="7768" spans="1:2">
      <c r="A7768" s="27"/>
      <c r="B7768" s="27"/>
    </row>
    <row r="7769" spans="1:2">
      <c r="A7769" s="27"/>
      <c r="B7769" s="27"/>
    </row>
    <row r="7770" spans="1:2">
      <c r="A7770" s="27"/>
      <c r="B7770" s="27"/>
    </row>
    <row r="7771" spans="1:2">
      <c r="A7771" s="27"/>
      <c r="B7771" s="27"/>
    </row>
    <row r="7772" spans="1:2">
      <c r="A7772" s="27"/>
      <c r="B7772" s="27"/>
    </row>
    <row r="7773" spans="1:2">
      <c r="A7773" s="27"/>
      <c r="B7773" s="27"/>
    </row>
    <row r="7774" spans="1:2">
      <c r="A7774" s="27"/>
      <c r="B7774" s="27"/>
    </row>
    <row r="7775" spans="1:2">
      <c r="A7775" s="27"/>
      <c r="B7775" s="27"/>
    </row>
    <row r="7776" spans="1:2">
      <c r="A7776" s="27"/>
      <c r="B7776" s="27"/>
    </row>
    <row r="7777" spans="1:2">
      <c r="A7777" s="27"/>
      <c r="B7777" s="27"/>
    </row>
    <row r="7778" spans="1:2">
      <c r="A7778" s="27"/>
      <c r="B7778" s="27"/>
    </row>
    <row r="7779" spans="1:2">
      <c r="A7779" s="27"/>
      <c r="B7779" s="27"/>
    </row>
    <row r="7780" spans="1:2">
      <c r="A7780" s="27"/>
      <c r="B7780" s="27"/>
    </row>
    <row r="7781" spans="1:2">
      <c r="A7781" s="27"/>
      <c r="B7781" s="27"/>
    </row>
    <row r="7782" spans="1:2">
      <c r="A7782" s="27"/>
      <c r="B7782" s="27"/>
    </row>
    <row r="7783" spans="1:2">
      <c r="A7783" s="27"/>
      <c r="B7783" s="27"/>
    </row>
    <row r="7784" spans="1:2">
      <c r="A7784" s="27"/>
      <c r="B7784" s="27"/>
    </row>
    <row r="7785" spans="1:2">
      <c r="A7785" s="27"/>
      <c r="B7785" s="27"/>
    </row>
    <row r="7786" spans="1:2">
      <c r="A7786" s="27"/>
      <c r="B7786" s="27"/>
    </row>
    <row r="7787" spans="1:2">
      <c r="A7787" s="27"/>
      <c r="B7787" s="27"/>
    </row>
    <row r="7788" spans="1:2">
      <c r="A7788" s="27"/>
      <c r="B7788" s="27"/>
    </row>
    <row r="7789" spans="1:2">
      <c r="A7789" s="27"/>
      <c r="B7789" s="27"/>
    </row>
    <row r="7790" spans="1:2">
      <c r="A7790" s="27"/>
      <c r="B7790" s="27"/>
    </row>
    <row r="7791" spans="1:2">
      <c r="A7791" s="27"/>
      <c r="B7791" s="27"/>
    </row>
    <row r="7792" spans="1:2">
      <c r="A7792" s="27"/>
      <c r="B7792" s="27"/>
    </row>
    <row r="7793" spans="1:2">
      <c r="A7793" s="27"/>
      <c r="B7793" s="27"/>
    </row>
    <row r="7794" spans="1:2">
      <c r="A7794" s="27"/>
      <c r="B7794" s="27"/>
    </row>
    <row r="7795" spans="1:2">
      <c r="A7795" s="27"/>
      <c r="B7795" s="27"/>
    </row>
    <row r="7796" spans="1:2">
      <c r="A7796" s="27"/>
      <c r="B7796" s="27"/>
    </row>
    <row r="7797" spans="1:2">
      <c r="A7797" s="27"/>
      <c r="B7797" s="27"/>
    </row>
    <row r="7798" spans="1:2">
      <c r="A7798" s="27"/>
      <c r="B7798" s="27"/>
    </row>
    <row r="7799" spans="1:2">
      <c r="A7799" s="27"/>
      <c r="B7799" s="27"/>
    </row>
    <row r="7800" spans="1:2">
      <c r="A7800" s="27"/>
      <c r="B7800" s="27"/>
    </row>
    <row r="7801" spans="1:2">
      <c r="A7801" s="27"/>
      <c r="B7801" s="27"/>
    </row>
    <row r="7802" spans="1:2">
      <c r="A7802" s="27"/>
      <c r="B7802" s="27"/>
    </row>
    <row r="7803" spans="1:2">
      <c r="A7803" s="27"/>
      <c r="B7803" s="27"/>
    </row>
    <row r="7804" spans="1:2">
      <c r="A7804" s="27"/>
      <c r="B7804" s="27"/>
    </row>
    <row r="7805" spans="1:2">
      <c r="A7805" s="27"/>
      <c r="B7805" s="27"/>
    </row>
    <row r="7806" spans="1:2">
      <c r="A7806" s="27"/>
      <c r="B7806" s="27"/>
    </row>
    <row r="7807" spans="1:2">
      <c r="A7807" s="27"/>
      <c r="B7807" s="27"/>
    </row>
    <row r="7808" spans="1:2">
      <c r="A7808" s="27"/>
      <c r="B7808" s="27"/>
    </row>
    <row r="7809" spans="1:2">
      <c r="A7809" s="27"/>
      <c r="B7809" s="27"/>
    </row>
    <row r="7810" spans="1:2">
      <c r="A7810" s="27"/>
      <c r="B7810" s="27"/>
    </row>
    <row r="7811" spans="1:2">
      <c r="A7811" s="27"/>
      <c r="B7811" s="27"/>
    </row>
    <row r="7812" spans="1:2">
      <c r="A7812" s="27"/>
      <c r="B7812" s="27"/>
    </row>
    <row r="7813" spans="1:2">
      <c r="A7813" s="27"/>
      <c r="B7813" s="27"/>
    </row>
    <row r="7814" spans="1:2">
      <c r="A7814" s="27"/>
      <c r="B7814" s="27"/>
    </row>
    <row r="7815" spans="1:2">
      <c r="A7815" s="27"/>
      <c r="B7815" s="27"/>
    </row>
    <row r="7816" spans="1:2">
      <c r="A7816" s="27"/>
      <c r="B7816" s="27"/>
    </row>
    <row r="7817" spans="1:2">
      <c r="A7817" s="27"/>
      <c r="B7817" s="27"/>
    </row>
    <row r="7818" spans="1:2">
      <c r="A7818" s="27"/>
      <c r="B7818" s="27"/>
    </row>
    <row r="7819" spans="1:2">
      <c r="A7819" s="27"/>
      <c r="B7819" s="27"/>
    </row>
    <row r="7820" spans="1:2">
      <c r="A7820" s="27"/>
      <c r="B7820" s="27"/>
    </row>
    <row r="7821" spans="1:2">
      <c r="A7821" s="27"/>
      <c r="B7821" s="27"/>
    </row>
    <row r="7822" spans="1:2">
      <c r="A7822" s="27"/>
      <c r="B7822" s="27"/>
    </row>
    <row r="7823" spans="1:2">
      <c r="A7823" s="27"/>
      <c r="B7823" s="27"/>
    </row>
    <row r="7824" spans="1:2">
      <c r="A7824" s="27"/>
      <c r="B7824" s="27"/>
    </row>
    <row r="7825" spans="1:2">
      <c r="A7825" s="27"/>
      <c r="B7825" s="27"/>
    </row>
    <row r="7826" spans="1:2">
      <c r="A7826" s="27"/>
      <c r="B7826" s="27"/>
    </row>
    <row r="7827" spans="1:2">
      <c r="A7827" s="27"/>
      <c r="B7827" s="27"/>
    </row>
    <row r="7828" spans="1:2">
      <c r="A7828" s="27"/>
      <c r="B7828" s="27"/>
    </row>
    <row r="7829" spans="1:2">
      <c r="A7829" s="27"/>
      <c r="B7829" s="27"/>
    </row>
    <row r="7830" spans="1:2">
      <c r="A7830" s="27"/>
      <c r="B7830" s="27"/>
    </row>
    <row r="7831" spans="1:2">
      <c r="A7831" s="27"/>
      <c r="B7831" s="27"/>
    </row>
    <row r="7832" spans="1:2">
      <c r="A7832" s="27"/>
      <c r="B7832" s="27"/>
    </row>
    <row r="7833" spans="1:2">
      <c r="A7833" s="27"/>
      <c r="B7833" s="27"/>
    </row>
    <row r="7834" spans="1:2">
      <c r="A7834" s="27"/>
      <c r="B7834" s="27"/>
    </row>
    <row r="7835" spans="1:2">
      <c r="A7835" s="27"/>
      <c r="B7835" s="27"/>
    </row>
    <row r="7836" spans="1:2">
      <c r="A7836" s="27"/>
      <c r="B7836" s="27"/>
    </row>
    <row r="7837" spans="1:2">
      <c r="A7837" s="27"/>
      <c r="B7837" s="27"/>
    </row>
    <row r="7838" spans="1:2">
      <c r="A7838" s="27"/>
      <c r="B7838" s="27"/>
    </row>
    <row r="7839" spans="1:2">
      <c r="A7839" s="27"/>
      <c r="B7839" s="27"/>
    </row>
    <row r="7840" spans="1:2">
      <c r="A7840" s="27"/>
      <c r="B7840" s="27"/>
    </row>
    <row r="7841" spans="1:2">
      <c r="A7841" s="27"/>
      <c r="B7841" s="27"/>
    </row>
    <row r="7842" spans="1:2">
      <c r="A7842" s="27"/>
      <c r="B7842" s="27"/>
    </row>
    <row r="7843" spans="1:2">
      <c r="A7843" s="27"/>
      <c r="B7843" s="27"/>
    </row>
    <row r="7844" spans="1:2">
      <c r="A7844" s="27"/>
      <c r="B7844" s="27"/>
    </row>
    <row r="7845" spans="1:2">
      <c r="A7845" s="27"/>
      <c r="B7845" s="27"/>
    </row>
    <row r="7846" spans="1:2">
      <c r="A7846" s="27"/>
      <c r="B7846" s="27"/>
    </row>
    <row r="7847" spans="1:2">
      <c r="A7847" s="27"/>
      <c r="B7847" s="27"/>
    </row>
    <row r="7848" spans="1:2">
      <c r="A7848" s="27"/>
      <c r="B7848" s="27"/>
    </row>
    <row r="7849" spans="1:2">
      <c r="A7849" s="27"/>
      <c r="B7849" s="27"/>
    </row>
    <row r="7850" spans="1:2">
      <c r="A7850" s="27"/>
      <c r="B7850" s="27"/>
    </row>
    <row r="7851" spans="1:2">
      <c r="A7851" s="27"/>
      <c r="B7851" s="27"/>
    </row>
    <row r="7852" spans="1:2">
      <c r="A7852" s="27"/>
      <c r="B7852" s="27"/>
    </row>
    <row r="7853" spans="1:2">
      <c r="A7853" s="27"/>
      <c r="B7853" s="27"/>
    </row>
    <row r="7854" spans="1:2">
      <c r="A7854" s="27"/>
      <c r="B7854" s="27"/>
    </row>
    <row r="7855" spans="1:2">
      <c r="A7855" s="27"/>
      <c r="B7855" s="27"/>
    </row>
    <row r="7856" spans="1:2">
      <c r="A7856" s="27"/>
      <c r="B7856" s="27"/>
    </row>
    <row r="7857" spans="1:2">
      <c r="A7857" s="27"/>
      <c r="B7857" s="27"/>
    </row>
    <row r="7858" spans="1:2">
      <c r="A7858" s="27"/>
      <c r="B7858" s="27"/>
    </row>
    <row r="7859" spans="1:2">
      <c r="A7859" s="27"/>
      <c r="B7859" s="27"/>
    </row>
    <row r="7860" spans="1:2">
      <c r="A7860" s="27"/>
      <c r="B7860" s="27"/>
    </row>
    <row r="7861" spans="1:2">
      <c r="A7861" s="27"/>
      <c r="B7861" s="27"/>
    </row>
    <row r="7862" spans="1:2">
      <c r="A7862" s="27"/>
      <c r="B7862" s="27"/>
    </row>
    <row r="7863" spans="1:2">
      <c r="A7863" s="27"/>
      <c r="B7863" s="27"/>
    </row>
    <row r="7864" spans="1:2">
      <c r="A7864" s="27"/>
      <c r="B7864" s="27"/>
    </row>
    <row r="7865" spans="1:2">
      <c r="A7865" s="27"/>
      <c r="B7865" s="27"/>
    </row>
    <row r="7866" spans="1:2">
      <c r="A7866" s="27"/>
      <c r="B7866" s="27"/>
    </row>
    <row r="7867" spans="1:2">
      <c r="A7867" s="27"/>
      <c r="B7867" s="27"/>
    </row>
    <row r="7868" spans="1:2">
      <c r="A7868" s="27"/>
      <c r="B7868" s="27"/>
    </row>
    <row r="7869" spans="1:2">
      <c r="A7869" s="27"/>
      <c r="B7869" s="27"/>
    </row>
    <row r="7870" spans="1:2">
      <c r="A7870" s="27"/>
      <c r="B7870" s="26"/>
    </row>
    <row r="7871" spans="1:2">
      <c r="A7871" s="27"/>
      <c r="B7871" s="27"/>
    </row>
    <row r="7872" spans="1:2">
      <c r="A7872" s="27"/>
      <c r="B7872" s="27"/>
    </row>
    <row r="7873" spans="1:2">
      <c r="A7873" s="27"/>
      <c r="B7873" s="27"/>
    </row>
    <row r="7874" spans="1:2">
      <c r="A7874" s="27"/>
      <c r="B7874" s="27"/>
    </row>
    <row r="7875" spans="1:2">
      <c r="A7875" s="27"/>
      <c r="B7875" s="27"/>
    </row>
    <row r="7876" spans="1:2">
      <c r="A7876" s="27"/>
      <c r="B7876" s="27"/>
    </row>
    <row r="7877" spans="1:2">
      <c r="A7877" s="27"/>
      <c r="B7877" s="27"/>
    </row>
    <row r="7878" spans="1:2">
      <c r="A7878" s="27"/>
      <c r="B7878" s="27"/>
    </row>
    <row r="7879" spans="1:2">
      <c r="A7879" s="27"/>
      <c r="B7879" s="27"/>
    </row>
    <row r="7880" spans="1:2">
      <c r="A7880" s="27"/>
      <c r="B7880" s="27"/>
    </row>
    <row r="7881" spans="1:2">
      <c r="A7881" s="27"/>
      <c r="B7881" s="27"/>
    </row>
    <row r="7882" spans="1:2">
      <c r="A7882" s="27"/>
      <c r="B7882" s="27"/>
    </row>
    <row r="7883" spans="1:2">
      <c r="A7883" s="27"/>
      <c r="B7883" s="27"/>
    </row>
    <row r="7884" spans="1:2">
      <c r="A7884" s="27"/>
      <c r="B7884" s="27"/>
    </row>
    <row r="7885" spans="1:2">
      <c r="A7885" s="27"/>
      <c r="B7885" s="27"/>
    </row>
    <row r="7886" spans="1:2">
      <c r="A7886" s="27"/>
      <c r="B7886" s="27"/>
    </row>
    <row r="7887" spans="1:2">
      <c r="A7887" s="27"/>
      <c r="B7887" s="27"/>
    </row>
    <row r="7888" spans="1:2">
      <c r="A7888" s="27"/>
      <c r="B7888" s="27"/>
    </row>
    <row r="7889" spans="1:2">
      <c r="A7889" s="27"/>
      <c r="B7889" s="27"/>
    </row>
    <row r="7890" spans="1:2">
      <c r="A7890" s="27"/>
      <c r="B7890" s="27"/>
    </row>
    <row r="7891" spans="1:2">
      <c r="A7891" s="27"/>
      <c r="B7891" s="27"/>
    </row>
    <row r="7892" spans="1:2">
      <c r="A7892" s="27"/>
      <c r="B7892" s="27"/>
    </row>
    <row r="7893" spans="1:2">
      <c r="A7893" s="27"/>
      <c r="B7893" s="27"/>
    </row>
    <row r="7894" spans="1:2">
      <c r="A7894" s="27"/>
      <c r="B7894" s="27"/>
    </row>
    <row r="7895" spans="1:2">
      <c r="A7895" s="27"/>
      <c r="B7895" s="27"/>
    </row>
    <row r="7896" spans="1:2">
      <c r="A7896" s="27"/>
      <c r="B7896" s="27"/>
    </row>
    <row r="7897" spans="1:2">
      <c r="A7897" s="27"/>
      <c r="B7897" s="27"/>
    </row>
    <row r="7898" spans="1:2">
      <c r="A7898" s="27"/>
      <c r="B7898" s="27"/>
    </row>
    <row r="7899" spans="1:2">
      <c r="A7899" s="27"/>
      <c r="B7899" s="27"/>
    </row>
    <row r="7900" spans="1:2">
      <c r="A7900" s="27"/>
      <c r="B7900" s="27"/>
    </row>
    <row r="7901" spans="1:2">
      <c r="A7901" s="27"/>
      <c r="B7901" s="27"/>
    </row>
    <row r="7902" spans="1:2">
      <c r="A7902" s="27"/>
      <c r="B7902" s="27"/>
    </row>
    <row r="7903" spans="1:2">
      <c r="A7903" s="27"/>
      <c r="B7903" s="27"/>
    </row>
    <row r="7904" spans="1:2">
      <c r="A7904" s="27"/>
      <c r="B7904" s="27"/>
    </row>
    <row r="7905" spans="1:2">
      <c r="A7905" s="27"/>
      <c r="B7905" s="27"/>
    </row>
    <row r="7906" spans="1:2">
      <c r="A7906" s="27"/>
      <c r="B7906" s="27"/>
    </row>
    <row r="7907" spans="1:2">
      <c r="A7907" s="27"/>
      <c r="B7907" s="27"/>
    </row>
    <row r="7908" spans="1:2">
      <c r="A7908" s="27"/>
      <c r="B7908" s="27"/>
    </row>
    <row r="7909" spans="1:2">
      <c r="A7909" s="27"/>
      <c r="B7909" s="27"/>
    </row>
    <row r="7910" spans="1:2">
      <c r="A7910" s="27"/>
      <c r="B7910" s="27"/>
    </row>
    <row r="7911" spans="1:2">
      <c r="A7911" s="27"/>
      <c r="B7911" s="27"/>
    </row>
    <row r="7912" spans="1:2">
      <c r="A7912" s="27"/>
      <c r="B7912" s="27"/>
    </row>
    <row r="7913" spans="1:2">
      <c r="A7913" s="27"/>
      <c r="B7913" s="27"/>
    </row>
    <row r="7914" spans="1:2">
      <c r="A7914" s="27"/>
      <c r="B7914" s="27"/>
    </row>
    <row r="7915" spans="1:2">
      <c r="A7915" s="27"/>
      <c r="B7915" s="27"/>
    </row>
    <row r="7916" spans="1:2">
      <c r="A7916" s="27"/>
      <c r="B7916" s="27"/>
    </row>
    <row r="7917" spans="1:2">
      <c r="A7917" s="27"/>
      <c r="B7917" s="27"/>
    </row>
    <row r="7918" spans="1:2">
      <c r="A7918" s="27"/>
      <c r="B7918" s="27"/>
    </row>
    <row r="7919" spans="1:2">
      <c r="A7919" s="27"/>
      <c r="B7919" s="27"/>
    </row>
    <row r="7920" spans="1:2">
      <c r="A7920" s="27"/>
      <c r="B7920" s="27"/>
    </row>
    <row r="7921" spans="1:2">
      <c r="A7921" s="27"/>
      <c r="B7921" s="27"/>
    </row>
    <row r="7922" spans="1:2">
      <c r="A7922" s="27"/>
      <c r="B7922" s="27"/>
    </row>
    <row r="7923" spans="1:2">
      <c r="A7923" s="27"/>
      <c r="B7923" s="27"/>
    </row>
    <row r="7924" spans="1:2">
      <c r="A7924" s="27"/>
      <c r="B7924" s="27"/>
    </row>
    <row r="7925" spans="1:2">
      <c r="A7925" s="27"/>
      <c r="B7925" s="27"/>
    </row>
    <row r="7926" spans="1:2">
      <c r="A7926" s="27"/>
      <c r="B7926" s="27"/>
    </row>
    <row r="7927" spans="1:2">
      <c r="A7927" s="27"/>
      <c r="B7927" s="27"/>
    </row>
    <row r="7928" spans="1:2">
      <c r="A7928" s="27"/>
      <c r="B7928" s="27"/>
    </row>
    <row r="7929" spans="1:2">
      <c r="A7929" s="27"/>
      <c r="B7929" s="27"/>
    </row>
    <row r="7930" spans="1:2">
      <c r="A7930" s="27"/>
      <c r="B7930" s="27"/>
    </row>
    <row r="7931" spans="1:2">
      <c r="A7931" s="27"/>
      <c r="B7931" s="27"/>
    </row>
    <row r="7932" spans="1:2">
      <c r="A7932" s="27"/>
      <c r="B7932" s="27"/>
    </row>
    <row r="7933" spans="1:2">
      <c r="A7933" s="27"/>
      <c r="B7933" s="27"/>
    </row>
    <row r="7934" spans="1:2">
      <c r="A7934" s="27"/>
      <c r="B7934" s="27"/>
    </row>
    <row r="7935" spans="1:2">
      <c r="A7935" s="27"/>
      <c r="B7935" s="27"/>
    </row>
    <row r="7936" spans="1:2">
      <c r="A7936" s="27"/>
      <c r="B7936" s="27"/>
    </row>
    <row r="7937" spans="1:2">
      <c r="A7937" s="27"/>
      <c r="B7937" s="27"/>
    </row>
    <row r="7938" spans="1:2">
      <c r="A7938" s="27"/>
      <c r="B7938" s="27"/>
    </row>
    <row r="7939" spans="1:2">
      <c r="A7939" s="27"/>
      <c r="B7939" s="27"/>
    </row>
    <row r="7940" spans="1:2">
      <c r="A7940" s="27"/>
      <c r="B7940" s="27"/>
    </row>
    <row r="7941" spans="1:2">
      <c r="A7941" s="27"/>
      <c r="B7941" s="27"/>
    </row>
    <row r="7942" spans="1:2">
      <c r="A7942" s="27"/>
      <c r="B7942" s="27"/>
    </row>
    <row r="7943" spans="1:2">
      <c r="A7943" s="27"/>
      <c r="B7943" s="27"/>
    </row>
    <row r="7944" spans="1:2">
      <c r="A7944" s="27"/>
      <c r="B7944" s="27"/>
    </row>
    <row r="7945" spans="1:2">
      <c r="A7945" s="27"/>
      <c r="B7945" s="27"/>
    </row>
    <row r="7946" spans="1:2">
      <c r="A7946" s="27"/>
      <c r="B7946" s="27"/>
    </row>
    <row r="7947" spans="1:2">
      <c r="A7947" s="27"/>
      <c r="B7947" s="27"/>
    </row>
    <row r="7948" spans="1:2">
      <c r="A7948" s="27"/>
      <c r="B7948" s="27"/>
    </row>
    <row r="7949" spans="1:2">
      <c r="A7949" s="27"/>
      <c r="B7949" s="27"/>
    </row>
    <row r="7950" spans="1:2">
      <c r="A7950" s="27"/>
      <c r="B7950" s="27"/>
    </row>
    <row r="7951" spans="1:2">
      <c r="A7951" s="27"/>
      <c r="B7951" s="27"/>
    </row>
    <row r="7952" spans="1:2">
      <c r="A7952" s="27"/>
      <c r="B7952" s="27"/>
    </row>
    <row r="7953" spans="1:2">
      <c r="A7953" s="27"/>
      <c r="B7953" s="27"/>
    </row>
    <row r="7954" spans="1:2">
      <c r="A7954" s="27"/>
      <c r="B7954" s="27"/>
    </row>
    <row r="7955" spans="1:2">
      <c r="A7955" s="27"/>
      <c r="B7955" s="27"/>
    </row>
    <row r="7956" spans="1:2">
      <c r="A7956" s="27"/>
      <c r="B7956" s="27"/>
    </row>
    <row r="7957" spans="1:2">
      <c r="A7957" s="27"/>
      <c r="B7957" s="27"/>
    </row>
    <row r="7958" spans="1:2">
      <c r="A7958" s="27"/>
      <c r="B7958" s="27"/>
    </row>
    <row r="7959" spans="1:2">
      <c r="A7959" s="27"/>
      <c r="B7959" s="27"/>
    </row>
    <row r="7960" spans="1:2">
      <c r="A7960" s="27"/>
      <c r="B7960" s="27"/>
    </row>
    <row r="7961" spans="1:2">
      <c r="A7961" s="27"/>
      <c r="B7961" s="27"/>
    </row>
    <row r="7962" spans="1:2">
      <c r="A7962" s="27"/>
      <c r="B7962" s="27"/>
    </row>
    <row r="7963" spans="1:2">
      <c r="A7963" s="27"/>
      <c r="B7963" s="27"/>
    </row>
    <row r="7964" spans="1:2">
      <c r="A7964" s="27"/>
      <c r="B7964" s="27"/>
    </row>
    <row r="7965" spans="1:2">
      <c r="A7965" s="27"/>
      <c r="B7965" s="27"/>
    </row>
    <row r="7966" spans="1:2">
      <c r="A7966" s="27"/>
      <c r="B7966" s="27"/>
    </row>
    <row r="7967" spans="1:2">
      <c r="A7967" s="27"/>
      <c r="B7967" s="27"/>
    </row>
    <row r="7968" spans="1:2">
      <c r="A7968" s="27"/>
      <c r="B7968" s="27"/>
    </row>
    <row r="7969" spans="1:2">
      <c r="A7969" s="27"/>
      <c r="B7969" s="27"/>
    </row>
    <row r="7970" spans="1:2">
      <c r="A7970" s="27"/>
      <c r="B7970" s="27"/>
    </row>
    <row r="7971" spans="1:2">
      <c r="A7971" s="27"/>
      <c r="B7971" s="27"/>
    </row>
    <row r="7972" spans="1:2">
      <c r="A7972" s="27"/>
      <c r="B7972" s="27"/>
    </row>
    <row r="7973" spans="1:2">
      <c r="A7973" s="27"/>
      <c r="B7973" s="27"/>
    </row>
    <row r="7974" spans="1:2">
      <c r="A7974" s="27"/>
      <c r="B7974" s="27"/>
    </row>
    <row r="7975" spans="1:2">
      <c r="A7975" s="27"/>
      <c r="B7975" s="27"/>
    </row>
    <row r="7976" spans="1:2">
      <c r="A7976" s="27"/>
      <c r="B7976" s="27"/>
    </row>
    <row r="7977" spans="1:2">
      <c r="A7977" s="27"/>
      <c r="B7977" s="27"/>
    </row>
    <row r="7978" spans="1:2">
      <c r="A7978" s="27"/>
      <c r="B7978" s="27"/>
    </row>
    <row r="7979" spans="1:2">
      <c r="A7979" s="27"/>
      <c r="B7979" s="27"/>
    </row>
    <row r="7980" spans="1:2">
      <c r="A7980" s="27"/>
      <c r="B7980" s="27"/>
    </row>
    <row r="7981" spans="1:2">
      <c r="A7981" s="27"/>
      <c r="B7981" s="27"/>
    </row>
    <row r="7982" spans="1:2">
      <c r="A7982" s="27"/>
      <c r="B7982" s="27"/>
    </row>
    <row r="7983" spans="1:2">
      <c r="A7983" s="27"/>
      <c r="B7983" s="27"/>
    </row>
    <row r="7984" spans="1:2">
      <c r="A7984" s="27"/>
      <c r="B7984" s="27"/>
    </row>
    <row r="7985" spans="1:2">
      <c r="A7985" s="27"/>
      <c r="B7985" s="27"/>
    </row>
    <row r="7986" spans="1:2">
      <c r="A7986" s="27"/>
      <c r="B7986" s="27"/>
    </row>
    <row r="7987" spans="1:2">
      <c r="A7987" s="27"/>
      <c r="B7987" s="27"/>
    </row>
    <row r="7988" spans="1:2">
      <c r="A7988" s="27"/>
      <c r="B7988" s="27"/>
    </row>
    <row r="7989" spans="1:2">
      <c r="A7989" s="27"/>
      <c r="B7989" s="27"/>
    </row>
    <row r="7990" spans="1:2">
      <c r="A7990" s="27"/>
      <c r="B7990" s="27"/>
    </row>
    <row r="7991" spans="1:2">
      <c r="A7991" s="27"/>
      <c r="B7991" s="27"/>
    </row>
    <row r="7992" spans="1:2">
      <c r="A7992" s="27"/>
      <c r="B7992" s="27"/>
    </row>
    <row r="7993" spans="1:2">
      <c r="A7993" s="27"/>
      <c r="B7993" s="27"/>
    </row>
    <row r="7994" spans="1:2">
      <c r="A7994" s="27"/>
      <c r="B7994" s="27"/>
    </row>
    <row r="7995" spans="1:2">
      <c r="A7995" s="27"/>
      <c r="B7995" s="27"/>
    </row>
    <row r="7996" spans="1:2">
      <c r="A7996" s="27"/>
      <c r="B7996" s="27"/>
    </row>
    <row r="7997" spans="1:2">
      <c r="A7997" s="27"/>
      <c r="B7997" s="27"/>
    </row>
    <row r="7998" spans="1:2">
      <c r="A7998" s="27"/>
      <c r="B7998" s="27"/>
    </row>
    <row r="7999" spans="1:2">
      <c r="A7999" s="27"/>
      <c r="B7999" s="27"/>
    </row>
    <row r="8000" spans="1:2">
      <c r="A8000" s="27"/>
      <c r="B8000" s="27"/>
    </row>
    <row r="8001" spans="1:2">
      <c r="A8001" s="27"/>
      <c r="B8001" s="27"/>
    </row>
    <row r="8002" spans="1:2">
      <c r="A8002" s="27"/>
      <c r="B8002" s="27"/>
    </row>
    <row r="8003" spans="1:2">
      <c r="A8003" s="27"/>
      <c r="B8003" s="27"/>
    </row>
    <row r="8004" spans="1:2">
      <c r="A8004" s="27"/>
      <c r="B8004" s="27"/>
    </row>
    <row r="8005" spans="1:2">
      <c r="A8005" s="27"/>
      <c r="B8005" s="27"/>
    </row>
    <row r="8006" spans="1:2">
      <c r="A8006" s="27"/>
      <c r="B8006" s="27"/>
    </row>
    <row r="8007" spans="1:2">
      <c r="A8007" s="27"/>
      <c r="B8007" s="27"/>
    </row>
    <row r="8008" spans="1:2">
      <c r="A8008" s="27"/>
      <c r="B8008" s="27"/>
    </row>
    <row r="8009" spans="1:2">
      <c r="A8009" s="27"/>
      <c r="B8009" s="27"/>
    </row>
    <row r="8010" spans="1:2">
      <c r="A8010" s="27"/>
      <c r="B8010" s="27"/>
    </row>
    <row r="8011" spans="1:2">
      <c r="A8011" s="27"/>
      <c r="B8011" s="27"/>
    </row>
    <row r="8012" spans="1:2">
      <c r="A8012" s="27"/>
      <c r="B8012" s="27"/>
    </row>
    <row r="8013" spans="1:2">
      <c r="A8013" s="27"/>
      <c r="B8013" s="27"/>
    </row>
    <row r="8014" spans="1:2">
      <c r="A8014" s="27"/>
      <c r="B8014" s="27"/>
    </row>
    <row r="8015" spans="1:2">
      <c r="A8015" s="27"/>
      <c r="B8015" s="27"/>
    </row>
    <row r="8016" spans="1:2">
      <c r="A8016" s="27"/>
      <c r="B8016" s="27"/>
    </row>
    <row r="8017" spans="1:2">
      <c r="A8017" s="27"/>
      <c r="B8017" s="27"/>
    </row>
    <row r="8018" spans="1:2">
      <c r="A8018" s="27"/>
      <c r="B8018" s="27"/>
    </row>
    <row r="8019" spans="1:2">
      <c r="A8019" s="27"/>
      <c r="B8019" s="27"/>
    </row>
    <row r="8020" spans="1:2">
      <c r="A8020" s="27"/>
      <c r="B8020" s="27"/>
    </row>
    <row r="8021" spans="1:2">
      <c r="A8021" s="27"/>
      <c r="B8021" s="27"/>
    </row>
    <row r="8022" spans="1:2">
      <c r="A8022" s="27"/>
      <c r="B8022" s="27"/>
    </row>
    <row r="8023" spans="1:2">
      <c r="A8023" s="27"/>
      <c r="B8023" s="27"/>
    </row>
    <row r="8024" spans="1:2">
      <c r="A8024" s="27"/>
      <c r="B8024" s="27"/>
    </row>
    <row r="8025" spans="1:2">
      <c r="A8025" s="27"/>
      <c r="B8025" s="27"/>
    </row>
    <row r="8026" spans="1:2">
      <c r="A8026" s="27"/>
      <c r="B8026" s="27"/>
    </row>
    <row r="8027" spans="1:2">
      <c r="A8027" s="27"/>
      <c r="B8027" s="27"/>
    </row>
    <row r="8028" spans="1:2">
      <c r="A8028" s="27"/>
      <c r="B8028" s="27"/>
    </row>
    <row r="8029" spans="1:2">
      <c r="A8029" s="27"/>
      <c r="B8029" s="27"/>
    </row>
    <row r="8030" spans="1:2">
      <c r="A8030" s="27"/>
      <c r="B8030" s="27"/>
    </row>
    <row r="8031" spans="1:2">
      <c r="A8031" s="27"/>
      <c r="B8031" s="27"/>
    </row>
    <row r="8032" spans="1:2">
      <c r="A8032" s="27"/>
      <c r="B8032" s="27"/>
    </row>
    <row r="8033" spans="1:2">
      <c r="A8033" s="27"/>
      <c r="B8033" s="27"/>
    </row>
    <row r="8034" spans="1:2">
      <c r="A8034" s="27"/>
      <c r="B8034" s="27"/>
    </row>
    <row r="8035" spans="1:2">
      <c r="A8035" s="27"/>
      <c r="B8035" s="27"/>
    </row>
    <row r="8036" spans="1:2">
      <c r="A8036" s="27"/>
      <c r="B8036" s="27"/>
    </row>
    <row r="8037" spans="1:2">
      <c r="A8037" s="27"/>
      <c r="B8037" s="27"/>
    </row>
    <row r="8038" spans="1:2">
      <c r="A8038" s="27"/>
      <c r="B8038" s="27"/>
    </row>
    <row r="8039" spans="1:2">
      <c r="A8039" s="27"/>
      <c r="B8039" s="27"/>
    </row>
    <row r="8040" spans="1:2">
      <c r="A8040" s="27"/>
      <c r="B8040" s="27"/>
    </row>
    <row r="8041" spans="1:2">
      <c r="A8041" s="27"/>
      <c r="B8041" s="27"/>
    </row>
    <row r="8042" spans="1:2">
      <c r="A8042" s="27"/>
      <c r="B8042" s="27"/>
    </row>
    <row r="8043" spans="1:2">
      <c r="A8043" s="27"/>
      <c r="B8043" s="27"/>
    </row>
    <row r="8044" spans="1:2">
      <c r="A8044" s="27"/>
      <c r="B8044" s="27"/>
    </row>
    <row r="8045" spans="1:2">
      <c r="A8045" s="27"/>
      <c r="B8045" s="27"/>
    </row>
    <row r="8046" spans="1:2">
      <c r="A8046" s="27"/>
      <c r="B8046" s="27"/>
    </row>
    <row r="8047" spans="1:2">
      <c r="A8047" s="27"/>
      <c r="B8047" s="27"/>
    </row>
    <row r="8048" spans="1:2">
      <c r="A8048" s="27"/>
      <c r="B8048" s="27"/>
    </row>
    <row r="8049" spans="1:2">
      <c r="A8049" s="27"/>
      <c r="B8049" s="27"/>
    </row>
    <row r="8050" spans="1:2">
      <c r="A8050" s="27"/>
      <c r="B8050" s="27"/>
    </row>
    <row r="8051" spans="1:2">
      <c r="A8051" s="27"/>
      <c r="B8051" s="27"/>
    </row>
    <row r="8052" spans="1:2">
      <c r="A8052" s="27"/>
      <c r="B8052" s="27"/>
    </row>
    <row r="8053" spans="1:2">
      <c r="A8053" s="27"/>
      <c r="B8053" s="27"/>
    </row>
    <row r="8054" spans="1:2">
      <c r="A8054" s="27"/>
      <c r="B8054" s="27"/>
    </row>
    <row r="8055" spans="1:2">
      <c r="A8055" s="27"/>
      <c r="B8055" s="27"/>
    </row>
    <row r="8056" spans="1:2">
      <c r="A8056" s="27"/>
      <c r="B8056" s="27"/>
    </row>
    <row r="8057" spans="1:2">
      <c r="A8057" s="27"/>
      <c r="B8057" s="27"/>
    </row>
    <row r="8058" spans="1:2">
      <c r="A8058" s="27"/>
      <c r="B8058" s="27"/>
    </row>
    <row r="8059" spans="1:2">
      <c r="A8059" s="27"/>
      <c r="B8059" s="27"/>
    </row>
    <row r="8060" spans="1:2">
      <c r="A8060" s="27"/>
      <c r="B8060" s="27"/>
    </row>
    <row r="8061" spans="1:2">
      <c r="A8061" s="27"/>
      <c r="B8061" s="27"/>
    </row>
    <row r="8062" spans="1:2">
      <c r="A8062" s="27"/>
      <c r="B8062" s="27"/>
    </row>
    <row r="8063" spans="1:2">
      <c r="A8063" s="27"/>
      <c r="B8063" s="27"/>
    </row>
    <row r="8064" spans="1:2">
      <c r="A8064" s="27"/>
      <c r="B8064" s="27"/>
    </row>
    <row r="8065" spans="1:2">
      <c r="A8065" s="27"/>
      <c r="B8065" s="27"/>
    </row>
    <row r="8066" spans="1:2">
      <c r="A8066" s="27"/>
      <c r="B8066" s="27"/>
    </row>
    <row r="8067" spans="1:2">
      <c r="A8067" s="27"/>
      <c r="B8067" s="27"/>
    </row>
    <row r="8068" spans="1:2">
      <c r="A8068" s="27"/>
      <c r="B8068" s="27"/>
    </row>
    <row r="8069" spans="1:2">
      <c r="A8069" s="27"/>
      <c r="B8069" s="27"/>
    </row>
    <row r="8070" spans="1:2">
      <c r="A8070" s="27"/>
      <c r="B8070" s="27"/>
    </row>
    <row r="8071" spans="1:2">
      <c r="A8071" s="27"/>
      <c r="B8071" s="27"/>
    </row>
    <row r="8072" spans="1:2">
      <c r="A8072" s="27"/>
      <c r="B8072" s="27"/>
    </row>
    <row r="8073" spans="1:2">
      <c r="A8073" s="27"/>
      <c r="B8073" s="27"/>
    </row>
    <row r="8074" spans="1:2">
      <c r="A8074" s="27"/>
      <c r="B8074" s="27"/>
    </row>
    <row r="8075" spans="1:2">
      <c r="A8075" s="27"/>
      <c r="B8075" s="27"/>
    </row>
    <row r="8076" spans="1:2">
      <c r="A8076" s="27"/>
      <c r="B8076" s="27"/>
    </row>
    <row r="8077" spans="1:2">
      <c r="A8077" s="27"/>
      <c r="B8077" s="27"/>
    </row>
    <row r="8078" spans="1:2">
      <c r="A8078" s="27"/>
      <c r="B8078" s="27"/>
    </row>
    <row r="8079" spans="1:2">
      <c r="A8079" s="27"/>
      <c r="B8079" s="27"/>
    </row>
    <row r="8080" spans="1:2">
      <c r="A8080" s="27"/>
      <c r="B8080" s="27"/>
    </row>
    <row r="8081" spans="1:2">
      <c r="A8081" s="27"/>
      <c r="B8081" s="27"/>
    </row>
    <row r="8082" spans="1:2">
      <c r="A8082" s="27"/>
      <c r="B8082" s="27"/>
    </row>
    <row r="8083" spans="1:2">
      <c r="A8083" s="27"/>
      <c r="B8083" s="27"/>
    </row>
    <row r="8084" spans="1:2">
      <c r="A8084" s="27"/>
      <c r="B8084" s="27"/>
    </row>
    <row r="8085" spans="1:2">
      <c r="A8085" s="27"/>
      <c r="B8085" s="27"/>
    </row>
    <row r="8086" spans="1:2">
      <c r="A8086" s="27"/>
      <c r="B8086" s="27"/>
    </row>
    <row r="8087" spans="1:2">
      <c r="A8087" s="27"/>
      <c r="B8087" s="27"/>
    </row>
    <row r="8088" spans="1:2">
      <c r="A8088" s="27"/>
      <c r="B8088" s="27"/>
    </row>
    <row r="8089" spans="1:2">
      <c r="A8089" s="27"/>
      <c r="B8089" s="27"/>
    </row>
    <row r="8090" spans="1:2">
      <c r="A8090" s="27"/>
      <c r="B8090" s="27"/>
    </row>
    <row r="8091" spans="1:2">
      <c r="A8091" s="27"/>
      <c r="B8091" s="27"/>
    </row>
    <row r="8092" spans="1:2">
      <c r="A8092" s="27"/>
      <c r="B8092" s="27"/>
    </row>
    <row r="8093" spans="1:2">
      <c r="A8093" s="27"/>
      <c r="B8093" s="27"/>
    </row>
    <row r="8094" spans="1:2">
      <c r="A8094" s="27"/>
      <c r="B8094" s="27"/>
    </row>
    <row r="8095" spans="1:2">
      <c r="A8095" s="27"/>
      <c r="B8095" s="27"/>
    </row>
    <row r="8096" spans="1:2">
      <c r="A8096" s="27"/>
      <c r="B8096" s="27"/>
    </row>
    <row r="8097" spans="1:2">
      <c r="A8097" s="27"/>
      <c r="B8097" s="27"/>
    </row>
    <row r="8098" spans="1:2">
      <c r="A8098" s="27"/>
      <c r="B8098" s="27"/>
    </row>
    <row r="8099" spans="1:2">
      <c r="A8099" s="27"/>
      <c r="B8099" s="27"/>
    </row>
    <row r="8100" spans="1:2">
      <c r="A8100" s="27"/>
      <c r="B8100" s="27"/>
    </row>
    <row r="8101" spans="1:2">
      <c r="A8101" s="27"/>
      <c r="B8101" s="27"/>
    </row>
    <row r="8102" spans="1:2">
      <c r="A8102" s="27"/>
      <c r="B8102" s="27"/>
    </row>
    <row r="8103" spans="1:2">
      <c r="A8103" s="27"/>
      <c r="B8103" s="27"/>
    </row>
    <row r="8104" spans="1:2">
      <c r="A8104" s="27"/>
      <c r="B8104" s="27"/>
    </row>
    <row r="8105" spans="1:2">
      <c r="A8105" s="27"/>
      <c r="B8105" s="27"/>
    </row>
    <row r="8106" spans="1:2">
      <c r="A8106" s="27"/>
      <c r="B8106" s="27"/>
    </row>
    <row r="8107" spans="1:2">
      <c r="A8107" s="27"/>
      <c r="B8107" s="27"/>
    </row>
    <row r="8108" spans="1:2">
      <c r="A8108" s="27"/>
      <c r="B8108" s="27"/>
    </row>
    <row r="8109" spans="1:2">
      <c r="A8109" s="27"/>
      <c r="B8109" s="27"/>
    </row>
    <row r="8110" spans="1:2">
      <c r="A8110" s="27"/>
      <c r="B8110" s="27"/>
    </row>
    <row r="8111" spans="1:2">
      <c r="A8111" s="27"/>
      <c r="B8111" s="27"/>
    </row>
    <row r="8112" spans="1:2">
      <c r="A8112" s="27"/>
      <c r="B8112" s="27"/>
    </row>
    <row r="8113" spans="1:2">
      <c r="A8113" s="27"/>
      <c r="B8113" s="27"/>
    </row>
    <row r="8114" spans="1:2">
      <c r="A8114" s="27"/>
      <c r="B8114" s="27"/>
    </row>
    <row r="8115" spans="1:2">
      <c r="A8115" s="27"/>
      <c r="B8115" s="27"/>
    </row>
    <row r="8116" spans="1:2">
      <c r="A8116" s="27"/>
      <c r="B8116" s="27"/>
    </row>
    <row r="8117" spans="1:2">
      <c r="A8117" s="27"/>
      <c r="B8117" s="27"/>
    </row>
    <row r="8118" spans="1:2">
      <c r="A8118" s="27"/>
      <c r="B8118" s="27"/>
    </row>
    <row r="8119" spans="1:2">
      <c r="A8119" s="27"/>
      <c r="B8119" s="27"/>
    </row>
    <row r="8120" spans="1:2">
      <c r="A8120" s="27"/>
      <c r="B8120" s="27"/>
    </row>
    <row r="8121" spans="1:2">
      <c r="A8121" s="27"/>
      <c r="B8121" s="27"/>
    </row>
    <row r="8122" spans="1:2">
      <c r="A8122" s="27"/>
      <c r="B8122" s="27"/>
    </row>
    <row r="8123" spans="1:2">
      <c r="A8123" s="27"/>
      <c r="B8123" s="27"/>
    </row>
    <row r="8124" spans="1:2">
      <c r="A8124" s="27"/>
      <c r="B8124" s="27"/>
    </row>
    <row r="8125" spans="1:2">
      <c r="A8125" s="27"/>
      <c r="B8125" s="27"/>
    </row>
    <row r="8126" spans="1:2">
      <c r="A8126" s="27"/>
      <c r="B8126" s="27"/>
    </row>
    <row r="8127" spans="1:2">
      <c r="A8127" s="27"/>
      <c r="B8127" s="27"/>
    </row>
    <row r="8128" spans="1:2">
      <c r="A8128" s="27"/>
      <c r="B8128" s="27"/>
    </row>
    <row r="8129" spans="1:2">
      <c r="A8129" s="27"/>
      <c r="B8129" s="27"/>
    </row>
    <row r="8130" spans="1:2">
      <c r="A8130" s="27"/>
      <c r="B8130" s="27"/>
    </row>
    <row r="8131" spans="1:2">
      <c r="A8131" s="27"/>
      <c r="B8131" s="27"/>
    </row>
    <row r="8132" spans="1:2">
      <c r="A8132" s="27"/>
      <c r="B8132" s="27"/>
    </row>
    <row r="8133" spans="1:2">
      <c r="A8133" s="27"/>
      <c r="B8133" s="27"/>
    </row>
    <row r="8134" spans="1:2">
      <c r="A8134" s="27"/>
      <c r="B8134" s="27"/>
    </row>
    <row r="8135" spans="1:2">
      <c r="A8135" s="27"/>
      <c r="B8135" s="27"/>
    </row>
    <row r="8136" spans="1:2">
      <c r="A8136" s="27"/>
      <c r="B8136" s="27"/>
    </row>
    <row r="8137" spans="1:2">
      <c r="A8137" s="27"/>
      <c r="B8137" s="27"/>
    </row>
    <row r="8138" spans="1:2">
      <c r="A8138" s="27"/>
      <c r="B8138" s="27"/>
    </row>
    <row r="8139" spans="1:2">
      <c r="A8139" s="27"/>
      <c r="B8139" s="27"/>
    </row>
    <row r="8140" spans="1:2">
      <c r="A8140" s="27"/>
      <c r="B8140" s="27"/>
    </row>
    <row r="8141" spans="1:2">
      <c r="A8141" s="27"/>
      <c r="B8141" s="27"/>
    </row>
    <row r="8142" spans="1:2">
      <c r="A8142" s="27"/>
      <c r="B8142" s="27"/>
    </row>
    <row r="8143" spans="1:2">
      <c r="A8143" s="27"/>
      <c r="B8143" s="27"/>
    </row>
    <row r="8144" spans="1:2">
      <c r="A8144" s="27"/>
      <c r="B8144" s="27"/>
    </row>
    <row r="8145" spans="1:2">
      <c r="A8145" s="27"/>
      <c r="B8145" s="27"/>
    </row>
    <row r="8146" spans="1:2">
      <c r="A8146" s="27"/>
      <c r="B8146" s="27"/>
    </row>
    <row r="8147" spans="1:2">
      <c r="A8147" s="27"/>
      <c r="B8147" s="27"/>
    </row>
    <row r="8148" spans="1:2">
      <c r="A8148" s="27"/>
      <c r="B8148" s="27"/>
    </row>
    <row r="8149" spans="1:2">
      <c r="A8149" s="27"/>
      <c r="B8149" s="27"/>
    </row>
    <row r="8150" spans="1:2">
      <c r="A8150" s="27"/>
      <c r="B8150" s="27"/>
    </row>
    <row r="8151" spans="1:2">
      <c r="A8151" s="27"/>
      <c r="B8151" s="27"/>
    </row>
    <row r="8152" spans="1:2">
      <c r="A8152" s="27"/>
      <c r="B8152" s="27"/>
    </row>
    <row r="8153" spans="1:2">
      <c r="A8153" s="27"/>
      <c r="B8153" s="27"/>
    </row>
    <row r="8154" spans="1:2">
      <c r="A8154" s="27"/>
      <c r="B8154" s="27"/>
    </row>
    <row r="8155" spans="1:2">
      <c r="A8155" s="27"/>
      <c r="B8155" s="27"/>
    </row>
    <row r="8156" spans="1:2">
      <c r="A8156" s="27"/>
      <c r="B8156" s="27"/>
    </row>
    <row r="8157" spans="1:2">
      <c r="A8157" s="27"/>
      <c r="B8157" s="27"/>
    </row>
    <row r="8158" spans="1:2">
      <c r="A8158" s="27"/>
      <c r="B8158" s="27"/>
    </row>
    <row r="8159" spans="1:2">
      <c r="A8159" s="27"/>
      <c r="B8159" s="27"/>
    </row>
    <row r="8160" spans="1:2">
      <c r="A8160" s="27"/>
      <c r="B8160" s="27"/>
    </row>
    <row r="8161" spans="1:2">
      <c r="A8161" s="27"/>
      <c r="B8161" s="27"/>
    </row>
    <row r="8162" spans="1:2">
      <c r="A8162" s="27"/>
      <c r="B8162" s="27"/>
    </row>
    <row r="8163" spans="1:2">
      <c r="A8163" s="27"/>
      <c r="B8163" s="27"/>
    </row>
    <row r="8164" spans="1:2">
      <c r="A8164" s="27"/>
      <c r="B8164" s="27"/>
    </row>
    <row r="8165" spans="1:2">
      <c r="A8165" s="27"/>
      <c r="B8165" s="27"/>
    </row>
    <row r="8166" spans="1:2">
      <c r="A8166" s="27"/>
      <c r="B8166" s="27"/>
    </row>
    <row r="8167" spans="1:2">
      <c r="A8167" s="27"/>
      <c r="B8167" s="27"/>
    </row>
    <row r="8168" spans="1:2">
      <c r="A8168" s="27"/>
      <c r="B8168" s="27"/>
    </row>
    <row r="8169" spans="1:2">
      <c r="A8169" s="27"/>
      <c r="B8169" s="27"/>
    </row>
    <row r="8170" spans="1:2">
      <c r="A8170" s="27"/>
      <c r="B8170" s="27"/>
    </row>
    <row r="8171" spans="1:2">
      <c r="A8171" s="27"/>
      <c r="B8171" s="27"/>
    </row>
    <row r="8172" spans="1:2">
      <c r="A8172" s="27"/>
      <c r="B8172" s="27"/>
    </row>
    <row r="8173" spans="1:2">
      <c r="A8173" s="27"/>
      <c r="B8173" s="27"/>
    </row>
    <row r="8174" spans="1:2">
      <c r="A8174" s="27"/>
      <c r="B8174" s="27"/>
    </row>
    <row r="8175" spans="1:2">
      <c r="A8175" s="27"/>
      <c r="B8175" s="27"/>
    </row>
    <row r="8176" spans="1:2">
      <c r="A8176" s="27"/>
      <c r="B8176" s="27"/>
    </row>
    <row r="8177" spans="1:2">
      <c r="A8177" s="27"/>
      <c r="B8177" s="27"/>
    </row>
    <row r="8178" spans="1:2">
      <c r="A8178" s="27"/>
      <c r="B8178" s="27"/>
    </row>
    <row r="8179" spans="1:2">
      <c r="A8179" s="27"/>
      <c r="B8179" s="27"/>
    </row>
    <row r="8180" spans="1:2">
      <c r="A8180" s="27"/>
      <c r="B8180" s="27"/>
    </row>
    <row r="8181" spans="1:2">
      <c r="A8181" s="27"/>
      <c r="B8181" s="27"/>
    </row>
    <row r="8182" spans="1:2">
      <c r="A8182" s="27"/>
      <c r="B8182" s="27"/>
    </row>
    <row r="8183" spans="1:2">
      <c r="A8183" s="27"/>
      <c r="B8183" s="27"/>
    </row>
    <row r="8184" spans="1:2">
      <c r="A8184" s="27"/>
      <c r="B8184" s="27"/>
    </row>
    <row r="8185" spans="1:2">
      <c r="A8185" s="27"/>
      <c r="B8185" s="27"/>
    </row>
    <row r="8186" spans="1:2">
      <c r="A8186" s="27"/>
      <c r="B8186" s="27"/>
    </row>
    <row r="8187" spans="1:2">
      <c r="A8187" s="27"/>
      <c r="B8187" s="27"/>
    </row>
    <row r="8188" spans="1:2">
      <c r="A8188" s="27"/>
      <c r="B8188" s="27"/>
    </row>
    <row r="8189" spans="1:2">
      <c r="A8189" s="27"/>
      <c r="B8189" s="27"/>
    </row>
    <row r="8190" spans="1:2">
      <c r="A8190" s="27"/>
      <c r="B8190" s="27"/>
    </row>
    <row r="8191" spans="1:2">
      <c r="A8191" s="27"/>
      <c r="B8191" s="27"/>
    </row>
    <row r="8192" spans="1:2">
      <c r="A8192" s="27"/>
      <c r="B8192" s="27"/>
    </row>
    <row r="8193" spans="1:2">
      <c r="A8193" s="27"/>
      <c r="B8193" s="27"/>
    </row>
    <row r="8194" spans="1:2">
      <c r="A8194" s="27"/>
      <c r="B8194" s="27"/>
    </row>
    <row r="8195" spans="1:2">
      <c r="A8195" s="27"/>
      <c r="B8195" s="27"/>
    </row>
    <row r="8196" spans="1:2">
      <c r="A8196" s="27"/>
      <c r="B8196" s="27"/>
    </row>
    <row r="8197" spans="1:2">
      <c r="A8197" s="27"/>
      <c r="B8197" s="27"/>
    </row>
    <row r="8198" spans="1:2">
      <c r="A8198" s="27"/>
      <c r="B8198" s="27"/>
    </row>
    <row r="8199" spans="1:2">
      <c r="A8199" s="27"/>
      <c r="B8199" s="27"/>
    </row>
    <row r="8200" spans="1:2">
      <c r="A8200" s="27"/>
      <c r="B8200" s="27"/>
    </row>
    <row r="8201" spans="1:2">
      <c r="A8201" s="27"/>
      <c r="B8201" s="27"/>
    </row>
    <row r="8202" spans="1:2">
      <c r="A8202" s="27"/>
      <c r="B8202" s="27"/>
    </row>
    <row r="8203" spans="1:2">
      <c r="A8203" s="27"/>
      <c r="B8203" s="27"/>
    </row>
    <row r="8204" spans="1:2">
      <c r="A8204" s="27"/>
      <c r="B8204" s="27"/>
    </row>
    <row r="8205" spans="1:2">
      <c r="A8205" s="27"/>
      <c r="B8205" s="27"/>
    </row>
    <row r="8206" spans="1:2">
      <c r="A8206" s="27"/>
      <c r="B8206" s="27"/>
    </row>
    <row r="8207" spans="1:2">
      <c r="A8207" s="27"/>
      <c r="B8207" s="27"/>
    </row>
    <row r="8208" spans="1:2">
      <c r="A8208" s="27"/>
      <c r="B8208" s="27"/>
    </row>
    <row r="8209" spans="1:2">
      <c r="A8209" s="27"/>
      <c r="B8209" s="27"/>
    </row>
    <row r="8210" spans="1:2">
      <c r="A8210" s="27"/>
      <c r="B8210" s="27"/>
    </row>
    <row r="8211" spans="1:2">
      <c r="A8211" s="27"/>
      <c r="B8211" s="27"/>
    </row>
    <row r="8212" spans="1:2">
      <c r="A8212" s="27"/>
      <c r="B8212" s="27"/>
    </row>
    <row r="8213" spans="1:2">
      <c r="A8213" s="27"/>
      <c r="B8213" s="27"/>
    </row>
    <row r="8214" spans="1:2">
      <c r="A8214" s="27"/>
      <c r="B8214" s="27"/>
    </row>
    <row r="8215" spans="1:2">
      <c r="A8215" s="27"/>
      <c r="B8215" s="27"/>
    </row>
    <row r="8216" spans="1:2">
      <c r="A8216" s="27"/>
      <c r="B8216" s="27"/>
    </row>
    <row r="8217" spans="1:2">
      <c r="A8217" s="27"/>
      <c r="B8217" s="27"/>
    </row>
    <row r="8218" spans="1:2">
      <c r="A8218" s="27"/>
      <c r="B8218" s="27"/>
    </row>
    <row r="8219" spans="1:2">
      <c r="A8219" s="27"/>
      <c r="B8219" s="27"/>
    </row>
    <row r="8220" spans="1:2">
      <c r="A8220" s="27"/>
      <c r="B8220" s="27"/>
    </row>
    <row r="8221" spans="1:2">
      <c r="A8221" s="27"/>
      <c r="B8221" s="27"/>
    </row>
    <row r="8222" spans="1:2">
      <c r="A8222" s="27"/>
      <c r="B8222" s="27"/>
    </row>
    <row r="8223" spans="1:2">
      <c r="A8223" s="27"/>
      <c r="B8223" s="27"/>
    </row>
    <row r="8224" spans="1:2">
      <c r="A8224" s="27"/>
      <c r="B8224" s="27"/>
    </row>
    <row r="8225" spans="1:2">
      <c r="A8225" s="27"/>
      <c r="B8225" s="27"/>
    </row>
    <row r="8226" spans="1:2">
      <c r="A8226" s="27"/>
      <c r="B8226" s="27"/>
    </row>
    <row r="8227" spans="1:2">
      <c r="A8227" s="27"/>
      <c r="B8227" s="27"/>
    </row>
    <row r="8228" spans="1:2">
      <c r="A8228" s="27"/>
      <c r="B8228" s="27"/>
    </row>
    <row r="8229" spans="1:2">
      <c r="A8229" s="27"/>
      <c r="B8229" s="27"/>
    </row>
    <row r="8230" spans="1:2">
      <c r="A8230" s="27"/>
      <c r="B8230" s="27"/>
    </row>
    <row r="8231" spans="1:2">
      <c r="A8231" s="27"/>
      <c r="B8231" s="27"/>
    </row>
    <row r="8232" spans="1:2">
      <c r="A8232" s="27"/>
      <c r="B8232" s="27"/>
    </row>
    <row r="8233" spans="1:2">
      <c r="A8233" s="27"/>
      <c r="B8233" s="27"/>
    </row>
    <row r="8234" spans="1:2">
      <c r="A8234" s="27"/>
      <c r="B8234" s="27"/>
    </row>
    <row r="8235" spans="1:2">
      <c r="A8235" s="27"/>
      <c r="B8235" s="27"/>
    </row>
    <row r="8236" spans="1:2">
      <c r="A8236" s="27"/>
      <c r="B8236" s="27"/>
    </row>
    <row r="8237" spans="1:2">
      <c r="A8237" s="27"/>
      <c r="B8237" s="27"/>
    </row>
    <row r="8238" spans="1:2">
      <c r="A8238" s="27"/>
      <c r="B8238" s="27"/>
    </row>
    <row r="8239" spans="1:2">
      <c r="A8239" s="27"/>
      <c r="B8239" s="27"/>
    </row>
    <row r="8240" spans="1:2">
      <c r="A8240" s="27"/>
      <c r="B8240" s="27"/>
    </row>
    <row r="8241" spans="1:2">
      <c r="A8241" s="27"/>
      <c r="B8241" s="27"/>
    </row>
    <row r="8242" spans="1:2">
      <c r="A8242" s="27"/>
      <c r="B8242" s="27"/>
    </row>
    <row r="8243" spans="1:2">
      <c r="A8243" s="27"/>
      <c r="B8243" s="27"/>
    </row>
    <row r="8244" spans="1:2">
      <c r="A8244" s="27"/>
      <c r="B8244" s="27"/>
    </row>
    <row r="8245" spans="1:2">
      <c r="A8245" s="27"/>
      <c r="B8245" s="27"/>
    </row>
    <row r="8246" spans="1:2">
      <c r="A8246" s="27"/>
      <c r="B8246" s="27"/>
    </row>
    <row r="8247" spans="1:2">
      <c r="A8247" s="27"/>
      <c r="B8247" s="27"/>
    </row>
    <row r="8248" spans="1:2">
      <c r="A8248" s="27"/>
      <c r="B8248" s="27"/>
    </row>
    <row r="8249" spans="1:2">
      <c r="A8249" s="27"/>
      <c r="B8249" s="27"/>
    </row>
    <row r="8250" spans="1:2">
      <c r="A8250" s="27"/>
      <c r="B8250" s="27"/>
    </row>
    <row r="8251" spans="1:2">
      <c r="A8251" s="27"/>
      <c r="B8251" s="27"/>
    </row>
    <row r="8252" spans="1:2">
      <c r="A8252" s="27"/>
      <c r="B8252" s="27"/>
    </row>
    <row r="8253" spans="1:2">
      <c r="A8253" s="27"/>
      <c r="B8253" s="27"/>
    </row>
    <row r="8254" spans="1:2">
      <c r="A8254" s="27"/>
      <c r="B8254" s="27"/>
    </row>
    <row r="8255" spans="1:2">
      <c r="A8255" s="27"/>
      <c r="B8255" s="27"/>
    </row>
    <row r="8256" spans="1:2">
      <c r="A8256" s="27"/>
      <c r="B8256" s="27"/>
    </row>
    <row r="8257" spans="1:2">
      <c r="A8257" s="27"/>
      <c r="B8257" s="27"/>
    </row>
    <row r="8258" spans="1:2">
      <c r="A8258" s="27"/>
      <c r="B8258" s="27"/>
    </row>
    <row r="8259" spans="1:2">
      <c r="A8259" s="27"/>
      <c r="B8259" s="27"/>
    </row>
    <row r="8260" spans="1:2">
      <c r="A8260" s="27"/>
      <c r="B8260" s="27"/>
    </row>
    <row r="8261" spans="1:2">
      <c r="A8261" s="27"/>
      <c r="B8261" s="27"/>
    </row>
    <row r="8262" spans="1:2">
      <c r="A8262" s="27"/>
      <c r="B8262" s="27"/>
    </row>
    <row r="8263" spans="1:2">
      <c r="A8263" s="27"/>
      <c r="B8263" s="27"/>
    </row>
    <row r="8264" spans="1:2">
      <c r="A8264" s="27"/>
      <c r="B8264" s="27"/>
    </row>
    <row r="8265" spans="1:2">
      <c r="A8265" s="27"/>
      <c r="B8265" s="27"/>
    </row>
    <row r="8266" spans="1:2">
      <c r="A8266" s="27"/>
      <c r="B8266" s="27"/>
    </row>
    <row r="8267" spans="1:2">
      <c r="A8267" s="27"/>
      <c r="B8267" s="27"/>
    </row>
    <row r="8268" spans="1:2">
      <c r="A8268" s="27"/>
      <c r="B8268" s="27"/>
    </row>
    <row r="8269" spans="1:2">
      <c r="A8269" s="27"/>
      <c r="B8269" s="27"/>
    </row>
    <row r="8270" spans="1:2">
      <c r="A8270" s="27"/>
      <c r="B8270" s="27"/>
    </row>
    <row r="8271" spans="1:2">
      <c r="A8271" s="27"/>
      <c r="B8271" s="27"/>
    </row>
    <row r="8272" spans="1:2">
      <c r="A8272" s="27"/>
      <c r="B8272" s="27"/>
    </row>
    <row r="8273" spans="1:2">
      <c r="A8273" s="27"/>
      <c r="B8273" s="27"/>
    </row>
    <row r="8274" spans="1:2">
      <c r="A8274" s="27"/>
      <c r="B8274" s="27"/>
    </row>
    <row r="8275" spans="1:2">
      <c r="A8275" s="27"/>
      <c r="B8275" s="27"/>
    </row>
    <row r="8276" spans="1:2">
      <c r="A8276" s="27"/>
      <c r="B8276" s="27"/>
    </row>
    <row r="8277" spans="1:2">
      <c r="A8277" s="27"/>
      <c r="B8277" s="27"/>
    </row>
    <row r="8278" spans="1:2">
      <c r="A8278" s="27"/>
      <c r="B8278" s="27"/>
    </row>
    <row r="8279" spans="1:2">
      <c r="A8279" s="27"/>
      <c r="B8279" s="27"/>
    </row>
    <row r="8280" spans="1:2">
      <c r="A8280" s="27"/>
      <c r="B8280" s="27"/>
    </row>
    <row r="8281" spans="1:2">
      <c r="A8281" s="27"/>
      <c r="B8281" s="27"/>
    </row>
    <row r="8282" spans="1:2">
      <c r="A8282" s="27"/>
      <c r="B8282" s="27"/>
    </row>
    <row r="8283" spans="1:2">
      <c r="A8283" s="27"/>
      <c r="B8283" s="27"/>
    </row>
    <row r="8284" spans="1:2">
      <c r="A8284" s="27"/>
      <c r="B8284" s="27"/>
    </row>
    <row r="8285" spans="1:2">
      <c r="A8285" s="27"/>
      <c r="B8285" s="27"/>
    </row>
    <row r="8286" spans="1:2">
      <c r="A8286" s="27"/>
      <c r="B8286" s="27"/>
    </row>
    <row r="8287" spans="1:2">
      <c r="A8287" s="27"/>
      <c r="B8287" s="27"/>
    </row>
    <row r="8288" spans="1:2">
      <c r="A8288" s="27"/>
      <c r="B8288" s="27"/>
    </row>
    <row r="8289" spans="1:2">
      <c r="A8289" s="27"/>
      <c r="B8289" s="27"/>
    </row>
    <row r="8290" spans="1:2">
      <c r="A8290" s="27"/>
      <c r="B8290" s="27"/>
    </row>
    <row r="8291" spans="1:2">
      <c r="A8291" s="27"/>
      <c r="B8291" s="27"/>
    </row>
    <row r="8292" spans="1:2">
      <c r="A8292" s="27"/>
      <c r="B8292" s="27"/>
    </row>
    <row r="8293" spans="1:2">
      <c r="A8293" s="27"/>
      <c r="B8293" s="27"/>
    </row>
    <row r="8294" spans="1:2">
      <c r="A8294" s="27"/>
      <c r="B8294" s="27"/>
    </row>
    <row r="8295" spans="1:2">
      <c r="A8295" s="27"/>
      <c r="B8295" s="27"/>
    </row>
    <row r="8296" spans="1:2">
      <c r="A8296" s="27"/>
      <c r="B8296" s="27"/>
    </row>
    <row r="8297" spans="1:2">
      <c r="A8297" s="27"/>
      <c r="B8297" s="27"/>
    </row>
    <row r="8298" spans="1:2">
      <c r="A8298" s="27"/>
      <c r="B8298" s="27"/>
    </row>
    <row r="8299" spans="1:2">
      <c r="A8299" s="27"/>
      <c r="B8299" s="27"/>
    </row>
    <row r="8300" spans="1:2">
      <c r="A8300" s="27"/>
      <c r="B8300" s="27"/>
    </row>
    <row r="8301" spans="1:2">
      <c r="A8301" s="27"/>
      <c r="B8301" s="27"/>
    </row>
    <row r="8302" spans="1:2">
      <c r="A8302" s="27"/>
      <c r="B8302" s="27"/>
    </row>
    <row r="8303" spans="1:2">
      <c r="A8303" s="27"/>
      <c r="B8303" s="27"/>
    </row>
    <row r="8304" spans="1:2">
      <c r="A8304" s="27"/>
      <c r="B8304" s="27"/>
    </row>
    <row r="8305" spans="1:2">
      <c r="A8305" s="27"/>
      <c r="B8305" s="27"/>
    </row>
    <row r="8306" spans="1:2">
      <c r="A8306" s="27"/>
      <c r="B8306" s="27"/>
    </row>
    <row r="8307" spans="1:2">
      <c r="A8307" s="27"/>
      <c r="B8307" s="27"/>
    </row>
    <row r="8308" spans="1:2">
      <c r="A8308" s="27"/>
      <c r="B8308" s="27"/>
    </row>
    <row r="8309" spans="1:2">
      <c r="A8309" s="27"/>
      <c r="B8309" s="27"/>
    </row>
    <row r="8310" spans="1:2">
      <c r="A8310" s="27"/>
      <c r="B8310" s="27"/>
    </row>
    <row r="8311" spans="1:2">
      <c r="A8311" s="27"/>
      <c r="B8311" s="27"/>
    </row>
    <row r="8312" spans="1:2">
      <c r="A8312" s="27"/>
      <c r="B8312" s="27"/>
    </row>
    <row r="8313" spans="1:2">
      <c r="A8313" s="27"/>
      <c r="B8313" s="27"/>
    </row>
    <row r="8314" spans="1:2">
      <c r="A8314" s="27"/>
      <c r="B8314" s="27"/>
    </row>
    <row r="8315" spans="1:2">
      <c r="A8315" s="27"/>
      <c r="B8315" s="27"/>
    </row>
    <row r="8316" spans="1:2">
      <c r="A8316" s="27"/>
      <c r="B8316" s="27"/>
    </row>
    <row r="8317" spans="1:2">
      <c r="A8317" s="27"/>
      <c r="B8317" s="27"/>
    </row>
    <row r="8318" spans="1:2">
      <c r="A8318" s="27"/>
      <c r="B8318" s="27"/>
    </row>
    <row r="8319" spans="1:2">
      <c r="A8319" s="27"/>
      <c r="B8319" s="27"/>
    </row>
    <row r="8320" spans="1:2">
      <c r="A8320" s="27"/>
      <c r="B8320" s="27"/>
    </row>
    <row r="8321" spans="1:2">
      <c r="A8321" s="27"/>
      <c r="B8321" s="27"/>
    </row>
    <row r="8322" spans="1:2">
      <c r="A8322" s="27"/>
      <c r="B8322" s="27"/>
    </row>
    <row r="8323" spans="1:2">
      <c r="A8323" s="27"/>
      <c r="B8323" s="27"/>
    </row>
    <row r="8324" spans="1:2">
      <c r="A8324" s="27"/>
      <c r="B8324" s="27"/>
    </row>
    <row r="8325" spans="1:2">
      <c r="A8325" s="27"/>
      <c r="B8325" s="27"/>
    </row>
    <row r="8326" spans="1:2">
      <c r="A8326" s="27"/>
      <c r="B8326" s="27"/>
    </row>
    <row r="8327" spans="1:2">
      <c r="A8327" s="27"/>
      <c r="B8327" s="27"/>
    </row>
    <row r="8328" spans="1:2">
      <c r="A8328" s="27"/>
      <c r="B8328" s="27"/>
    </row>
    <row r="8329" spans="1:2">
      <c r="A8329" s="27"/>
      <c r="B8329" s="27"/>
    </row>
    <row r="8330" spans="1:2">
      <c r="A8330" s="27"/>
      <c r="B8330" s="27"/>
    </row>
    <row r="8331" spans="1:2">
      <c r="A8331" s="27"/>
      <c r="B8331" s="27"/>
    </row>
    <row r="8332" spans="1:2">
      <c r="A8332" s="27"/>
      <c r="B8332" s="27"/>
    </row>
    <row r="8333" spans="1:2">
      <c r="A8333" s="27"/>
      <c r="B8333" s="27"/>
    </row>
    <row r="8334" spans="1:2">
      <c r="A8334" s="27"/>
      <c r="B8334" s="27"/>
    </row>
    <row r="8335" spans="1:2">
      <c r="A8335" s="27"/>
      <c r="B8335" s="27"/>
    </row>
    <row r="8336" spans="1:2">
      <c r="A8336" s="27"/>
      <c r="B8336" s="27"/>
    </row>
    <row r="8337" spans="1:2">
      <c r="A8337" s="27"/>
      <c r="B8337" s="27"/>
    </row>
    <row r="8338" spans="1:2">
      <c r="A8338" s="27"/>
      <c r="B8338" s="27"/>
    </row>
    <row r="8339" spans="1:2">
      <c r="A8339" s="27"/>
      <c r="B8339" s="27"/>
    </row>
    <row r="8340" spans="1:2">
      <c r="A8340" s="27"/>
      <c r="B8340" s="27"/>
    </row>
    <row r="8341" spans="1:2">
      <c r="A8341" s="27"/>
      <c r="B8341" s="27"/>
    </row>
    <row r="8342" spans="1:2">
      <c r="A8342" s="27"/>
      <c r="B8342" s="27"/>
    </row>
    <row r="8343" spans="1:2">
      <c r="A8343" s="27"/>
      <c r="B8343" s="27"/>
    </row>
    <row r="8344" spans="1:2">
      <c r="A8344" s="27"/>
      <c r="B8344" s="27"/>
    </row>
    <row r="8345" spans="1:2">
      <c r="A8345" s="27"/>
      <c r="B8345" s="27"/>
    </row>
    <row r="8346" spans="1:2">
      <c r="A8346" s="27"/>
      <c r="B8346" s="27"/>
    </row>
    <row r="8347" spans="1:2">
      <c r="A8347" s="27"/>
      <c r="B8347" s="27"/>
    </row>
    <row r="8348" spans="1:2">
      <c r="A8348" s="27"/>
      <c r="B8348" s="27"/>
    </row>
    <row r="8349" spans="1:2">
      <c r="A8349" s="27"/>
      <c r="B8349" s="27"/>
    </row>
    <row r="8350" spans="1:2">
      <c r="A8350" s="27"/>
      <c r="B8350" s="27"/>
    </row>
    <row r="8351" spans="1:2">
      <c r="A8351" s="27"/>
      <c r="B8351" s="27"/>
    </row>
    <row r="8352" spans="1:2">
      <c r="A8352" s="27"/>
      <c r="B8352" s="27"/>
    </row>
    <row r="8353" spans="1:2">
      <c r="A8353" s="27"/>
      <c r="B8353" s="27"/>
    </row>
    <row r="8354" spans="1:2">
      <c r="A8354" s="27"/>
      <c r="B8354" s="27"/>
    </row>
    <row r="8355" spans="1:2">
      <c r="A8355" s="27"/>
      <c r="B8355" s="27"/>
    </row>
    <row r="8356" spans="1:2">
      <c r="A8356" s="27"/>
      <c r="B8356" s="27"/>
    </row>
    <row r="8357" spans="1:2">
      <c r="A8357" s="27"/>
      <c r="B8357" s="27"/>
    </row>
    <row r="8358" spans="1:2">
      <c r="A8358" s="27"/>
      <c r="B8358" s="27"/>
    </row>
    <row r="8359" spans="1:2">
      <c r="A8359" s="27"/>
      <c r="B8359" s="27"/>
    </row>
    <row r="8360" spans="1:2">
      <c r="A8360" s="27"/>
      <c r="B8360" s="27"/>
    </row>
    <row r="8361" spans="1:2">
      <c r="A8361" s="27"/>
      <c r="B8361" s="27"/>
    </row>
    <row r="8362" spans="1:2">
      <c r="A8362" s="27"/>
      <c r="B8362" s="27"/>
    </row>
    <row r="8363" spans="1:2">
      <c r="A8363" s="27"/>
      <c r="B8363" s="27"/>
    </row>
    <row r="8364" spans="1:2">
      <c r="A8364" s="27"/>
      <c r="B8364" s="27"/>
    </row>
    <row r="8365" spans="1:2">
      <c r="A8365" s="27"/>
      <c r="B8365" s="27"/>
    </row>
    <row r="8366" spans="1:2">
      <c r="A8366" s="27"/>
      <c r="B8366" s="27"/>
    </row>
    <row r="8367" spans="1:2">
      <c r="A8367" s="27"/>
      <c r="B8367" s="27"/>
    </row>
    <row r="8368" spans="1:2">
      <c r="A8368" s="27"/>
      <c r="B8368" s="27"/>
    </row>
    <row r="8369" spans="1:2">
      <c r="A8369" s="27"/>
      <c r="B8369" s="27"/>
    </row>
    <row r="8370" spans="1:2">
      <c r="A8370" s="27"/>
      <c r="B8370" s="27"/>
    </row>
    <row r="8371" spans="1:2">
      <c r="A8371" s="27"/>
      <c r="B8371" s="27"/>
    </row>
    <row r="8372" spans="1:2">
      <c r="A8372" s="27"/>
      <c r="B8372" s="27"/>
    </row>
    <row r="8373" spans="1:2">
      <c r="A8373" s="27"/>
      <c r="B8373" s="27"/>
    </row>
    <row r="8374" spans="1:2">
      <c r="A8374" s="27"/>
      <c r="B8374" s="27"/>
    </row>
    <row r="8375" spans="1:2">
      <c r="A8375" s="27"/>
      <c r="B8375" s="27"/>
    </row>
    <row r="8376" spans="1:2">
      <c r="A8376" s="27"/>
      <c r="B8376" s="27"/>
    </row>
    <row r="8377" spans="1:2">
      <c r="A8377" s="27"/>
      <c r="B8377" s="27"/>
    </row>
    <row r="8378" spans="1:2">
      <c r="A8378" s="27"/>
      <c r="B8378" s="27"/>
    </row>
    <row r="8379" spans="1:2">
      <c r="A8379" s="27"/>
      <c r="B8379" s="27"/>
    </row>
    <row r="8380" spans="1:2">
      <c r="A8380" s="27"/>
      <c r="B8380" s="27"/>
    </row>
    <row r="8381" spans="1:2">
      <c r="A8381" s="27"/>
      <c r="B8381" s="27"/>
    </row>
    <row r="8382" spans="1:2">
      <c r="A8382" s="27"/>
      <c r="B8382" s="27"/>
    </row>
    <row r="8383" spans="1:2">
      <c r="A8383" s="27"/>
      <c r="B8383" s="27"/>
    </row>
    <row r="8384" spans="1:2">
      <c r="A8384" s="27"/>
      <c r="B8384" s="27"/>
    </row>
    <row r="8385" spans="1:2">
      <c r="A8385" s="27"/>
      <c r="B8385" s="27"/>
    </row>
    <row r="8386" spans="1:2">
      <c r="A8386" s="27"/>
      <c r="B8386" s="27"/>
    </row>
    <row r="8387" spans="1:2">
      <c r="A8387" s="27"/>
      <c r="B8387" s="27"/>
    </row>
    <row r="8388" spans="1:2">
      <c r="A8388" s="27"/>
      <c r="B8388" s="27"/>
    </row>
    <row r="8389" spans="1:2">
      <c r="A8389" s="27"/>
      <c r="B8389" s="27"/>
    </row>
    <row r="8390" spans="1:2">
      <c r="A8390" s="27"/>
      <c r="B8390" s="27"/>
    </row>
    <row r="8391" spans="1:2">
      <c r="A8391" s="27"/>
      <c r="B8391" s="27"/>
    </row>
    <row r="8392" spans="1:2">
      <c r="A8392" s="27"/>
      <c r="B8392" s="27"/>
    </row>
    <row r="8393" spans="1:2">
      <c r="A8393" s="27"/>
      <c r="B8393" s="27"/>
    </row>
    <row r="8394" spans="1:2">
      <c r="A8394" s="27"/>
      <c r="B8394" s="27"/>
    </row>
    <row r="8395" spans="1:2">
      <c r="A8395" s="27"/>
      <c r="B8395" s="27"/>
    </row>
    <row r="8396" spans="1:2">
      <c r="A8396" s="27"/>
      <c r="B8396" s="27"/>
    </row>
    <row r="8397" spans="1:2">
      <c r="A8397" s="27"/>
      <c r="B8397" s="27"/>
    </row>
    <row r="8398" spans="1:2">
      <c r="A8398" s="27"/>
      <c r="B8398" s="27"/>
    </row>
    <row r="8399" spans="1:2">
      <c r="A8399" s="27"/>
      <c r="B8399" s="27"/>
    </row>
    <row r="8400" spans="1:2">
      <c r="A8400" s="27"/>
      <c r="B8400" s="27"/>
    </row>
    <row r="8401" spans="1:2">
      <c r="A8401" s="27"/>
      <c r="B8401" s="27"/>
    </row>
    <row r="8402" spans="1:2">
      <c r="A8402" s="27"/>
      <c r="B8402" s="27"/>
    </row>
    <row r="8403" spans="1:2">
      <c r="A8403" s="27"/>
      <c r="B8403" s="27"/>
    </row>
    <row r="8404" spans="1:2">
      <c r="A8404" s="27"/>
      <c r="B8404" s="27"/>
    </row>
    <row r="8405" spans="1:2">
      <c r="A8405" s="27"/>
      <c r="B8405" s="27"/>
    </row>
    <row r="8406" spans="1:2">
      <c r="A8406" s="27"/>
      <c r="B8406" s="27"/>
    </row>
    <row r="8407" spans="1:2">
      <c r="A8407" s="27"/>
      <c r="B8407" s="27"/>
    </row>
    <row r="8408" spans="1:2">
      <c r="A8408" s="27"/>
      <c r="B8408" s="27"/>
    </row>
    <row r="8409" spans="1:2">
      <c r="A8409" s="27"/>
      <c r="B8409" s="27"/>
    </row>
    <row r="8410" spans="1:2">
      <c r="A8410" s="27"/>
      <c r="B8410" s="27"/>
    </row>
    <row r="8411" spans="1:2">
      <c r="A8411" s="27"/>
      <c r="B8411" s="27"/>
    </row>
    <row r="8412" spans="1:2">
      <c r="A8412" s="27"/>
      <c r="B8412" s="27"/>
    </row>
    <row r="8413" spans="1:2">
      <c r="A8413" s="27"/>
      <c r="B8413" s="27"/>
    </row>
    <row r="8414" spans="1:2">
      <c r="A8414" s="27"/>
      <c r="B8414" s="27"/>
    </row>
    <row r="8415" spans="1:2">
      <c r="A8415" s="27"/>
      <c r="B8415" s="27"/>
    </row>
    <row r="8416" spans="1:2">
      <c r="A8416" s="27"/>
      <c r="B8416" s="27"/>
    </row>
    <row r="8417" spans="1:2">
      <c r="A8417" s="27"/>
      <c r="B8417" s="27"/>
    </row>
    <row r="8418" spans="1:2">
      <c r="A8418" s="27"/>
      <c r="B8418" s="27"/>
    </row>
    <row r="8419" spans="1:2">
      <c r="A8419" s="27"/>
      <c r="B8419" s="27"/>
    </row>
    <row r="8420" spans="1:2">
      <c r="A8420" s="27"/>
      <c r="B8420" s="27"/>
    </row>
    <row r="8421" spans="1:2">
      <c r="A8421" s="27"/>
      <c r="B8421" s="27"/>
    </row>
    <row r="8422" spans="1:2">
      <c r="A8422" s="27"/>
      <c r="B8422" s="27"/>
    </row>
    <row r="8423" spans="1:2">
      <c r="A8423" s="27"/>
      <c r="B8423" s="27"/>
    </row>
    <row r="8424" spans="1:2">
      <c r="A8424" s="27"/>
      <c r="B8424" s="27"/>
    </row>
    <row r="8425" spans="1:2">
      <c r="A8425" s="27"/>
      <c r="B8425" s="27"/>
    </row>
    <row r="8426" spans="1:2">
      <c r="A8426" s="27"/>
      <c r="B8426" s="27"/>
    </row>
    <row r="8427" spans="1:2">
      <c r="A8427" s="27"/>
      <c r="B8427" s="27"/>
    </row>
    <row r="8428" spans="1:2">
      <c r="A8428" s="27"/>
      <c r="B8428" s="27"/>
    </row>
    <row r="8429" spans="1:2">
      <c r="A8429" s="27"/>
      <c r="B8429" s="27"/>
    </row>
    <row r="8430" spans="1:2">
      <c r="A8430" s="27"/>
      <c r="B8430" s="27"/>
    </row>
    <row r="8431" spans="1:2">
      <c r="A8431" s="27"/>
      <c r="B8431" s="27"/>
    </row>
    <row r="8432" spans="1:2">
      <c r="A8432" s="27"/>
      <c r="B8432" s="27"/>
    </row>
    <row r="8433" spans="1:2">
      <c r="A8433" s="27"/>
      <c r="B8433" s="27"/>
    </row>
    <row r="8434" spans="1:2">
      <c r="A8434" s="27"/>
      <c r="B8434" s="27"/>
    </row>
    <row r="8435" spans="1:2">
      <c r="A8435" s="27"/>
      <c r="B8435" s="27"/>
    </row>
    <row r="8436" spans="1:2">
      <c r="A8436" s="27"/>
      <c r="B8436" s="27"/>
    </row>
    <row r="8437" spans="1:2">
      <c r="A8437" s="27"/>
      <c r="B8437" s="27"/>
    </row>
    <row r="8438" spans="1:2">
      <c r="A8438" s="27"/>
      <c r="B8438" s="27"/>
    </row>
    <row r="8439" spans="1:2">
      <c r="A8439" s="27"/>
      <c r="B8439" s="27"/>
    </row>
    <row r="8440" spans="1:2">
      <c r="A8440" s="27"/>
      <c r="B8440" s="27"/>
    </row>
    <row r="8441" spans="1:2">
      <c r="A8441" s="27"/>
      <c r="B8441" s="27"/>
    </row>
    <row r="8442" spans="1:2">
      <c r="A8442" s="27"/>
      <c r="B8442" s="27"/>
    </row>
    <row r="8443" spans="1:2">
      <c r="A8443" s="27"/>
      <c r="B8443" s="27"/>
    </row>
    <row r="8444" spans="1:2">
      <c r="A8444" s="27"/>
      <c r="B8444" s="27"/>
    </row>
    <row r="8445" spans="1:2">
      <c r="A8445" s="27"/>
      <c r="B8445" s="27"/>
    </row>
    <row r="8446" spans="1:2">
      <c r="A8446" s="27"/>
      <c r="B8446" s="27"/>
    </row>
    <row r="8447" spans="1:2">
      <c r="A8447" s="27"/>
      <c r="B8447" s="27"/>
    </row>
    <row r="8448" spans="1:2">
      <c r="A8448" s="27"/>
      <c r="B8448" s="27"/>
    </row>
    <row r="8449" spans="1:2">
      <c r="A8449" s="27"/>
      <c r="B8449" s="27"/>
    </row>
    <row r="8450" spans="1:2">
      <c r="A8450" s="27"/>
      <c r="B8450" s="27"/>
    </row>
    <row r="8451" spans="1:2">
      <c r="A8451" s="27"/>
      <c r="B8451" s="27"/>
    </row>
    <row r="8452" spans="1:2">
      <c r="A8452" s="27"/>
      <c r="B8452" s="27"/>
    </row>
    <row r="8453" spans="1:2">
      <c r="A8453" s="27"/>
      <c r="B8453" s="27"/>
    </row>
    <row r="8454" spans="1:2">
      <c r="A8454" s="27"/>
      <c r="B8454" s="27"/>
    </row>
    <row r="8455" spans="1:2">
      <c r="A8455" s="27"/>
      <c r="B8455" s="27"/>
    </row>
    <row r="8456" spans="1:2">
      <c r="A8456" s="27"/>
      <c r="B8456" s="27"/>
    </row>
    <row r="8457" spans="1:2">
      <c r="A8457" s="27"/>
      <c r="B8457" s="27"/>
    </row>
    <row r="8458" spans="1:2">
      <c r="A8458" s="27"/>
      <c r="B8458" s="27"/>
    </row>
    <row r="8459" spans="1:2">
      <c r="A8459" s="27"/>
      <c r="B8459" s="27"/>
    </row>
    <row r="8460" spans="1:2">
      <c r="A8460" s="27"/>
      <c r="B8460" s="27"/>
    </row>
    <row r="8461" spans="1:2">
      <c r="A8461" s="27"/>
      <c r="B8461" s="27"/>
    </row>
    <row r="8462" spans="1:2">
      <c r="A8462" s="27"/>
      <c r="B8462" s="27"/>
    </row>
    <row r="8463" spans="1:2">
      <c r="A8463" s="27"/>
      <c r="B8463" s="27"/>
    </row>
    <row r="8464" spans="1:2">
      <c r="A8464" s="27"/>
      <c r="B8464" s="27"/>
    </row>
    <row r="8465" spans="1:2">
      <c r="A8465" s="27"/>
      <c r="B8465" s="27"/>
    </row>
    <row r="8466" spans="1:2">
      <c r="A8466" s="27"/>
      <c r="B8466" s="27"/>
    </row>
    <row r="8467" spans="1:2">
      <c r="A8467" s="27"/>
      <c r="B8467" s="27"/>
    </row>
    <row r="8468" spans="1:2">
      <c r="A8468" s="27"/>
      <c r="B8468" s="27"/>
    </row>
    <row r="8469" spans="1:2">
      <c r="A8469" s="27"/>
      <c r="B8469" s="27"/>
    </row>
    <row r="8470" spans="1:2">
      <c r="A8470" s="27"/>
      <c r="B8470" s="27"/>
    </row>
    <row r="8471" spans="1:2">
      <c r="A8471" s="27"/>
      <c r="B8471" s="27"/>
    </row>
    <row r="8472" spans="1:2">
      <c r="A8472" s="27"/>
      <c r="B8472" s="27"/>
    </row>
    <row r="8473" spans="1:2">
      <c r="A8473" s="27"/>
      <c r="B8473" s="27"/>
    </row>
    <row r="8474" spans="1:2">
      <c r="A8474" s="27"/>
      <c r="B8474" s="27"/>
    </row>
    <row r="8475" spans="1:2">
      <c r="A8475" s="27"/>
      <c r="B8475" s="27"/>
    </row>
    <row r="8476" spans="1:2">
      <c r="A8476" s="27"/>
      <c r="B8476" s="27"/>
    </row>
    <row r="8477" spans="1:2">
      <c r="A8477" s="27"/>
      <c r="B8477" s="27"/>
    </row>
    <row r="8478" spans="1:2">
      <c r="A8478" s="27"/>
      <c r="B8478" s="27"/>
    </row>
    <row r="8479" spans="1:2">
      <c r="A8479" s="27"/>
      <c r="B8479" s="27"/>
    </row>
    <row r="8480" spans="1:2">
      <c r="A8480" s="27"/>
      <c r="B8480" s="27"/>
    </row>
    <row r="8481" spans="1:2">
      <c r="A8481" s="27"/>
      <c r="B8481" s="27"/>
    </row>
    <row r="8482" spans="1:2">
      <c r="A8482" s="27"/>
      <c r="B8482" s="27"/>
    </row>
    <row r="8483" spans="1:2">
      <c r="A8483" s="27"/>
      <c r="B8483" s="27"/>
    </row>
    <row r="8484" spans="1:2">
      <c r="A8484" s="27"/>
      <c r="B8484" s="27"/>
    </row>
    <row r="8485" spans="1:2">
      <c r="A8485" s="27"/>
      <c r="B8485" s="27"/>
    </row>
    <row r="8486" spans="1:2">
      <c r="A8486" s="27"/>
      <c r="B8486" s="27"/>
    </row>
    <row r="8487" spans="1:2">
      <c r="A8487" s="27"/>
      <c r="B8487" s="27"/>
    </row>
    <row r="8488" spans="1:2">
      <c r="A8488" s="27"/>
      <c r="B8488" s="27"/>
    </row>
    <row r="8489" spans="1:2">
      <c r="A8489" s="27"/>
      <c r="B8489" s="27"/>
    </row>
    <row r="8490" spans="1:2">
      <c r="A8490" s="27"/>
      <c r="B8490" s="27"/>
    </row>
    <row r="8491" spans="1:2">
      <c r="A8491" s="27"/>
      <c r="B8491" s="27"/>
    </row>
    <row r="8492" spans="1:2">
      <c r="A8492" s="27"/>
      <c r="B8492" s="27"/>
    </row>
    <row r="8493" spans="1:2">
      <c r="A8493" s="27"/>
      <c r="B8493" s="27"/>
    </row>
    <row r="8494" spans="1:2">
      <c r="A8494" s="27"/>
      <c r="B8494" s="27"/>
    </row>
    <row r="8495" spans="1:2">
      <c r="A8495" s="27"/>
      <c r="B8495" s="27"/>
    </row>
    <row r="8496" spans="1:2">
      <c r="A8496" s="27"/>
      <c r="B8496" s="27"/>
    </row>
    <row r="8497" spans="1:2">
      <c r="A8497" s="27"/>
      <c r="B8497" s="27"/>
    </row>
    <row r="8498" spans="1:2">
      <c r="A8498" s="27"/>
      <c r="B8498" s="27"/>
    </row>
    <row r="8499" spans="1:2">
      <c r="A8499" s="27"/>
      <c r="B8499" s="27"/>
    </row>
    <row r="8500" spans="1:2">
      <c r="A8500" s="27"/>
      <c r="B8500" s="27"/>
    </row>
    <row r="8501" spans="1:2">
      <c r="A8501" s="27"/>
      <c r="B8501" s="27"/>
    </row>
    <row r="8502" spans="1:2">
      <c r="A8502" s="27"/>
      <c r="B8502" s="27"/>
    </row>
    <row r="8503" spans="1:2">
      <c r="A8503" s="27"/>
      <c r="B8503" s="27"/>
    </row>
    <row r="8504" spans="1:2">
      <c r="A8504" s="27"/>
      <c r="B8504" s="27"/>
    </row>
    <row r="8505" spans="1:2">
      <c r="A8505" s="27"/>
      <c r="B8505" s="27"/>
    </row>
    <row r="8506" spans="1:2">
      <c r="A8506" s="27"/>
      <c r="B8506" s="27"/>
    </row>
    <row r="8507" spans="1:2">
      <c r="A8507" s="27"/>
      <c r="B8507" s="27"/>
    </row>
    <row r="8508" spans="1:2">
      <c r="A8508" s="27"/>
      <c r="B8508" s="27"/>
    </row>
    <row r="8509" spans="1:2">
      <c r="A8509" s="27"/>
      <c r="B8509" s="27"/>
    </row>
    <row r="8510" spans="1:2">
      <c r="A8510" s="27"/>
      <c r="B8510" s="27"/>
    </row>
    <row r="8511" spans="1:2">
      <c r="A8511" s="27"/>
      <c r="B8511" s="27"/>
    </row>
    <row r="8512" spans="1:2">
      <c r="A8512" s="27"/>
      <c r="B8512" s="27"/>
    </row>
    <row r="8513" spans="1:2">
      <c r="A8513" s="27"/>
      <c r="B8513" s="27"/>
    </row>
    <row r="8514" spans="1:2">
      <c r="A8514" s="27"/>
      <c r="B8514" s="27"/>
    </row>
    <row r="8515" spans="1:2">
      <c r="A8515" s="27"/>
      <c r="B8515" s="27"/>
    </row>
    <row r="8516" spans="1:2">
      <c r="A8516" s="27"/>
      <c r="B8516" s="27"/>
    </row>
    <row r="8517" spans="1:2">
      <c r="A8517" s="27"/>
      <c r="B8517" s="27"/>
    </row>
    <row r="8518" spans="1:2">
      <c r="A8518" s="27"/>
      <c r="B8518" s="27"/>
    </row>
    <row r="8519" spans="1:2">
      <c r="A8519" s="27"/>
      <c r="B8519" s="27"/>
    </row>
    <row r="8520" spans="1:2">
      <c r="A8520" s="27"/>
      <c r="B8520" s="27"/>
    </row>
    <row r="8521" spans="1:2">
      <c r="A8521" s="27"/>
      <c r="B8521" s="27"/>
    </row>
    <row r="8522" spans="1:2">
      <c r="A8522" s="27"/>
      <c r="B8522" s="27"/>
    </row>
    <row r="8523" spans="1:2">
      <c r="A8523" s="27"/>
      <c r="B8523" s="27"/>
    </row>
    <row r="8524" spans="1:2">
      <c r="A8524" s="27"/>
      <c r="B8524" s="27"/>
    </row>
    <row r="8525" spans="1:2">
      <c r="A8525" s="27"/>
      <c r="B8525" s="27"/>
    </row>
    <row r="8526" spans="1:2">
      <c r="A8526" s="27"/>
      <c r="B8526" s="27"/>
    </row>
    <row r="8527" spans="1:2">
      <c r="A8527" s="27"/>
      <c r="B8527" s="27"/>
    </row>
    <row r="8528" spans="1:2">
      <c r="A8528" s="27"/>
      <c r="B8528" s="27"/>
    </row>
    <row r="8529" spans="1:2">
      <c r="A8529" s="27"/>
      <c r="B8529" s="27"/>
    </row>
    <row r="8530" spans="1:2">
      <c r="A8530" s="27"/>
      <c r="B8530" s="27"/>
    </row>
    <row r="8531" spans="1:2">
      <c r="A8531" s="27"/>
      <c r="B8531" s="27"/>
    </row>
    <row r="8532" spans="1:2">
      <c r="A8532" s="27"/>
      <c r="B8532" s="27"/>
    </row>
    <row r="8533" spans="1:2">
      <c r="A8533" s="27"/>
      <c r="B8533" s="27"/>
    </row>
    <row r="8534" spans="1:2">
      <c r="A8534" s="27"/>
      <c r="B8534" s="27"/>
    </row>
    <row r="8535" spans="1:2">
      <c r="A8535" s="27"/>
      <c r="B8535" s="27"/>
    </row>
    <row r="8536" spans="1:2">
      <c r="A8536" s="27"/>
      <c r="B8536" s="27"/>
    </row>
    <row r="8537" spans="1:2">
      <c r="A8537" s="27"/>
      <c r="B8537" s="27"/>
    </row>
    <row r="8538" spans="1:2">
      <c r="A8538" s="27"/>
      <c r="B8538" s="27"/>
    </row>
    <row r="8539" spans="1:2">
      <c r="A8539" s="27"/>
      <c r="B8539" s="27"/>
    </row>
    <row r="8540" spans="1:2">
      <c r="A8540" s="27"/>
      <c r="B8540" s="27"/>
    </row>
    <row r="8541" spans="1:2">
      <c r="A8541" s="27"/>
      <c r="B8541" s="27"/>
    </row>
    <row r="8542" spans="1:2">
      <c r="A8542" s="27"/>
      <c r="B8542" s="27"/>
    </row>
    <row r="8543" spans="1:2">
      <c r="A8543" s="27"/>
      <c r="B8543" s="27"/>
    </row>
    <row r="8544" spans="1:2">
      <c r="A8544" s="27"/>
      <c r="B8544" s="27"/>
    </row>
    <row r="8545" spans="1:2">
      <c r="A8545" s="27"/>
      <c r="B8545" s="27"/>
    </row>
    <row r="8546" spans="1:2">
      <c r="A8546" s="27"/>
      <c r="B8546" s="27"/>
    </row>
    <row r="8547" spans="1:2">
      <c r="A8547" s="27"/>
      <c r="B8547" s="27"/>
    </row>
    <row r="8548" spans="1:2">
      <c r="A8548" s="27"/>
      <c r="B8548" s="27"/>
    </row>
    <row r="8549" spans="1:2">
      <c r="A8549" s="27"/>
      <c r="B8549" s="27"/>
    </row>
    <row r="8550" spans="1:2">
      <c r="A8550" s="27"/>
      <c r="B8550" s="27"/>
    </row>
    <row r="8551" spans="1:2">
      <c r="A8551" s="27"/>
      <c r="B8551" s="27"/>
    </row>
    <row r="8552" spans="1:2">
      <c r="A8552" s="27"/>
      <c r="B8552" s="27"/>
    </row>
    <row r="8553" spans="1:2">
      <c r="A8553" s="27"/>
      <c r="B8553" s="27"/>
    </row>
    <row r="8554" spans="1:2">
      <c r="A8554" s="27"/>
      <c r="B8554" s="27"/>
    </row>
    <row r="8555" spans="1:2">
      <c r="A8555" s="27"/>
      <c r="B8555" s="27"/>
    </row>
    <row r="8556" spans="1:2">
      <c r="A8556" s="27"/>
      <c r="B8556" s="27"/>
    </row>
    <row r="8557" spans="1:2">
      <c r="A8557" s="27"/>
      <c r="B8557" s="27"/>
    </row>
    <row r="8558" spans="1:2">
      <c r="A8558" s="27"/>
      <c r="B8558" s="27"/>
    </row>
    <row r="8559" spans="1:2">
      <c r="A8559" s="27"/>
      <c r="B8559" s="27"/>
    </row>
    <row r="8560" spans="1:2">
      <c r="A8560" s="27"/>
      <c r="B8560" s="27"/>
    </row>
    <row r="8561" spans="1:2">
      <c r="A8561" s="27"/>
      <c r="B8561" s="27"/>
    </row>
    <row r="8562" spans="1:2">
      <c r="A8562" s="27"/>
      <c r="B8562" s="27"/>
    </row>
    <row r="8563" spans="1:2">
      <c r="A8563" s="27"/>
      <c r="B8563" s="27"/>
    </row>
    <row r="8564" spans="1:2">
      <c r="A8564" s="27"/>
      <c r="B8564" s="27"/>
    </row>
    <row r="8565" spans="1:2">
      <c r="A8565" s="27"/>
      <c r="B8565" s="27"/>
    </row>
    <row r="8566" spans="1:2">
      <c r="A8566" s="27"/>
      <c r="B8566" s="27"/>
    </row>
    <row r="8567" spans="1:2">
      <c r="A8567" s="27"/>
      <c r="B8567" s="27"/>
    </row>
    <row r="8568" spans="1:2">
      <c r="A8568" s="27"/>
      <c r="B8568" s="27"/>
    </row>
    <row r="8569" spans="1:2">
      <c r="A8569" s="27"/>
      <c r="B8569" s="27"/>
    </row>
    <row r="8570" spans="1:2">
      <c r="A8570" s="27"/>
      <c r="B8570" s="27"/>
    </row>
    <row r="8571" spans="1:2">
      <c r="A8571" s="27"/>
      <c r="B8571" s="27"/>
    </row>
    <row r="8572" spans="1:2">
      <c r="A8572" s="27"/>
      <c r="B8572" s="27"/>
    </row>
    <row r="8573" spans="1:2">
      <c r="A8573" s="27"/>
      <c r="B8573" s="27"/>
    </row>
    <row r="8574" spans="1:2">
      <c r="A8574" s="27"/>
      <c r="B8574" s="27"/>
    </row>
    <row r="8575" spans="1:2">
      <c r="A8575" s="27"/>
      <c r="B8575" s="27"/>
    </row>
    <row r="8576" spans="1:2">
      <c r="A8576" s="27"/>
      <c r="B8576" s="27"/>
    </row>
    <row r="8577" spans="1:2">
      <c r="A8577" s="27"/>
      <c r="B8577" s="27"/>
    </row>
    <row r="8578" spans="1:2">
      <c r="A8578" s="27"/>
      <c r="B8578" s="27"/>
    </row>
    <row r="8579" spans="1:2">
      <c r="A8579" s="27"/>
      <c r="B8579" s="27"/>
    </row>
    <row r="8580" spans="1:2">
      <c r="A8580" s="27"/>
      <c r="B8580" s="27"/>
    </row>
    <row r="8581" spans="1:2">
      <c r="A8581" s="27"/>
      <c r="B8581" s="27"/>
    </row>
    <row r="8582" spans="1:2">
      <c r="A8582" s="27"/>
      <c r="B8582" s="27"/>
    </row>
    <row r="8583" spans="1:2">
      <c r="A8583" s="27"/>
      <c r="B8583" s="27"/>
    </row>
    <row r="8584" spans="1:2">
      <c r="A8584" s="27"/>
      <c r="B8584" s="27"/>
    </row>
    <row r="8585" spans="1:2">
      <c r="A8585" s="27"/>
      <c r="B8585" s="27"/>
    </row>
    <row r="8586" spans="1:2">
      <c r="A8586" s="27"/>
      <c r="B8586" s="27"/>
    </row>
    <row r="8587" spans="1:2">
      <c r="A8587" s="27"/>
      <c r="B8587" s="27"/>
    </row>
    <row r="8588" spans="1:2">
      <c r="A8588" s="27"/>
      <c r="B8588" s="27"/>
    </row>
    <row r="8589" spans="1:2">
      <c r="A8589" s="27"/>
      <c r="B8589" s="27"/>
    </row>
    <row r="8590" spans="1:2">
      <c r="A8590" s="27"/>
      <c r="B8590" s="27"/>
    </row>
    <row r="8591" spans="1:2">
      <c r="A8591" s="27"/>
      <c r="B8591" s="27"/>
    </row>
    <row r="8592" spans="1:2">
      <c r="A8592" s="27"/>
      <c r="B8592" s="27"/>
    </row>
    <row r="8593" spans="1:2">
      <c r="A8593" s="27"/>
      <c r="B8593" s="27"/>
    </row>
    <row r="8594" spans="1:2">
      <c r="A8594" s="27"/>
      <c r="B8594" s="27"/>
    </row>
    <row r="8595" spans="1:2">
      <c r="A8595" s="27"/>
      <c r="B8595" s="27"/>
    </row>
    <row r="8596" spans="1:2">
      <c r="A8596" s="27"/>
      <c r="B8596" s="27"/>
    </row>
    <row r="8597" spans="1:2">
      <c r="A8597" s="27"/>
      <c r="B8597" s="27"/>
    </row>
    <row r="8598" spans="1:2">
      <c r="A8598" s="27"/>
      <c r="B8598" s="27"/>
    </row>
    <row r="8599" spans="1:2">
      <c r="A8599" s="27"/>
      <c r="B8599" s="27"/>
    </row>
    <row r="8600" spans="1:2">
      <c r="A8600" s="27"/>
      <c r="B8600" s="27"/>
    </row>
    <row r="8601" spans="1:2">
      <c r="A8601" s="27"/>
      <c r="B8601" s="27"/>
    </row>
    <row r="8602" spans="1:2">
      <c r="A8602" s="27"/>
      <c r="B8602" s="27"/>
    </row>
    <row r="8603" spans="1:2">
      <c r="A8603" s="27"/>
      <c r="B8603" s="27"/>
    </row>
    <row r="8604" spans="1:2">
      <c r="A8604" s="27"/>
      <c r="B8604" s="27"/>
    </row>
    <row r="8605" spans="1:2">
      <c r="A8605" s="27"/>
      <c r="B8605" s="27"/>
    </row>
    <row r="8606" spans="1:2">
      <c r="A8606" s="27"/>
      <c r="B8606" s="27"/>
    </row>
    <row r="8607" spans="1:2">
      <c r="A8607" s="27"/>
      <c r="B8607" s="27"/>
    </row>
    <row r="8608" spans="1:2">
      <c r="A8608" s="27"/>
      <c r="B8608" s="27"/>
    </row>
    <row r="8609" spans="1:2">
      <c r="A8609" s="27"/>
      <c r="B8609" s="27"/>
    </row>
    <row r="8610" spans="1:2">
      <c r="A8610" s="27"/>
      <c r="B8610" s="27"/>
    </row>
    <row r="8611" spans="1:2">
      <c r="A8611" s="27"/>
      <c r="B8611" s="27"/>
    </row>
    <row r="8612" spans="1:2">
      <c r="A8612" s="27"/>
      <c r="B8612" s="27"/>
    </row>
    <row r="8613" spans="1:2">
      <c r="A8613" s="27"/>
      <c r="B8613" s="27"/>
    </row>
    <row r="8614" spans="1:2">
      <c r="A8614" s="27"/>
      <c r="B8614" s="27"/>
    </row>
    <row r="8615" spans="1:2">
      <c r="A8615" s="27"/>
      <c r="B8615" s="27"/>
    </row>
    <row r="8616" spans="1:2">
      <c r="A8616" s="27"/>
      <c r="B8616" s="27"/>
    </row>
    <row r="8617" spans="1:2">
      <c r="A8617" s="27"/>
      <c r="B8617" s="27"/>
    </row>
    <row r="8618" spans="1:2">
      <c r="A8618" s="27"/>
      <c r="B8618" s="27"/>
    </row>
    <row r="8619" spans="1:2">
      <c r="A8619" s="27"/>
      <c r="B8619" s="27"/>
    </row>
    <row r="8620" spans="1:2">
      <c r="A8620" s="27"/>
      <c r="B8620" s="27"/>
    </row>
    <row r="8621" spans="1:2">
      <c r="A8621" s="27"/>
      <c r="B8621" s="27"/>
    </row>
    <row r="8622" spans="1:2">
      <c r="A8622" s="27"/>
      <c r="B8622" s="27"/>
    </row>
    <row r="8623" spans="1:2">
      <c r="A8623" s="27"/>
      <c r="B8623" s="27"/>
    </row>
    <row r="8624" spans="1:2">
      <c r="A8624" s="27"/>
      <c r="B8624" s="27"/>
    </row>
    <row r="8625" spans="1:2">
      <c r="A8625" s="27"/>
      <c r="B8625" s="27"/>
    </row>
    <row r="8626" spans="1:2">
      <c r="A8626" s="27"/>
      <c r="B8626" s="27"/>
    </row>
    <row r="8627" spans="1:2">
      <c r="A8627" s="27"/>
      <c r="B8627" s="27"/>
    </row>
    <row r="8628" spans="1:2">
      <c r="A8628" s="27"/>
      <c r="B8628" s="27"/>
    </row>
    <row r="8629" spans="1:2">
      <c r="A8629" s="27"/>
      <c r="B8629" s="27"/>
    </row>
    <row r="8630" spans="1:2">
      <c r="A8630" s="27"/>
      <c r="B8630" s="27"/>
    </row>
    <row r="8631" spans="1:2">
      <c r="A8631" s="27"/>
      <c r="B8631" s="27"/>
    </row>
    <row r="8632" spans="1:2">
      <c r="A8632" s="27"/>
      <c r="B8632" s="27"/>
    </row>
    <row r="8633" spans="1:2">
      <c r="A8633" s="27"/>
      <c r="B8633" s="27"/>
    </row>
    <row r="8634" spans="1:2">
      <c r="A8634" s="27"/>
      <c r="B8634" s="27"/>
    </row>
    <row r="8635" spans="1:2">
      <c r="A8635" s="27"/>
      <c r="B8635" s="27"/>
    </row>
    <row r="8636" spans="1:2">
      <c r="A8636" s="27"/>
      <c r="B8636" s="27"/>
    </row>
    <row r="8637" spans="1:2">
      <c r="A8637" s="27"/>
      <c r="B8637" s="27"/>
    </row>
    <row r="8638" spans="1:2">
      <c r="A8638" s="27"/>
      <c r="B8638" s="27"/>
    </row>
    <row r="8639" spans="1:2">
      <c r="A8639" s="27"/>
      <c r="B8639" s="27"/>
    </row>
    <row r="8640" spans="1:2">
      <c r="A8640" s="27"/>
      <c r="B8640" s="27"/>
    </row>
    <row r="8641" spans="1:2">
      <c r="A8641" s="27"/>
      <c r="B8641" s="27"/>
    </row>
    <row r="8642" spans="1:2">
      <c r="A8642" s="27"/>
      <c r="B8642" s="27"/>
    </row>
    <row r="8643" spans="1:2">
      <c r="A8643" s="27"/>
      <c r="B8643" s="27"/>
    </row>
    <row r="8644" spans="1:2">
      <c r="A8644" s="27"/>
      <c r="B8644" s="27"/>
    </row>
    <row r="8645" spans="1:2">
      <c r="A8645" s="27"/>
      <c r="B8645" s="27"/>
    </row>
    <row r="8646" spans="1:2">
      <c r="A8646" s="27"/>
      <c r="B8646" s="27"/>
    </row>
    <row r="8647" spans="1:2">
      <c r="A8647" s="27"/>
      <c r="B8647" s="27"/>
    </row>
    <row r="8648" spans="1:2">
      <c r="A8648" s="27"/>
      <c r="B8648" s="27"/>
    </row>
    <row r="8649" spans="1:2">
      <c r="A8649" s="27"/>
      <c r="B8649" s="27"/>
    </row>
    <row r="8650" spans="1:2">
      <c r="A8650" s="27"/>
      <c r="B8650" s="27"/>
    </row>
    <row r="8651" spans="1:2">
      <c r="A8651" s="27"/>
      <c r="B8651" s="27"/>
    </row>
    <row r="8652" spans="1:2">
      <c r="A8652" s="27"/>
      <c r="B8652" s="27"/>
    </row>
    <row r="8653" spans="1:2">
      <c r="A8653" s="27"/>
      <c r="B8653" s="27"/>
    </row>
    <row r="8654" spans="1:2">
      <c r="A8654" s="27"/>
      <c r="B8654" s="27"/>
    </row>
    <row r="8655" spans="1:2">
      <c r="A8655" s="27"/>
      <c r="B8655" s="27"/>
    </row>
    <row r="8656" spans="1:2">
      <c r="A8656" s="27"/>
      <c r="B8656" s="27"/>
    </row>
    <row r="8657" spans="1:2">
      <c r="A8657" s="27"/>
      <c r="B8657" s="27"/>
    </row>
    <row r="8658" spans="1:2">
      <c r="A8658" s="27"/>
      <c r="B8658" s="27"/>
    </row>
    <row r="8659" spans="1:2">
      <c r="A8659" s="27"/>
      <c r="B8659" s="27"/>
    </row>
    <row r="8660" spans="1:2">
      <c r="A8660" s="27"/>
      <c r="B8660" s="27"/>
    </row>
    <row r="8661" spans="1:2">
      <c r="A8661" s="27"/>
      <c r="B8661" s="27"/>
    </row>
    <row r="8662" spans="1:2">
      <c r="A8662" s="27"/>
      <c r="B8662" s="27"/>
    </row>
    <row r="8663" spans="1:2">
      <c r="A8663" s="27"/>
      <c r="B8663" s="27"/>
    </row>
    <row r="8664" spans="1:2">
      <c r="A8664" s="27"/>
      <c r="B8664" s="27"/>
    </row>
    <row r="8665" spans="1:2">
      <c r="A8665" s="27"/>
      <c r="B8665" s="27"/>
    </row>
    <row r="8666" spans="1:2">
      <c r="A8666" s="27"/>
      <c r="B8666" s="27"/>
    </row>
    <row r="8667" spans="1:2">
      <c r="A8667" s="27"/>
      <c r="B8667" s="27"/>
    </row>
    <row r="8668" spans="1:2">
      <c r="A8668" s="27"/>
      <c r="B8668" s="27"/>
    </row>
    <row r="8669" spans="1:2">
      <c r="A8669" s="27"/>
      <c r="B8669" s="27"/>
    </row>
    <row r="8670" spans="1:2">
      <c r="A8670" s="27"/>
      <c r="B8670" s="27"/>
    </row>
    <row r="8671" spans="1:2">
      <c r="A8671" s="27"/>
      <c r="B8671" s="27"/>
    </row>
    <row r="8672" spans="1:2">
      <c r="A8672" s="27"/>
      <c r="B8672" s="27"/>
    </row>
    <row r="8673" spans="1:2">
      <c r="A8673" s="27"/>
      <c r="B8673" s="27"/>
    </row>
    <row r="8674" spans="1:2">
      <c r="A8674" s="27"/>
      <c r="B8674" s="27"/>
    </row>
    <row r="8675" spans="1:2">
      <c r="A8675" s="27"/>
      <c r="B8675" s="27"/>
    </row>
    <row r="8676" spans="1:2">
      <c r="A8676" s="27"/>
      <c r="B8676" s="27"/>
    </row>
    <row r="8677" spans="1:2">
      <c r="A8677" s="27"/>
      <c r="B8677" s="27"/>
    </row>
    <row r="8678" spans="1:2">
      <c r="A8678" s="27"/>
      <c r="B8678" s="27"/>
    </row>
    <row r="8679" spans="1:2">
      <c r="A8679" s="27"/>
      <c r="B8679" s="27"/>
    </row>
    <row r="8680" spans="1:2">
      <c r="A8680" s="27"/>
      <c r="B8680" s="27"/>
    </row>
    <row r="8681" spans="1:2">
      <c r="A8681" s="27"/>
      <c r="B8681" s="27"/>
    </row>
    <row r="8682" spans="1:2">
      <c r="A8682" s="27"/>
      <c r="B8682" s="27"/>
    </row>
    <row r="8683" spans="1:2">
      <c r="A8683" s="27"/>
      <c r="B8683" s="27"/>
    </row>
    <row r="8684" spans="1:2">
      <c r="A8684" s="27"/>
      <c r="B8684" s="27"/>
    </row>
    <row r="8685" spans="1:2">
      <c r="A8685" s="27"/>
      <c r="B8685" s="27"/>
    </row>
    <row r="8686" spans="1:2">
      <c r="A8686" s="27"/>
      <c r="B8686" s="27"/>
    </row>
    <row r="8687" spans="1:2">
      <c r="A8687" s="27"/>
      <c r="B8687" s="27"/>
    </row>
    <row r="8688" spans="1:2">
      <c r="A8688" s="27"/>
      <c r="B8688" s="27"/>
    </row>
    <row r="8689" spans="1:2">
      <c r="A8689" s="27"/>
      <c r="B8689" s="27"/>
    </row>
    <row r="8690" spans="1:2">
      <c r="A8690" s="27"/>
      <c r="B8690" s="27"/>
    </row>
    <row r="8691" spans="1:2">
      <c r="A8691" s="27"/>
      <c r="B8691" s="27"/>
    </row>
    <row r="8692" spans="1:2">
      <c r="A8692" s="27"/>
      <c r="B8692" s="27"/>
    </row>
    <row r="8693" spans="1:2">
      <c r="A8693" s="27"/>
      <c r="B8693" s="27"/>
    </row>
    <row r="8694" spans="1:2">
      <c r="A8694" s="27"/>
      <c r="B8694" s="27"/>
    </row>
    <row r="8695" spans="1:2">
      <c r="A8695" s="27"/>
      <c r="B8695" s="27"/>
    </row>
    <row r="8696" spans="1:2">
      <c r="A8696" s="27"/>
      <c r="B8696" s="27"/>
    </row>
    <row r="8697" spans="1:2">
      <c r="A8697" s="27"/>
      <c r="B8697" s="27"/>
    </row>
    <row r="8698" spans="1:2">
      <c r="A8698" s="27"/>
      <c r="B8698" s="27"/>
    </row>
    <row r="8699" spans="1:2">
      <c r="A8699" s="27"/>
      <c r="B8699" s="27"/>
    </row>
    <row r="8700" spans="1:2">
      <c r="A8700" s="27"/>
      <c r="B8700" s="27"/>
    </row>
    <row r="8701" spans="1:2">
      <c r="A8701" s="27"/>
      <c r="B8701" s="27"/>
    </row>
    <row r="8702" spans="1:2">
      <c r="A8702" s="27"/>
      <c r="B8702" s="27"/>
    </row>
    <row r="8703" spans="1:2">
      <c r="A8703" s="27"/>
      <c r="B8703" s="27"/>
    </row>
    <row r="8704" spans="1:2">
      <c r="A8704" s="27"/>
      <c r="B8704" s="27"/>
    </row>
    <row r="8705" spans="1:2">
      <c r="A8705" s="27"/>
      <c r="B8705" s="27"/>
    </row>
    <row r="8706" spans="1:2">
      <c r="A8706" s="27"/>
      <c r="B8706" s="27"/>
    </row>
    <row r="8707" spans="1:2">
      <c r="A8707" s="27"/>
      <c r="B8707" s="27"/>
    </row>
    <row r="8708" spans="1:2">
      <c r="A8708" s="27"/>
      <c r="B8708" s="27"/>
    </row>
    <row r="8709" spans="1:2">
      <c r="A8709" s="27"/>
      <c r="B8709" s="27"/>
    </row>
    <row r="8710" spans="1:2">
      <c r="A8710" s="27"/>
      <c r="B8710" s="27"/>
    </row>
    <row r="8711" spans="1:2">
      <c r="A8711" s="27"/>
      <c r="B8711" s="27"/>
    </row>
    <row r="8712" spans="1:2">
      <c r="A8712" s="27"/>
      <c r="B8712" s="27"/>
    </row>
    <row r="8713" spans="1:2">
      <c r="A8713" s="27"/>
      <c r="B8713" s="27"/>
    </row>
    <row r="8714" spans="1:2">
      <c r="A8714" s="27"/>
      <c r="B8714" s="27"/>
    </row>
    <row r="8715" spans="1:2">
      <c r="A8715" s="27"/>
      <c r="B8715" s="27"/>
    </row>
    <row r="8716" spans="1:2">
      <c r="A8716" s="27"/>
      <c r="B8716" s="27"/>
    </row>
    <row r="8717" spans="1:2">
      <c r="A8717" s="27"/>
      <c r="B8717" s="27"/>
    </row>
    <row r="8718" spans="1:2">
      <c r="A8718" s="27"/>
      <c r="B8718" s="27"/>
    </row>
    <row r="8719" spans="1:2">
      <c r="A8719" s="27"/>
      <c r="B8719" s="27"/>
    </row>
    <row r="8720" spans="1:2">
      <c r="A8720" s="27"/>
      <c r="B8720" s="27"/>
    </row>
    <row r="8721" spans="1:2">
      <c r="A8721" s="27"/>
      <c r="B8721" s="27"/>
    </row>
    <row r="8722" spans="1:2">
      <c r="A8722" s="27"/>
      <c r="B8722" s="27"/>
    </row>
    <row r="8723" spans="1:2">
      <c r="A8723" s="27"/>
      <c r="B8723" s="27"/>
    </row>
    <row r="8724" spans="1:2">
      <c r="A8724" s="27"/>
      <c r="B8724" s="27"/>
    </row>
    <row r="8725" spans="1:2">
      <c r="A8725" s="27"/>
      <c r="B8725" s="27"/>
    </row>
    <row r="8726" spans="1:2">
      <c r="A8726" s="27"/>
      <c r="B8726" s="27"/>
    </row>
    <row r="8727" spans="1:2">
      <c r="A8727" s="27"/>
      <c r="B8727" s="27"/>
    </row>
    <row r="8728" spans="1:2">
      <c r="A8728" s="27"/>
      <c r="B8728" s="27"/>
    </row>
    <row r="8729" spans="1:2">
      <c r="A8729" s="27"/>
      <c r="B8729" s="27"/>
    </row>
    <row r="8730" spans="1:2">
      <c r="A8730" s="27"/>
      <c r="B8730" s="27"/>
    </row>
    <row r="8731" spans="1:2">
      <c r="A8731" s="27"/>
      <c r="B8731" s="27"/>
    </row>
    <row r="8732" spans="1:2">
      <c r="A8732" s="27"/>
      <c r="B8732" s="27"/>
    </row>
    <row r="8733" spans="1:2">
      <c r="A8733" s="27"/>
      <c r="B8733" s="27"/>
    </row>
    <row r="8734" spans="1:2">
      <c r="A8734" s="27"/>
      <c r="B8734" s="27"/>
    </row>
    <row r="8735" spans="1:2">
      <c r="A8735" s="27"/>
      <c r="B8735" s="27"/>
    </row>
    <row r="8736" spans="1:2">
      <c r="A8736" s="27"/>
      <c r="B8736" s="27"/>
    </row>
    <row r="8737" spans="1:2">
      <c r="A8737" s="27"/>
      <c r="B8737" s="27"/>
    </row>
    <row r="8738" spans="1:2">
      <c r="A8738" s="27"/>
      <c r="B8738" s="27"/>
    </row>
    <row r="8739" spans="1:2">
      <c r="A8739" s="27"/>
      <c r="B8739" s="27"/>
    </row>
    <row r="8740" spans="1:2">
      <c r="A8740" s="27"/>
      <c r="B8740" s="27"/>
    </row>
    <row r="8741" spans="1:2">
      <c r="A8741" s="27"/>
      <c r="B8741" s="27"/>
    </row>
    <row r="8742" spans="1:2">
      <c r="A8742" s="27"/>
      <c r="B8742" s="27"/>
    </row>
    <row r="8743" spans="1:2">
      <c r="A8743" s="27"/>
      <c r="B8743" s="27"/>
    </row>
    <row r="8744" spans="1:2">
      <c r="A8744" s="27"/>
      <c r="B8744" s="27"/>
    </row>
    <row r="8745" spans="1:2">
      <c r="A8745" s="27"/>
      <c r="B8745" s="27"/>
    </row>
    <row r="8746" spans="1:2">
      <c r="A8746" s="27"/>
      <c r="B8746" s="27"/>
    </row>
    <row r="8747" spans="1:2">
      <c r="A8747" s="27"/>
      <c r="B8747" s="27"/>
    </row>
    <row r="8748" spans="1:2">
      <c r="A8748" s="27"/>
      <c r="B8748" s="27"/>
    </row>
    <row r="8749" spans="1:2">
      <c r="A8749" s="27"/>
      <c r="B8749" s="27"/>
    </row>
    <row r="8750" spans="1:2">
      <c r="A8750" s="27"/>
      <c r="B8750" s="27"/>
    </row>
    <row r="8751" spans="1:2">
      <c r="A8751" s="27"/>
      <c r="B8751" s="27"/>
    </row>
    <row r="8752" spans="1:2">
      <c r="A8752" s="27"/>
      <c r="B8752" s="27"/>
    </row>
    <row r="8753" spans="1:2">
      <c r="A8753" s="27"/>
      <c r="B8753" s="27"/>
    </row>
    <row r="8754" spans="1:2">
      <c r="A8754" s="27"/>
      <c r="B8754" s="27"/>
    </row>
    <row r="8755" spans="1:2">
      <c r="A8755" s="27"/>
      <c r="B8755" s="27"/>
    </row>
    <row r="8756" spans="1:2">
      <c r="A8756" s="27"/>
      <c r="B8756" s="27"/>
    </row>
    <row r="8757" spans="1:2">
      <c r="A8757" s="27"/>
      <c r="B8757" s="27"/>
    </row>
    <row r="8758" spans="1:2">
      <c r="A8758" s="27"/>
      <c r="B8758" s="27"/>
    </row>
    <row r="8759" spans="1:2">
      <c r="A8759" s="27"/>
      <c r="B8759" s="27"/>
    </row>
    <row r="8760" spans="1:2">
      <c r="A8760" s="27"/>
      <c r="B8760" s="27"/>
    </row>
    <row r="8761" spans="1:2">
      <c r="A8761" s="27"/>
      <c r="B8761" s="27"/>
    </row>
    <row r="8762" spans="1:2">
      <c r="A8762" s="27"/>
      <c r="B8762" s="27"/>
    </row>
    <row r="8763" spans="1:2">
      <c r="A8763" s="27"/>
      <c r="B8763" s="27"/>
    </row>
    <row r="8764" spans="1:2">
      <c r="A8764" s="27"/>
      <c r="B8764" s="27"/>
    </row>
    <row r="8765" spans="1:2">
      <c r="A8765" s="27"/>
      <c r="B8765" s="27"/>
    </row>
    <row r="8766" spans="1:2">
      <c r="A8766" s="27"/>
      <c r="B8766" s="27"/>
    </row>
    <row r="8767" spans="1:2">
      <c r="A8767" s="27"/>
      <c r="B8767" s="27"/>
    </row>
    <row r="8768" spans="1:2">
      <c r="A8768" s="27"/>
      <c r="B8768" s="27"/>
    </row>
    <row r="8769" spans="1:2">
      <c r="A8769" s="27"/>
      <c r="B8769" s="27"/>
    </row>
    <row r="8770" spans="1:2">
      <c r="A8770" s="27"/>
      <c r="B8770" s="27"/>
    </row>
    <row r="8771" spans="1:2">
      <c r="A8771" s="27"/>
      <c r="B8771" s="27"/>
    </row>
    <row r="8772" spans="1:2">
      <c r="A8772" s="27"/>
      <c r="B8772" s="27"/>
    </row>
    <row r="8773" spans="1:2">
      <c r="A8773" s="27"/>
      <c r="B8773" s="27"/>
    </row>
    <row r="8774" spans="1:2">
      <c r="A8774" s="27"/>
      <c r="B8774" s="27"/>
    </row>
    <row r="8775" spans="1:2">
      <c r="A8775" s="27"/>
      <c r="B8775" s="27"/>
    </row>
    <row r="8776" spans="1:2">
      <c r="A8776" s="27"/>
      <c r="B8776" s="27"/>
    </row>
    <row r="8777" spans="1:2">
      <c r="A8777" s="27"/>
      <c r="B8777" s="27"/>
    </row>
    <row r="8778" spans="1:2">
      <c r="A8778" s="27"/>
      <c r="B8778" s="27"/>
    </row>
    <row r="8779" spans="1:2">
      <c r="A8779" s="27"/>
      <c r="B8779" s="27"/>
    </row>
    <row r="8780" spans="1:2">
      <c r="A8780" s="27"/>
      <c r="B8780" s="27"/>
    </row>
    <row r="8781" spans="1:2">
      <c r="A8781" s="27"/>
      <c r="B8781" s="27"/>
    </row>
    <row r="8782" spans="1:2">
      <c r="A8782" s="27"/>
      <c r="B8782" s="27"/>
    </row>
    <row r="8783" spans="1:2">
      <c r="A8783" s="27"/>
      <c r="B8783" s="27"/>
    </row>
    <row r="8784" spans="1:2">
      <c r="A8784" s="27"/>
      <c r="B8784" s="27"/>
    </row>
    <row r="8785" spans="1:2">
      <c r="A8785" s="27"/>
      <c r="B8785" s="27"/>
    </row>
    <row r="8786" spans="1:2">
      <c r="A8786" s="27"/>
      <c r="B8786" s="27"/>
    </row>
    <row r="8787" spans="1:2">
      <c r="A8787" s="27"/>
      <c r="B8787" s="27"/>
    </row>
    <row r="8788" spans="1:2">
      <c r="A8788" s="27"/>
      <c r="B8788" s="27"/>
    </row>
    <row r="8789" spans="1:2">
      <c r="A8789" s="27"/>
      <c r="B8789" s="27"/>
    </row>
    <row r="8790" spans="1:2">
      <c r="A8790" s="27"/>
      <c r="B8790" s="27"/>
    </row>
    <row r="8791" spans="1:2">
      <c r="A8791" s="27"/>
      <c r="B8791" s="27"/>
    </row>
    <row r="8792" spans="1:2">
      <c r="A8792" s="27"/>
      <c r="B8792" s="27"/>
    </row>
    <row r="8793" spans="1:2">
      <c r="A8793" s="27"/>
      <c r="B8793" s="27"/>
    </row>
    <row r="8794" spans="1:2">
      <c r="A8794" s="27"/>
      <c r="B8794" s="27"/>
    </row>
    <row r="8795" spans="1:2">
      <c r="A8795" s="27"/>
      <c r="B8795" s="27"/>
    </row>
    <row r="8796" spans="1:2">
      <c r="A8796" s="27"/>
      <c r="B8796" s="27"/>
    </row>
    <row r="8797" spans="1:2">
      <c r="A8797" s="27"/>
      <c r="B8797" s="27"/>
    </row>
    <row r="8798" spans="1:2">
      <c r="A8798" s="27"/>
      <c r="B8798" s="27"/>
    </row>
    <row r="8799" spans="1:2">
      <c r="A8799" s="27"/>
      <c r="B8799" s="27"/>
    </row>
    <row r="8800" spans="1:2">
      <c r="A8800" s="27"/>
      <c r="B8800" s="27"/>
    </row>
    <row r="8801" spans="1:2">
      <c r="A8801" s="27"/>
      <c r="B8801" s="27"/>
    </row>
    <row r="8802" spans="1:2">
      <c r="A8802" s="27"/>
      <c r="B8802" s="27"/>
    </row>
    <row r="8803" spans="1:2">
      <c r="A8803" s="27"/>
      <c r="B8803" s="27"/>
    </row>
    <row r="8804" spans="1:2">
      <c r="A8804" s="27"/>
      <c r="B8804" s="27"/>
    </row>
    <row r="8805" spans="1:2">
      <c r="A8805" s="27"/>
      <c r="B8805" s="27"/>
    </row>
    <row r="8806" spans="1:2">
      <c r="A8806" s="27"/>
      <c r="B8806" s="27"/>
    </row>
    <row r="8807" spans="1:2">
      <c r="A8807" s="27"/>
      <c r="B8807" s="27"/>
    </row>
    <row r="8808" spans="1:2">
      <c r="A8808" s="27"/>
      <c r="B8808" s="27"/>
    </row>
    <row r="8809" spans="1:2">
      <c r="A8809" s="27"/>
      <c r="B8809" s="27"/>
    </row>
    <row r="8810" spans="1:2">
      <c r="A8810" s="27"/>
      <c r="B8810" s="27"/>
    </row>
    <row r="8811" spans="1:2">
      <c r="A8811" s="27"/>
      <c r="B8811" s="27"/>
    </row>
    <row r="8812" spans="1:2">
      <c r="A8812" s="27"/>
      <c r="B8812" s="27"/>
    </row>
    <row r="8813" spans="1:2">
      <c r="A8813" s="27"/>
      <c r="B8813" s="27"/>
    </row>
    <row r="8814" spans="1:2">
      <c r="A8814" s="27"/>
      <c r="B8814" s="27"/>
    </row>
    <row r="8815" spans="1:2">
      <c r="A8815" s="27"/>
      <c r="B8815" s="27"/>
    </row>
    <row r="8816" spans="1:2">
      <c r="A8816" s="27"/>
      <c r="B8816" s="27"/>
    </row>
    <row r="8817" spans="1:2">
      <c r="A8817" s="27"/>
      <c r="B8817" s="27"/>
    </row>
    <row r="8818" spans="1:2">
      <c r="A8818" s="27"/>
      <c r="B8818" s="27"/>
    </row>
    <row r="8819" spans="1:2">
      <c r="A8819" s="27"/>
      <c r="B8819" s="27"/>
    </row>
    <row r="8820" spans="1:2">
      <c r="A8820" s="27"/>
      <c r="B8820" s="27"/>
    </row>
    <row r="8821" spans="1:2">
      <c r="A8821" s="27"/>
      <c r="B8821" s="27"/>
    </row>
    <row r="8822" spans="1:2">
      <c r="A8822" s="27"/>
      <c r="B8822" s="27"/>
    </row>
    <row r="8823" spans="1:2">
      <c r="A8823" s="27"/>
      <c r="B8823" s="27"/>
    </row>
    <row r="8824" spans="1:2">
      <c r="A8824" s="27"/>
      <c r="B8824" s="27"/>
    </row>
    <row r="8825" spans="1:2">
      <c r="A8825" s="27"/>
      <c r="B8825" s="27"/>
    </row>
    <row r="8826" spans="1:2">
      <c r="A8826" s="27"/>
      <c r="B8826" s="27"/>
    </row>
    <row r="8827" spans="1:2">
      <c r="A8827" s="27"/>
      <c r="B8827" s="27"/>
    </row>
    <row r="8828" spans="1:2">
      <c r="A8828" s="27"/>
      <c r="B8828" s="27"/>
    </row>
    <row r="8829" spans="1:2">
      <c r="A8829" s="27"/>
      <c r="B8829" s="27"/>
    </row>
    <row r="8830" spans="1:2">
      <c r="A8830" s="27"/>
      <c r="B8830" s="27"/>
    </row>
    <row r="8831" spans="1:2">
      <c r="A8831" s="27"/>
      <c r="B8831" s="27"/>
    </row>
    <row r="8832" spans="1:2">
      <c r="A8832" s="27"/>
      <c r="B8832" s="27"/>
    </row>
    <row r="8833" spans="1:2">
      <c r="A8833" s="27"/>
      <c r="B8833" s="27"/>
    </row>
    <row r="8834" spans="1:2">
      <c r="A8834" s="27"/>
      <c r="B8834" s="27"/>
    </row>
    <row r="8835" spans="1:2">
      <c r="A8835" s="27"/>
      <c r="B8835" s="27"/>
    </row>
    <row r="8836" spans="1:2">
      <c r="A8836" s="27"/>
      <c r="B8836" s="27"/>
    </row>
    <row r="8837" spans="1:2">
      <c r="A8837" s="27"/>
      <c r="B8837" s="27"/>
    </row>
    <row r="8838" spans="1:2">
      <c r="A8838" s="27"/>
      <c r="B8838" s="27"/>
    </row>
    <row r="8839" spans="1:2">
      <c r="A8839" s="27"/>
      <c r="B8839" s="27"/>
    </row>
    <row r="8840" spans="1:2">
      <c r="A8840" s="27"/>
      <c r="B8840" s="27"/>
    </row>
    <row r="8841" spans="1:2">
      <c r="A8841" s="27"/>
      <c r="B8841" s="27"/>
    </row>
    <row r="8842" spans="1:2">
      <c r="A8842" s="27"/>
      <c r="B8842" s="27"/>
    </row>
    <row r="8843" spans="1:2">
      <c r="A8843" s="27"/>
      <c r="B8843" s="27"/>
    </row>
    <row r="8844" spans="1:2">
      <c r="A8844" s="27"/>
      <c r="B8844" s="27"/>
    </row>
    <row r="8845" spans="1:2">
      <c r="A8845" s="27"/>
      <c r="B8845" s="27"/>
    </row>
    <row r="8846" spans="1:2">
      <c r="A8846" s="27"/>
      <c r="B8846" s="27"/>
    </row>
    <row r="8847" spans="1:2">
      <c r="A8847" s="27"/>
      <c r="B8847" s="27"/>
    </row>
    <row r="8848" spans="1:2">
      <c r="A8848" s="27"/>
      <c r="B8848" s="27"/>
    </row>
    <row r="8849" spans="1:2">
      <c r="A8849" s="27"/>
      <c r="B8849" s="27"/>
    </row>
    <row r="8850" spans="1:2">
      <c r="A8850" s="27"/>
      <c r="B8850" s="27"/>
    </row>
    <row r="8851" spans="1:2">
      <c r="A8851" s="27"/>
      <c r="B8851" s="27"/>
    </row>
    <row r="8852" spans="1:2">
      <c r="A8852" s="27"/>
      <c r="B8852" s="27"/>
    </row>
    <row r="8853" spans="1:2">
      <c r="A8853" s="27"/>
      <c r="B8853" s="27"/>
    </row>
    <row r="8854" spans="1:2">
      <c r="A8854" s="27"/>
      <c r="B8854" s="27"/>
    </row>
    <row r="8855" spans="1:2">
      <c r="A8855" s="27"/>
      <c r="B8855" s="27"/>
    </row>
    <row r="8856" spans="1:2">
      <c r="A8856" s="27"/>
      <c r="B8856" s="27"/>
    </row>
    <row r="8857" spans="1:2">
      <c r="A8857" s="27"/>
      <c r="B8857" s="27"/>
    </row>
    <row r="8858" spans="1:2">
      <c r="A8858" s="27"/>
      <c r="B8858" s="27"/>
    </row>
    <row r="8859" spans="1:2">
      <c r="A8859" s="27"/>
      <c r="B8859" s="27"/>
    </row>
    <row r="8860" spans="1:2">
      <c r="A8860" s="27"/>
      <c r="B8860" s="27"/>
    </row>
    <row r="8861" spans="1:2">
      <c r="A8861" s="27"/>
      <c r="B8861" s="27"/>
    </row>
    <row r="8862" spans="1:2">
      <c r="A8862" s="27"/>
      <c r="B8862" s="27"/>
    </row>
    <row r="8863" spans="1:2">
      <c r="A8863" s="27"/>
      <c r="B8863" s="27"/>
    </row>
    <row r="8864" spans="1:2">
      <c r="A8864" s="27"/>
      <c r="B8864" s="27"/>
    </row>
    <row r="8865" spans="1:2">
      <c r="A8865" s="27"/>
      <c r="B8865" s="27"/>
    </row>
    <row r="8866" spans="1:2">
      <c r="A8866" s="27"/>
      <c r="B8866" s="27"/>
    </row>
    <row r="8867" spans="1:2">
      <c r="A8867" s="27"/>
      <c r="B8867" s="27"/>
    </row>
    <row r="8868" spans="1:2">
      <c r="A8868" s="27"/>
      <c r="B8868" s="27"/>
    </row>
    <row r="8869" spans="1:2">
      <c r="A8869" s="27"/>
      <c r="B8869" s="27"/>
    </row>
    <row r="8870" spans="1:2">
      <c r="A8870" s="27"/>
      <c r="B8870" s="27"/>
    </row>
    <row r="8871" spans="1:2">
      <c r="A8871" s="27"/>
      <c r="B8871" s="27"/>
    </row>
    <row r="8872" spans="1:2">
      <c r="A8872" s="27"/>
      <c r="B8872" s="27"/>
    </row>
    <row r="8873" spans="1:2">
      <c r="A8873" s="27"/>
      <c r="B8873" s="27"/>
    </row>
    <row r="8874" spans="1:2">
      <c r="A8874" s="27"/>
      <c r="B8874" s="27"/>
    </row>
    <row r="8875" spans="1:2">
      <c r="A8875" s="27"/>
      <c r="B8875" s="27"/>
    </row>
    <row r="8876" spans="1:2">
      <c r="A8876" s="27"/>
      <c r="B8876" s="27"/>
    </row>
    <row r="8877" spans="1:2">
      <c r="A8877" s="27"/>
      <c r="B8877" s="27"/>
    </row>
    <row r="8878" spans="1:2">
      <c r="A8878" s="27"/>
      <c r="B8878" s="27"/>
    </row>
    <row r="8879" spans="1:2">
      <c r="A8879" s="27"/>
      <c r="B8879" s="27"/>
    </row>
    <row r="8880" spans="1:2">
      <c r="A8880" s="27"/>
      <c r="B8880" s="27"/>
    </row>
    <row r="8881" spans="1:2">
      <c r="A8881" s="27"/>
      <c r="B8881" s="27"/>
    </row>
    <row r="8882" spans="1:2">
      <c r="A8882" s="27"/>
      <c r="B8882" s="27"/>
    </row>
    <row r="8883" spans="1:2">
      <c r="A8883" s="27"/>
      <c r="B8883" s="27"/>
    </row>
    <row r="8884" spans="1:2">
      <c r="A8884" s="27"/>
      <c r="B8884" s="27"/>
    </row>
    <row r="8885" spans="1:2">
      <c r="A8885" s="27"/>
      <c r="B8885" s="27"/>
    </row>
    <row r="8886" spans="1:2">
      <c r="A8886" s="27"/>
      <c r="B8886" s="27"/>
    </row>
    <row r="8887" spans="1:2">
      <c r="A8887" s="27"/>
      <c r="B8887" s="27"/>
    </row>
    <row r="8888" spans="1:2">
      <c r="A8888" s="27"/>
      <c r="B8888" s="27"/>
    </row>
    <row r="8889" spans="1:2">
      <c r="A8889" s="27"/>
      <c r="B8889" s="27"/>
    </row>
    <row r="8890" spans="1:2">
      <c r="A8890" s="27"/>
      <c r="B8890" s="27"/>
    </row>
    <row r="8891" spans="1:2">
      <c r="A8891" s="27"/>
      <c r="B8891" s="27"/>
    </row>
    <row r="8892" spans="1:2">
      <c r="A8892" s="27"/>
      <c r="B8892" s="27"/>
    </row>
    <row r="8893" spans="1:2">
      <c r="A8893" s="27"/>
      <c r="B8893" s="27"/>
    </row>
    <row r="8894" spans="1:2">
      <c r="A8894" s="27"/>
      <c r="B8894" s="27"/>
    </row>
    <row r="8895" spans="1:2">
      <c r="A8895" s="27"/>
      <c r="B8895" s="27"/>
    </row>
    <row r="8896" spans="1:2">
      <c r="A8896" s="27"/>
      <c r="B8896" s="27"/>
    </row>
    <row r="8897" spans="1:2">
      <c r="A8897" s="27"/>
      <c r="B8897" s="27"/>
    </row>
    <row r="8898" spans="1:2">
      <c r="A8898" s="27"/>
      <c r="B8898" s="27"/>
    </row>
    <row r="8899" spans="1:2">
      <c r="A8899" s="27"/>
      <c r="B8899" s="27"/>
    </row>
    <row r="8900" spans="1:2">
      <c r="A8900" s="27"/>
      <c r="B8900" s="27"/>
    </row>
    <row r="8901" spans="1:2">
      <c r="A8901" s="27"/>
      <c r="B8901" s="27"/>
    </row>
    <row r="8902" spans="1:2">
      <c r="A8902" s="27"/>
      <c r="B8902" s="27"/>
    </row>
    <row r="8903" spans="1:2">
      <c r="A8903" s="27"/>
      <c r="B8903" s="27"/>
    </row>
    <row r="8904" spans="1:2">
      <c r="A8904" s="27"/>
      <c r="B8904" s="27"/>
    </row>
    <row r="8905" spans="1:2">
      <c r="A8905" s="27"/>
      <c r="B8905" s="27"/>
    </row>
    <row r="8906" spans="1:2">
      <c r="A8906" s="27"/>
      <c r="B8906" s="27"/>
    </row>
    <row r="8907" spans="1:2">
      <c r="A8907" s="27"/>
      <c r="B8907" s="27"/>
    </row>
    <row r="8908" spans="1:2">
      <c r="A8908" s="27"/>
      <c r="B8908" s="27"/>
    </row>
    <row r="8909" spans="1:2">
      <c r="A8909" s="27"/>
      <c r="B8909" s="27"/>
    </row>
    <row r="8910" spans="1:2">
      <c r="A8910" s="27"/>
      <c r="B8910" s="27"/>
    </row>
    <row r="8911" spans="1:2">
      <c r="A8911" s="27"/>
      <c r="B8911" s="27"/>
    </row>
    <row r="8912" spans="1:2">
      <c r="A8912" s="27"/>
      <c r="B8912" s="27"/>
    </row>
    <row r="8913" spans="1:2">
      <c r="A8913" s="27"/>
      <c r="B8913" s="27"/>
    </row>
    <row r="8914" spans="1:2">
      <c r="A8914" s="27"/>
      <c r="B8914" s="27"/>
    </row>
    <row r="8915" spans="1:2">
      <c r="A8915" s="27"/>
      <c r="B8915" s="27"/>
    </row>
    <row r="8916" spans="1:2">
      <c r="A8916" s="27"/>
      <c r="B8916" s="27"/>
    </row>
    <row r="8917" spans="1:2">
      <c r="A8917" s="27"/>
      <c r="B8917" s="27"/>
    </row>
    <row r="8918" spans="1:2">
      <c r="A8918" s="27"/>
      <c r="B8918" s="27"/>
    </row>
    <row r="8919" spans="1:2">
      <c r="A8919" s="27"/>
      <c r="B8919" s="27"/>
    </row>
    <row r="8920" spans="1:2">
      <c r="A8920" s="27"/>
      <c r="B8920" s="27"/>
    </row>
    <row r="8921" spans="1:2">
      <c r="A8921" s="27"/>
      <c r="B8921" s="27"/>
    </row>
    <row r="8922" spans="1:2">
      <c r="A8922" s="27"/>
      <c r="B8922" s="27"/>
    </row>
    <row r="8923" spans="1:2">
      <c r="A8923" s="27"/>
      <c r="B8923" s="27"/>
    </row>
    <row r="8924" spans="1:2">
      <c r="A8924" s="27"/>
      <c r="B8924" s="27"/>
    </row>
    <row r="8925" spans="1:2">
      <c r="A8925" s="27"/>
      <c r="B8925" s="27"/>
    </row>
    <row r="8926" spans="1:2">
      <c r="A8926" s="27"/>
      <c r="B8926" s="27"/>
    </row>
    <row r="8927" spans="1:2">
      <c r="A8927" s="27"/>
      <c r="B8927" s="27"/>
    </row>
    <row r="8928" spans="1:2">
      <c r="A8928" s="27"/>
      <c r="B8928" s="27"/>
    </row>
    <row r="8929" spans="1:2">
      <c r="A8929" s="27"/>
      <c r="B8929" s="27"/>
    </row>
    <row r="8930" spans="1:2">
      <c r="A8930" s="27"/>
      <c r="B8930" s="27"/>
    </row>
    <row r="8931" spans="1:2">
      <c r="A8931" s="27"/>
      <c r="B8931" s="27"/>
    </row>
    <row r="8932" spans="1:2">
      <c r="A8932" s="27"/>
      <c r="B8932" s="27"/>
    </row>
    <row r="8933" spans="1:2">
      <c r="A8933" s="27"/>
      <c r="B8933" s="27"/>
    </row>
    <row r="8934" spans="1:2">
      <c r="A8934" s="27"/>
      <c r="B8934" s="27"/>
    </row>
    <row r="8935" spans="1:2">
      <c r="A8935" s="27"/>
      <c r="B8935" s="27"/>
    </row>
    <row r="8936" spans="1:2">
      <c r="A8936" s="27"/>
      <c r="B8936" s="27"/>
    </row>
    <row r="8937" spans="1:2">
      <c r="A8937" s="27"/>
      <c r="B8937" s="27"/>
    </row>
    <row r="8938" spans="1:2">
      <c r="A8938" s="27"/>
      <c r="B8938" s="27"/>
    </row>
    <row r="8939" spans="1:2">
      <c r="A8939" s="27"/>
      <c r="B8939" s="27"/>
    </row>
    <row r="8940" spans="1:2">
      <c r="A8940" s="27"/>
      <c r="B8940" s="27"/>
    </row>
    <row r="8941" spans="1:2">
      <c r="A8941" s="27"/>
      <c r="B8941" s="27"/>
    </row>
    <row r="8942" spans="1:2">
      <c r="A8942" s="27"/>
      <c r="B8942" s="27"/>
    </row>
    <row r="8943" spans="1:2">
      <c r="A8943" s="27"/>
      <c r="B8943" s="27"/>
    </row>
    <row r="8944" spans="1:2">
      <c r="A8944" s="27"/>
      <c r="B8944" s="27"/>
    </row>
    <row r="8945" spans="1:2">
      <c r="A8945" s="27"/>
      <c r="B8945" s="27"/>
    </row>
    <row r="8946" spans="1:2">
      <c r="A8946" s="27"/>
      <c r="B8946" s="27"/>
    </row>
    <row r="8947" spans="1:2">
      <c r="A8947" s="27"/>
      <c r="B8947" s="27"/>
    </row>
    <row r="8948" spans="1:2">
      <c r="A8948" s="27"/>
      <c r="B8948" s="27"/>
    </row>
    <row r="8949" spans="1:2">
      <c r="A8949" s="27"/>
      <c r="B8949" s="27"/>
    </row>
    <row r="8950" spans="1:2">
      <c r="A8950" s="27"/>
      <c r="B8950" s="27"/>
    </row>
    <row r="8951" spans="1:2">
      <c r="A8951" s="27"/>
      <c r="B8951" s="27"/>
    </row>
    <row r="8952" spans="1:2">
      <c r="A8952" s="27"/>
      <c r="B8952" s="27"/>
    </row>
    <row r="8953" spans="1:2">
      <c r="A8953" s="27"/>
      <c r="B8953" s="27"/>
    </row>
    <row r="8954" spans="1:2">
      <c r="A8954" s="27"/>
      <c r="B8954" s="27"/>
    </row>
    <row r="8955" spans="1:2">
      <c r="A8955" s="27"/>
      <c r="B8955" s="27"/>
    </row>
    <row r="8956" spans="1:2">
      <c r="A8956" s="27"/>
      <c r="B8956" s="27"/>
    </row>
    <row r="8957" spans="1:2">
      <c r="A8957" s="27"/>
      <c r="B8957" s="27"/>
    </row>
    <row r="8958" spans="1:2">
      <c r="A8958" s="27"/>
      <c r="B8958" s="27"/>
    </row>
    <row r="8959" spans="1:2">
      <c r="A8959" s="27"/>
      <c r="B8959" s="27"/>
    </row>
    <row r="8960" spans="1:2">
      <c r="A8960" s="27"/>
      <c r="B8960" s="27"/>
    </row>
    <row r="8961" spans="1:2">
      <c r="A8961" s="27"/>
      <c r="B8961" s="27"/>
    </row>
    <row r="8962" spans="1:2">
      <c r="A8962" s="27"/>
      <c r="B8962" s="27"/>
    </row>
    <row r="8963" spans="1:2">
      <c r="A8963" s="27"/>
      <c r="B8963" s="27"/>
    </row>
    <row r="8964" spans="1:2">
      <c r="A8964" s="27"/>
      <c r="B8964" s="27"/>
    </row>
    <row r="8965" spans="1:2">
      <c r="A8965" s="27"/>
      <c r="B8965" s="27"/>
    </row>
    <row r="8966" spans="1:2">
      <c r="A8966" s="27"/>
      <c r="B8966" s="27"/>
    </row>
    <row r="8967" spans="1:2">
      <c r="A8967" s="27"/>
      <c r="B8967" s="27"/>
    </row>
    <row r="8968" spans="1:2">
      <c r="A8968" s="27"/>
      <c r="B8968" s="27"/>
    </row>
    <row r="8969" spans="1:2">
      <c r="A8969" s="27"/>
      <c r="B8969" s="27"/>
    </row>
    <row r="8970" spans="1:2">
      <c r="A8970" s="27"/>
      <c r="B8970" s="27"/>
    </row>
    <row r="8971" spans="1:2">
      <c r="A8971" s="27"/>
      <c r="B8971" s="27"/>
    </row>
    <row r="8972" spans="1:2">
      <c r="A8972" s="27"/>
      <c r="B8972" s="27"/>
    </row>
    <row r="8973" spans="1:2">
      <c r="A8973" s="27"/>
      <c r="B8973" s="27"/>
    </row>
    <row r="8974" spans="1:2">
      <c r="A8974" s="27"/>
      <c r="B8974" s="27"/>
    </row>
    <row r="8975" spans="1:2">
      <c r="A8975" s="27"/>
      <c r="B8975" s="27"/>
    </row>
    <row r="8976" spans="1:2">
      <c r="A8976" s="27"/>
      <c r="B8976" s="27"/>
    </row>
    <row r="8977" spans="1:2">
      <c r="A8977" s="27"/>
      <c r="B8977" s="27"/>
    </row>
    <row r="8978" spans="1:2">
      <c r="A8978" s="27"/>
      <c r="B8978" s="27"/>
    </row>
    <row r="8979" spans="1:2">
      <c r="A8979" s="27"/>
      <c r="B8979" s="27"/>
    </row>
    <row r="8980" spans="1:2">
      <c r="A8980" s="27"/>
      <c r="B8980" s="27"/>
    </row>
    <row r="8981" spans="1:2">
      <c r="A8981" s="27"/>
      <c r="B8981" s="27"/>
    </row>
    <row r="8982" spans="1:2">
      <c r="A8982" s="27"/>
      <c r="B8982" s="27"/>
    </row>
    <row r="8983" spans="1:2">
      <c r="A8983" s="27"/>
      <c r="B8983" s="27"/>
    </row>
    <row r="8984" spans="1:2">
      <c r="A8984" s="27"/>
      <c r="B8984" s="27"/>
    </row>
    <row r="8985" spans="1:2">
      <c r="A8985" s="27"/>
      <c r="B8985" s="27"/>
    </row>
    <row r="8986" spans="1:2">
      <c r="A8986" s="27"/>
      <c r="B8986" s="27"/>
    </row>
    <row r="8987" spans="1:2">
      <c r="A8987" s="27"/>
      <c r="B8987" s="27"/>
    </row>
    <row r="8988" spans="1:2">
      <c r="A8988" s="27"/>
      <c r="B8988" s="27"/>
    </row>
    <row r="8989" spans="1:2">
      <c r="A8989" s="27"/>
      <c r="B8989" s="27"/>
    </row>
    <row r="8990" spans="1:2">
      <c r="A8990" s="27"/>
      <c r="B8990" s="27"/>
    </row>
    <row r="8991" spans="1:2">
      <c r="A8991" s="27"/>
      <c r="B8991" s="27"/>
    </row>
    <row r="8992" spans="1:2">
      <c r="A8992" s="27"/>
      <c r="B8992" s="27"/>
    </row>
    <row r="8993" spans="1:2">
      <c r="A8993" s="27"/>
      <c r="B8993" s="27"/>
    </row>
    <row r="8994" spans="1:2">
      <c r="A8994" s="27"/>
      <c r="B8994" s="27"/>
    </row>
    <row r="8995" spans="1:2">
      <c r="A8995" s="27"/>
      <c r="B8995" s="27"/>
    </row>
    <row r="8996" spans="1:2">
      <c r="A8996" s="27"/>
      <c r="B8996" s="27"/>
    </row>
    <row r="8997" spans="1:2">
      <c r="A8997" s="27"/>
      <c r="B8997" s="27"/>
    </row>
    <row r="8998" spans="1:2">
      <c r="A8998" s="27"/>
      <c r="B8998" s="27"/>
    </row>
    <row r="8999" spans="1:2">
      <c r="A8999" s="27"/>
      <c r="B8999" s="27"/>
    </row>
    <row r="9000" spans="1:2">
      <c r="A9000" s="27"/>
      <c r="B9000" s="27"/>
    </row>
    <row r="9001" spans="1:2">
      <c r="A9001" s="27"/>
      <c r="B9001" s="27"/>
    </row>
    <row r="9002" spans="1:2">
      <c r="A9002" s="27"/>
      <c r="B9002" s="27"/>
    </row>
    <row r="9003" spans="1:2">
      <c r="A9003" s="27"/>
      <c r="B9003" s="27"/>
    </row>
    <row r="9004" spans="1:2">
      <c r="A9004" s="27"/>
      <c r="B9004" s="27"/>
    </row>
    <row r="9005" spans="1:2">
      <c r="A9005" s="27"/>
      <c r="B9005" s="27"/>
    </row>
    <row r="9006" spans="1:2">
      <c r="A9006" s="27"/>
      <c r="B9006" s="27"/>
    </row>
    <row r="9007" spans="1:2">
      <c r="A9007" s="27"/>
      <c r="B9007" s="27"/>
    </row>
    <row r="9008" spans="1:2">
      <c r="A9008" s="27"/>
      <c r="B9008" s="27"/>
    </row>
    <row r="9009" spans="1:2">
      <c r="A9009" s="27"/>
      <c r="B9009" s="27"/>
    </row>
    <row r="9010" spans="1:2">
      <c r="A9010" s="27"/>
      <c r="B9010" s="27"/>
    </row>
    <row r="9011" spans="1:2">
      <c r="A9011" s="27"/>
      <c r="B9011" s="27"/>
    </row>
    <row r="9012" spans="1:2">
      <c r="A9012" s="27"/>
      <c r="B9012" s="27"/>
    </row>
    <row r="9013" spans="1:2">
      <c r="A9013" s="27"/>
      <c r="B9013" s="27"/>
    </row>
    <row r="9014" spans="1:2">
      <c r="A9014" s="27"/>
      <c r="B9014" s="27"/>
    </row>
    <row r="9015" spans="1:2">
      <c r="A9015" s="27"/>
      <c r="B9015" s="27"/>
    </row>
    <row r="9016" spans="1:2">
      <c r="A9016" s="27"/>
      <c r="B9016" s="27"/>
    </row>
    <row r="9017" spans="1:2">
      <c r="A9017" s="27"/>
      <c r="B9017" s="27"/>
    </row>
    <row r="9018" spans="1:2">
      <c r="A9018" s="27"/>
      <c r="B9018" s="27"/>
    </row>
    <row r="9019" spans="1:2">
      <c r="A9019" s="27"/>
      <c r="B9019" s="27"/>
    </row>
    <row r="9020" spans="1:2">
      <c r="A9020" s="2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2635"/>
  <sheetViews>
    <sheetView topLeftCell="A2510" zoomScaleNormal="100" workbookViewId="0">
      <selection activeCell="E2630" sqref="E2630"/>
    </sheetView>
  </sheetViews>
  <sheetFormatPr defaultRowHeight="14.4"/>
  <cols>
    <col min="2" max="2" width="22.33203125" customWidth="1"/>
  </cols>
  <sheetData>
    <row r="1" spans="1:30" s="27" customFormat="1">
      <c r="A1" s="27" t="s">
        <v>246</v>
      </c>
    </row>
    <row r="2" spans="1:30" s="27" customFormat="1">
      <c r="A2" s="27" t="s">
        <v>0</v>
      </c>
      <c r="B2" s="27" t="s">
        <v>234</v>
      </c>
    </row>
    <row r="3" spans="1:30">
      <c r="A3" t="s">
        <v>196</v>
      </c>
    </row>
    <row r="6" spans="1:30">
      <c r="A6" t="s">
        <v>0</v>
      </c>
      <c r="B6" t="s">
        <v>165</v>
      </c>
      <c r="C6" t="s">
        <v>152</v>
      </c>
      <c r="D6" t="s">
        <v>166</v>
      </c>
      <c r="E6" t="s">
        <v>167</v>
      </c>
      <c r="F6" t="s">
        <v>152</v>
      </c>
      <c r="G6" t="s">
        <v>168</v>
      </c>
    </row>
    <row r="7" spans="1:30">
      <c r="A7" t="s">
        <v>0</v>
      </c>
      <c r="B7" t="s">
        <v>169</v>
      </c>
      <c r="C7" t="s">
        <v>170</v>
      </c>
      <c r="D7" t="s">
        <v>150</v>
      </c>
      <c r="E7">
        <v>1</v>
      </c>
      <c r="F7" t="s">
        <v>150</v>
      </c>
      <c r="G7" t="s">
        <v>171</v>
      </c>
      <c r="H7" t="s">
        <v>172</v>
      </c>
      <c r="I7" t="s">
        <v>173</v>
      </c>
      <c r="J7" t="s">
        <v>174</v>
      </c>
      <c r="K7" t="s">
        <v>175</v>
      </c>
      <c r="L7" t="s">
        <v>150</v>
      </c>
      <c r="M7" t="s">
        <v>172</v>
      </c>
      <c r="N7" t="s">
        <v>176</v>
      </c>
      <c r="O7" t="s">
        <v>169</v>
      </c>
      <c r="P7" t="s">
        <v>170</v>
      </c>
      <c r="Q7" t="s">
        <v>150</v>
      </c>
      <c r="R7">
        <v>0</v>
      </c>
      <c r="S7" t="s">
        <v>152</v>
      </c>
      <c r="T7" t="s">
        <v>177</v>
      </c>
      <c r="U7" t="s">
        <v>154</v>
      </c>
      <c r="V7" t="s">
        <v>150</v>
      </c>
      <c r="W7" t="s">
        <v>171</v>
      </c>
      <c r="X7" t="s">
        <v>172</v>
      </c>
      <c r="Y7" t="s">
        <v>173</v>
      </c>
      <c r="Z7" t="s">
        <v>174</v>
      </c>
      <c r="AA7" t="s">
        <v>175</v>
      </c>
      <c r="AB7" t="s">
        <v>150</v>
      </c>
      <c r="AC7" t="s">
        <v>172</v>
      </c>
      <c r="AD7" t="s">
        <v>176</v>
      </c>
    </row>
    <row r="8" spans="1:30">
      <c r="A8" t="s">
        <v>2</v>
      </c>
      <c r="B8" s="23" t="s">
        <v>126</v>
      </c>
      <c r="C8" t="s">
        <v>15</v>
      </c>
      <c r="D8">
        <v>1</v>
      </c>
      <c r="E8" t="s">
        <v>11</v>
      </c>
    </row>
    <row r="9" spans="1:30">
      <c r="B9" s="27">
        <v>1</v>
      </c>
      <c r="C9">
        <v>1</v>
      </c>
      <c r="D9" t="s">
        <v>349</v>
      </c>
    </row>
    <row r="10" spans="1:30">
      <c r="B10" s="27">
        <v>2</v>
      </c>
      <c r="C10" s="27">
        <v>1</v>
      </c>
      <c r="D10" s="27" t="s">
        <v>349</v>
      </c>
    </row>
    <row r="11" spans="1:30">
      <c r="B11" s="27">
        <v>3</v>
      </c>
      <c r="C11" s="27">
        <v>1</v>
      </c>
      <c r="D11" s="27" t="s">
        <v>349</v>
      </c>
    </row>
    <row r="12" spans="1:30">
      <c r="B12" s="27">
        <v>4</v>
      </c>
      <c r="C12" s="27">
        <v>1</v>
      </c>
      <c r="D12" s="27" t="s">
        <v>349</v>
      </c>
    </row>
    <row r="13" spans="1:30">
      <c r="B13" s="27">
        <v>5</v>
      </c>
      <c r="C13" s="27">
        <v>1</v>
      </c>
      <c r="D13" s="27" t="s">
        <v>349</v>
      </c>
    </row>
    <row r="14" spans="1:30">
      <c r="B14" s="27">
        <v>6</v>
      </c>
      <c r="C14" s="27">
        <v>1</v>
      </c>
      <c r="D14" s="27" t="s">
        <v>349</v>
      </c>
    </row>
    <row r="15" spans="1:30">
      <c r="B15" s="27">
        <v>7</v>
      </c>
      <c r="C15" s="27">
        <v>1</v>
      </c>
      <c r="D15" s="27" t="s">
        <v>349</v>
      </c>
    </row>
    <row r="16" spans="1:30" s="1" customFormat="1">
      <c r="B16" s="27">
        <v>8</v>
      </c>
      <c r="C16" s="27">
        <v>1</v>
      </c>
      <c r="D16" s="27" t="s">
        <v>349</v>
      </c>
    </row>
    <row r="17" spans="2:4" s="1" customFormat="1">
      <c r="B17" s="27">
        <v>9</v>
      </c>
      <c r="C17" s="27">
        <v>1</v>
      </c>
      <c r="D17" s="27" t="s">
        <v>349</v>
      </c>
    </row>
    <row r="18" spans="2:4">
      <c r="B18" s="27">
        <v>10</v>
      </c>
      <c r="C18" s="27">
        <v>1</v>
      </c>
      <c r="D18" s="27" t="s">
        <v>349</v>
      </c>
    </row>
    <row r="19" spans="2:4">
      <c r="B19" s="27">
        <v>11</v>
      </c>
      <c r="C19" s="27">
        <v>1</v>
      </c>
      <c r="D19" s="27" t="s">
        <v>349</v>
      </c>
    </row>
    <row r="20" spans="2:4">
      <c r="B20" s="27">
        <v>12</v>
      </c>
      <c r="C20" s="27">
        <v>1</v>
      </c>
      <c r="D20" s="27" t="s">
        <v>349</v>
      </c>
    </row>
    <row r="21" spans="2:4">
      <c r="B21" s="27">
        <v>13</v>
      </c>
      <c r="C21" s="27">
        <v>1</v>
      </c>
      <c r="D21" s="27" t="s">
        <v>349</v>
      </c>
    </row>
    <row r="22" spans="2:4">
      <c r="B22" s="27">
        <v>14</v>
      </c>
      <c r="C22" s="27">
        <v>1</v>
      </c>
      <c r="D22" s="27" t="s">
        <v>349</v>
      </c>
    </row>
    <row r="23" spans="2:4">
      <c r="B23" s="27">
        <v>15</v>
      </c>
      <c r="C23" s="27">
        <v>1</v>
      </c>
      <c r="D23" s="27" t="s">
        <v>349</v>
      </c>
    </row>
    <row r="24" spans="2:4">
      <c r="B24" s="27">
        <v>16</v>
      </c>
      <c r="C24" s="27">
        <v>1</v>
      </c>
      <c r="D24" s="27" t="s">
        <v>349</v>
      </c>
    </row>
    <row r="25" spans="2:4">
      <c r="B25" s="27">
        <v>17</v>
      </c>
      <c r="C25" s="27">
        <v>1</v>
      </c>
      <c r="D25" s="27" t="s">
        <v>349</v>
      </c>
    </row>
    <row r="26" spans="2:4">
      <c r="B26" s="27">
        <v>18</v>
      </c>
      <c r="C26" s="27">
        <v>1</v>
      </c>
      <c r="D26" s="27" t="s">
        <v>349</v>
      </c>
    </row>
    <row r="27" spans="2:4">
      <c r="B27" s="27">
        <v>19</v>
      </c>
      <c r="C27" s="27">
        <v>1</v>
      </c>
      <c r="D27" s="27" t="s">
        <v>349</v>
      </c>
    </row>
    <row r="28" spans="2:4">
      <c r="B28" s="27">
        <v>20</v>
      </c>
      <c r="C28" s="27">
        <v>1</v>
      </c>
      <c r="D28" s="27" t="s">
        <v>349</v>
      </c>
    </row>
    <row r="29" spans="2:4">
      <c r="B29" s="27">
        <v>21</v>
      </c>
      <c r="C29" s="27">
        <v>1</v>
      </c>
      <c r="D29" s="27" t="s">
        <v>349</v>
      </c>
    </row>
    <row r="30" spans="2:4">
      <c r="B30" s="27">
        <v>22</v>
      </c>
      <c r="C30" s="27">
        <v>1</v>
      </c>
      <c r="D30" s="27" t="s">
        <v>349</v>
      </c>
    </row>
    <row r="31" spans="2:4">
      <c r="B31" s="27">
        <v>23</v>
      </c>
      <c r="C31" s="27">
        <v>1</v>
      </c>
      <c r="D31" s="27" t="s">
        <v>349</v>
      </c>
    </row>
    <row r="32" spans="2:4">
      <c r="B32" s="27">
        <v>24</v>
      </c>
      <c r="C32" s="27">
        <v>1</v>
      </c>
      <c r="D32" s="27" t="s">
        <v>349</v>
      </c>
    </row>
    <row r="33" spans="1:9">
      <c r="A33" t="s">
        <v>0</v>
      </c>
      <c r="B33" s="27">
        <v>25</v>
      </c>
      <c r="C33" s="27">
        <v>1</v>
      </c>
      <c r="D33" s="27" t="s">
        <v>349</v>
      </c>
    </row>
    <row r="34" spans="1:9">
      <c r="A34" s="27" t="s">
        <v>0</v>
      </c>
      <c r="B34" s="27">
        <v>26</v>
      </c>
      <c r="C34" s="27">
        <v>1</v>
      </c>
      <c r="D34" s="27" t="s">
        <v>349</v>
      </c>
    </row>
    <row r="35" spans="1:9">
      <c r="A35" s="27" t="s">
        <v>0</v>
      </c>
      <c r="B35" s="27">
        <v>27</v>
      </c>
      <c r="C35" s="27">
        <v>1</v>
      </c>
      <c r="D35" s="27" t="s">
        <v>349</v>
      </c>
    </row>
    <row r="36" spans="1:9">
      <c r="A36" s="27" t="s">
        <v>0</v>
      </c>
      <c r="B36" s="27">
        <v>28</v>
      </c>
      <c r="C36" s="27">
        <v>1</v>
      </c>
      <c r="D36" s="27" t="s">
        <v>349</v>
      </c>
    </row>
    <row r="37" spans="1:9" s="1" customFormat="1">
      <c r="A37" s="27" t="s">
        <v>0</v>
      </c>
      <c r="B37" s="27">
        <v>29</v>
      </c>
      <c r="C37" s="27">
        <v>1</v>
      </c>
      <c r="D37" s="27" t="s">
        <v>349</v>
      </c>
    </row>
    <row r="38" spans="1:9">
      <c r="A38" s="27" t="s">
        <v>0</v>
      </c>
      <c r="B38" s="27">
        <v>30</v>
      </c>
      <c r="C38" s="27">
        <v>1</v>
      </c>
      <c r="D38" s="27" t="s">
        <v>349</v>
      </c>
    </row>
    <row r="39" spans="1:9">
      <c r="A39" s="27" t="s">
        <v>0</v>
      </c>
      <c r="B39" s="27">
        <v>31</v>
      </c>
      <c r="C39" s="27">
        <v>1</v>
      </c>
      <c r="D39" s="27" t="s">
        <v>349</v>
      </c>
    </row>
    <row r="40" spans="1:9">
      <c r="A40" s="27" t="s">
        <v>0</v>
      </c>
      <c r="B40" s="27">
        <v>32</v>
      </c>
      <c r="C40" s="27">
        <v>1</v>
      </c>
      <c r="D40" s="27" t="s">
        <v>349</v>
      </c>
      <c r="E40" s="28"/>
      <c r="F40" s="28"/>
      <c r="G40" s="28"/>
      <c r="H40" s="28"/>
      <c r="I40" s="28"/>
    </row>
    <row r="41" spans="1:9">
      <c r="A41" s="27" t="s">
        <v>0</v>
      </c>
      <c r="B41" s="27">
        <v>33</v>
      </c>
      <c r="C41" s="27">
        <v>1</v>
      </c>
      <c r="D41" s="27" t="s">
        <v>349</v>
      </c>
      <c r="E41" s="28"/>
      <c r="F41" s="28"/>
      <c r="G41" s="28"/>
      <c r="H41" s="28"/>
      <c r="I41" s="28"/>
    </row>
    <row r="42" spans="1:9">
      <c r="A42" s="27" t="s">
        <v>0</v>
      </c>
      <c r="B42" s="27">
        <v>34</v>
      </c>
      <c r="C42" s="27">
        <v>1</v>
      </c>
      <c r="D42" s="27" t="s">
        <v>349</v>
      </c>
      <c r="E42" s="28"/>
      <c r="F42" s="28"/>
      <c r="G42" s="28"/>
      <c r="H42" s="28"/>
      <c r="I42" s="28"/>
    </row>
    <row r="43" spans="1:9">
      <c r="A43" s="27" t="s">
        <v>0</v>
      </c>
      <c r="B43" s="27">
        <v>35</v>
      </c>
      <c r="C43" s="27">
        <v>1</v>
      </c>
      <c r="D43" s="27" t="s">
        <v>349</v>
      </c>
      <c r="E43" s="28"/>
      <c r="F43" s="28"/>
      <c r="G43" s="28"/>
      <c r="H43" s="28"/>
      <c r="I43" s="28"/>
    </row>
    <row r="44" spans="1:9">
      <c r="A44" s="27" t="s">
        <v>0</v>
      </c>
      <c r="B44" s="27">
        <v>36</v>
      </c>
      <c r="C44" s="27">
        <v>1</v>
      </c>
      <c r="D44" s="27" t="s">
        <v>349</v>
      </c>
      <c r="E44" s="28"/>
      <c r="F44" s="28"/>
      <c r="G44" s="28"/>
      <c r="H44" s="28"/>
      <c r="I44" s="28"/>
    </row>
    <row r="45" spans="1:9">
      <c r="A45" s="27" t="s">
        <v>0</v>
      </c>
      <c r="B45" s="27">
        <v>37</v>
      </c>
      <c r="C45" s="27">
        <v>1</v>
      </c>
      <c r="D45" s="27" t="s">
        <v>349</v>
      </c>
      <c r="E45" s="28"/>
      <c r="F45" s="28"/>
      <c r="G45" s="28"/>
      <c r="H45" s="28"/>
      <c r="I45" s="28"/>
    </row>
    <row r="46" spans="1:9">
      <c r="A46" s="27" t="s">
        <v>0</v>
      </c>
      <c r="B46" s="27">
        <v>38</v>
      </c>
      <c r="C46" s="27">
        <v>1</v>
      </c>
      <c r="D46" s="27" t="s">
        <v>349</v>
      </c>
      <c r="E46" s="28"/>
      <c r="F46" s="28"/>
      <c r="G46" s="28"/>
      <c r="H46" s="28"/>
      <c r="I46" s="28"/>
    </row>
    <row r="47" spans="1:9">
      <c r="A47" s="27" t="s">
        <v>0</v>
      </c>
      <c r="B47" s="27">
        <v>39</v>
      </c>
      <c r="C47" s="27">
        <v>1</v>
      </c>
      <c r="D47" s="27" t="s">
        <v>349</v>
      </c>
      <c r="E47" s="28"/>
      <c r="F47" s="28"/>
      <c r="G47" s="28"/>
      <c r="H47" s="28"/>
      <c r="I47" s="28"/>
    </row>
    <row r="48" spans="1:9">
      <c r="A48" s="27" t="s">
        <v>0</v>
      </c>
      <c r="B48" s="27">
        <v>40</v>
      </c>
      <c r="C48" s="27">
        <v>1</v>
      </c>
      <c r="D48" s="27" t="s">
        <v>349</v>
      </c>
      <c r="E48" s="28"/>
      <c r="F48" s="28"/>
      <c r="G48" s="28"/>
      <c r="H48" s="28"/>
      <c r="I48" s="28"/>
    </row>
    <row r="49" spans="1:9">
      <c r="A49" s="27" t="s">
        <v>0</v>
      </c>
      <c r="B49" s="27">
        <v>41</v>
      </c>
      <c r="C49" s="27">
        <v>1</v>
      </c>
      <c r="D49" s="27" t="s">
        <v>349</v>
      </c>
      <c r="E49" s="28"/>
      <c r="F49" s="28"/>
      <c r="G49" s="28"/>
      <c r="H49" s="28"/>
      <c r="I49" s="28"/>
    </row>
    <row r="50" spans="1:9">
      <c r="A50" s="27" t="s">
        <v>0</v>
      </c>
      <c r="B50" s="27">
        <v>42</v>
      </c>
      <c r="C50" s="27">
        <v>1</v>
      </c>
      <c r="D50" s="27" t="s">
        <v>349</v>
      </c>
      <c r="E50" s="28"/>
      <c r="F50" s="28"/>
      <c r="G50" s="28"/>
      <c r="H50" s="28"/>
      <c r="I50" s="28"/>
    </row>
    <row r="51" spans="1:9">
      <c r="A51" s="27" t="s">
        <v>0</v>
      </c>
      <c r="B51" s="27">
        <v>43</v>
      </c>
      <c r="C51" s="27">
        <v>1</v>
      </c>
      <c r="D51" s="27" t="s">
        <v>349</v>
      </c>
      <c r="E51" s="28"/>
      <c r="F51" s="28"/>
      <c r="G51" s="28"/>
      <c r="H51" s="28"/>
      <c r="I51" s="28"/>
    </row>
    <row r="52" spans="1:9">
      <c r="A52" s="27" t="s">
        <v>0</v>
      </c>
      <c r="B52" s="27">
        <v>44</v>
      </c>
      <c r="C52" s="27">
        <v>1</v>
      </c>
      <c r="D52" s="27" t="s">
        <v>349</v>
      </c>
      <c r="E52" s="28"/>
      <c r="F52" s="28"/>
      <c r="G52" s="28"/>
      <c r="H52" s="28"/>
      <c r="I52" s="28"/>
    </row>
    <row r="53" spans="1:9">
      <c r="A53" s="27" t="s">
        <v>0</v>
      </c>
      <c r="B53" s="27">
        <v>45</v>
      </c>
      <c r="C53" s="27">
        <v>1</v>
      </c>
      <c r="D53" s="27" t="s">
        <v>349</v>
      </c>
    </row>
    <row r="54" spans="1:9">
      <c r="A54" s="27" t="s">
        <v>0</v>
      </c>
      <c r="B54" s="27">
        <v>46</v>
      </c>
      <c r="C54" s="27">
        <v>1</v>
      </c>
      <c r="D54" s="27" t="s">
        <v>349</v>
      </c>
    </row>
    <row r="55" spans="1:9">
      <c r="A55" s="27" t="s">
        <v>0</v>
      </c>
      <c r="B55" s="27">
        <v>47</v>
      </c>
      <c r="C55" s="27">
        <v>1</v>
      </c>
      <c r="D55" s="27" t="s">
        <v>349</v>
      </c>
    </row>
    <row r="56" spans="1:9">
      <c r="A56" s="27" t="s">
        <v>0</v>
      </c>
      <c r="B56" s="27">
        <v>48</v>
      </c>
      <c r="C56" s="27">
        <v>1</v>
      </c>
      <c r="D56" s="27" t="s">
        <v>349</v>
      </c>
    </row>
    <row r="57" spans="1:9">
      <c r="A57" t="s">
        <v>16</v>
      </c>
    </row>
    <row r="60" spans="1:9">
      <c r="A60" t="s">
        <v>0</v>
      </c>
      <c r="B60" t="s">
        <v>178</v>
      </c>
      <c r="C60" t="s">
        <v>152</v>
      </c>
      <c r="D60" t="s">
        <v>166</v>
      </c>
      <c r="E60" t="s">
        <v>179</v>
      </c>
      <c r="F60" t="s">
        <v>152</v>
      </c>
      <c r="G60" t="s">
        <v>180</v>
      </c>
    </row>
    <row r="61" spans="1:9">
      <c r="A61" t="s">
        <v>2</v>
      </c>
      <c r="B61" s="23" t="s">
        <v>21</v>
      </c>
      <c r="C61" t="s">
        <v>15</v>
      </c>
      <c r="D61">
        <v>0</v>
      </c>
      <c r="E61" t="s">
        <v>11</v>
      </c>
    </row>
    <row r="62" spans="1:9">
      <c r="B62" s="27">
        <v>1</v>
      </c>
      <c r="C62" s="27">
        <v>1</v>
      </c>
      <c r="D62" s="27" t="s">
        <v>349</v>
      </c>
    </row>
    <row r="63" spans="1:9">
      <c r="B63" s="27">
        <v>2</v>
      </c>
      <c r="C63" s="27">
        <v>1</v>
      </c>
      <c r="D63" s="27" t="s">
        <v>349</v>
      </c>
    </row>
    <row r="64" spans="1:9">
      <c r="B64" s="27">
        <v>3</v>
      </c>
      <c r="C64" s="27">
        <v>1</v>
      </c>
      <c r="D64" s="27" t="s">
        <v>349</v>
      </c>
    </row>
    <row r="65" spans="2:4">
      <c r="B65" s="27">
        <v>4</v>
      </c>
      <c r="C65" s="27">
        <v>1</v>
      </c>
      <c r="D65" s="27" t="s">
        <v>349</v>
      </c>
    </row>
    <row r="66" spans="2:4">
      <c r="B66" s="27">
        <v>5</v>
      </c>
      <c r="C66" s="27">
        <v>1</v>
      </c>
      <c r="D66" s="27" t="s">
        <v>349</v>
      </c>
    </row>
    <row r="67" spans="2:4">
      <c r="B67" s="27">
        <v>6</v>
      </c>
      <c r="C67" s="27">
        <v>1</v>
      </c>
      <c r="D67" s="27" t="s">
        <v>349</v>
      </c>
    </row>
    <row r="68" spans="2:4">
      <c r="B68" s="27">
        <v>7</v>
      </c>
      <c r="C68" s="27">
        <v>1</v>
      </c>
      <c r="D68" s="27" t="s">
        <v>349</v>
      </c>
    </row>
    <row r="69" spans="2:4">
      <c r="B69" s="27">
        <v>8</v>
      </c>
      <c r="C69" s="27">
        <v>1</v>
      </c>
      <c r="D69" s="27" t="s">
        <v>349</v>
      </c>
    </row>
    <row r="70" spans="2:4">
      <c r="B70" s="27">
        <v>9</v>
      </c>
      <c r="C70" s="27">
        <v>1</v>
      </c>
      <c r="D70" s="27" t="s">
        <v>349</v>
      </c>
    </row>
    <row r="71" spans="2:4">
      <c r="B71" s="27">
        <v>10</v>
      </c>
      <c r="C71" s="27">
        <v>1</v>
      </c>
      <c r="D71" s="27" t="s">
        <v>349</v>
      </c>
    </row>
    <row r="72" spans="2:4">
      <c r="B72" s="27">
        <v>11</v>
      </c>
      <c r="C72" s="27">
        <v>1</v>
      </c>
      <c r="D72" s="27" t="s">
        <v>349</v>
      </c>
    </row>
    <row r="73" spans="2:4">
      <c r="B73" s="27">
        <v>12</v>
      </c>
      <c r="C73" s="27">
        <v>1</v>
      </c>
      <c r="D73" s="27" t="s">
        <v>349</v>
      </c>
    </row>
    <row r="74" spans="2:4">
      <c r="B74" s="27">
        <v>13</v>
      </c>
      <c r="C74" s="27">
        <v>1</v>
      </c>
      <c r="D74" s="27" t="s">
        <v>349</v>
      </c>
    </row>
    <row r="75" spans="2:4">
      <c r="B75" s="27">
        <v>14</v>
      </c>
      <c r="C75" s="27">
        <v>1</v>
      </c>
      <c r="D75" s="27" t="s">
        <v>349</v>
      </c>
    </row>
    <row r="76" spans="2:4">
      <c r="B76" s="27">
        <v>15</v>
      </c>
      <c r="C76" s="27">
        <v>1</v>
      </c>
      <c r="D76" s="27" t="s">
        <v>349</v>
      </c>
    </row>
    <row r="77" spans="2:4">
      <c r="B77" s="27">
        <v>16</v>
      </c>
      <c r="C77" s="27">
        <v>1</v>
      </c>
      <c r="D77" s="27" t="s">
        <v>349</v>
      </c>
    </row>
    <row r="78" spans="2:4">
      <c r="B78" s="27">
        <v>17</v>
      </c>
      <c r="C78" s="27">
        <v>1</v>
      </c>
      <c r="D78" s="27" t="s">
        <v>349</v>
      </c>
    </row>
    <row r="79" spans="2:4">
      <c r="B79" s="27">
        <v>18</v>
      </c>
      <c r="C79" s="27">
        <v>1</v>
      </c>
      <c r="D79" s="27" t="s">
        <v>349</v>
      </c>
    </row>
    <row r="80" spans="2:4">
      <c r="B80" s="27">
        <v>19</v>
      </c>
      <c r="C80" s="27">
        <v>1</v>
      </c>
      <c r="D80" s="27" t="s">
        <v>349</v>
      </c>
    </row>
    <row r="81" spans="1:4">
      <c r="B81" s="27">
        <v>20</v>
      </c>
      <c r="C81" s="27">
        <v>1</v>
      </c>
      <c r="D81" s="27" t="s">
        <v>349</v>
      </c>
    </row>
    <row r="82" spans="1:4">
      <c r="B82" s="27">
        <v>21</v>
      </c>
      <c r="C82" s="27">
        <v>1</v>
      </c>
      <c r="D82" s="27" t="s">
        <v>349</v>
      </c>
    </row>
    <row r="83" spans="1:4">
      <c r="B83" s="27">
        <v>22</v>
      </c>
      <c r="C83" s="27">
        <v>1</v>
      </c>
      <c r="D83" s="27" t="s">
        <v>349</v>
      </c>
    </row>
    <row r="84" spans="1:4">
      <c r="B84" s="27">
        <v>23</v>
      </c>
      <c r="C84" s="27">
        <v>1</v>
      </c>
      <c r="D84" s="27" t="s">
        <v>349</v>
      </c>
    </row>
    <row r="85" spans="1:4">
      <c r="B85" s="27">
        <v>24</v>
      </c>
      <c r="C85" s="27">
        <v>1</v>
      </c>
      <c r="D85" s="27" t="s">
        <v>349</v>
      </c>
    </row>
    <row r="86" spans="1:4">
      <c r="A86" t="s">
        <v>0</v>
      </c>
      <c r="B86" s="27">
        <v>25</v>
      </c>
      <c r="C86" s="27">
        <v>1</v>
      </c>
      <c r="D86" s="27" t="s">
        <v>349</v>
      </c>
    </row>
    <row r="87" spans="1:4">
      <c r="A87" s="27" t="s">
        <v>0</v>
      </c>
      <c r="B87" s="27">
        <v>26</v>
      </c>
      <c r="C87" s="27">
        <v>1</v>
      </c>
      <c r="D87" s="27" t="s">
        <v>349</v>
      </c>
    </row>
    <row r="88" spans="1:4">
      <c r="A88" s="27" t="s">
        <v>0</v>
      </c>
      <c r="B88" s="27">
        <v>27</v>
      </c>
      <c r="C88" s="27">
        <v>1</v>
      </c>
      <c r="D88" s="27" t="s">
        <v>349</v>
      </c>
    </row>
    <row r="89" spans="1:4">
      <c r="A89" s="27" t="s">
        <v>0</v>
      </c>
      <c r="B89" s="27">
        <v>28</v>
      </c>
      <c r="C89" s="27">
        <v>1</v>
      </c>
      <c r="D89" s="27" t="s">
        <v>349</v>
      </c>
    </row>
    <row r="90" spans="1:4">
      <c r="A90" s="27" t="s">
        <v>0</v>
      </c>
      <c r="B90" s="27">
        <v>29</v>
      </c>
      <c r="C90" s="27">
        <v>1</v>
      </c>
      <c r="D90" s="27" t="s">
        <v>349</v>
      </c>
    </row>
    <row r="91" spans="1:4">
      <c r="A91" s="27" t="s">
        <v>0</v>
      </c>
      <c r="B91" s="27">
        <v>30</v>
      </c>
      <c r="C91" s="27">
        <v>1</v>
      </c>
      <c r="D91" s="27" t="s">
        <v>349</v>
      </c>
    </row>
    <row r="92" spans="1:4">
      <c r="A92" s="27" t="s">
        <v>0</v>
      </c>
      <c r="B92" s="27">
        <v>31</v>
      </c>
      <c r="C92" s="27">
        <v>1</v>
      </c>
      <c r="D92" s="27" t="s">
        <v>349</v>
      </c>
    </row>
    <row r="93" spans="1:4">
      <c r="A93" s="27" t="s">
        <v>0</v>
      </c>
      <c r="B93" s="27">
        <v>32</v>
      </c>
      <c r="C93" s="27">
        <v>1</v>
      </c>
      <c r="D93" s="27" t="s">
        <v>349</v>
      </c>
    </row>
    <row r="94" spans="1:4">
      <c r="A94" s="27" t="s">
        <v>0</v>
      </c>
      <c r="B94" s="27">
        <v>33</v>
      </c>
      <c r="C94" s="27">
        <v>1</v>
      </c>
      <c r="D94" s="27" t="s">
        <v>349</v>
      </c>
    </row>
    <row r="95" spans="1:4">
      <c r="A95" s="27" t="s">
        <v>0</v>
      </c>
      <c r="B95" s="27">
        <v>34</v>
      </c>
      <c r="C95" s="27">
        <v>1</v>
      </c>
      <c r="D95" s="27" t="s">
        <v>349</v>
      </c>
    </row>
    <row r="96" spans="1:4">
      <c r="A96" s="27" t="s">
        <v>0</v>
      </c>
      <c r="B96" s="27">
        <v>35</v>
      </c>
      <c r="C96" s="27">
        <v>1</v>
      </c>
      <c r="D96" s="27" t="s">
        <v>349</v>
      </c>
    </row>
    <row r="97" spans="1:7">
      <c r="A97" s="27" t="s">
        <v>0</v>
      </c>
      <c r="B97" s="27">
        <v>36</v>
      </c>
      <c r="C97" s="27">
        <v>1</v>
      </c>
      <c r="D97" s="27" t="s">
        <v>349</v>
      </c>
    </row>
    <row r="98" spans="1:7">
      <c r="A98" s="27" t="s">
        <v>0</v>
      </c>
      <c r="B98" s="27">
        <v>37</v>
      </c>
      <c r="C98" s="27">
        <v>1</v>
      </c>
      <c r="D98" s="27" t="s">
        <v>349</v>
      </c>
    </row>
    <row r="99" spans="1:7">
      <c r="A99" s="27" t="s">
        <v>0</v>
      </c>
      <c r="B99" s="27">
        <v>38</v>
      </c>
      <c r="C99" s="27">
        <v>1</v>
      </c>
      <c r="D99" s="27" t="s">
        <v>349</v>
      </c>
    </row>
    <row r="100" spans="1:7">
      <c r="A100" s="27" t="s">
        <v>0</v>
      </c>
      <c r="B100" s="27">
        <v>39</v>
      </c>
      <c r="C100" s="27">
        <v>1</v>
      </c>
      <c r="D100" s="27" t="s">
        <v>349</v>
      </c>
    </row>
    <row r="101" spans="1:7">
      <c r="A101" s="27" t="s">
        <v>0</v>
      </c>
      <c r="B101" s="27">
        <v>40</v>
      </c>
      <c r="C101" s="27">
        <v>1</v>
      </c>
      <c r="D101" s="27" t="s">
        <v>349</v>
      </c>
    </row>
    <row r="102" spans="1:7">
      <c r="A102" s="27" t="s">
        <v>0</v>
      </c>
      <c r="B102" s="27">
        <v>41</v>
      </c>
      <c r="C102" s="27">
        <v>1</v>
      </c>
      <c r="D102" s="27" t="s">
        <v>349</v>
      </c>
    </row>
    <row r="103" spans="1:7">
      <c r="A103" s="27" t="s">
        <v>0</v>
      </c>
      <c r="B103" s="27">
        <v>42</v>
      </c>
      <c r="C103" s="27">
        <v>1</v>
      </c>
      <c r="D103" s="27" t="s">
        <v>349</v>
      </c>
    </row>
    <row r="104" spans="1:7">
      <c r="A104" s="27" t="s">
        <v>0</v>
      </c>
      <c r="B104" s="27">
        <v>43</v>
      </c>
      <c r="C104" s="27">
        <v>1</v>
      </c>
      <c r="D104" s="27" t="s">
        <v>349</v>
      </c>
    </row>
    <row r="105" spans="1:7">
      <c r="A105" s="27" t="s">
        <v>0</v>
      </c>
      <c r="B105" s="27">
        <v>44</v>
      </c>
      <c r="C105" s="27">
        <v>1</v>
      </c>
      <c r="D105" s="27" t="s">
        <v>349</v>
      </c>
    </row>
    <row r="106" spans="1:7">
      <c r="A106" s="27" t="s">
        <v>0</v>
      </c>
      <c r="B106" s="27">
        <v>45</v>
      </c>
      <c r="C106" s="27">
        <v>1</v>
      </c>
      <c r="D106" s="27" t="s">
        <v>349</v>
      </c>
    </row>
    <row r="107" spans="1:7">
      <c r="A107" s="27" t="s">
        <v>0</v>
      </c>
      <c r="B107" s="27">
        <v>46</v>
      </c>
      <c r="C107" s="27">
        <v>1</v>
      </c>
      <c r="D107" s="27" t="s">
        <v>349</v>
      </c>
    </row>
    <row r="108" spans="1:7">
      <c r="A108" s="27" t="s">
        <v>0</v>
      </c>
      <c r="B108" s="27">
        <v>47</v>
      </c>
      <c r="C108" s="27">
        <v>1</v>
      </c>
      <c r="D108" s="27" t="s">
        <v>349</v>
      </c>
    </row>
    <row r="109" spans="1:7">
      <c r="A109" s="27" t="s">
        <v>0</v>
      </c>
      <c r="B109" s="27">
        <v>48</v>
      </c>
      <c r="C109" s="27">
        <v>1</v>
      </c>
      <c r="D109" s="27" t="s">
        <v>349</v>
      </c>
    </row>
    <row r="110" spans="1:7">
      <c r="A110" t="s">
        <v>16</v>
      </c>
    </row>
    <row r="111" spans="1:7">
      <c r="A111" t="s">
        <v>0</v>
      </c>
      <c r="B111" t="s">
        <v>181</v>
      </c>
      <c r="C111" t="s">
        <v>152</v>
      </c>
      <c r="D111" t="s">
        <v>166</v>
      </c>
      <c r="E111" t="s">
        <v>182</v>
      </c>
      <c r="F111" t="s">
        <v>152</v>
      </c>
      <c r="G111" t="s">
        <v>183</v>
      </c>
    </row>
    <row r="112" spans="1:7">
      <c r="A112" t="s">
        <v>2</v>
      </c>
      <c r="B112" s="23" t="s">
        <v>22</v>
      </c>
      <c r="C112" t="s">
        <v>15</v>
      </c>
      <c r="D112">
        <v>0</v>
      </c>
      <c r="E112" t="s">
        <v>11</v>
      </c>
    </row>
    <row r="113" spans="2:6">
      <c r="B113" s="27">
        <v>1</v>
      </c>
      <c r="C113" s="1">
        <v>1</v>
      </c>
      <c r="D113" s="1" t="s">
        <v>349</v>
      </c>
      <c r="E113" s="1"/>
      <c r="F113" s="1"/>
    </row>
    <row r="114" spans="2:6">
      <c r="B114" s="27">
        <v>2</v>
      </c>
      <c r="C114" s="27">
        <v>1</v>
      </c>
      <c r="D114" s="27" t="s">
        <v>349</v>
      </c>
      <c r="E114" s="1"/>
      <c r="F114" s="1"/>
    </row>
    <row r="115" spans="2:6">
      <c r="B115" s="27">
        <v>3</v>
      </c>
      <c r="C115" s="27">
        <v>1</v>
      </c>
      <c r="D115" s="27" t="s">
        <v>349</v>
      </c>
    </row>
    <row r="116" spans="2:6">
      <c r="B116" s="27">
        <v>4</v>
      </c>
      <c r="C116" s="27">
        <v>1</v>
      </c>
      <c r="D116" s="27" t="s">
        <v>349</v>
      </c>
    </row>
    <row r="117" spans="2:6">
      <c r="B117" s="27">
        <v>5</v>
      </c>
      <c r="C117" s="27">
        <v>1</v>
      </c>
      <c r="D117" s="27" t="s">
        <v>349</v>
      </c>
    </row>
    <row r="118" spans="2:6">
      <c r="B118" s="27">
        <v>6</v>
      </c>
      <c r="C118" s="27">
        <v>1</v>
      </c>
      <c r="D118" s="27" t="s">
        <v>349</v>
      </c>
    </row>
    <row r="119" spans="2:6">
      <c r="B119" s="27">
        <v>7</v>
      </c>
      <c r="C119" s="27">
        <v>1</v>
      </c>
      <c r="D119" s="27" t="s">
        <v>349</v>
      </c>
    </row>
    <row r="120" spans="2:6">
      <c r="B120" s="27">
        <v>8</v>
      </c>
      <c r="C120" s="27">
        <v>1</v>
      </c>
      <c r="D120" s="27" t="s">
        <v>349</v>
      </c>
    </row>
    <row r="121" spans="2:6">
      <c r="B121" s="27">
        <v>9</v>
      </c>
      <c r="C121" s="27">
        <v>1</v>
      </c>
      <c r="D121" s="27" t="s">
        <v>349</v>
      </c>
    </row>
    <row r="122" spans="2:6">
      <c r="B122" s="27">
        <v>10</v>
      </c>
      <c r="C122" s="27">
        <v>1</v>
      </c>
      <c r="D122" s="27" t="s">
        <v>349</v>
      </c>
    </row>
    <row r="123" spans="2:6">
      <c r="B123" s="27">
        <v>11</v>
      </c>
      <c r="C123" s="27">
        <v>1</v>
      </c>
      <c r="D123" s="27" t="s">
        <v>349</v>
      </c>
    </row>
    <row r="124" spans="2:6">
      <c r="B124" s="27">
        <v>12</v>
      </c>
      <c r="C124" s="27">
        <v>1</v>
      </c>
      <c r="D124" s="27" t="s">
        <v>349</v>
      </c>
    </row>
    <row r="125" spans="2:6">
      <c r="B125" s="27">
        <v>13</v>
      </c>
      <c r="C125" s="27">
        <v>1</v>
      </c>
      <c r="D125" s="27" t="s">
        <v>349</v>
      </c>
    </row>
    <row r="126" spans="2:6">
      <c r="B126" s="27">
        <v>14</v>
      </c>
      <c r="C126" s="27">
        <v>1</v>
      </c>
      <c r="D126" s="27" t="s">
        <v>349</v>
      </c>
    </row>
    <row r="127" spans="2:6">
      <c r="B127" s="27">
        <v>15</v>
      </c>
      <c r="C127" s="27">
        <v>1</v>
      </c>
      <c r="D127" s="27" t="s">
        <v>349</v>
      </c>
    </row>
    <row r="128" spans="2:6">
      <c r="B128" s="27">
        <v>16</v>
      </c>
      <c r="C128" s="27">
        <v>1</v>
      </c>
      <c r="D128" s="27" t="s">
        <v>349</v>
      </c>
    </row>
    <row r="129" spans="1:4">
      <c r="B129" s="27">
        <v>17</v>
      </c>
      <c r="C129" s="27">
        <v>1</v>
      </c>
      <c r="D129" s="27" t="s">
        <v>349</v>
      </c>
    </row>
    <row r="130" spans="1:4">
      <c r="B130" s="27">
        <v>18</v>
      </c>
      <c r="C130" s="27">
        <v>1</v>
      </c>
      <c r="D130" s="27" t="s">
        <v>349</v>
      </c>
    </row>
    <row r="131" spans="1:4">
      <c r="B131" s="27">
        <v>19</v>
      </c>
      <c r="C131" s="27">
        <v>1</v>
      </c>
      <c r="D131" s="27" t="s">
        <v>349</v>
      </c>
    </row>
    <row r="132" spans="1:4">
      <c r="B132" s="27">
        <v>20</v>
      </c>
      <c r="C132" s="27">
        <v>1</v>
      </c>
      <c r="D132" s="27" t="s">
        <v>349</v>
      </c>
    </row>
    <row r="133" spans="1:4">
      <c r="B133" s="27">
        <v>21</v>
      </c>
      <c r="C133" s="27">
        <v>1</v>
      </c>
      <c r="D133" s="27" t="s">
        <v>349</v>
      </c>
    </row>
    <row r="134" spans="1:4">
      <c r="B134" s="27">
        <v>22</v>
      </c>
      <c r="C134" s="27">
        <v>1</v>
      </c>
      <c r="D134" s="27" t="s">
        <v>349</v>
      </c>
    </row>
    <row r="135" spans="1:4">
      <c r="B135" s="27">
        <v>23</v>
      </c>
      <c r="C135" s="27">
        <v>1</v>
      </c>
      <c r="D135" s="27" t="s">
        <v>349</v>
      </c>
    </row>
    <row r="136" spans="1:4">
      <c r="B136" s="27">
        <v>24</v>
      </c>
      <c r="C136" s="27">
        <v>1</v>
      </c>
      <c r="D136" s="27" t="s">
        <v>349</v>
      </c>
    </row>
    <row r="137" spans="1:4">
      <c r="A137" t="s">
        <v>0</v>
      </c>
      <c r="B137" s="27">
        <v>25</v>
      </c>
      <c r="C137" s="27">
        <v>1</v>
      </c>
      <c r="D137" s="27" t="s">
        <v>349</v>
      </c>
    </row>
    <row r="138" spans="1:4">
      <c r="A138" s="27" t="s">
        <v>0</v>
      </c>
      <c r="B138" s="27">
        <v>26</v>
      </c>
      <c r="C138" s="27">
        <v>1</v>
      </c>
      <c r="D138" s="27" t="s">
        <v>349</v>
      </c>
    </row>
    <row r="139" spans="1:4">
      <c r="A139" s="27" t="s">
        <v>0</v>
      </c>
      <c r="B139" s="27">
        <v>27</v>
      </c>
      <c r="C139" s="27">
        <v>1</v>
      </c>
      <c r="D139" s="27" t="s">
        <v>349</v>
      </c>
    </row>
    <row r="140" spans="1:4">
      <c r="A140" s="27" t="s">
        <v>0</v>
      </c>
      <c r="B140" s="27">
        <v>28</v>
      </c>
      <c r="C140" s="27">
        <v>1</v>
      </c>
      <c r="D140" s="27" t="s">
        <v>349</v>
      </c>
    </row>
    <row r="141" spans="1:4">
      <c r="A141" s="27" t="s">
        <v>0</v>
      </c>
      <c r="B141" s="27">
        <v>29</v>
      </c>
      <c r="C141" s="27">
        <v>1</v>
      </c>
      <c r="D141" s="27" t="s">
        <v>349</v>
      </c>
    </row>
    <row r="142" spans="1:4">
      <c r="A142" s="27" t="s">
        <v>0</v>
      </c>
      <c r="B142" s="27">
        <v>30</v>
      </c>
      <c r="C142" s="27">
        <v>1</v>
      </c>
      <c r="D142" s="27" t="s">
        <v>349</v>
      </c>
    </row>
    <row r="143" spans="1:4">
      <c r="A143" s="27" t="s">
        <v>0</v>
      </c>
      <c r="B143" s="27">
        <v>31</v>
      </c>
      <c r="C143" s="27">
        <v>1</v>
      </c>
      <c r="D143" s="27" t="s">
        <v>349</v>
      </c>
    </row>
    <row r="144" spans="1:4">
      <c r="A144" s="27" t="s">
        <v>0</v>
      </c>
      <c r="B144" s="27">
        <v>32</v>
      </c>
      <c r="C144" s="27">
        <v>1</v>
      </c>
      <c r="D144" s="27" t="s">
        <v>349</v>
      </c>
    </row>
    <row r="145" spans="1:4">
      <c r="A145" s="27" t="s">
        <v>0</v>
      </c>
      <c r="B145" s="27">
        <v>33</v>
      </c>
      <c r="C145" s="27">
        <v>1</v>
      </c>
      <c r="D145" s="27" t="s">
        <v>349</v>
      </c>
    </row>
    <row r="146" spans="1:4">
      <c r="A146" s="27" t="s">
        <v>0</v>
      </c>
      <c r="B146" s="27">
        <v>34</v>
      </c>
      <c r="C146" s="27">
        <v>1</v>
      </c>
      <c r="D146" s="27" t="s">
        <v>349</v>
      </c>
    </row>
    <row r="147" spans="1:4">
      <c r="A147" s="27" t="s">
        <v>0</v>
      </c>
      <c r="B147" s="27">
        <v>35</v>
      </c>
      <c r="C147" s="27">
        <v>1</v>
      </c>
      <c r="D147" s="27" t="s">
        <v>349</v>
      </c>
    </row>
    <row r="148" spans="1:4">
      <c r="A148" s="27" t="s">
        <v>0</v>
      </c>
      <c r="B148" s="27">
        <v>36</v>
      </c>
      <c r="C148" s="27">
        <v>1</v>
      </c>
      <c r="D148" s="27" t="s">
        <v>349</v>
      </c>
    </row>
    <row r="149" spans="1:4">
      <c r="A149" s="27" t="s">
        <v>0</v>
      </c>
      <c r="B149" s="27">
        <v>37</v>
      </c>
      <c r="C149" s="27">
        <v>1</v>
      </c>
      <c r="D149" s="27" t="s">
        <v>349</v>
      </c>
    </row>
    <row r="150" spans="1:4">
      <c r="A150" s="27" t="s">
        <v>0</v>
      </c>
      <c r="B150" s="27">
        <v>38</v>
      </c>
      <c r="C150" s="27">
        <v>1</v>
      </c>
      <c r="D150" s="27" t="s">
        <v>349</v>
      </c>
    </row>
    <row r="151" spans="1:4">
      <c r="A151" s="27" t="s">
        <v>0</v>
      </c>
      <c r="B151" s="27">
        <v>39</v>
      </c>
      <c r="C151" s="27">
        <v>1</v>
      </c>
      <c r="D151" s="27" t="s">
        <v>349</v>
      </c>
    </row>
    <row r="152" spans="1:4">
      <c r="A152" s="27" t="s">
        <v>0</v>
      </c>
      <c r="B152" s="27">
        <v>40</v>
      </c>
      <c r="C152" s="27">
        <v>1</v>
      </c>
      <c r="D152" s="27" t="s">
        <v>349</v>
      </c>
    </row>
    <row r="153" spans="1:4">
      <c r="A153" s="27" t="s">
        <v>0</v>
      </c>
      <c r="B153" s="27">
        <v>41</v>
      </c>
      <c r="C153" s="27">
        <v>1</v>
      </c>
      <c r="D153" s="27" t="s">
        <v>349</v>
      </c>
    </row>
    <row r="154" spans="1:4">
      <c r="A154" s="27" t="s">
        <v>0</v>
      </c>
      <c r="B154" s="27">
        <v>42</v>
      </c>
      <c r="C154" s="27">
        <v>1</v>
      </c>
      <c r="D154" s="27" t="s">
        <v>349</v>
      </c>
    </row>
    <row r="155" spans="1:4">
      <c r="A155" s="27" t="s">
        <v>0</v>
      </c>
      <c r="B155" s="27">
        <v>43</v>
      </c>
      <c r="C155" s="27">
        <v>1</v>
      </c>
      <c r="D155" s="27" t="s">
        <v>349</v>
      </c>
    </row>
    <row r="156" spans="1:4">
      <c r="A156" s="27" t="s">
        <v>0</v>
      </c>
      <c r="B156" s="27">
        <v>44</v>
      </c>
      <c r="C156" s="27">
        <v>1</v>
      </c>
      <c r="D156" s="27" t="s">
        <v>349</v>
      </c>
    </row>
    <row r="157" spans="1:4">
      <c r="A157" s="27" t="s">
        <v>0</v>
      </c>
      <c r="B157" s="27">
        <v>45</v>
      </c>
      <c r="C157" s="27">
        <v>1</v>
      </c>
      <c r="D157" s="27" t="s">
        <v>349</v>
      </c>
    </row>
    <row r="158" spans="1:4">
      <c r="A158" s="27" t="s">
        <v>0</v>
      </c>
      <c r="B158" s="27">
        <v>46</v>
      </c>
      <c r="C158" s="27">
        <v>1</v>
      </c>
      <c r="D158" s="27" t="s">
        <v>349</v>
      </c>
    </row>
    <row r="159" spans="1:4">
      <c r="A159" s="27" t="s">
        <v>0</v>
      </c>
      <c r="B159" s="27">
        <v>47</v>
      </c>
      <c r="C159" s="27">
        <v>1</v>
      </c>
      <c r="D159" s="27" t="s">
        <v>349</v>
      </c>
    </row>
    <row r="160" spans="1:4">
      <c r="A160" s="27" t="s">
        <v>0</v>
      </c>
      <c r="B160" s="27">
        <v>48</v>
      </c>
      <c r="C160" s="27">
        <v>1</v>
      </c>
      <c r="D160" s="27" t="s">
        <v>349</v>
      </c>
    </row>
    <row r="161" spans="2:4">
      <c r="B161" s="27">
        <v>1</v>
      </c>
      <c r="C161">
        <v>2</v>
      </c>
      <c r="D161" t="s">
        <v>349</v>
      </c>
    </row>
    <row r="162" spans="2:4">
      <c r="B162" s="27">
        <v>2</v>
      </c>
      <c r="C162" s="27">
        <v>2</v>
      </c>
      <c r="D162" s="27" t="s">
        <v>349</v>
      </c>
    </row>
    <row r="163" spans="2:4">
      <c r="B163" s="27">
        <v>3</v>
      </c>
      <c r="C163" s="27">
        <v>2</v>
      </c>
      <c r="D163" s="27" t="s">
        <v>349</v>
      </c>
    </row>
    <row r="164" spans="2:4">
      <c r="B164" s="27">
        <v>4</v>
      </c>
      <c r="C164" s="27">
        <v>2</v>
      </c>
      <c r="D164" s="27" t="s">
        <v>349</v>
      </c>
    </row>
    <row r="165" spans="2:4">
      <c r="B165" s="27">
        <v>5</v>
      </c>
      <c r="C165" s="27">
        <v>2</v>
      </c>
      <c r="D165" s="27" t="s">
        <v>349</v>
      </c>
    </row>
    <row r="166" spans="2:4">
      <c r="B166" s="27">
        <v>6</v>
      </c>
      <c r="C166" s="27">
        <v>2</v>
      </c>
      <c r="D166" s="27" t="s">
        <v>349</v>
      </c>
    </row>
    <row r="167" spans="2:4">
      <c r="B167" s="27">
        <v>7</v>
      </c>
      <c r="C167" s="27">
        <v>2</v>
      </c>
      <c r="D167" s="27" t="s">
        <v>349</v>
      </c>
    </row>
    <row r="168" spans="2:4">
      <c r="B168" s="27">
        <v>8</v>
      </c>
      <c r="C168" s="27">
        <v>2</v>
      </c>
      <c r="D168" s="27" t="s">
        <v>349</v>
      </c>
    </row>
    <row r="169" spans="2:4">
      <c r="B169" s="27">
        <v>9</v>
      </c>
      <c r="C169" s="27">
        <v>2</v>
      </c>
      <c r="D169" s="27" t="s">
        <v>349</v>
      </c>
    </row>
    <row r="170" spans="2:4">
      <c r="B170" s="27">
        <v>10</v>
      </c>
      <c r="C170" s="27">
        <v>2</v>
      </c>
      <c r="D170" s="27" t="s">
        <v>349</v>
      </c>
    </row>
    <row r="171" spans="2:4">
      <c r="B171" s="27">
        <v>11</v>
      </c>
      <c r="C171" s="27">
        <v>2</v>
      </c>
      <c r="D171" s="27" t="s">
        <v>349</v>
      </c>
    </row>
    <row r="172" spans="2:4">
      <c r="B172" s="27">
        <v>12</v>
      </c>
      <c r="C172" s="27">
        <v>2</v>
      </c>
      <c r="D172" s="27" t="s">
        <v>349</v>
      </c>
    </row>
    <row r="173" spans="2:4">
      <c r="B173" s="27">
        <v>13</v>
      </c>
      <c r="C173" s="27">
        <v>2</v>
      </c>
      <c r="D173" s="27" t="s">
        <v>349</v>
      </c>
    </row>
    <row r="174" spans="2:4">
      <c r="B174" s="27">
        <v>14</v>
      </c>
      <c r="C174" s="27">
        <v>2</v>
      </c>
      <c r="D174" s="27" t="s">
        <v>349</v>
      </c>
    </row>
    <row r="175" spans="2:4">
      <c r="B175" s="27">
        <v>15</v>
      </c>
      <c r="C175" s="27">
        <v>2</v>
      </c>
      <c r="D175" s="27" t="s">
        <v>349</v>
      </c>
    </row>
    <row r="176" spans="2:4">
      <c r="B176" s="27">
        <v>16</v>
      </c>
      <c r="C176" s="27">
        <v>2</v>
      </c>
      <c r="D176" s="27" t="s">
        <v>349</v>
      </c>
    </row>
    <row r="177" spans="1:4">
      <c r="B177" s="27">
        <v>17</v>
      </c>
      <c r="C177" s="27">
        <v>2</v>
      </c>
      <c r="D177" s="27" t="s">
        <v>349</v>
      </c>
    </row>
    <row r="178" spans="1:4">
      <c r="B178" s="27">
        <v>18</v>
      </c>
      <c r="C178" s="27">
        <v>2</v>
      </c>
      <c r="D178" s="27" t="s">
        <v>349</v>
      </c>
    </row>
    <row r="179" spans="1:4">
      <c r="B179" s="27">
        <v>19</v>
      </c>
      <c r="C179" s="27">
        <v>2</v>
      </c>
      <c r="D179" s="27" t="s">
        <v>349</v>
      </c>
    </row>
    <row r="180" spans="1:4">
      <c r="B180" s="27">
        <v>20</v>
      </c>
      <c r="C180" s="27">
        <v>2</v>
      </c>
      <c r="D180" s="27" t="s">
        <v>349</v>
      </c>
    </row>
    <row r="181" spans="1:4">
      <c r="B181" s="27">
        <v>21</v>
      </c>
      <c r="C181" s="27">
        <v>2</v>
      </c>
      <c r="D181" s="27" t="s">
        <v>349</v>
      </c>
    </row>
    <row r="182" spans="1:4">
      <c r="B182" s="27">
        <v>22</v>
      </c>
      <c r="C182" s="27">
        <v>2</v>
      </c>
      <c r="D182" s="27" t="s">
        <v>349</v>
      </c>
    </row>
    <row r="183" spans="1:4">
      <c r="B183" s="27">
        <v>23</v>
      </c>
      <c r="C183" s="27">
        <v>2</v>
      </c>
      <c r="D183" s="27" t="s">
        <v>349</v>
      </c>
    </row>
    <row r="184" spans="1:4">
      <c r="B184" s="27">
        <v>24</v>
      </c>
      <c r="C184" s="27">
        <v>2</v>
      </c>
      <c r="D184" s="27" t="s">
        <v>349</v>
      </c>
    </row>
    <row r="185" spans="1:4">
      <c r="A185" t="s">
        <v>0</v>
      </c>
      <c r="B185" s="27">
        <v>25</v>
      </c>
      <c r="C185" s="27">
        <v>2</v>
      </c>
      <c r="D185" s="27" t="s">
        <v>349</v>
      </c>
    </row>
    <row r="186" spans="1:4">
      <c r="A186" s="27" t="s">
        <v>0</v>
      </c>
      <c r="B186" s="27">
        <v>26</v>
      </c>
      <c r="C186" s="27">
        <v>2</v>
      </c>
      <c r="D186" s="27" t="s">
        <v>349</v>
      </c>
    </row>
    <row r="187" spans="1:4">
      <c r="A187" s="27" t="s">
        <v>0</v>
      </c>
      <c r="B187" s="27">
        <v>27</v>
      </c>
      <c r="C187" s="27">
        <v>2</v>
      </c>
      <c r="D187" s="27" t="s">
        <v>349</v>
      </c>
    </row>
    <row r="188" spans="1:4">
      <c r="A188" s="27" t="s">
        <v>0</v>
      </c>
      <c r="B188" s="27">
        <v>28</v>
      </c>
      <c r="C188" s="27">
        <v>2</v>
      </c>
      <c r="D188" s="27" t="s">
        <v>349</v>
      </c>
    </row>
    <row r="189" spans="1:4">
      <c r="A189" s="27" t="s">
        <v>0</v>
      </c>
      <c r="B189" s="27">
        <v>29</v>
      </c>
      <c r="C189" s="27">
        <v>2</v>
      </c>
      <c r="D189" s="27" t="s">
        <v>349</v>
      </c>
    </row>
    <row r="190" spans="1:4">
      <c r="A190" s="27" t="s">
        <v>0</v>
      </c>
      <c r="B190" s="27">
        <v>30</v>
      </c>
      <c r="C190" s="27">
        <v>2</v>
      </c>
      <c r="D190" s="27" t="s">
        <v>349</v>
      </c>
    </row>
    <row r="191" spans="1:4">
      <c r="A191" s="27" t="s">
        <v>0</v>
      </c>
      <c r="B191" s="27">
        <v>31</v>
      </c>
      <c r="C191" s="27">
        <v>2</v>
      </c>
      <c r="D191" s="27" t="s">
        <v>349</v>
      </c>
    </row>
    <row r="192" spans="1:4">
      <c r="A192" s="27" t="s">
        <v>0</v>
      </c>
      <c r="B192" s="27">
        <v>32</v>
      </c>
      <c r="C192" s="27">
        <v>2</v>
      </c>
      <c r="D192" s="27" t="s">
        <v>349</v>
      </c>
    </row>
    <row r="193" spans="1:4">
      <c r="A193" s="27" t="s">
        <v>0</v>
      </c>
      <c r="B193" s="27">
        <v>33</v>
      </c>
      <c r="C193" s="27">
        <v>2</v>
      </c>
      <c r="D193" s="27" t="s">
        <v>349</v>
      </c>
    </row>
    <row r="194" spans="1:4">
      <c r="A194" s="27" t="s">
        <v>0</v>
      </c>
      <c r="B194" s="27">
        <v>34</v>
      </c>
      <c r="C194" s="27">
        <v>2</v>
      </c>
      <c r="D194" s="27" t="s">
        <v>349</v>
      </c>
    </row>
    <row r="195" spans="1:4">
      <c r="A195" s="27" t="s">
        <v>0</v>
      </c>
      <c r="B195" s="27">
        <v>35</v>
      </c>
      <c r="C195" s="27">
        <v>2</v>
      </c>
      <c r="D195" s="27" t="s">
        <v>349</v>
      </c>
    </row>
    <row r="196" spans="1:4">
      <c r="A196" s="27" t="s">
        <v>0</v>
      </c>
      <c r="B196" s="27">
        <v>36</v>
      </c>
      <c r="C196" s="27">
        <v>2</v>
      </c>
      <c r="D196" s="27" t="s">
        <v>349</v>
      </c>
    </row>
    <row r="197" spans="1:4">
      <c r="A197" s="27" t="s">
        <v>0</v>
      </c>
      <c r="B197" s="27">
        <v>37</v>
      </c>
      <c r="C197" s="27">
        <v>2</v>
      </c>
      <c r="D197" s="27" t="s">
        <v>349</v>
      </c>
    </row>
    <row r="198" spans="1:4">
      <c r="A198" s="27" t="s">
        <v>0</v>
      </c>
      <c r="B198" s="27">
        <v>38</v>
      </c>
      <c r="C198" s="27">
        <v>2</v>
      </c>
      <c r="D198" s="27" t="s">
        <v>349</v>
      </c>
    </row>
    <row r="199" spans="1:4">
      <c r="A199" s="27" t="s">
        <v>0</v>
      </c>
      <c r="B199" s="27">
        <v>39</v>
      </c>
      <c r="C199" s="27">
        <v>2</v>
      </c>
      <c r="D199" s="27" t="s">
        <v>349</v>
      </c>
    </row>
    <row r="200" spans="1:4">
      <c r="A200" s="27" t="s">
        <v>0</v>
      </c>
      <c r="B200" s="27">
        <v>40</v>
      </c>
      <c r="C200" s="27">
        <v>2</v>
      </c>
      <c r="D200" s="27" t="s">
        <v>349</v>
      </c>
    </row>
    <row r="201" spans="1:4">
      <c r="A201" s="27" t="s">
        <v>0</v>
      </c>
      <c r="B201" s="27">
        <v>41</v>
      </c>
      <c r="C201" s="27">
        <v>2</v>
      </c>
      <c r="D201" s="27" t="s">
        <v>349</v>
      </c>
    </row>
    <row r="202" spans="1:4">
      <c r="A202" s="27" t="s">
        <v>0</v>
      </c>
      <c r="B202" s="27">
        <v>42</v>
      </c>
      <c r="C202" s="27">
        <v>2</v>
      </c>
      <c r="D202" s="27" t="s">
        <v>349</v>
      </c>
    </row>
    <row r="203" spans="1:4">
      <c r="A203" s="27" t="s">
        <v>0</v>
      </c>
      <c r="B203" s="27">
        <v>43</v>
      </c>
      <c r="C203" s="27">
        <v>2</v>
      </c>
      <c r="D203" s="27" t="s">
        <v>349</v>
      </c>
    </row>
    <row r="204" spans="1:4">
      <c r="A204" s="27" t="s">
        <v>0</v>
      </c>
      <c r="B204" s="27">
        <v>44</v>
      </c>
      <c r="C204" s="27">
        <v>2</v>
      </c>
      <c r="D204" s="27" t="s">
        <v>349</v>
      </c>
    </row>
    <row r="205" spans="1:4">
      <c r="A205" s="27" t="s">
        <v>0</v>
      </c>
      <c r="B205" s="27">
        <v>45</v>
      </c>
      <c r="C205" s="27">
        <v>2</v>
      </c>
      <c r="D205" s="27" t="s">
        <v>349</v>
      </c>
    </row>
    <row r="206" spans="1:4">
      <c r="A206" s="27" t="s">
        <v>0</v>
      </c>
      <c r="B206" s="27">
        <v>46</v>
      </c>
      <c r="C206" s="27">
        <v>2</v>
      </c>
      <c r="D206" s="27" t="s">
        <v>349</v>
      </c>
    </row>
    <row r="207" spans="1:4">
      <c r="A207" s="27" t="s">
        <v>0</v>
      </c>
      <c r="B207" s="27">
        <v>47</v>
      </c>
      <c r="C207" s="27">
        <v>2</v>
      </c>
      <c r="D207" s="27" t="s">
        <v>349</v>
      </c>
    </row>
    <row r="208" spans="1:4">
      <c r="A208" s="27" t="s">
        <v>0</v>
      </c>
      <c r="B208" s="27">
        <v>48</v>
      </c>
      <c r="C208" s="27">
        <v>2</v>
      </c>
      <c r="D208" s="27" t="s">
        <v>349</v>
      </c>
    </row>
    <row r="209" spans="2:4">
      <c r="B209" s="27">
        <v>1</v>
      </c>
      <c r="C209">
        <v>3</v>
      </c>
      <c r="D209" s="27" t="s">
        <v>349</v>
      </c>
    </row>
    <row r="210" spans="2:4">
      <c r="B210" s="27">
        <v>2</v>
      </c>
      <c r="C210" s="27">
        <v>3</v>
      </c>
      <c r="D210" s="27" t="s">
        <v>349</v>
      </c>
    </row>
    <row r="211" spans="2:4">
      <c r="B211" s="27">
        <v>3</v>
      </c>
      <c r="C211" s="27">
        <v>3</v>
      </c>
      <c r="D211" s="27" t="s">
        <v>349</v>
      </c>
    </row>
    <row r="212" spans="2:4">
      <c r="B212" s="27">
        <v>4</v>
      </c>
      <c r="C212" s="27">
        <v>3</v>
      </c>
      <c r="D212" s="27" t="s">
        <v>349</v>
      </c>
    </row>
    <row r="213" spans="2:4">
      <c r="B213" s="27">
        <v>5</v>
      </c>
      <c r="C213" s="27">
        <v>3</v>
      </c>
      <c r="D213" s="27" t="s">
        <v>349</v>
      </c>
    </row>
    <row r="214" spans="2:4">
      <c r="B214" s="27">
        <v>6</v>
      </c>
      <c r="C214" s="27">
        <v>3</v>
      </c>
      <c r="D214" s="27" t="s">
        <v>349</v>
      </c>
    </row>
    <row r="215" spans="2:4">
      <c r="B215" s="27">
        <v>7</v>
      </c>
      <c r="C215" s="27">
        <v>3</v>
      </c>
      <c r="D215" s="27" t="s">
        <v>349</v>
      </c>
    </row>
    <row r="216" spans="2:4">
      <c r="B216" s="27">
        <v>8</v>
      </c>
      <c r="C216" s="27">
        <v>3</v>
      </c>
      <c r="D216" s="27" t="s">
        <v>349</v>
      </c>
    </row>
    <row r="217" spans="2:4">
      <c r="B217" s="27">
        <v>9</v>
      </c>
      <c r="C217" s="27">
        <v>3</v>
      </c>
      <c r="D217" s="27" t="s">
        <v>349</v>
      </c>
    </row>
    <row r="218" spans="2:4">
      <c r="B218" s="27">
        <v>10</v>
      </c>
      <c r="C218" s="27">
        <v>3</v>
      </c>
      <c r="D218" s="27" t="s">
        <v>349</v>
      </c>
    </row>
    <row r="219" spans="2:4">
      <c r="B219" s="27">
        <v>11</v>
      </c>
      <c r="C219" s="27">
        <v>3</v>
      </c>
      <c r="D219" s="27" t="s">
        <v>349</v>
      </c>
    </row>
    <row r="220" spans="2:4">
      <c r="B220" s="27">
        <v>12</v>
      </c>
      <c r="C220" s="27">
        <v>3</v>
      </c>
      <c r="D220" s="27" t="s">
        <v>349</v>
      </c>
    </row>
    <row r="221" spans="2:4">
      <c r="B221" s="27">
        <v>13</v>
      </c>
      <c r="C221" s="27">
        <v>3</v>
      </c>
      <c r="D221" s="27" t="s">
        <v>349</v>
      </c>
    </row>
    <row r="222" spans="2:4">
      <c r="B222" s="27">
        <v>14</v>
      </c>
      <c r="C222" s="27">
        <v>3</v>
      </c>
      <c r="D222" s="27" t="s">
        <v>349</v>
      </c>
    </row>
    <row r="223" spans="2:4">
      <c r="B223" s="27">
        <v>15</v>
      </c>
      <c r="C223" s="27">
        <v>3</v>
      </c>
      <c r="D223" s="27" t="s">
        <v>349</v>
      </c>
    </row>
    <row r="224" spans="2:4">
      <c r="B224" s="27">
        <v>16</v>
      </c>
      <c r="C224" s="27">
        <v>3</v>
      </c>
      <c r="D224" s="27" t="s">
        <v>349</v>
      </c>
    </row>
    <row r="225" spans="1:4">
      <c r="B225" s="27">
        <v>17</v>
      </c>
      <c r="C225" s="27">
        <v>3</v>
      </c>
      <c r="D225" s="27" t="s">
        <v>349</v>
      </c>
    </row>
    <row r="226" spans="1:4">
      <c r="B226" s="27">
        <v>18</v>
      </c>
      <c r="C226" s="27">
        <v>3</v>
      </c>
      <c r="D226" s="27" t="s">
        <v>349</v>
      </c>
    </row>
    <row r="227" spans="1:4">
      <c r="B227" s="27">
        <v>19</v>
      </c>
      <c r="C227" s="27">
        <v>3</v>
      </c>
      <c r="D227" s="27" t="s">
        <v>349</v>
      </c>
    </row>
    <row r="228" spans="1:4">
      <c r="B228" s="27">
        <v>20</v>
      </c>
      <c r="C228" s="27">
        <v>3</v>
      </c>
      <c r="D228" s="27" t="s">
        <v>349</v>
      </c>
    </row>
    <row r="229" spans="1:4">
      <c r="B229" s="27">
        <v>21</v>
      </c>
      <c r="C229" s="27">
        <v>3</v>
      </c>
      <c r="D229" s="27" t="s">
        <v>349</v>
      </c>
    </row>
    <row r="230" spans="1:4">
      <c r="B230" s="27">
        <v>22</v>
      </c>
      <c r="C230" s="27">
        <v>3</v>
      </c>
      <c r="D230" s="27" t="s">
        <v>349</v>
      </c>
    </row>
    <row r="231" spans="1:4">
      <c r="B231" s="27">
        <v>23</v>
      </c>
      <c r="C231" s="27">
        <v>3</v>
      </c>
      <c r="D231" s="27" t="s">
        <v>349</v>
      </c>
    </row>
    <row r="232" spans="1:4">
      <c r="B232" s="27">
        <v>24</v>
      </c>
      <c r="C232" s="27">
        <v>3</v>
      </c>
      <c r="D232" s="27" t="s">
        <v>349</v>
      </c>
    </row>
    <row r="233" spans="1:4">
      <c r="A233" t="s">
        <v>0</v>
      </c>
      <c r="B233" s="27">
        <v>25</v>
      </c>
      <c r="C233" s="27">
        <v>3</v>
      </c>
      <c r="D233" s="27" t="s">
        <v>349</v>
      </c>
    </row>
    <row r="234" spans="1:4">
      <c r="A234" s="27" t="s">
        <v>0</v>
      </c>
      <c r="B234" s="27">
        <v>26</v>
      </c>
      <c r="C234" s="27">
        <v>3</v>
      </c>
      <c r="D234" s="27" t="s">
        <v>349</v>
      </c>
    </row>
    <row r="235" spans="1:4">
      <c r="A235" s="27" t="s">
        <v>0</v>
      </c>
      <c r="B235" s="27">
        <v>27</v>
      </c>
      <c r="C235" s="27">
        <v>3</v>
      </c>
      <c r="D235" s="27" t="s">
        <v>349</v>
      </c>
    </row>
    <row r="236" spans="1:4">
      <c r="A236" s="27" t="s">
        <v>0</v>
      </c>
      <c r="B236" s="27">
        <v>28</v>
      </c>
      <c r="C236" s="27">
        <v>3</v>
      </c>
      <c r="D236" s="27" t="s">
        <v>349</v>
      </c>
    </row>
    <row r="237" spans="1:4">
      <c r="A237" s="27" t="s">
        <v>0</v>
      </c>
      <c r="B237" s="27">
        <v>29</v>
      </c>
      <c r="C237" s="27">
        <v>3</v>
      </c>
      <c r="D237" s="27" t="s">
        <v>349</v>
      </c>
    </row>
    <row r="238" spans="1:4">
      <c r="A238" s="27" t="s">
        <v>0</v>
      </c>
      <c r="B238" s="27">
        <v>30</v>
      </c>
      <c r="C238" s="27">
        <v>3</v>
      </c>
      <c r="D238" s="27" t="s">
        <v>349</v>
      </c>
    </row>
    <row r="239" spans="1:4">
      <c r="A239" s="27" t="s">
        <v>0</v>
      </c>
      <c r="B239" s="27">
        <v>31</v>
      </c>
      <c r="C239" s="27">
        <v>3</v>
      </c>
      <c r="D239" s="27" t="s">
        <v>349</v>
      </c>
    </row>
    <row r="240" spans="1:4">
      <c r="A240" s="27" t="s">
        <v>0</v>
      </c>
      <c r="B240" s="27">
        <v>32</v>
      </c>
      <c r="C240" s="27">
        <v>3</v>
      </c>
      <c r="D240" s="27" t="s">
        <v>349</v>
      </c>
    </row>
    <row r="241" spans="1:4">
      <c r="A241" s="27" t="s">
        <v>0</v>
      </c>
      <c r="B241" s="27">
        <v>33</v>
      </c>
      <c r="C241" s="27">
        <v>3</v>
      </c>
      <c r="D241" s="27" t="s">
        <v>349</v>
      </c>
    </row>
    <row r="242" spans="1:4">
      <c r="A242" s="27" t="s">
        <v>0</v>
      </c>
      <c r="B242" s="27">
        <v>34</v>
      </c>
      <c r="C242" s="27">
        <v>3</v>
      </c>
      <c r="D242" s="27" t="s">
        <v>349</v>
      </c>
    </row>
    <row r="243" spans="1:4">
      <c r="A243" s="27" t="s">
        <v>0</v>
      </c>
      <c r="B243" s="27">
        <v>35</v>
      </c>
      <c r="C243" s="27">
        <v>3</v>
      </c>
      <c r="D243" s="27" t="s">
        <v>349</v>
      </c>
    </row>
    <row r="244" spans="1:4">
      <c r="A244" s="27" t="s">
        <v>0</v>
      </c>
      <c r="B244" s="27">
        <v>36</v>
      </c>
      <c r="C244" s="27">
        <v>3</v>
      </c>
      <c r="D244" s="27" t="s">
        <v>349</v>
      </c>
    </row>
    <row r="245" spans="1:4">
      <c r="A245" s="27" t="s">
        <v>0</v>
      </c>
      <c r="B245" s="27">
        <v>37</v>
      </c>
      <c r="C245" s="27">
        <v>3</v>
      </c>
      <c r="D245" s="27" t="s">
        <v>349</v>
      </c>
    </row>
    <row r="246" spans="1:4">
      <c r="A246" s="27" t="s">
        <v>0</v>
      </c>
      <c r="B246" s="27">
        <v>38</v>
      </c>
      <c r="C246" s="27">
        <v>3</v>
      </c>
      <c r="D246" s="27" t="s">
        <v>349</v>
      </c>
    </row>
    <row r="247" spans="1:4">
      <c r="A247" s="27" t="s">
        <v>0</v>
      </c>
      <c r="B247" s="27">
        <v>39</v>
      </c>
      <c r="C247" s="27">
        <v>3</v>
      </c>
      <c r="D247" s="27" t="s">
        <v>349</v>
      </c>
    </row>
    <row r="248" spans="1:4">
      <c r="A248" s="27" t="s">
        <v>0</v>
      </c>
      <c r="B248" s="27">
        <v>40</v>
      </c>
      <c r="C248" s="27">
        <v>3</v>
      </c>
      <c r="D248" s="27" t="s">
        <v>349</v>
      </c>
    </row>
    <row r="249" spans="1:4">
      <c r="A249" s="27" t="s">
        <v>0</v>
      </c>
      <c r="B249" s="27">
        <v>41</v>
      </c>
      <c r="C249" s="27">
        <v>3</v>
      </c>
      <c r="D249" s="27" t="s">
        <v>349</v>
      </c>
    </row>
    <row r="250" spans="1:4">
      <c r="A250" s="27" t="s">
        <v>0</v>
      </c>
      <c r="B250" s="27">
        <v>42</v>
      </c>
      <c r="C250" s="27">
        <v>3</v>
      </c>
      <c r="D250" s="27" t="s">
        <v>349</v>
      </c>
    </row>
    <row r="251" spans="1:4">
      <c r="A251" s="27" t="s">
        <v>0</v>
      </c>
      <c r="B251" s="27">
        <v>43</v>
      </c>
      <c r="C251" s="27">
        <v>3</v>
      </c>
      <c r="D251" s="27" t="s">
        <v>349</v>
      </c>
    </row>
    <row r="252" spans="1:4">
      <c r="A252" s="27" t="s">
        <v>0</v>
      </c>
      <c r="B252" s="27">
        <v>44</v>
      </c>
      <c r="C252" s="27">
        <v>3</v>
      </c>
      <c r="D252" s="27" t="s">
        <v>349</v>
      </c>
    </row>
    <row r="253" spans="1:4">
      <c r="A253" s="27" t="s">
        <v>0</v>
      </c>
      <c r="B253" s="27">
        <v>45</v>
      </c>
      <c r="C253" s="27">
        <v>3</v>
      </c>
      <c r="D253" s="27" t="s">
        <v>349</v>
      </c>
    </row>
    <row r="254" spans="1:4">
      <c r="A254" s="27" t="s">
        <v>0</v>
      </c>
      <c r="B254" s="27">
        <v>46</v>
      </c>
      <c r="C254" s="27">
        <v>3</v>
      </c>
      <c r="D254" s="27" t="s">
        <v>349</v>
      </c>
    </row>
    <row r="255" spans="1:4">
      <c r="A255" s="27" t="s">
        <v>0</v>
      </c>
      <c r="B255" s="27">
        <v>47</v>
      </c>
      <c r="C255" s="27">
        <v>3</v>
      </c>
      <c r="D255" s="27" t="s">
        <v>349</v>
      </c>
    </row>
    <row r="256" spans="1:4">
      <c r="A256" s="27" t="s">
        <v>0</v>
      </c>
      <c r="B256" s="27">
        <v>48</v>
      </c>
      <c r="C256" s="27">
        <v>3</v>
      </c>
      <c r="D256" s="27" t="s">
        <v>349</v>
      </c>
    </row>
    <row r="257" spans="2:4">
      <c r="B257" s="27">
        <v>1</v>
      </c>
      <c r="C257">
        <v>4</v>
      </c>
      <c r="D257" s="27" t="s">
        <v>349</v>
      </c>
    </row>
    <row r="258" spans="2:4">
      <c r="B258" s="27">
        <v>2</v>
      </c>
      <c r="C258" s="27">
        <v>4</v>
      </c>
      <c r="D258" s="27" t="s">
        <v>349</v>
      </c>
    </row>
    <row r="259" spans="2:4">
      <c r="B259" s="27">
        <v>3</v>
      </c>
      <c r="C259" s="27">
        <v>4</v>
      </c>
      <c r="D259" s="27" t="s">
        <v>349</v>
      </c>
    </row>
    <row r="260" spans="2:4">
      <c r="B260" s="27">
        <v>4</v>
      </c>
      <c r="C260" s="27">
        <v>4</v>
      </c>
      <c r="D260" s="27" t="s">
        <v>349</v>
      </c>
    </row>
    <row r="261" spans="2:4">
      <c r="B261" s="27">
        <v>5</v>
      </c>
      <c r="C261" s="27">
        <v>4</v>
      </c>
      <c r="D261" s="27" t="s">
        <v>349</v>
      </c>
    </row>
    <row r="262" spans="2:4">
      <c r="B262" s="27">
        <v>6</v>
      </c>
      <c r="C262" s="27">
        <v>4</v>
      </c>
      <c r="D262" s="27" t="s">
        <v>349</v>
      </c>
    </row>
    <row r="263" spans="2:4">
      <c r="B263" s="27">
        <v>7</v>
      </c>
      <c r="C263" s="27">
        <v>4</v>
      </c>
      <c r="D263" s="27" t="s">
        <v>349</v>
      </c>
    </row>
    <row r="264" spans="2:4">
      <c r="B264" s="27">
        <v>8</v>
      </c>
      <c r="C264" s="27">
        <v>4</v>
      </c>
      <c r="D264" s="27" t="s">
        <v>349</v>
      </c>
    </row>
    <row r="265" spans="2:4">
      <c r="B265" s="27">
        <v>9</v>
      </c>
      <c r="C265" s="27">
        <v>4</v>
      </c>
      <c r="D265" s="27" t="s">
        <v>349</v>
      </c>
    </row>
    <row r="266" spans="2:4">
      <c r="B266" s="27">
        <v>10</v>
      </c>
      <c r="C266" s="27">
        <v>4</v>
      </c>
      <c r="D266" s="27" t="s">
        <v>349</v>
      </c>
    </row>
    <row r="267" spans="2:4">
      <c r="B267" s="27">
        <v>11</v>
      </c>
      <c r="C267" s="27">
        <v>4</v>
      </c>
      <c r="D267" s="27" t="s">
        <v>349</v>
      </c>
    </row>
    <row r="268" spans="2:4">
      <c r="B268" s="27">
        <v>12</v>
      </c>
      <c r="C268" s="27">
        <v>4</v>
      </c>
      <c r="D268" s="27" t="s">
        <v>349</v>
      </c>
    </row>
    <row r="269" spans="2:4">
      <c r="B269" s="27">
        <v>13</v>
      </c>
      <c r="C269" s="27">
        <v>4</v>
      </c>
      <c r="D269" s="27" t="s">
        <v>349</v>
      </c>
    </row>
    <row r="270" spans="2:4">
      <c r="B270" s="27">
        <v>14</v>
      </c>
      <c r="C270" s="27">
        <v>4</v>
      </c>
      <c r="D270" s="27" t="s">
        <v>349</v>
      </c>
    </row>
    <row r="271" spans="2:4">
      <c r="B271" s="27">
        <v>15</v>
      </c>
      <c r="C271" s="27">
        <v>4</v>
      </c>
      <c r="D271" s="27" t="s">
        <v>349</v>
      </c>
    </row>
    <row r="272" spans="2:4">
      <c r="B272" s="27">
        <v>16</v>
      </c>
      <c r="C272" s="27">
        <v>4</v>
      </c>
      <c r="D272" s="27" t="s">
        <v>349</v>
      </c>
    </row>
    <row r="273" spans="1:4">
      <c r="B273" s="27">
        <v>17</v>
      </c>
      <c r="C273" s="27">
        <v>4</v>
      </c>
      <c r="D273" s="27" t="s">
        <v>349</v>
      </c>
    </row>
    <row r="274" spans="1:4">
      <c r="B274" s="27">
        <v>18</v>
      </c>
      <c r="C274" s="27">
        <v>4</v>
      </c>
      <c r="D274" s="27" t="s">
        <v>349</v>
      </c>
    </row>
    <row r="275" spans="1:4">
      <c r="B275" s="27">
        <v>19</v>
      </c>
      <c r="C275" s="27">
        <v>4</v>
      </c>
      <c r="D275" s="27" t="s">
        <v>349</v>
      </c>
    </row>
    <row r="276" spans="1:4">
      <c r="B276" s="27">
        <v>20</v>
      </c>
      <c r="C276" s="27">
        <v>4</v>
      </c>
      <c r="D276" s="27" t="s">
        <v>349</v>
      </c>
    </row>
    <row r="277" spans="1:4">
      <c r="B277" s="27">
        <v>21</v>
      </c>
      <c r="C277" s="27">
        <v>4</v>
      </c>
      <c r="D277" s="27" t="s">
        <v>349</v>
      </c>
    </row>
    <row r="278" spans="1:4">
      <c r="B278" s="27">
        <v>22</v>
      </c>
      <c r="C278" s="27">
        <v>4</v>
      </c>
      <c r="D278" s="27" t="s">
        <v>349</v>
      </c>
    </row>
    <row r="279" spans="1:4">
      <c r="B279" s="27">
        <v>23</v>
      </c>
      <c r="C279" s="27">
        <v>4</v>
      </c>
      <c r="D279" s="27" t="s">
        <v>349</v>
      </c>
    </row>
    <row r="280" spans="1:4">
      <c r="B280" s="27">
        <v>24</v>
      </c>
      <c r="C280" s="27">
        <v>4</v>
      </c>
      <c r="D280" s="27" t="s">
        <v>349</v>
      </c>
    </row>
    <row r="281" spans="1:4">
      <c r="A281" t="s">
        <v>0</v>
      </c>
      <c r="B281" s="27">
        <v>25</v>
      </c>
      <c r="C281" s="27">
        <v>4</v>
      </c>
      <c r="D281" s="27" t="s">
        <v>349</v>
      </c>
    </row>
    <row r="282" spans="1:4">
      <c r="A282" s="27" t="s">
        <v>0</v>
      </c>
      <c r="B282" s="27">
        <v>26</v>
      </c>
      <c r="C282" s="27">
        <v>4</v>
      </c>
      <c r="D282" s="27" t="s">
        <v>349</v>
      </c>
    </row>
    <row r="283" spans="1:4">
      <c r="A283" s="27" t="s">
        <v>0</v>
      </c>
      <c r="B283" s="27">
        <v>27</v>
      </c>
      <c r="C283" s="27">
        <v>4</v>
      </c>
      <c r="D283" s="27" t="s">
        <v>349</v>
      </c>
    </row>
    <row r="284" spans="1:4">
      <c r="A284" s="27" t="s">
        <v>0</v>
      </c>
      <c r="B284" s="27">
        <v>28</v>
      </c>
      <c r="C284" s="27">
        <v>4</v>
      </c>
      <c r="D284" s="27" t="s">
        <v>349</v>
      </c>
    </row>
    <row r="285" spans="1:4">
      <c r="A285" s="27" t="s">
        <v>0</v>
      </c>
      <c r="B285" s="27">
        <v>29</v>
      </c>
      <c r="C285" s="27">
        <v>4</v>
      </c>
      <c r="D285" s="27" t="s">
        <v>349</v>
      </c>
    </row>
    <row r="286" spans="1:4">
      <c r="A286" s="27" t="s">
        <v>0</v>
      </c>
      <c r="B286" s="27">
        <v>30</v>
      </c>
      <c r="C286" s="27">
        <v>4</v>
      </c>
      <c r="D286" s="27" t="s">
        <v>349</v>
      </c>
    </row>
    <row r="287" spans="1:4">
      <c r="A287" s="27" t="s">
        <v>0</v>
      </c>
      <c r="B287" s="27">
        <v>31</v>
      </c>
      <c r="C287" s="27">
        <v>4</v>
      </c>
      <c r="D287" s="27" t="s">
        <v>349</v>
      </c>
    </row>
    <row r="288" spans="1:4">
      <c r="A288" s="27" t="s">
        <v>0</v>
      </c>
      <c r="B288" s="27">
        <v>32</v>
      </c>
      <c r="C288" s="27">
        <v>4</v>
      </c>
      <c r="D288" s="27" t="s">
        <v>349</v>
      </c>
    </row>
    <row r="289" spans="1:4">
      <c r="A289" s="27" t="s">
        <v>0</v>
      </c>
      <c r="B289" s="27">
        <v>33</v>
      </c>
      <c r="C289" s="27">
        <v>4</v>
      </c>
      <c r="D289" s="27" t="s">
        <v>349</v>
      </c>
    </row>
    <row r="290" spans="1:4">
      <c r="A290" s="27" t="s">
        <v>0</v>
      </c>
      <c r="B290" s="27">
        <v>34</v>
      </c>
      <c r="C290" s="27">
        <v>4</v>
      </c>
      <c r="D290" s="27" t="s">
        <v>349</v>
      </c>
    </row>
    <row r="291" spans="1:4">
      <c r="A291" s="27" t="s">
        <v>0</v>
      </c>
      <c r="B291" s="27">
        <v>35</v>
      </c>
      <c r="C291" s="27">
        <v>4</v>
      </c>
      <c r="D291" s="27" t="s">
        <v>349</v>
      </c>
    </row>
    <row r="292" spans="1:4">
      <c r="A292" s="27" t="s">
        <v>0</v>
      </c>
      <c r="B292" s="27">
        <v>36</v>
      </c>
      <c r="C292" s="27">
        <v>4</v>
      </c>
      <c r="D292" s="27" t="s">
        <v>349</v>
      </c>
    </row>
    <row r="293" spans="1:4">
      <c r="A293" s="27" t="s">
        <v>0</v>
      </c>
      <c r="B293" s="27">
        <v>37</v>
      </c>
      <c r="C293" s="27">
        <v>4</v>
      </c>
      <c r="D293" s="27" t="s">
        <v>349</v>
      </c>
    </row>
    <row r="294" spans="1:4">
      <c r="A294" s="27" t="s">
        <v>0</v>
      </c>
      <c r="B294" s="27">
        <v>38</v>
      </c>
      <c r="C294" s="27">
        <v>4</v>
      </c>
      <c r="D294" s="27" t="s">
        <v>349</v>
      </c>
    </row>
    <row r="295" spans="1:4">
      <c r="A295" s="27" t="s">
        <v>0</v>
      </c>
      <c r="B295" s="27">
        <v>39</v>
      </c>
      <c r="C295" s="27">
        <v>4</v>
      </c>
      <c r="D295" s="27" t="s">
        <v>349</v>
      </c>
    </row>
    <row r="296" spans="1:4">
      <c r="A296" s="27" t="s">
        <v>0</v>
      </c>
      <c r="B296" s="27">
        <v>40</v>
      </c>
      <c r="C296" s="27">
        <v>4</v>
      </c>
      <c r="D296" s="27" t="s">
        <v>349</v>
      </c>
    </row>
    <row r="297" spans="1:4">
      <c r="A297" s="27" t="s">
        <v>0</v>
      </c>
      <c r="B297" s="27">
        <v>41</v>
      </c>
      <c r="C297" s="27">
        <v>4</v>
      </c>
      <c r="D297" s="27" t="s">
        <v>349</v>
      </c>
    </row>
    <row r="298" spans="1:4">
      <c r="A298" s="27" t="s">
        <v>0</v>
      </c>
      <c r="B298" s="27">
        <v>42</v>
      </c>
      <c r="C298" s="27">
        <v>4</v>
      </c>
      <c r="D298" s="27" t="s">
        <v>349</v>
      </c>
    </row>
    <row r="299" spans="1:4">
      <c r="A299" s="27" t="s">
        <v>0</v>
      </c>
      <c r="B299" s="27">
        <v>43</v>
      </c>
      <c r="C299" s="27">
        <v>4</v>
      </c>
      <c r="D299" s="27" t="s">
        <v>349</v>
      </c>
    </row>
    <row r="300" spans="1:4">
      <c r="A300" s="27" t="s">
        <v>0</v>
      </c>
      <c r="B300" s="27">
        <v>44</v>
      </c>
      <c r="C300" s="27">
        <v>4</v>
      </c>
      <c r="D300" s="27" t="s">
        <v>349</v>
      </c>
    </row>
    <row r="301" spans="1:4">
      <c r="A301" s="27" t="s">
        <v>0</v>
      </c>
      <c r="B301" s="27">
        <v>45</v>
      </c>
      <c r="C301" s="27">
        <v>4</v>
      </c>
      <c r="D301" s="27" t="s">
        <v>349</v>
      </c>
    </row>
    <row r="302" spans="1:4">
      <c r="A302" s="27" t="s">
        <v>0</v>
      </c>
      <c r="B302" s="27">
        <v>46</v>
      </c>
      <c r="C302" s="27">
        <v>4</v>
      </c>
      <c r="D302" s="27" t="s">
        <v>349</v>
      </c>
    </row>
    <row r="303" spans="1:4">
      <c r="A303" s="27" t="s">
        <v>0</v>
      </c>
      <c r="B303" s="27">
        <v>47</v>
      </c>
      <c r="C303" s="27">
        <v>4</v>
      </c>
      <c r="D303" s="27" t="s">
        <v>349</v>
      </c>
    </row>
    <row r="304" spans="1:4">
      <c r="A304" s="27" t="s">
        <v>0</v>
      </c>
      <c r="B304" s="27">
        <v>48</v>
      </c>
      <c r="C304" s="27">
        <v>4</v>
      </c>
      <c r="D304" s="27" t="s">
        <v>349</v>
      </c>
    </row>
    <row r="305" spans="2:4">
      <c r="B305" s="27">
        <v>1</v>
      </c>
      <c r="C305" s="27">
        <v>5</v>
      </c>
      <c r="D305" s="27" t="s">
        <v>349</v>
      </c>
    </row>
    <row r="306" spans="2:4">
      <c r="B306" s="27">
        <v>2</v>
      </c>
      <c r="C306" s="27">
        <f>C305</f>
        <v>5</v>
      </c>
      <c r="D306" s="27" t="s">
        <v>349</v>
      </c>
    </row>
    <row r="307" spans="2:4">
      <c r="B307" s="27">
        <v>3</v>
      </c>
      <c r="C307" s="27">
        <f t="shared" ref="C307:C352" si="0">C306</f>
        <v>5</v>
      </c>
      <c r="D307" s="27" t="s">
        <v>349</v>
      </c>
    </row>
    <row r="308" spans="2:4">
      <c r="B308" s="27">
        <v>4</v>
      </c>
      <c r="C308" s="27">
        <f t="shared" si="0"/>
        <v>5</v>
      </c>
      <c r="D308" s="27" t="s">
        <v>349</v>
      </c>
    </row>
    <row r="309" spans="2:4">
      <c r="B309" s="27">
        <v>5</v>
      </c>
      <c r="C309" s="27">
        <f t="shared" si="0"/>
        <v>5</v>
      </c>
      <c r="D309" s="27" t="s">
        <v>349</v>
      </c>
    </row>
    <row r="310" spans="2:4">
      <c r="B310" s="27">
        <v>6</v>
      </c>
      <c r="C310" s="27">
        <f t="shared" si="0"/>
        <v>5</v>
      </c>
      <c r="D310" s="27" t="s">
        <v>349</v>
      </c>
    </row>
    <row r="311" spans="2:4">
      <c r="B311" s="27">
        <v>7</v>
      </c>
      <c r="C311" s="27">
        <f t="shared" si="0"/>
        <v>5</v>
      </c>
      <c r="D311" s="27" t="s">
        <v>349</v>
      </c>
    </row>
    <row r="312" spans="2:4">
      <c r="B312" s="27">
        <v>8</v>
      </c>
      <c r="C312" s="27">
        <f t="shared" si="0"/>
        <v>5</v>
      </c>
      <c r="D312" s="27" t="s">
        <v>349</v>
      </c>
    </row>
    <row r="313" spans="2:4">
      <c r="B313" s="27">
        <v>9</v>
      </c>
      <c r="C313" s="27">
        <f t="shared" si="0"/>
        <v>5</v>
      </c>
      <c r="D313" s="27" t="s">
        <v>349</v>
      </c>
    </row>
    <row r="314" spans="2:4">
      <c r="B314" s="27">
        <v>10</v>
      </c>
      <c r="C314" s="27">
        <f t="shared" si="0"/>
        <v>5</v>
      </c>
      <c r="D314" s="27" t="s">
        <v>349</v>
      </c>
    </row>
    <row r="315" spans="2:4">
      <c r="B315" s="27">
        <v>11</v>
      </c>
      <c r="C315" s="27">
        <f t="shared" si="0"/>
        <v>5</v>
      </c>
      <c r="D315" s="27" t="s">
        <v>349</v>
      </c>
    </row>
    <row r="316" spans="2:4">
      <c r="B316" s="27">
        <v>12</v>
      </c>
      <c r="C316" s="27">
        <f t="shared" si="0"/>
        <v>5</v>
      </c>
      <c r="D316" s="27" t="s">
        <v>349</v>
      </c>
    </row>
    <row r="317" spans="2:4">
      <c r="B317" s="27">
        <v>13</v>
      </c>
      <c r="C317" s="27">
        <f t="shared" si="0"/>
        <v>5</v>
      </c>
      <c r="D317" s="27" t="s">
        <v>349</v>
      </c>
    </row>
    <row r="318" spans="2:4">
      <c r="B318" s="27">
        <v>14</v>
      </c>
      <c r="C318" s="27">
        <f t="shared" si="0"/>
        <v>5</v>
      </c>
      <c r="D318" s="27" t="s">
        <v>349</v>
      </c>
    </row>
    <row r="319" spans="2:4">
      <c r="B319" s="27">
        <v>15</v>
      </c>
      <c r="C319" s="27">
        <f t="shared" si="0"/>
        <v>5</v>
      </c>
      <c r="D319" s="27" t="s">
        <v>349</v>
      </c>
    </row>
    <row r="320" spans="2:4">
      <c r="B320" s="27">
        <v>16</v>
      </c>
      <c r="C320" s="27">
        <f t="shared" si="0"/>
        <v>5</v>
      </c>
      <c r="D320" s="27" t="s">
        <v>349</v>
      </c>
    </row>
    <row r="321" spans="1:4">
      <c r="B321" s="27">
        <v>17</v>
      </c>
      <c r="C321" s="27">
        <f t="shared" si="0"/>
        <v>5</v>
      </c>
      <c r="D321" s="27" t="s">
        <v>349</v>
      </c>
    </row>
    <row r="322" spans="1:4">
      <c r="B322" s="27">
        <v>18</v>
      </c>
      <c r="C322" s="27">
        <f t="shared" si="0"/>
        <v>5</v>
      </c>
      <c r="D322" s="27" t="s">
        <v>349</v>
      </c>
    </row>
    <row r="323" spans="1:4">
      <c r="B323" s="27">
        <v>19</v>
      </c>
      <c r="C323" s="27">
        <f t="shared" si="0"/>
        <v>5</v>
      </c>
      <c r="D323" s="27" t="s">
        <v>349</v>
      </c>
    </row>
    <row r="324" spans="1:4">
      <c r="B324" s="27">
        <v>20</v>
      </c>
      <c r="C324" s="27">
        <f t="shared" si="0"/>
        <v>5</v>
      </c>
      <c r="D324" s="27" t="s">
        <v>349</v>
      </c>
    </row>
    <row r="325" spans="1:4">
      <c r="B325" s="27">
        <v>21</v>
      </c>
      <c r="C325" s="27">
        <f t="shared" si="0"/>
        <v>5</v>
      </c>
      <c r="D325" s="27" t="s">
        <v>349</v>
      </c>
    </row>
    <row r="326" spans="1:4">
      <c r="B326" s="27">
        <v>22</v>
      </c>
      <c r="C326" s="27">
        <f t="shared" si="0"/>
        <v>5</v>
      </c>
      <c r="D326" s="27" t="s">
        <v>349</v>
      </c>
    </row>
    <row r="327" spans="1:4">
      <c r="B327" s="27">
        <v>23</v>
      </c>
      <c r="C327" s="27">
        <f t="shared" si="0"/>
        <v>5</v>
      </c>
      <c r="D327" s="27" t="s">
        <v>349</v>
      </c>
    </row>
    <row r="328" spans="1:4">
      <c r="B328" s="27">
        <v>24</v>
      </c>
      <c r="C328" s="27">
        <f t="shared" si="0"/>
        <v>5</v>
      </c>
      <c r="D328" s="27" t="s">
        <v>349</v>
      </c>
    </row>
    <row r="329" spans="1:4">
      <c r="A329" t="s">
        <v>0</v>
      </c>
      <c r="B329" s="27">
        <v>25</v>
      </c>
      <c r="C329" s="27">
        <f t="shared" si="0"/>
        <v>5</v>
      </c>
      <c r="D329" s="27" t="s">
        <v>349</v>
      </c>
    </row>
    <row r="330" spans="1:4">
      <c r="A330" s="27" t="s">
        <v>0</v>
      </c>
      <c r="B330" s="27">
        <v>26</v>
      </c>
      <c r="C330" s="27">
        <f t="shared" si="0"/>
        <v>5</v>
      </c>
      <c r="D330" s="27" t="s">
        <v>349</v>
      </c>
    </row>
    <row r="331" spans="1:4">
      <c r="A331" s="27" t="s">
        <v>0</v>
      </c>
      <c r="B331" s="27">
        <v>27</v>
      </c>
      <c r="C331" s="27">
        <f t="shared" si="0"/>
        <v>5</v>
      </c>
      <c r="D331" s="27" t="s">
        <v>349</v>
      </c>
    </row>
    <row r="332" spans="1:4">
      <c r="A332" s="27" t="s">
        <v>0</v>
      </c>
      <c r="B332" s="27">
        <v>28</v>
      </c>
      <c r="C332" s="27">
        <f t="shared" si="0"/>
        <v>5</v>
      </c>
      <c r="D332" s="27" t="s">
        <v>349</v>
      </c>
    </row>
    <row r="333" spans="1:4">
      <c r="A333" s="27" t="s">
        <v>0</v>
      </c>
      <c r="B333" s="27">
        <v>29</v>
      </c>
      <c r="C333" s="27">
        <f t="shared" si="0"/>
        <v>5</v>
      </c>
      <c r="D333" s="27" t="s">
        <v>349</v>
      </c>
    </row>
    <row r="334" spans="1:4">
      <c r="A334" s="27" t="s">
        <v>0</v>
      </c>
      <c r="B334" s="27">
        <v>30</v>
      </c>
      <c r="C334" s="27">
        <f t="shared" si="0"/>
        <v>5</v>
      </c>
      <c r="D334" s="27" t="s">
        <v>349</v>
      </c>
    </row>
    <row r="335" spans="1:4">
      <c r="A335" s="27" t="s">
        <v>0</v>
      </c>
      <c r="B335" s="27">
        <v>31</v>
      </c>
      <c r="C335" s="27">
        <f t="shared" si="0"/>
        <v>5</v>
      </c>
      <c r="D335" s="27" t="s">
        <v>349</v>
      </c>
    </row>
    <row r="336" spans="1:4">
      <c r="A336" s="27" t="s">
        <v>0</v>
      </c>
      <c r="B336" s="27">
        <v>32</v>
      </c>
      <c r="C336" s="27">
        <f t="shared" si="0"/>
        <v>5</v>
      </c>
      <c r="D336" s="27" t="s">
        <v>349</v>
      </c>
    </row>
    <row r="337" spans="1:4">
      <c r="A337" s="27" t="s">
        <v>0</v>
      </c>
      <c r="B337" s="27">
        <v>33</v>
      </c>
      <c r="C337" s="27">
        <f t="shared" si="0"/>
        <v>5</v>
      </c>
      <c r="D337" s="27" t="s">
        <v>349</v>
      </c>
    </row>
    <row r="338" spans="1:4">
      <c r="A338" s="27" t="s">
        <v>0</v>
      </c>
      <c r="B338" s="27">
        <v>34</v>
      </c>
      <c r="C338" s="27">
        <f t="shared" si="0"/>
        <v>5</v>
      </c>
      <c r="D338" s="27" t="s">
        <v>349</v>
      </c>
    </row>
    <row r="339" spans="1:4">
      <c r="A339" s="27" t="s">
        <v>0</v>
      </c>
      <c r="B339" s="27">
        <v>35</v>
      </c>
      <c r="C339" s="27">
        <f t="shared" si="0"/>
        <v>5</v>
      </c>
      <c r="D339" s="27" t="s">
        <v>349</v>
      </c>
    </row>
    <row r="340" spans="1:4">
      <c r="A340" s="27" t="s">
        <v>0</v>
      </c>
      <c r="B340" s="27">
        <v>36</v>
      </c>
      <c r="C340" s="27">
        <f t="shared" si="0"/>
        <v>5</v>
      </c>
      <c r="D340" s="27" t="s">
        <v>349</v>
      </c>
    </row>
    <row r="341" spans="1:4">
      <c r="A341" s="27" t="s">
        <v>0</v>
      </c>
      <c r="B341" s="27">
        <v>37</v>
      </c>
      <c r="C341" s="27">
        <f t="shared" si="0"/>
        <v>5</v>
      </c>
      <c r="D341" s="27" t="s">
        <v>349</v>
      </c>
    </row>
    <row r="342" spans="1:4">
      <c r="A342" s="27" t="s">
        <v>0</v>
      </c>
      <c r="B342" s="27">
        <v>38</v>
      </c>
      <c r="C342" s="27">
        <f t="shared" si="0"/>
        <v>5</v>
      </c>
      <c r="D342" s="27" t="s">
        <v>349</v>
      </c>
    </row>
    <row r="343" spans="1:4">
      <c r="A343" s="27" t="s">
        <v>0</v>
      </c>
      <c r="B343" s="27">
        <v>39</v>
      </c>
      <c r="C343" s="27">
        <f t="shared" si="0"/>
        <v>5</v>
      </c>
      <c r="D343" s="27" t="s">
        <v>349</v>
      </c>
    </row>
    <row r="344" spans="1:4">
      <c r="A344" s="27" t="s">
        <v>0</v>
      </c>
      <c r="B344" s="27">
        <v>40</v>
      </c>
      <c r="C344" s="27">
        <f t="shared" si="0"/>
        <v>5</v>
      </c>
      <c r="D344" s="27" t="s">
        <v>349</v>
      </c>
    </row>
    <row r="345" spans="1:4">
      <c r="A345" s="27" t="s">
        <v>0</v>
      </c>
      <c r="B345" s="27">
        <v>41</v>
      </c>
      <c r="C345" s="27">
        <f t="shared" si="0"/>
        <v>5</v>
      </c>
      <c r="D345" s="27" t="s">
        <v>349</v>
      </c>
    </row>
    <row r="346" spans="1:4">
      <c r="A346" s="27" t="s">
        <v>0</v>
      </c>
      <c r="B346" s="27">
        <v>42</v>
      </c>
      <c r="C346" s="27">
        <f t="shared" si="0"/>
        <v>5</v>
      </c>
      <c r="D346" s="27" t="s">
        <v>349</v>
      </c>
    </row>
    <row r="347" spans="1:4">
      <c r="A347" s="27" t="s">
        <v>0</v>
      </c>
      <c r="B347" s="27">
        <v>43</v>
      </c>
      <c r="C347" s="27">
        <f t="shared" si="0"/>
        <v>5</v>
      </c>
      <c r="D347" s="27" t="s">
        <v>349</v>
      </c>
    </row>
    <row r="348" spans="1:4">
      <c r="A348" s="27" t="s">
        <v>0</v>
      </c>
      <c r="B348" s="27">
        <v>44</v>
      </c>
      <c r="C348" s="27">
        <f t="shared" si="0"/>
        <v>5</v>
      </c>
      <c r="D348" s="27" t="s">
        <v>349</v>
      </c>
    </row>
    <row r="349" spans="1:4">
      <c r="A349" s="27" t="s">
        <v>0</v>
      </c>
      <c r="B349" s="27">
        <v>45</v>
      </c>
      <c r="C349" s="27">
        <f t="shared" si="0"/>
        <v>5</v>
      </c>
      <c r="D349" s="27" t="s">
        <v>349</v>
      </c>
    </row>
    <row r="350" spans="1:4">
      <c r="A350" s="27" t="s">
        <v>0</v>
      </c>
      <c r="B350" s="27">
        <v>46</v>
      </c>
      <c r="C350" s="27">
        <f t="shared" si="0"/>
        <v>5</v>
      </c>
      <c r="D350" s="27" t="s">
        <v>349</v>
      </c>
    </row>
    <row r="351" spans="1:4">
      <c r="A351" s="27" t="s">
        <v>0</v>
      </c>
      <c r="B351" s="27">
        <v>47</v>
      </c>
      <c r="C351" s="27">
        <f t="shared" si="0"/>
        <v>5</v>
      </c>
      <c r="D351" s="27" t="s">
        <v>349</v>
      </c>
    </row>
    <row r="352" spans="1:4">
      <c r="A352" s="27" t="s">
        <v>0</v>
      </c>
      <c r="B352" s="27">
        <v>48</v>
      </c>
      <c r="C352" s="27">
        <f t="shared" si="0"/>
        <v>5</v>
      </c>
      <c r="D352" s="27" t="s">
        <v>349</v>
      </c>
    </row>
    <row r="353" spans="2:4">
      <c r="B353" s="27">
        <v>1</v>
      </c>
      <c r="C353" s="27">
        <v>6</v>
      </c>
      <c r="D353" s="27" t="s">
        <v>349</v>
      </c>
    </row>
    <row r="354" spans="2:4">
      <c r="B354" s="27">
        <v>2</v>
      </c>
      <c r="C354" s="27">
        <f>C353</f>
        <v>6</v>
      </c>
      <c r="D354" s="27" t="s">
        <v>349</v>
      </c>
    </row>
    <row r="355" spans="2:4">
      <c r="B355" s="27">
        <v>3</v>
      </c>
      <c r="C355" s="27">
        <f t="shared" ref="C355:C400" si="1">C354</f>
        <v>6</v>
      </c>
      <c r="D355" s="27" t="s">
        <v>349</v>
      </c>
    </row>
    <row r="356" spans="2:4">
      <c r="B356" s="27">
        <v>4</v>
      </c>
      <c r="C356" s="27">
        <f t="shared" si="1"/>
        <v>6</v>
      </c>
      <c r="D356" s="27" t="s">
        <v>349</v>
      </c>
    </row>
    <row r="357" spans="2:4">
      <c r="B357" s="27">
        <v>5</v>
      </c>
      <c r="C357" s="27">
        <f t="shared" si="1"/>
        <v>6</v>
      </c>
      <c r="D357" s="27" t="s">
        <v>349</v>
      </c>
    </row>
    <row r="358" spans="2:4">
      <c r="B358" s="27">
        <v>6</v>
      </c>
      <c r="C358" s="27">
        <f t="shared" si="1"/>
        <v>6</v>
      </c>
      <c r="D358" s="27" t="s">
        <v>349</v>
      </c>
    </row>
    <row r="359" spans="2:4">
      <c r="B359" s="27">
        <v>7</v>
      </c>
      <c r="C359" s="27">
        <f t="shared" si="1"/>
        <v>6</v>
      </c>
      <c r="D359" s="27" t="s">
        <v>349</v>
      </c>
    </row>
    <row r="360" spans="2:4">
      <c r="B360" s="27">
        <v>8</v>
      </c>
      <c r="C360" s="27">
        <f t="shared" si="1"/>
        <v>6</v>
      </c>
      <c r="D360" s="27" t="s">
        <v>349</v>
      </c>
    </row>
    <row r="361" spans="2:4">
      <c r="B361" s="27">
        <v>9</v>
      </c>
      <c r="C361" s="27">
        <f t="shared" si="1"/>
        <v>6</v>
      </c>
      <c r="D361" s="27" t="s">
        <v>349</v>
      </c>
    </row>
    <row r="362" spans="2:4">
      <c r="B362" s="27">
        <v>10</v>
      </c>
      <c r="C362" s="27">
        <f t="shared" si="1"/>
        <v>6</v>
      </c>
      <c r="D362" s="27" t="s">
        <v>349</v>
      </c>
    </row>
    <row r="363" spans="2:4">
      <c r="B363" s="27">
        <v>11</v>
      </c>
      <c r="C363" s="27">
        <f t="shared" si="1"/>
        <v>6</v>
      </c>
      <c r="D363" s="27" t="s">
        <v>349</v>
      </c>
    </row>
    <row r="364" spans="2:4">
      <c r="B364" s="27">
        <v>12</v>
      </c>
      <c r="C364" s="27">
        <f t="shared" si="1"/>
        <v>6</v>
      </c>
      <c r="D364" s="27" t="s">
        <v>349</v>
      </c>
    </row>
    <row r="365" spans="2:4">
      <c r="B365" s="27">
        <v>13</v>
      </c>
      <c r="C365" s="27">
        <f t="shared" si="1"/>
        <v>6</v>
      </c>
      <c r="D365" s="27" t="s">
        <v>349</v>
      </c>
    </row>
    <row r="366" spans="2:4">
      <c r="B366" s="27">
        <v>14</v>
      </c>
      <c r="C366" s="27">
        <f t="shared" si="1"/>
        <v>6</v>
      </c>
      <c r="D366" s="27" t="s">
        <v>349</v>
      </c>
    </row>
    <row r="367" spans="2:4">
      <c r="B367" s="27">
        <v>15</v>
      </c>
      <c r="C367" s="27">
        <f t="shared" si="1"/>
        <v>6</v>
      </c>
      <c r="D367" s="27" t="s">
        <v>349</v>
      </c>
    </row>
    <row r="368" spans="2:4">
      <c r="B368" s="27">
        <v>16</v>
      </c>
      <c r="C368" s="27">
        <f t="shared" si="1"/>
        <v>6</v>
      </c>
      <c r="D368" s="27" t="s">
        <v>349</v>
      </c>
    </row>
    <row r="369" spans="1:4">
      <c r="B369" s="27">
        <v>17</v>
      </c>
      <c r="C369" s="27">
        <f t="shared" si="1"/>
        <v>6</v>
      </c>
      <c r="D369" s="27" t="s">
        <v>349</v>
      </c>
    </row>
    <row r="370" spans="1:4">
      <c r="B370" s="27">
        <v>18</v>
      </c>
      <c r="C370" s="27">
        <f t="shared" si="1"/>
        <v>6</v>
      </c>
      <c r="D370" s="27" t="s">
        <v>349</v>
      </c>
    </row>
    <row r="371" spans="1:4">
      <c r="B371" s="27">
        <v>19</v>
      </c>
      <c r="C371" s="27">
        <f t="shared" si="1"/>
        <v>6</v>
      </c>
      <c r="D371" s="27" t="s">
        <v>349</v>
      </c>
    </row>
    <row r="372" spans="1:4">
      <c r="B372" s="27">
        <v>20</v>
      </c>
      <c r="C372" s="27">
        <f t="shared" si="1"/>
        <v>6</v>
      </c>
      <c r="D372" s="27" t="s">
        <v>349</v>
      </c>
    </row>
    <row r="373" spans="1:4">
      <c r="B373" s="27">
        <v>21</v>
      </c>
      <c r="C373" s="27">
        <f t="shared" si="1"/>
        <v>6</v>
      </c>
      <c r="D373" s="27" t="s">
        <v>349</v>
      </c>
    </row>
    <row r="374" spans="1:4">
      <c r="B374" s="27">
        <v>22</v>
      </c>
      <c r="C374" s="27">
        <f t="shared" si="1"/>
        <v>6</v>
      </c>
      <c r="D374" s="27" t="s">
        <v>349</v>
      </c>
    </row>
    <row r="375" spans="1:4">
      <c r="B375" s="27">
        <v>23</v>
      </c>
      <c r="C375" s="27">
        <f t="shared" si="1"/>
        <v>6</v>
      </c>
      <c r="D375" s="27" t="s">
        <v>349</v>
      </c>
    </row>
    <row r="376" spans="1:4">
      <c r="B376" s="27">
        <v>24</v>
      </c>
      <c r="C376" s="27">
        <f t="shared" si="1"/>
        <v>6</v>
      </c>
      <c r="D376" s="27" t="s">
        <v>349</v>
      </c>
    </row>
    <row r="377" spans="1:4">
      <c r="A377" t="s">
        <v>0</v>
      </c>
      <c r="B377" s="27">
        <v>25</v>
      </c>
      <c r="C377" s="27">
        <f t="shared" si="1"/>
        <v>6</v>
      </c>
      <c r="D377" s="27" t="s">
        <v>349</v>
      </c>
    </row>
    <row r="378" spans="1:4">
      <c r="A378" s="27" t="s">
        <v>0</v>
      </c>
      <c r="B378" s="27">
        <v>26</v>
      </c>
      <c r="C378" s="27">
        <f t="shared" si="1"/>
        <v>6</v>
      </c>
      <c r="D378" s="27" t="s">
        <v>349</v>
      </c>
    </row>
    <row r="379" spans="1:4">
      <c r="A379" s="27" t="s">
        <v>0</v>
      </c>
      <c r="B379" s="27">
        <v>27</v>
      </c>
      <c r="C379" s="27">
        <f t="shared" si="1"/>
        <v>6</v>
      </c>
      <c r="D379" s="27" t="s">
        <v>349</v>
      </c>
    </row>
    <row r="380" spans="1:4">
      <c r="A380" s="27" t="s">
        <v>0</v>
      </c>
      <c r="B380" s="27">
        <v>28</v>
      </c>
      <c r="C380" s="27">
        <f t="shared" si="1"/>
        <v>6</v>
      </c>
      <c r="D380" s="27" t="s">
        <v>349</v>
      </c>
    </row>
    <row r="381" spans="1:4">
      <c r="A381" s="27" t="s">
        <v>0</v>
      </c>
      <c r="B381" s="27">
        <v>29</v>
      </c>
      <c r="C381" s="27">
        <f t="shared" si="1"/>
        <v>6</v>
      </c>
      <c r="D381" s="27" t="s">
        <v>349</v>
      </c>
    </row>
    <row r="382" spans="1:4">
      <c r="A382" s="27" t="s">
        <v>0</v>
      </c>
      <c r="B382" s="27">
        <v>30</v>
      </c>
      <c r="C382" s="27">
        <f t="shared" si="1"/>
        <v>6</v>
      </c>
      <c r="D382" s="27" t="s">
        <v>349</v>
      </c>
    </row>
    <row r="383" spans="1:4">
      <c r="A383" s="27" t="s">
        <v>0</v>
      </c>
      <c r="B383" s="27">
        <v>31</v>
      </c>
      <c r="C383" s="27">
        <f t="shared" si="1"/>
        <v>6</v>
      </c>
      <c r="D383" s="27" t="s">
        <v>349</v>
      </c>
    </row>
    <row r="384" spans="1:4">
      <c r="A384" s="27" t="s">
        <v>0</v>
      </c>
      <c r="B384" s="27">
        <v>32</v>
      </c>
      <c r="C384" s="27">
        <f t="shared" si="1"/>
        <v>6</v>
      </c>
      <c r="D384" s="27" t="s">
        <v>349</v>
      </c>
    </row>
    <row r="385" spans="1:4">
      <c r="A385" s="27" t="s">
        <v>0</v>
      </c>
      <c r="B385" s="27">
        <v>33</v>
      </c>
      <c r="C385" s="27">
        <f t="shared" si="1"/>
        <v>6</v>
      </c>
      <c r="D385" s="27" t="s">
        <v>349</v>
      </c>
    </row>
    <row r="386" spans="1:4">
      <c r="A386" s="27" t="s">
        <v>0</v>
      </c>
      <c r="B386" s="27">
        <v>34</v>
      </c>
      <c r="C386" s="27">
        <f t="shared" si="1"/>
        <v>6</v>
      </c>
      <c r="D386" s="27" t="s">
        <v>349</v>
      </c>
    </row>
    <row r="387" spans="1:4">
      <c r="A387" s="27" t="s">
        <v>0</v>
      </c>
      <c r="B387" s="27">
        <v>35</v>
      </c>
      <c r="C387" s="27">
        <f t="shared" si="1"/>
        <v>6</v>
      </c>
      <c r="D387" s="27" t="s">
        <v>349</v>
      </c>
    </row>
    <row r="388" spans="1:4">
      <c r="A388" s="27" t="s">
        <v>0</v>
      </c>
      <c r="B388" s="27">
        <v>36</v>
      </c>
      <c r="C388" s="27">
        <f t="shared" si="1"/>
        <v>6</v>
      </c>
      <c r="D388" s="27" t="s">
        <v>349</v>
      </c>
    </row>
    <row r="389" spans="1:4">
      <c r="A389" s="27" t="s">
        <v>0</v>
      </c>
      <c r="B389" s="27">
        <v>37</v>
      </c>
      <c r="C389" s="27">
        <f t="shared" si="1"/>
        <v>6</v>
      </c>
      <c r="D389" s="27" t="s">
        <v>349</v>
      </c>
    </row>
    <row r="390" spans="1:4">
      <c r="A390" s="27" t="s">
        <v>0</v>
      </c>
      <c r="B390" s="27">
        <v>38</v>
      </c>
      <c r="C390" s="27">
        <f t="shared" si="1"/>
        <v>6</v>
      </c>
      <c r="D390" s="27" t="s">
        <v>349</v>
      </c>
    </row>
    <row r="391" spans="1:4">
      <c r="A391" s="27" t="s">
        <v>0</v>
      </c>
      <c r="B391" s="27">
        <v>39</v>
      </c>
      <c r="C391" s="27">
        <f t="shared" si="1"/>
        <v>6</v>
      </c>
      <c r="D391" s="27" t="s">
        <v>349</v>
      </c>
    </row>
    <row r="392" spans="1:4">
      <c r="A392" s="27" t="s">
        <v>0</v>
      </c>
      <c r="B392" s="27">
        <v>40</v>
      </c>
      <c r="C392" s="27">
        <f t="shared" si="1"/>
        <v>6</v>
      </c>
      <c r="D392" s="27" t="s">
        <v>349</v>
      </c>
    </row>
    <row r="393" spans="1:4">
      <c r="A393" s="27" t="s">
        <v>0</v>
      </c>
      <c r="B393" s="27">
        <v>41</v>
      </c>
      <c r="C393" s="27">
        <f t="shared" si="1"/>
        <v>6</v>
      </c>
      <c r="D393" s="27" t="s">
        <v>349</v>
      </c>
    </row>
    <row r="394" spans="1:4">
      <c r="A394" s="27" t="s">
        <v>0</v>
      </c>
      <c r="B394" s="27">
        <v>42</v>
      </c>
      <c r="C394" s="27">
        <f t="shared" si="1"/>
        <v>6</v>
      </c>
      <c r="D394" s="27" t="s">
        <v>349</v>
      </c>
    </row>
    <row r="395" spans="1:4">
      <c r="A395" s="27" t="s">
        <v>0</v>
      </c>
      <c r="B395" s="27">
        <v>43</v>
      </c>
      <c r="C395" s="27">
        <f t="shared" si="1"/>
        <v>6</v>
      </c>
      <c r="D395" s="27" t="s">
        <v>349</v>
      </c>
    </row>
    <row r="396" spans="1:4">
      <c r="A396" s="27" t="s">
        <v>0</v>
      </c>
      <c r="B396" s="27">
        <v>44</v>
      </c>
      <c r="C396" s="27">
        <f t="shared" si="1"/>
        <v>6</v>
      </c>
      <c r="D396" s="27" t="s">
        <v>349</v>
      </c>
    </row>
    <row r="397" spans="1:4">
      <c r="A397" s="27" t="s">
        <v>0</v>
      </c>
      <c r="B397" s="27">
        <v>45</v>
      </c>
      <c r="C397" s="27">
        <f t="shared" si="1"/>
        <v>6</v>
      </c>
      <c r="D397" s="27" t="s">
        <v>349</v>
      </c>
    </row>
    <row r="398" spans="1:4">
      <c r="A398" s="27" t="s">
        <v>0</v>
      </c>
      <c r="B398" s="27">
        <v>46</v>
      </c>
      <c r="C398" s="27">
        <f t="shared" si="1"/>
        <v>6</v>
      </c>
      <c r="D398" s="27" t="s">
        <v>349</v>
      </c>
    </row>
    <row r="399" spans="1:4">
      <c r="A399" s="27" t="s">
        <v>0</v>
      </c>
      <c r="B399" s="27">
        <v>47</v>
      </c>
      <c r="C399" s="27">
        <f t="shared" si="1"/>
        <v>6</v>
      </c>
      <c r="D399" s="27" t="s">
        <v>349</v>
      </c>
    </row>
    <row r="400" spans="1:4">
      <c r="A400" s="27" t="s">
        <v>0</v>
      </c>
      <c r="B400" s="27">
        <v>48</v>
      </c>
      <c r="C400" s="27">
        <f t="shared" si="1"/>
        <v>6</v>
      </c>
      <c r="D400" s="27" t="s">
        <v>349</v>
      </c>
    </row>
    <row r="401" spans="2:4">
      <c r="B401" s="27">
        <v>1</v>
      </c>
      <c r="C401" s="27">
        <v>7</v>
      </c>
      <c r="D401" s="27" t="s">
        <v>349</v>
      </c>
    </row>
    <row r="402" spans="2:4">
      <c r="B402" s="27">
        <v>2</v>
      </c>
      <c r="C402" s="27">
        <f>C401</f>
        <v>7</v>
      </c>
      <c r="D402" s="27" t="s">
        <v>349</v>
      </c>
    </row>
    <row r="403" spans="2:4">
      <c r="B403" s="27">
        <v>3</v>
      </c>
      <c r="C403" s="27">
        <f t="shared" ref="C403:C448" si="2">C402</f>
        <v>7</v>
      </c>
      <c r="D403" s="27" t="s">
        <v>349</v>
      </c>
    </row>
    <row r="404" spans="2:4">
      <c r="B404" s="27">
        <v>4</v>
      </c>
      <c r="C404" s="27">
        <f t="shared" si="2"/>
        <v>7</v>
      </c>
      <c r="D404" s="27" t="s">
        <v>349</v>
      </c>
    </row>
    <row r="405" spans="2:4">
      <c r="B405" s="27">
        <v>5</v>
      </c>
      <c r="C405" s="27">
        <f t="shared" si="2"/>
        <v>7</v>
      </c>
      <c r="D405" s="27" t="s">
        <v>349</v>
      </c>
    </row>
    <row r="406" spans="2:4">
      <c r="B406" s="27">
        <v>6</v>
      </c>
      <c r="C406" s="27">
        <f t="shared" si="2"/>
        <v>7</v>
      </c>
      <c r="D406" s="27" t="s">
        <v>349</v>
      </c>
    </row>
    <row r="407" spans="2:4">
      <c r="B407" s="27">
        <v>7</v>
      </c>
      <c r="C407" s="27">
        <f t="shared" si="2"/>
        <v>7</v>
      </c>
      <c r="D407" s="27" t="s">
        <v>349</v>
      </c>
    </row>
    <row r="408" spans="2:4">
      <c r="B408" s="27">
        <v>8</v>
      </c>
      <c r="C408" s="27">
        <f t="shared" si="2"/>
        <v>7</v>
      </c>
      <c r="D408" s="27" t="s">
        <v>349</v>
      </c>
    </row>
    <row r="409" spans="2:4">
      <c r="B409" s="27">
        <v>9</v>
      </c>
      <c r="C409" s="27">
        <f t="shared" si="2"/>
        <v>7</v>
      </c>
      <c r="D409" s="27" t="s">
        <v>349</v>
      </c>
    </row>
    <row r="410" spans="2:4">
      <c r="B410" s="27">
        <v>10</v>
      </c>
      <c r="C410" s="27">
        <f t="shared" si="2"/>
        <v>7</v>
      </c>
      <c r="D410" s="27" t="s">
        <v>349</v>
      </c>
    </row>
    <row r="411" spans="2:4">
      <c r="B411" s="27">
        <v>11</v>
      </c>
      <c r="C411" s="27">
        <f t="shared" si="2"/>
        <v>7</v>
      </c>
      <c r="D411" s="27" t="s">
        <v>349</v>
      </c>
    </row>
    <row r="412" spans="2:4">
      <c r="B412" s="27">
        <v>12</v>
      </c>
      <c r="C412" s="27">
        <f t="shared" si="2"/>
        <v>7</v>
      </c>
      <c r="D412" s="27" t="s">
        <v>349</v>
      </c>
    </row>
    <row r="413" spans="2:4">
      <c r="B413" s="27">
        <v>13</v>
      </c>
      <c r="C413" s="27">
        <f t="shared" si="2"/>
        <v>7</v>
      </c>
      <c r="D413" s="27" t="s">
        <v>349</v>
      </c>
    </row>
    <row r="414" spans="2:4">
      <c r="B414" s="27">
        <v>14</v>
      </c>
      <c r="C414" s="27">
        <f t="shared" si="2"/>
        <v>7</v>
      </c>
      <c r="D414" s="27" t="s">
        <v>349</v>
      </c>
    </row>
    <row r="415" spans="2:4">
      <c r="B415" s="27">
        <v>15</v>
      </c>
      <c r="C415" s="27">
        <f t="shared" si="2"/>
        <v>7</v>
      </c>
      <c r="D415" s="27" t="s">
        <v>349</v>
      </c>
    </row>
    <row r="416" spans="2:4">
      <c r="B416" s="27">
        <v>16</v>
      </c>
      <c r="C416" s="27">
        <f t="shared" si="2"/>
        <v>7</v>
      </c>
      <c r="D416" s="27" t="s">
        <v>349</v>
      </c>
    </row>
    <row r="417" spans="1:4">
      <c r="B417" s="27">
        <v>17</v>
      </c>
      <c r="C417" s="27">
        <f t="shared" si="2"/>
        <v>7</v>
      </c>
      <c r="D417" s="27" t="s">
        <v>349</v>
      </c>
    </row>
    <row r="418" spans="1:4">
      <c r="B418" s="27">
        <v>18</v>
      </c>
      <c r="C418" s="27">
        <f t="shared" si="2"/>
        <v>7</v>
      </c>
      <c r="D418" s="27" t="s">
        <v>349</v>
      </c>
    </row>
    <row r="419" spans="1:4">
      <c r="B419" s="27">
        <v>19</v>
      </c>
      <c r="C419" s="27">
        <f t="shared" si="2"/>
        <v>7</v>
      </c>
      <c r="D419" s="27" t="s">
        <v>349</v>
      </c>
    </row>
    <row r="420" spans="1:4">
      <c r="B420" s="27">
        <v>20</v>
      </c>
      <c r="C420" s="27">
        <f t="shared" si="2"/>
        <v>7</v>
      </c>
      <c r="D420" s="27" t="s">
        <v>349</v>
      </c>
    </row>
    <row r="421" spans="1:4">
      <c r="B421" s="27">
        <v>21</v>
      </c>
      <c r="C421" s="27">
        <f t="shared" si="2"/>
        <v>7</v>
      </c>
      <c r="D421" s="27" t="s">
        <v>349</v>
      </c>
    </row>
    <row r="422" spans="1:4">
      <c r="B422" s="27">
        <v>22</v>
      </c>
      <c r="C422" s="27">
        <f t="shared" si="2"/>
        <v>7</v>
      </c>
      <c r="D422" s="27" t="s">
        <v>349</v>
      </c>
    </row>
    <row r="423" spans="1:4">
      <c r="B423" s="27">
        <v>23</v>
      </c>
      <c r="C423" s="27">
        <f t="shared" si="2"/>
        <v>7</v>
      </c>
      <c r="D423" s="27" t="s">
        <v>349</v>
      </c>
    </row>
    <row r="424" spans="1:4">
      <c r="B424" s="27">
        <v>24</v>
      </c>
      <c r="C424" s="27">
        <f t="shared" si="2"/>
        <v>7</v>
      </c>
      <c r="D424" s="27" t="s">
        <v>349</v>
      </c>
    </row>
    <row r="425" spans="1:4">
      <c r="A425" t="s">
        <v>0</v>
      </c>
      <c r="B425" s="27">
        <v>25</v>
      </c>
      <c r="C425" s="27">
        <f t="shared" si="2"/>
        <v>7</v>
      </c>
      <c r="D425" s="27" t="s">
        <v>349</v>
      </c>
    </row>
    <row r="426" spans="1:4">
      <c r="A426" s="27" t="s">
        <v>0</v>
      </c>
      <c r="B426" s="27">
        <v>26</v>
      </c>
      <c r="C426" s="27">
        <f t="shared" si="2"/>
        <v>7</v>
      </c>
      <c r="D426" s="27" t="s">
        <v>349</v>
      </c>
    </row>
    <row r="427" spans="1:4">
      <c r="A427" s="27" t="s">
        <v>0</v>
      </c>
      <c r="B427" s="27">
        <v>27</v>
      </c>
      <c r="C427" s="27">
        <f t="shared" si="2"/>
        <v>7</v>
      </c>
      <c r="D427" s="27" t="s">
        <v>349</v>
      </c>
    </row>
    <row r="428" spans="1:4">
      <c r="A428" s="27" t="s">
        <v>0</v>
      </c>
      <c r="B428" s="27">
        <v>28</v>
      </c>
      <c r="C428" s="27">
        <f t="shared" si="2"/>
        <v>7</v>
      </c>
      <c r="D428" s="27" t="s">
        <v>349</v>
      </c>
    </row>
    <row r="429" spans="1:4">
      <c r="A429" s="27" t="s">
        <v>0</v>
      </c>
      <c r="B429" s="27">
        <v>29</v>
      </c>
      <c r="C429" s="27">
        <f t="shared" si="2"/>
        <v>7</v>
      </c>
      <c r="D429" s="27" t="s">
        <v>349</v>
      </c>
    </row>
    <row r="430" spans="1:4">
      <c r="A430" s="27" t="s">
        <v>0</v>
      </c>
      <c r="B430" s="27">
        <v>30</v>
      </c>
      <c r="C430" s="27">
        <f t="shared" si="2"/>
        <v>7</v>
      </c>
      <c r="D430" s="27" t="s">
        <v>349</v>
      </c>
    </row>
    <row r="431" spans="1:4">
      <c r="A431" s="27" t="s">
        <v>0</v>
      </c>
      <c r="B431" s="27">
        <v>31</v>
      </c>
      <c r="C431" s="27">
        <f t="shared" si="2"/>
        <v>7</v>
      </c>
      <c r="D431" s="27" t="s">
        <v>349</v>
      </c>
    </row>
    <row r="432" spans="1:4">
      <c r="A432" s="27" t="s">
        <v>0</v>
      </c>
      <c r="B432" s="27">
        <v>32</v>
      </c>
      <c r="C432" s="27">
        <f t="shared" si="2"/>
        <v>7</v>
      </c>
      <c r="D432" s="27" t="s">
        <v>349</v>
      </c>
    </row>
    <row r="433" spans="1:4">
      <c r="A433" s="27" t="s">
        <v>0</v>
      </c>
      <c r="B433" s="27">
        <v>33</v>
      </c>
      <c r="C433" s="27">
        <f t="shared" si="2"/>
        <v>7</v>
      </c>
      <c r="D433" s="27" t="s">
        <v>349</v>
      </c>
    </row>
    <row r="434" spans="1:4">
      <c r="A434" s="27" t="s">
        <v>0</v>
      </c>
      <c r="B434" s="27">
        <v>34</v>
      </c>
      <c r="C434" s="27">
        <f t="shared" si="2"/>
        <v>7</v>
      </c>
      <c r="D434" s="27" t="s">
        <v>349</v>
      </c>
    </row>
    <row r="435" spans="1:4">
      <c r="A435" s="27" t="s">
        <v>0</v>
      </c>
      <c r="B435" s="27">
        <v>35</v>
      </c>
      <c r="C435" s="27">
        <f t="shared" si="2"/>
        <v>7</v>
      </c>
      <c r="D435" s="27" t="s">
        <v>349</v>
      </c>
    </row>
    <row r="436" spans="1:4">
      <c r="A436" s="27" t="s">
        <v>0</v>
      </c>
      <c r="B436" s="27">
        <v>36</v>
      </c>
      <c r="C436" s="27">
        <f t="shared" si="2"/>
        <v>7</v>
      </c>
      <c r="D436" s="27" t="s">
        <v>349</v>
      </c>
    </row>
    <row r="437" spans="1:4">
      <c r="A437" s="27" t="s">
        <v>0</v>
      </c>
      <c r="B437" s="27">
        <v>37</v>
      </c>
      <c r="C437" s="27">
        <f t="shared" si="2"/>
        <v>7</v>
      </c>
      <c r="D437" s="27" t="s">
        <v>349</v>
      </c>
    </row>
    <row r="438" spans="1:4">
      <c r="A438" s="27" t="s">
        <v>0</v>
      </c>
      <c r="B438" s="27">
        <v>38</v>
      </c>
      <c r="C438" s="27">
        <f t="shared" si="2"/>
        <v>7</v>
      </c>
      <c r="D438" s="27" t="s">
        <v>349</v>
      </c>
    </row>
    <row r="439" spans="1:4">
      <c r="A439" s="27" t="s">
        <v>0</v>
      </c>
      <c r="B439" s="27">
        <v>39</v>
      </c>
      <c r="C439" s="27">
        <f t="shared" si="2"/>
        <v>7</v>
      </c>
      <c r="D439" s="27" t="s">
        <v>349</v>
      </c>
    </row>
    <row r="440" spans="1:4">
      <c r="A440" s="27" t="s">
        <v>0</v>
      </c>
      <c r="B440" s="27">
        <v>40</v>
      </c>
      <c r="C440" s="27">
        <f t="shared" si="2"/>
        <v>7</v>
      </c>
      <c r="D440" s="27" t="s">
        <v>349</v>
      </c>
    </row>
    <row r="441" spans="1:4">
      <c r="A441" s="27" t="s">
        <v>0</v>
      </c>
      <c r="B441" s="27">
        <v>41</v>
      </c>
      <c r="C441" s="27">
        <f t="shared" si="2"/>
        <v>7</v>
      </c>
      <c r="D441" s="27" t="s">
        <v>349</v>
      </c>
    </row>
    <row r="442" spans="1:4">
      <c r="A442" s="27" t="s">
        <v>0</v>
      </c>
      <c r="B442" s="27">
        <v>42</v>
      </c>
      <c r="C442" s="27">
        <f t="shared" si="2"/>
        <v>7</v>
      </c>
      <c r="D442" s="27" t="s">
        <v>349</v>
      </c>
    </row>
    <row r="443" spans="1:4">
      <c r="A443" s="27" t="s">
        <v>0</v>
      </c>
      <c r="B443" s="27">
        <v>43</v>
      </c>
      <c r="C443" s="27">
        <f t="shared" si="2"/>
        <v>7</v>
      </c>
      <c r="D443" s="27" t="s">
        <v>349</v>
      </c>
    </row>
    <row r="444" spans="1:4">
      <c r="A444" s="27" t="s">
        <v>0</v>
      </c>
      <c r="B444" s="27">
        <v>44</v>
      </c>
      <c r="C444" s="27">
        <f t="shared" si="2"/>
        <v>7</v>
      </c>
      <c r="D444" s="27" t="s">
        <v>349</v>
      </c>
    </row>
    <row r="445" spans="1:4">
      <c r="A445" s="27" t="s">
        <v>0</v>
      </c>
      <c r="B445" s="27">
        <v>45</v>
      </c>
      <c r="C445" s="27">
        <f t="shared" si="2"/>
        <v>7</v>
      </c>
      <c r="D445" s="27" t="s">
        <v>349</v>
      </c>
    </row>
    <row r="446" spans="1:4">
      <c r="A446" s="27" t="s">
        <v>0</v>
      </c>
      <c r="B446" s="27">
        <v>46</v>
      </c>
      <c r="C446" s="27">
        <f t="shared" si="2"/>
        <v>7</v>
      </c>
      <c r="D446" s="27" t="s">
        <v>349</v>
      </c>
    </row>
    <row r="447" spans="1:4">
      <c r="A447" s="27" t="s">
        <v>0</v>
      </c>
      <c r="B447" s="27">
        <v>47</v>
      </c>
      <c r="C447" s="27">
        <f t="shared" si="2"/>
        <v>7</v>
      </c>
      <c r="D447" s="27" t="s">
        <v>349</v>
      </c>
    </row>
    <row r="448" spans="1:4">
      <c r="A448" s="27" t="s">
        <v>0</v>
      </c>
      <c r="B448" s="27">
        <v>48</v>
      </c>
      <c r="C448" s="27">
        <f t="shared" si="2"/>
        <v>7</v>
      </c>
      <c r="D448" s="27" t="s">
        <v>349</v>
      </c>
    </row>
    <row r="449" spans="2:4">
      <c r="B449" s="27">
        <v>1</v>
      </c>
      <c r="C449" s="27">
        <v>8</v>
      </c>
      <c r="D449" s="27" t="s">
        <v>349</v>
      </c>
    </row>
    <row r="450" spans="2:4">
      <c r="B450" s="27">
        <v>2</v>
      </c>
      <c r="C450" s="27">
        <f>C449</f>
        <v>8</v>
      </c>
      <c r="D450" s="27" t="s">
        <v>349</v>
      </c>
    </row>
    <row r="451" spans="2:4">
      <c r="B451" s="27">
        <v>3</v>
      </c>
      <c r="C451" s="27">
        <f t="shared" ref="C451:C496" si="3">C450</f>
        <v>8</v>
      </c>
      <c r="D451" s="27" t="s">
        <v>349</v>
      </c>
    </row>
    <row r="452" spans="2:4">
      <c r="B452" s="27">
        <v>4</v>
      </c>
      <c r="C452" s="27">
        <f t="shared" si="3"/>
        <v>8</v>
      </c>
      <c r="D452" s="27" t="s">
        <v>349</v>
      </c>
    </row>
    <row r="453" spans="2:4">
      <c r="B453" s="27">
        <v>5</v>
      </c>
      <c r="C453" s="27">
        <f t="shared" si="3"/>
        <v>8</v>
      </c>
      <c r="D453" s="27" t="s">
        <v>349</v>
      </c>
    </row>
    <row r="454" spans="2:4">
      <c r="B454" s="27">
        <v>6</v>
      </c>
      <c r="C454" s="27">
        <f t="shared" si="3"/>
        <v>8</v>
      </c>
      <c r="D454" s="27" t="s">
        <v>349</v>
      </c>
    </row>
    <row r="455" spans="2:4">
      <c r="B455" s="27">
        <v>7</v>
      </c>
      <c r="C455" s="27">
        <f t="shared" si="3"/>
        <v>8</v>
      </c>
      <c r="D455" s="27" t="s">
        <v>349</v>
      </c>
    </row>
    <row r="456" spans="2:4">
      <c r="B456" s="27">
        <v>8</v>
      </c>
      <c r="C456" s="27">
        <f t="shared" si="3"/>
        <v>8</v>
      </c>
      <c r="D456" s="27" t="s">
        <v>349</v>
      </c>
    </row>
    <row r="457" spans="2:4">
      <c r="B457" s="27">
        <v>9</v>
      </c>
      <c r="C457" s="27">
        <f t="shared" si="3"/>
        <v>8</v>
      </c>
      <c r="D457" s="27" t="s">
        <v>349</v>
      </c>
    </row>
    <row r="458" spans="2:4">
      <c r="B458" s="27">
        <v>10</v>
      </c>
      <c r="C458" s="27">
        <f t="shared" si="3"/>
        <v>8</v>
      </c>
      <c r="D458" s="27" t="s">
        <v>349</v>
      </c>
    </row>
    <row r="459" spans="2:4">
      <c r="B459" s="27">
        <v>11</v>
      </c>
      <c r="C459" s="27">
        <f t="shared" si="3"/>
        <v>8</v>
      </c>
      <c r="D459" s="27" t="s">
        <v>349</v>
      </c>
    </row>
    <row r="460" spans="2:4">
      <c r="B460" s="27">
        <v>12</v>
      </c>
      <c r="C460" s="27">
        <f t="shared" si="3"/>
        <v>8</v>
      </c>
      <c r="D460" s="27" t="s">
        <v>349</v>
      </c>
    </row>
    <row r="461" spans="2:4">
      <c r="B461" s="27">
        <v>13</v>
      </c>
      <c r="C461" s="27">
        <f t="shared" si="3"/>
        <v>8</v>
      </c>
      <c r="D461" s="27" t="s">
        <v>349</v>
      </c>
    </row>
    <row r="462" spans="2:4">
      <c r="B462" s="27">
        <v>14</v>
      </c>
      <c r="C462" s="27">
        <f t="shared" si="3"/>
        <v>8</v>
      </c>
      <c r="D462" s="27" t="s">
        <v>349</v>
      </c>
    </row>
    <row r="463" spans="2:4">
      <c r="B463" s="27">
        <v>15</v>
      </c>
      <c r="C463" s="27">
        <f t="shared" si="3"/>
        <v>8</v>
      </c>
      <c r="D463" s="27" t="s">
        <v>349</v>
      </c>
    </row>
    <row r="464" spans="2:4">
      <c r="B464" s="27">
        <v>16</v>
      </c>
      <c r="C464" s="27">
        <f t="shared" si="3"/>
        <v>8</v>
      </c>
      <c r="D464" s="27" t="s">
        <v>349</v>
      </c>
    </row>
    <row r="465" spans="1:4">
      <c r="B465" s="27">
        <v>17</v>
      </c>
      <c r="C465" s="27">
        <f t="shared" si="3"/>
        <v>8</v>
      </c>
      <c r="D465" s="27" t="s">
        <v>349</v>
      </c>
    </row>
    <row r="466" spans="1:4">
      <c r="B466" s="27">
        <v>18</v>
      </c>
      <c r="C466" s="27">
        <f t="shared" si="3"/>
        <v>8</v>
      </c>
      <c r="D466" s="27" t="s">
        <v>349</v>
      </c>
    </row>
    <row r="467" spans="1:4">
      <c r="B467" s="27">
        <v>19</v>
      </c>
      <c r="C467" s="27">
        <f t="shared" si="3"/>
        <v>8</v>
      </c>
      <c r="D467" s="27" t="s">
        <v>349</v>
      </c>
    </row>
    <row r="468" spans="1:4">
      <c r="B468" s="27">
        <v>20</v>
      </c>
      <c r="C468" s="27">
        <f t="shared" si="3"/>
        <v>8</v>
      </c>
      <c r="D468" s="27" t="s">
        <v>349</v>
      </c>
    </row>
    <row r="469" spans="1:4">
      <c r="B469" s="27">
        <v>21</v>
      </c>
      <c r="C469" s="27">
        <f t="shared" si="3"/>
        <v>8</v>
      </c>
      <c r="D469" s="27" t="s">
        <v>349</v>
      </c>
    </row>
    <row r="470" spans="1:4">
      <c r="B470" s="27">
        <v>22</v>
      </c>
      <c r="C470" s="27">
        <f t="shared" si="3"/>
        <v>8</v>
      </c>
      <c r="D470" s="27" t="s">
        <v>349</v>
      </c>
    </row>
    <row r="471" spans="1:4">
      <c r="B471" s="27">
        <v>23</v>
      </c>
      <c r="C471" s="27">
        <f t="shared" si="3"/>
        <v>8</v>
      </c>
      <c r="D471" s="27" t="s">
        <v>349</v>
      </c>
    </row>
    <row r="472" spans="1:4">
      <c r="B472" s="27">
        <v>24</v>
      </c>
      <c r="C472" s="27">
        <f t="shared" si="3"/>
        <v>8</v>
      </c>
      <c r="D472" s="27" t="s">
        <v>349</v>
      </c>
    </row>
    <row r="473" spans="1:4">
      <c r="A473" t="s">
        <v>0</v>
      </c>
      <c r="B473" s="27">
        <v>25</v>
      </c>
      <c r="C473" s="27">
        <f t="shared" si="3"/>
        <v>8</v>
      </c>
      <c r="D473" s="27" t="s">
        <v>349</v>
      </c>
    </row>
    <row r="474" spans="1:4">
      <c r="A474" s="27" t="s">
        <v>0</v>
      </c>
      <c r="B474" s="27">
        <v>26</v>
      </c>
      <c r="C474" s="27">
        <f t="shared" si="3"/>
        <v>8</v>
      </c>
      <c r="D474" s="27" t="s">
        <v>349</v>
      </c>
    </row>
    <row r="475" spans="1:4">
      <c r="A475" s="27" t="s">
        <v>0</v>
      </c>
      <c r="B475" s="27">
        <v>27</v>
      </c>
      <c r="C475" s="27">
        <f t="shared" si="3"/>
        <v>8</v>
      </c>
      <c r="D475" s="27" t="s">
        <v>349</v>
      </c>
    </row>
    <row r="476" spans="1:4">
      <c r="A476" s="27" t="s">
        <v>0</v>
      </c>
      <c r="B476" s="27">
        <v>28</v>
      </c>
      <c r="C476" s="27">
        <f t="shared" si="3"/>
        <v>8</v>
      </c>
      <c r="D476" s="27" t="s">
        <v>349</v>
      </c>
    </row>
    <row r="477" spans="1:4">
      <c r="A477" s="27" t="s">
        <v>0</v>
      </c>
      <c r="B477" s="27">
        <v>29</v>
      </c>
      <c r="C477" s="27">
        <f t="shared" si="3"/>
        <v>8</v>
      </c>
      <c r="D477" s="27" t="s">
        <v>349</v>
      </c>
    </row>
    <row r="478" spans="1:4">
      <c r="A478" s="27" t="s">
        <v>0</v>
      </c>
      <c r="B478" s="27">
        <v>30</v>
      </c>
      <c r="C478" s="27">
        <f t="shared" si="3"/>
        <v>8</v>
      </c>
      <c r="D478" s="27" t="s">
        <v>349</v>
      </c>
    </row>
    <row r="479" spans="1:4">
      <c r="A479" s="27" t="s">
        <v>0</v>
      </c>
      <c r="B479" s="27">
        <v>31</v>
      </c>
      <c r="C479" s="27">
        <f t="shared" si="3"/>
        <v>8</v>
      </c>
      <c r="D479" s="27" t="s">
        <v>349</v>
      </c>
    </row>
    <row r="480" spans="1:4">
      <c r="A480" s="27" t="s">
        <v>0</v>
      </c>
      <c r="B480" s="27">
        <v>32</v>
      </c>
      <c r="C480" s="27">
        <f t="shared" si="3"/>
        <v>8</v>
      </c>
      <c r="D480" s="27" t="s">
        <v>349</v>
      </c>
    </row>
    <row r="481" spans="1:4">
      <c r="A481" s="27" t="s">
        <v>0</v>
      </c>
      <c r="B481" s="27">
        <v>33</v>
      </c>
      <c r="C481" s="27">
        <f t="shared" si="3"/>
        <v>8</v>
      </c>
      <c r="D481" s="27" t="s">
        <v>349</v>
      </c>
    </row>
    <row r="482" spans="1:4">
      <c r="A482" s="27" t="s">
        <v>0</v>
      </c>
      <c r="B482" s="27">
        <v>34</v>
      </c>
      <c r="C482" s="27">
        <f t="shared" si="3"/>
        <v>8</v>
      </c>
      <c r="D482" s="27" t="s">
        <v>349</v>
      </c>
    </row>
    <row r="483" spans="1:4">
      <c r="A483" s="27" t="s">
        <v>0</v>
      </c>
      <c r="B483" s="27">
        <v>35</v>
      </c>
      <c r="C483" s="27">
        <f t="shared" si="3"/>
        <v>8</v>
      </c>
      <c r="D483" s="27" t="s">
        <v>349</v>
      </c>
    </row>
    <row r="484" spans="1:4">
      <c r="A484" s="27" t="s">
        <v>0</v>
      </c>
      <c r="B484" s="27">
        <v>36</v>
      </c>
      <c r="C484" s="27">
        <f t="shared" si="3"/>
        <v>8</v>
      </c>
      <c r="D484" s="27" t="s">
        <v>349</v>
      </c>
    </row>
    <row r="485" spans="1:4">
      <c r="A485" s="27" t="s">
        <v>0</v>
      </c>
      <c r="B485" s="27">
        <v>37</v>
      </c>
      <c r="C485" s="27">
        <f t="shared" si="3"/>
        <v>8</v>
      </c>
      <c r="D485" s="27" t="s">
        <v>349</v>
      </c>
    </row>
    <row r="486" spans="1:4">
      <c r="A486" s="27" t="s">
        <v>0</v>
      </c>
      <c r="B486" s="27">
        <v>38</v>
      </c>
      <c r="C486" s="27">
        <f t="shared" si="3"/>
        <v>8</v>
      </c>
      <c r="D486" s="27" t="s">
        <v>349</v>
      </c>
    </row>
    <row r="487" spans="1:4">
      <c r="A487" s="27" t="s">
        <v>0</v>
      </c>
      <c r="B487" s="27">
        <v>39</v>
      </c>
      <c r="C487" s="27">
        <f t="shared" si="3"/>
        <v>8</v>
      </c>
      <c r="D487" s="27" t="s">
        <v>349</v>
      </c>
    </row>
    <row r="488" spans="1:4">
      <c r="A488" s="27" t="s">
        <v>0</v>
      </c>
      <c r="B488" s="27">
        <v>40</v>
      </c>
      <c r="C488" s="27">
        <f t="shared" si="3"/>
        <v>8</v>
      </c>
      <c r="D488" s="27" t="s">
        <v>349</v>
      </c>
    </row>
    <row r="489" spans="1:4">
      <c r="A489" s="27" t="s">
        <v>0</v>
      </c>
      <c r="B489" s="27">
        <v>41</v>
      </c>
      <c r="C489" s="27">
        <f t="shared" si="3"/>
        <v>8</v>
      </c>
      <c r="D489" s="27" t="s">
        <v>349</v>
      </c>
    </row>
    <row r="490" spans="1:4">
      <c r="A490" s="27" t="s">
        <v>0</v>
      </c>
      <c r="B490" s="27">
        <v>42</v>
      </c>
      <c r="C490" s="27">
        <f t="shared" si="3"/>
        <v>8</v>
      </c>
      <c r="D490" s="27" t="s">
        <v>349</v>
      </c>
    </row>
    <row r="491" spans="1:4">
      <c r="A491" s="27" t="s">
        <v>0</v>
      </c>
      <c r="B491" s="27">
        <v>43</v>
      </c>
      <c r="C491" s="27">
        <f t="shared" si="3"/>
        <v>8</v>
      </c>
      <c r="D491" s="27" t="s">
        <v>349</v>
      </c>
    </row>
    <row r="492" spans="1:4">
      <c r="A492" s="27" t="s">
        <v>0</v>
      </c>
      <c r="B492" s="27">
        <v>44</v>
      </c>
      <c r="C492" s="27">
        <f t="shared" si="3"/>
        <v>8</v>
      </c>
      <c r="D492" s="27" t="s">
        <v>349</v>
      </c>
    </row>
    <row r="493" spans="1:4">
      <c r="A493" s="27" t="s">
        <v>0</v>
      </c>
      <c r="B493" s="27">
        <v>45</v>
      </c>
      <c r="C493" s="27">
        <f t="shared" si="3"/>
        <v>8</v>
      </c>
      <c r="D493" s="27" t="s">
        <v>349</v>
      </c>
    </row>
    <row r="494" spans="1:4">
      <c r="A494" s="27" t="s">
        <v>0</v>
      </c>
      <c r="B494" s="27">
        <v>46</v>
      </c>
      <c r="C494" s="27">
        <f t="shared" si="3"/>
        <v>8</v>
      </c>
      <c r="D494" s="27" t="s">
        <v>349</v>
      </c>
    </row>
    <row r="495" spans="1:4">
      <c r="A495" s="27" t="s">
        <v>0</v>
      </c>
      <c r="B495" s="27">
        <v>47</v>
      </c>
      <c r="C495" s="27">
        <f t="shared" si="3"/>
        <v>8</v>
      </c>
      <c r="D495" s="27" t="s">
        <v>349</v>
      </c>
    </row>
    <row r="496" spans="1:4">
      <c r="A496" s="27" t="s">
        <v>0</v>
      </c>
      <c r="B496" s="27">
        <v>48</v>
      </c>
      <c r="C496" s="27">
        <f t="shared" si="3"/>
        <v>8</v>
      </c>
      <c r="D496" s="27" t="s">
        <v>349</v>
      </c>
    </row>
    <row r="497" spans="2:4">
      <c r="B497" s="27">
        <v>1</v>
      </c>
      <c r="C497" s="27">
        <v>9</v>
      </c>
      <c r="D497" s="27" t="s">
        <v>349</v>
      </c>
    </row>
    <row r="498" spans="2:4">
      <c r="B498" s="27">
        <v>2</v>
      </c>
      <c r="C498" s="27">
        <f>C497</f>
        <v>9</v>
      </c>
      <c r="D498" s="27" t="s">
        <v>349</v>
      </c>
    </row>
    <row r="499" spans="2:4">
      <c r="B499" s="27">
        <v>3</v>
      </c>
      <c r="C499" s="27">
        <f t="shared" ref="C499:C544" si="4">C498</f>
        <v>9</v>
      </c>
      <c r="D499" s="27" t="s">
        <v>349</v>
      </c>
    </row>
    <row r="500" spans="2:4">
      <c r="B500" s="27">
        <v>4</v>
      </c>
      <c r="C500" s="27">
        <f t="shared" si="4"/>
        <v>9</v>
      </c>
      <c r="D500" s="27" t="s">
        <v>349</v>
      </c>
    </row>
    <row r="501" spans="2:4">
      <c r="B501" s="27">
        <v>5</v>
      </c>
      <c r="C501" s="27">
        <f t="shared" si="4"/>
        <v>9</v>
      </c>
      <c r="D501" s="27" t="s">
        <v>349</v>
      </c>
    </row>
    <row r="502" spans="2:4">
      <c r="B502" s="27">
        <v>6</v>
      </c>
      <c r="C502" s="27">
        <f t="shared" si="4"/>
        <v>9</v>
      </c>
      <c r="D502" s="27" t="s">
        <v>349</v>
      </c>
    </row>
    <row r="503" spans="2:4">
      <c r="B503" s="27">
        <v>7</v>
      </c>
      <c r="C503" s="27">
        <f t="shared" si="4"/>
        <v>9</v>
      </c>
      <c r="D503" s="27" t="s">
        <v>349</v>
      </c>
    </row>
    <row r="504" spans="2:4">
      <c r="B504" s="27">
        <v>8</v>
      </c>
      <c r="C504" s="27">
        <f t="shared" si="4"/>
        <v>9</v>
      </c>
      <c r="D504" s="27" t="s">
        <v>349</v>
      </c>
    </row>
    <row r="505" spans="2:4">
      <c r="B505" s="27">
        <v>9</v>
      </c>
      <c r="C505" s="27">
        <f t="shared" si="4"/>
        <v>9</v>
      </c>
      <c r="D505" s="27" t="s">
        <v>349</v>
      </c>
    </row>
    <row r="506" spans="2:4">
      <c r="B506" s="27">
        <v>10</v>
      </c>
      <c r="C506" s="27">
        <f t="shared" si="4"/>
        <v>9</v>
      </c>
      <c r="D506" s="27" t="s">
        <v>349</v>
      </c>
    </row>
    <row r="507" spans="2:4">
      <c r="B507" s="27">
        <v>11</v>
      </c>
      <c r="C507" s="27">
        <f t="shared" si="4"/>
        <v>9</v>
      </c>
      <c r="D507" s="27" t="s">
        <v>349</v>
      </c>
    </row>
    <row r="508" spans="2:4">
      <c r="B508" s="27">
        <v>12</v>
      </c>
      <c r="C508" s="27">
        <f t="shared" si="4"/>
        <v>9</v>
      </c>
      <c r="D508" s="27" t="s">
        <v>349</v>
      </c>
    </row>
    <row r="509" spans="2:4">
      <c r="B509" s="27">
        <v>13</v>
      </c>
      <c r="C509" s="27">
        <f t="shared" si="4"/>
        <v>9</v>
      </c>
      <c r="D509" s="27" t="s">
        <v>349</v>
      </c>
    </row>
    <row r="510" spans="2:4">
      <c r="B510" s="27">
        <v>14</v>
      </c>
      <c r="C510" s="27">
        <f t="shared" si="4"/>
        <v>9</v>
      </c>
      <c r="D510" s="27" t="s">
        <v>349</v>
      </c>
    </row>
    <row r="511" spans="2:4">
      <c r="B511" s="27">
        <v>15</v>
      </c>
      <c r="C511" s="27">
        <f t="shared" si="4"/>
        <v>9</v>
      </c>
      <c r="D511" s="27" t="s">
        <v>349</v>
      </c>
    </row>
    <row r="512" spans="2:4">
      <c r="B512" s="27">
        <v>16</v>
      </c>
      <c r="C512" s="27">
        <f t="shared" si="4"/>
        <v>9</v>
      </c>
      <c r="D512" s="27" t="s">
        <v>349</v>
      </c>
    </row>
    <row r="513" spans="1:4">
      <c r="B513" s="27">
        <v>17</v>
      </c>
      <c r="C513" s="27">
        <f t="shared" si="4"/>
        <v>9</v>
      </c>
      <c r="D513" s="27" t="s">
        <v>349</v>
      </c>
    </row>
    <row r="514" spans="1:4">
      <c r="B514" s="27">
        <v>18</v>
      </c>
      <c r="C514" s="27">
        <f t="shared" si="4"/>
        <v>9</v>
      </c>
      <c r="D514" s="27" t="s">
        <v>349</v>
      </c>
    </row>
    <row r="515" spans="1:4">
      <c r="B515" s="27">
        <v>19</v>
      </c>
      <c r="C515" s="27">
        <f t="shared" si="4"/>
        <v>9</v>
      </c>
      <c r="D515" s="27" t="s">
        <v>349</v>
      </c>
    </row>
    <row r="516" spans="1:4">
      <c r="B516" s="27">
        <v>20</v>
      </c>
      <c r="C516" s="27">
        <f t="shared" si="4"/>
        <v>9</v>
      </c>
      <c r="D516" s="27" t="s">
        <v>349</v>
      </c>
    </row>
    <row r="517" spans="1:4">
      <c r="B517" s="27">
        <v>21</v>
      </c>
      <c r="C517" s="27">
        <f t="shared" si="4"/>
        <v>9</v>
      </c>
      <c r="D517" s="27" t="s">
        <v>349</v>
      </c>
    </row>
    <row r="518" spans="1:4">
      <c r="B518" s="27">
        <v>22</v>
      </c>
      <c r="C518" s="27">
        <f t="shared" si="4"/>
        <v>9</v>
      </c>
      <c r="D518" s="27" t="s">
        <v>349</v>
      </c>
    </row>
    <row r="519" spans="1:4">
      <c r="B519" s="27">
        <v>23</v>
      </c>
      <c r="C519" s="27">
        <f t="shared" si="4"/>
        <v>9</v>
      </c>
      <c r="D519" s="27" t="s">
        <v>349</v>
      </c>
    </row>
    <row r="520" spans="1:4">
      <c r="B520" s="27">
        <v>24</v>
      </c>
      <c r="C520" s="27">
        <f t="shared" si="4"/>
        <v>9</v>
      </c>
      <c r="D520" s="27" t="s">
        <v>349</v>
      </c>
    </row>
    <row r="521" spans="1:4">
      <c r="A521" t="s">
        <v>0</v>
      </c>
      <c r="B521" s="27">
        <v>25</v>
      </c>
      <c r="C521" s="27">
        <f t="shared" si="4"/>
        <v>9</v>
      </c>
      <c r="D521" s="27" t="s">
        <v>349</v>
      </c>
    </row>
    <row r="522" spans="1:4">
      <c r="A522" s="27" t="s">
        <v>0</v>
      </c>
      <c r="B522" s="27">
        <v>26</v>
      </c>
      <c r="C522" s="27">
        <f t="shared" si="4"/>
        <v>9</v>
      </c>
      <c r="D522" s="27" t="s">
        <v>349</v>
      </c>
    </row>
    <row r="523" spans="1:4">
      <c r="A523" s="27" t="s">
        <v>0</v>
      </c>
      <c r="B523" s="27">
        <v>27</v>
      </c>
      <c r="C523" s="27">
        <f t="shared" si="4"/>
        <v>9</v>
      </c>
      <c r="D523" s="27" t="s">
        <v>349</v>
      </c>
    </row>
    <row r="524" spans="1:4">
      <c r="A524" s="27" t="s">
        <v>0</v>
      </c>
      <c r="B524" s="27">
        <v>28</v>
      </c>
      <c r="C524" s="27">
        <f t="shared" si="4"/>
        <v>9</v>
      </c>
      <c r="D524" s="27" t="s">
        <v>349</v>
      </c>
    </row>
    <row r="525" spans="1:4">
      <c r="A525" s="27" t="s">
        <v>0</v>
      </c>
      <c r="B525" s="27">
        <v>29</v>
      </c>
      <c r="C525" s="27">
        <f t="shared" si="4"/>
        <v>9</v>
      </c>
      <c r="D525" s="27" t="s">
        <v>349</v>
      </c>
    </row>
    <row r="526" spans="1:4">
      <c r="A526" s="27" t="s">
        <v>0</v>
      </c>
      <c r="B526" s="27">
        <v>30</v>
      </c>
      <c r="C526" s="27">
        <f t="shared" si="4"/>
        <v>9</v>
      </c>
      <c r="D526" s="27" t="s">
        <v>349</v>
      </c>
    </row>
    <row r="527" spans="1:4">
      <c r="A527" s="27" t="s">
        <v>0</v>
      </c>
      <c r="B527" s="27">
        <v>31</v>
      </c>
      <c r="C527" s="27">
        <f t="shared" si="4"/>
        <v>9</v>
      </c>
      <c r="D527" s="27" t="s">
        <v>349</v>
      </c>
    </row>
    <row r="528" spans="1:4">
      <c r="A528" s="27" t="s">
        <v>0</v>
      </c>
      <c r="B528" s="27">
        <v>32</v>
      </c>
      <c r="C528" s="27">
        <f t="shared" si="4"/>
        <v>9</v>
      </c>
      <c r="D528" s="27" t="s">
        <v>349</v>
      </c>
    </row>
    <row r="529" spans="1:4">
      <c r="A529" s="27" t="s">
        <v>0</v>
      </c>
      <c r="B529" s="27">
        <v>33</v>
      </c>
      <c r="C529" s="27">
        <f t="shared" si="4"/>
        <v>9</v>
      </c>
      <c r="D529" s="27" t="s">
        <v>349</v>
      </c>
    </row>
    <row r="530" spans="1:4">
      <c r="A530" s="27" t="s">
        <v>0</v>
      </c>
      <c r="B530" s="27">
        <v>34</v>
      </c>
      <c r="C530" s="27">
        <f t="shared" si="4"/>
        <v>9</v>
      </c>
      <c r="D530" s="27" t="s">
        <v>349</v>
      </c>
    </row>
    <row r="531" spans="1:4">
      <c r="A531" s="27" t="s">
        <v>0</v>
      </c>
      <c r="B531" s="27">
        <v>35</v>
      </c>
      <c r="C531" s="27">
        <f t="shared" si="4"/>
        <v>9</v>
      </c>
      <c r="D531" s="27" t="s">
        <v>349</v>
      </c>
    </row>
    <row r="532" spans="1:4">
      <c r="A532" s="27" t="s">
        <v>0</v>
      </c>
      <c r="B532" s="27">
        <v>36</v>
      </c>
      <c r="C532" s="27">
        <f t="shared" si="4"/>
        <v>9</v>
      </c>
      <c r="D532" s="27" t="s">
        <v>349</v>
      </c>
    </row>
    <row r="533" spans="1:4">
      <c r="A533" s="27" t="s">
        <v>0</v>
      </c>
      <c r="B533" s="27">
        <v>37</v>
      </c>
      <c r="C533" s="27">
        <f t="shared" si="4"/>
        <v>9</v>
      </c>
      <c r="D533" s="27" t="s">
        <v>349</v>
      </c>
    </row>
    <row r="534" spans="1:4">
      <c r="A534" s="27" t="s">
        <v>0</v>
      </c>
      <c r="B534" s="27">
        <v>38</v>
      </c>
      <c r="C534" s="27">
        <f t="shared" si="4"/>
        <v>9</v>
      </c>
      <c r="D534" s="27" t="s">
        <v>349</v>
      </c>
    </row>
    <row r="535" spans="1:4">
      <c r="A535" s="27" t="s">
        <v>0</v>
      </c>
      <c r="B535" s="27">
        <v>39</v>
      </c>
      <c r="C535" s="27">
        <f t="shared" si="4"/>
        <v>9</v>
      </c>
      <c r="D535" s="27" t="s">
        <v>349</v>
      </c>
    </row>
    <row r="536" spans="1:4">
      <c r="A536" s="27" t="s">
        <v>0</v>
      </c>
      <c r="B536" s="27">
        <v>40</v>
      </c>
      <c r="C536" s="27">
        <f t="shared" si="4"/>
        <v>9</v>
      </c>
      <c r="D536" s="27" t="s">
        <v>349</v>
      </c>
    </row>
    <row r="537" spans="1:4">
      <c r="A537" s="27" t="s">
        <v>0</v>
      </c>
      <c r="B537" s="27">
        <v>41</v>
      </c>
      <c r="C537" s="27">
        <f t="shared" si="4"/>
        <v>9</v>
      </c>
      <c r="D537" s="27" t="s">
        <v>349</v>
      </c>
    </row>
    <row r="538" spans="1:4">
      <c r="A538" s="27" t="s">
        <v>0</v>
      </c>
      <c r="B538" s="27">
        <v>42</v>
      </c>
      <c r="C538" s="27">
        <f t="shared" si="4"/>
        <v>9</v>
      </c>
      <c r="D538" s="27" t="s">
        <v>349</v>
      </c>
    </row>
    <row r="539" spans="1:4">
      <c r="A539" s="27" t="s">
        <v>0</v>
      </c>
      <c r="B539" s="27">
        <v>43</v>
      </c>
      <c r="C539" s="27">
        <f t="shared" si="4"/>
        <v>9</v>
      </c>
      <c r="D539" s="27" t="s">
        <v>349</v>
      </c>
    </row>
    <row r="540" spans="1:4">
      <c r="A540" s="27" t="s">
        <v>0</v>
      </c>
      <c r="B540" s="27">
        <v>44</v>
      </c>
      <c r="C540" s="27">
        <f t="shared" si="4"/>
        <v>9</v>
      </c>
      <c r="D540" s="27" t="s">
        <v>349</v>
      </c>
    </row>
    <row r="541" spans="1:4">
      <c r="A541" s="27" t="s">
        <v>0</v>
      </c>
      <c r="B541" s="27">
        <v>45</v>
      </c>
      <c r="C541" s="27">
        <f t="shared" si="4"/>
        <v>9</v>
      </c>
      <c r="D541" s="27" t="s">
        <v>349</v>
      </c>
    </row>
    <row r="542" spans="1:4">
      <c r="A542" s="27" t="s">
        <v>0</v>
      </c>
      <c r="B542" s="27">
        <v>46</v>
      </c>
      <c r="C542" s="27">
        <f t="shared" si="4"/>
        <v>9</v>
      </c>
      <c r="D542" s="27" t="s">
        <v>349</v>
      </c>
    </row>
    <row r="543" spans="1:4">
      <c r="A543" s="27" t="s">
        <v>0</v>
      </c>
      <c r="B543" s="27">
        <v>47</v>
      </c>
      <c r="C543" s="27">
        <f t="shared" si="4"/>
        <v>9</v>
      </c>
      <c r="D543" s="27" t="s">
        <v>349</v>
      </c>
    </row>
    <row r="544" spans="1:4">
      <c r="A544" s="27" t="s">
        <v>0</v>
      </c>
      <c r="B544" s="27">
        <v>48</v>
      </c>
      <c r="C544" s="27">
        <f t="shared" si="4"/>
        <v>9</v>
      </c>
      <c r="D544" s="27" t="s">
        <v>349</v>
      </c>
    </row>
    <row r="545" spans="2:4">
      <c r="B545" s="27">
        <v>1</v>
      </c>
      <c r="C545" s="27">
        <v>10</v>
      </c>
      <c r="D545" s="27" t="s">
        <v>349</v>
      </c>
    </row>
    <row r="546" spans="2:4">
      <c r="B546" s="27">
        <v>2</v>
      </c>
      <c r="C546" s="27">
        <f>C545</f>
        <v>10</v>
      </c>
      <c r="D546" s="27" t="s">
        <v>349</v>
      </c>
    </row>
    <row r="547" spans="2:4">
      <c r="B547" s="27">
        <v>3</v>
      </c>
      <c r="C547" s="27">
        <f t="shared" ref="C547:C592" si="5">C546</f>
        <v>10</v>
      </c>
      <c r="D547" s="27" t="s">
        <v>349</v>
      </c>
    </row>
    <row r="548" spans="2:4">
      <c r="B548" s="27">
        <v>4</v>
      </c>
      <c r="C548" s="27">
        <f t="shared" si="5"/>
        <v>10</v>
      </c>
      <c r="D548" s="27" t="s">
        <v>349</v>
      </c>
    </row>
    <row r="549" spans="2:4">
      <c r="B549" s="27">
        <v>5</v>
      </c>
      <c r="C549" s="27">
        <f t="shared" si="5"/>
        <v>10</v>
      </c>
      <c r="D549" s="27" t="s">
        <v>349</v>
      </c>
    </row>
    <row r="550" spans="2:4">
      <c r="B550" s="27">
        <v>6</v>
      </c>
      <c r="C550" s="27">
        <f t="shared" si="5"/>
        <v>10</v>
      </c>
      <c r="D550" s="27" t="s">
        <v>349</v>
      </c>
    </row>
    <row r="551" spans="2:4">
      <c r="B551" s="27">
        <v>7</v>
      </c>
      <c r="C551" s="27">
        <f t="shared" si="5"/>
        <v>10</v>
      </c>
      <c r="D551" s="27" t="s">
        <v>349</v>
      </c>
    </row>
    <row r="552" spans="2:4">
      <c r="B552" s="27">
        <v>8</v>
      </c>
      <c r="C552" s="27">
        <f t="shared" si="5"/>
        <v>10</v>
      </c>
      <c r="D552" s="27" t="s">
        <v>349</v>
      </c>
    </row>
    <row r="553" spans="2:4">
      <c r="B553" s="27">
        <v>9</v>
      </c>
      <c r="C553" s="27">
        <f t="shared" si="5"/>
        <v>10</v>
      </c>
      <c r="D553" s="27" t="s">
        <v>349</v>
      </c>
    </row>
    <row r="554" spans="2:4">
      <c r="B554" s="27">
        <v>10</v>
      </c>
      <c r="C554" s="27">
        <f t="shared" si="5"/>
        <v>10</v>
      </c>
      <c r="D554" s="27" t="s">
        <v>349</v>
      </c>
    </row>
    <row r="555" spans="2:4">
      <c r="B555" s="27">
        <v>11</v>
      </c>
      <c r="C555" s="27">
        <f t="shared" si="5"/>
        <v>10</v>
      </c>
      <c r="D555" s="27" t="s">
        <v>349</v>
      </c>
    </row>
    <row r="556" spans="2:4">
      <c r="B556" s="27">
        <v>12</v>
      </c>
      <c r="C556" s="27">
        <f t="shared" si="5"/>
        <v>10</v>
      </c>
      <c r="D556" s="27" t="s">
        <v>349</v>
      </c>
    </row>
    <row r="557" spans="2:4">
      <c r="B557" s="27">
        <v>13</v>
      </c>
      <c r="C557" s="27">
        <f t="shared" si="5"/>
        <v>10</v>
      </c>
      <c r="D557" s="27" t="s">
        <v>349</v>
      </c>
    </row>
    <row r="558" spans="2:4">
      <c r="B558" s="27">
        <v>14</v>
      </c>
      <c r="C558" s="27">
        <f t="shared" si="5"/>
        <v>10</v>
      </c>
      <c r="D558" s="27" t="s">
        <v>349</v>
      </c>
    </row>
    <row r="559" spans="2:4">
      <c r="B559" s="27">
        <v>15</v>
      </c>
      <c r="C559" s="27">
        <f t="shared" si="5"/>
        <v>10</v>
      </c>
      <c r="D559" s="27" t="s">
        <v>349</v>
      </c>
    </row>
    <row r="560" spans="2:4">
      <c r="B560" s="27">
        <v>16</v>
      </c>
      <c r="C560" s="27">
        <f t="shared" si="5"/>
        <v>10</v>
      </c>
      <c r="D560" s="27" t="s">
        <v>349</v>
      </c>
    </row>
    <row r="561" spans="1:4">
      <c r="B561" s="27">
        <v>17</v>
      </c>
      <c r="C561" s="27">
        <f t="shared" si="5"/>
        <v>10</v>
      </c>
      <c r="D561" s="27" t="s">
        <v>349</v>
      </c>
    </row>
    <row r="562" spans="1:4">
      <c r="B562" s="27">
        <v>18</v>
      </c>
      <c r="C562" s="27">
        <f t="shared" si="5"/>
        <v>10</v>
      </c>
      <c r="D562" s="27" t="s">
        <v>349</v>
      </c>
    </row>
    <row r="563" spans="1:4">
      <c r="B563" s="27">
        <v>19</v>
      </c>
      <c r="C563" s="27">
        <f t="shared" si="5"/>
        <v>10</v>
      </c>
      <c r="D563" s="27" t="s">
        <v>349</v>
      </c>
    </row>
    <row r="564" spans="1:4">
      <c r="B564" s="27">
        <v>20</v>
      </c>
      <c r="C564" s="27">
        <f t="shared" si="5"/>
        <v>10</v>
      </c>
      <c r="D564" s="27" t="s">
        <v>349</v>
      </c>
    </row>
    <row r="565" spans="1:4">
      <c r="B565" s="27">
        <v>21</v>
      </c>
      <c r="C565" s="27">
        <f t="shared" si="5"/>
        <v>10</v>
      </c>
      <c r="D565" s="27" t="s">
        <v>349</v>
      </c>
    </row>
    <row r="566" spans="1:4">
      <c r="B566" s="27">
        <v>22</v>
      </c>
      <c r="C566" s="27">
        <f t="shared" si="5"/>
        <v>10</v>
      </c>
      <c r="D566" s="27" t="s">
        <v>349</v>
      </c>
    </row>
    <row r="567" spans="1:4">
      <c r="B567" s="27">
        <v>23</v>
      </c>
      <c r="C567" s="27">
        <f t="shared" si="5"/>
        <v>10</v>
      </c>
      <c r="D567" s="27" t="s">
        <v>349</v>
      </c>
    </row>
    <row r="568" spans="1:4">
      <c r="B568" s="27">
        <v>24</v>
      </c>
      <c r="C568" s="27">
        <f t="shared" si="5"/>
        <v>10</v>
      </c>
      <c r="D568" s="27" t="s">
        <v>349</v>
      </c>
    </row>
    <row r="569" spans="1:4">
      <c r="A569" t="s">
        <v>0</v>
      </c>
      <c r="B569" s="27">
        <v>25</v>
      </c>
      <c r="C569" s="27">
        <f t="shared" si="5"/>
        <v>10</v>
      </c>
      <c r="D569" s="27" t="s">
        <v>349</v>
      </c>
    </row>
    <row r="570" spans="1:4">
      <c r="A570" s="27" t="s">
        <v>0</v>
      </c>
      <c r="B570" s="27">
        <v>26</v>
      </c>
      <c r="C570" s="27">
        <f t="shared" si="5"/>
        <v>10</v>
      </c>
      <c r="D570" s="27" t="s">
        <v>349</v>
      </c>
    </row>
    <row r="571" spans="1:4">
      <c r="A571" s="27" t="s">
        <v>0</v>
      </c>
      <c r="B571" s="27">
        <v>27</v>
      </c>
      <c r="C571" s="27">
        <f t="shared" si="5"/>
        <v>10</v>
      </c>
      <c r="D571" s="27" t="s">
        <v>349</v>
      </c>
    </row>
    <row r="572" spans="1:4">
      <c r="A572" s="27" t="s">
        <v>0</v>
      </c>
      <c r="B572" s="27">
        <v>28</v>
      </c>
      <c r="C572" s="27">
        <f t="shared" si="5"/>
        <v>10</v>
      </c>
      <c r="D572" s="27" t="s">
        <v>349</v>
      </c>
    </row>
    <row r="573" spans="1:4">
      <c r="A573" s="27" t="s">
        <v>0</v>
      </c>
      <c r="B573" s="27">
        <v>29</v>
      </c>
      <c r="C573" s="27">
        <f t="shared" si="5"/>
        <v>10</v>
      </c>
      <c r="D573" s="27" t="s">
        <v>349</v>
      </c>
    </row>
    <row r="574" spans="1:4">
      <c r="A574" s="27" t="s">
        <v>0</v>
      </c>
      <c r="B574" s="27">
        <v>30</v>
      </c>
      <c r="C574" s="27">
        <f t="shared" si="5"/>
        <v>10</v>
      </c>
      <c r="D574" s="27" t="s">
        <v>349</v>
      </c>
    </row>
    <row r="575" spans="1:4">
      <c r="A575" s="27" t="s">
        <v>0</v>
      </c>
      <c r="B575" s="27">
        <v>31</v>
      </c>
      <c r="C575" s="27">
        <f t="shared" si="5"/>
        <v>10</v>
      </c>
      <c r="D575" s="27" t="s">
        <v>349</v>
      </c>
    </row>
    <row r="576" spans="1:4">
      <c r="A576" s="27" t="s">
        <v>0</v>
      </c>
      <c r="B576" s="27">
        <v>32</v>
      </c>
      <c r="C576" s="27">
        <f t="shared" si="5"/>
        <v>10</v>
      </c>
      <c r="D576" s="27" t="s">
        <v>349</v>
      </c>
    </row>
    <row r="577" spans="1:4">
      <c r="A577" s="27" t="s">
        <v>0</v>
      </c>
      <c r="B577" s="27">
        <v>33</v>
      </c>
      <c r="C577" s="27">
        <f t="shared" si="5"/>
        <v>10</v>
      </c>
      <c r="D577" s="27" t="s">
        <v>349</v>
      </c>
    </row>
    <row r="578" spans="1:4">
      <c r="A578" s="27" t="s">
        <v>0</v>
      </c>
      <c r="B578" s="27">
        <v>34</v>
      </c>
      <c r="C578" s="27">
        <f t="shared" si="5"/>
        <v>10</v>
      </c>
      <c r="D578" s="27" t="s">
        <v>349</v>
      </c>
    </row>
    <row r="579" spans="1:4">
      <c r="A579" s="27" t="s">
        <v>0</v>
      </c>
      <c r="B579" s="27">
        <v>35</v>
      </c>
      <c r="C579" s="27">
        <f t="shared" si="5"/>
        <v>10</v>
      </c>
      <c r="D579" s="27" t="s">
        <v>349</v>
      </c>
    </row>
    <row r="580" spans="1:4">
      <c r="A580" s="27" t="s">
        <v>0</v>
      </c>
      <c r="B580" s="27">
        <v>36</v>
      </c>
      <c r="C580" s="27">
        <f t="shared" si="5"/>
        <v>10</v>
      </c>
      <c r="D580" s="27" t="s">
        <v>349</v>
      </c>
    </row>
    <row r="581" spans="1:4">
      <c r="A581" s="27" t="s">
        <v>0</v>
      </c>
      <c r="B581" s="27">
        <v>37</v>
      </c>
      <c r="C581" s="27">
        <f t="shared" si="5"/>
        <v>10</v>
      </c>
      <c r="D581" s="27" t="s">
        <v>349</v>
      </c>
    </row>
    <row r="582" spans="1:4">
      <c r="A582" s="27" t="s">
        <v>0</v>
      </c>
      <c r="B582" s="27">
        <v>38</v>
      </c>
      <c r="C582" s="27">
        <f t="shared" si="5"/>
        <v>10</v>
      </c>
      <c r="D582" s="27" t="s">
        <v>349</v>
      </c>
    </row>
    <row r="583" spans="1:4">
      <c r="A583" s="27" t="s">
        <v>0</v>
      </c>
      <c r="B583" s="27">
        <v>39</v>
      </c>
      <c r="C583" s="27">
        <f t="shared" si="5"/>
        <v>10</v>
      </c>
      <c r="D583" s="27" t="s">
        <v>349</v>
      </c>
    </row>
    <row r="584" spans="1:4">
      <c r="A584" s="27" t="s">
        <v>0</v>
      </c>
      <c r="B584" s="27">
        <v>40</v>
      </c>
      <c r="C584" s="27">
        <f t="shared" si="5"/>
        <v>10</v>
      </c>
      <c r="D584" s="27" t="s">
        <v>349</v>
      </c>
    </row>
    <row r="585" spans="1:4">
      <c r="A585" s="27" t="s">
        <v>0</v>
      </c>
      <c r="B585" s="27">
        <v>41</v>
      </c>
      <c r="C585" s="27">
        <f t="shared" si="5"/>
        <v>10</v>
      </c>
      <c r="D585" s="27" t="s">
        <v>349</v>
      </c>
    </row>
    <row r="586" spans="1:4">
      <c r="A586" s="27" t="s">
        <v>0</v>
      </c>
      <c r="B586" s="27">
        <v>42</v>
      </c>
      <c r="C586" s="27">
        <f t="shared" si="5"/>
        <v>10</v>
      </c>
      <c r="D586" s="27" t="s">
        <v>349</v>
      </c>
    </row>
    <row r="587" spans="1:4">
      <c r="A587" s="27" t="s">
        <v>0</v>
      </c>
      <c r="B587" s="27">
        <v>43</v>
      </c>
      <c r="C587" s="27">
        <f t="shared" si="5"/>
        <v>10</v>
      </c>
      <c r="D587" s="27" t="s">
        <v>349</v>
      </c>
    </row>
    <row r="588" spans="1:4">
      <c r="A588" s="27" t="s">
        <v>0</v>
      </c>
      <c r="B588" s="27">
        <v>44</v>
      </c>
      <c r="C588" s="27">
        <f t="shared" si="5"/>
        <v>10</v>
      </c>
      <c r="D588" s="27" t="s">
        <v>349</v>
      </c>
    </row>
    <row r="589" spans="1:4">
      <c r="A589" s="27" t="s">
        <v>0</v>
      </c>
      <c r="B589" s="27">
        <v>45</v>
      </c>
      <c r="C589" s="27">
        <f t="shared" si="5"/>
        <v>10</v>
      </c>
      <c r="D589" s="27" t="s">
        <v>349</v>
      </c>
    </row>
    <row r="590" spans="1:4">
      <c r="A590" s="27" t="s">
        <v>0</v>
      </c>
      <c r="B590" s="27">
        <v>46</v>
      </c>
      <c r="C590" s="27">
        <f t="shared" si="5"/>
        <v>10</v>
      </c>
      <c r="D590" s="27" t="s">
        <v>349</v>
      </c>
    </row>
    <row r="591" spans="1:4">
      <c r="A591" s="27" t="s">
        <v>0</v>
      </c>
      <c r="B591" s="27">
        <v>47</v>
      </c>
      <c r="C591" s="27">
        <f t="shared" si="5"/>
        <v>10</v>
      </c>
      <c r="D591" s="27" t="s">
        <v>349</v>
      </c>
    </row>
    <row r="592" spans="1:4">
      <c r="A592" s="27" t="s">
        <v>0</v>
      </c>
      <c r="B592" s="27">
        <v>48</v>
      </c>
      <c r="C592" s="27">
        <f t="shared" si="5"/>
        <v>10</v>
      </c>
      <c r="D592" s="27" t="s">
        <v>349</v>
      </c>
    </row>
    <row r="593" spans="2:4">
      <c r="B593" s="27">
        <v>1</v>
      </c>
      <c r="C593" s="27">
        <v>11</v>
      </c>
      <c r="D593" s="27" t="s">
        <v>349</v>
      </c>
    </row>
    <row r="594" spans="2:4">
      <c r="B594" s="27">
        <v>2</v>
      </c>
      <c r="C594" s="27">
        <f>C593</f>
        <v>11</v>
      </c>
      <c r="D594" s="27" t="s">
        <v>349</v>
      </c>
    </row>
    <row r="595" spans="2:4">
      <c r="B595" s="27">
        <v>3</v>
      </c>
      <c r="C595" s="27">
        <f t="shared" ref="C595:C640" si="6">C594</f>
        <v>11</v>
      </c>
      <c r="D595" s="27" t="s">
        <v>349</v>
      </c>
    </row>
    <row r="596" spans="2:4">
      <c r="B596" s="27">
        <v>4</v>
      </c>
      <c r="C596" s="27">
        <f t="shared" si="6"/>
        <v>11</v>
      </c>
      <c r="D596" s="27" t="s">
        <v>349</v>
      </c>
    </row>
    <row r="597" spans="2:4">
      <c r="B597" s="27">
        <v>5</v>
      </c>
      <c r="C597" s="27">
        <f t="shared" si="6"/>
        <v>11</v>
      </c>
      <c r="D597" s="27" t="s">
        <v>349</v>
      </c>
    </row>
    <row r="598" spans="2:4">
      <c r="B598" s="27">
        <v>6</v>
      </c>
      <c r="C598" s="27">
        <f t="shared" si="6"/>
        <v>11</v>
      </c>
      <c r="D598" s="27" t="s">
        <v>349</v>
      </c>
    </row>
    <row r="599" spans="2:4">
      <c r="B599" s="27">
        <v>7</v>
      </c>
      <c r="C599" s="27">
        <f t="shared" si="6"/>
        <v>11</v>
      </c>
      <c r="D599" s="27" t="s">
        <v>349</v>
      </c>
    </row>
    <row r="600" spans="2:4">
      <c r="B600" s="27">
        <v>8</v>
      </c>
      <c r="C600" s="27">
        <f t="shared" si="6"/>
        <v>11</v>
      </c>
      <c r="D600" s="27" t="s">
        <v>349</v>
      </c>
    </row>
    <row r="601" spans="2:4">
      <c r="B601" s="27">
        <v>9</v>
      </c>
      <c r="C601" s="27">
        <f t="shared" si="6"/>
        <v>11</v>
      </c>
      <c r="D601" s="27" t="s">
        <v>349</v>
      </c>
    </row>
    <row r="602" spans="2:4">
      <c r="B602" s="27">
        <v>10</v>
      </c>
      <c r="C602" s="27">
        <f t="shared" si="6"/>
        <v>11</v>
      </c>
      <c r="D602" s="27" t="s">
        <v>349</v>
      </c>
    </row>
    <row r="603" spans="2:4">
      <c r="B603" s="27">
        <v>11</v>
      </c>
      <c r="C603" s="27">
        <f t="shared" si="6"/>
        <v>11</v>
      </c>
      <c r="D603" s="27" t="s">
        <v>349</v>
      </c>
    </row>
    <row r="604" spans="2:4">
      <c r="B604" s="27">
        <v>12</v>
      </c>
      <c r="C604" s="27">
        <f t="shared" si="6"/>
        <v>11</v>
      </c>
      <c r="D604" s="27" t="s">
        <v>349</v>
      </c>
    </row>
    <row r="605" spans="2:4">
      <c r="B605" s="27">
        <v>13</v>
      </c>
      <c r="C605" s="27">
        <f t="shared" si="6"/>
        <v>11</v>
      </c>
      <c r="D605" s="27" t="s">
        <v>349</v>
      </c>
    </row>
    <row r="606" spans="2:4">
      <c r="B606" s="27">
        <v>14</v>
      </c>
      <c r="C606" s="27">
        <f t="shared" si="6"/>
        <v>11</v>
      </c>
      <c r="D606" s="27" t="s">
        <v>349</v>
      </c>
    </row>
    <row r="607" spans="2:4">
      <c r="B607" s="27">
        <v>15</v>
      </c>
      <c r="C607" s="27">
        <f t="shared" si="6"/>
        <v>11</v>
      </c>
      <c r="D607" s="27" t="s">
        <v>349</v>
      </c>
    </row>
    <row r="608" spans="2:4">
      <c r="B608" s="27">
        <v>16</v>
      </c>
      <c r="C608" s="27">
        <f t="shared" si="6"/>
        <v>11</v>
      </c>
      <c r="D608" s="27" t="s">
        <v>349</v>
      </c>
    </row>
    <row r="609" spans="1:4">
      <c r="B609" s="27">
        <v>17</v>
      </c>
      <c r="C609" s="27">
        <f t="shared" si="6"/>
        <v>11</v>
      </c>
      <c r="D609" s="27" t="s">
        <v>349</v>
      </c>
    </row>
    <row r="610" spans="1:4">
      <c r="B610" s="27">
        <v>18</v>
      </c>
      <c r="C610" s="27">
        <f t="shared" si="6"/>
        <v>11</v>
      </c>
      <c r="D610" s="27" t="s">
        <v>349</v>
      </c>
    </row>
    <row r="611" spans="1:4">
      <c r="B611" s="27">
        <v>19</v>
      </c>
      <c r="C611" s="27">
        <f t="shared" si="6"/>
        <v>11</v>
      </c>
      <c r="D611" s="27" t="s">
        <v>349</v>
      </c>
    </row>
    <row r="612" spans="1:4">
      <c r="B612" s="27">
        <v>20</v>
      </c>
      <c r="C612" s="27">
        <f t="shared" si="6"/>
        <v>11</v>
      </c>
      <c r="D612" s="27" t="s">
        <v>349</v>
      </c>
    </row>
    <row r="613" spans="1:4">
      <c r="B613" s="27">
        <v>21</v>
      </c>
      <c r="C613" s="27">
        <f t="shared" si="6"/>
        <v>11</v>
      </c>
      <c r="D613" s="27" t="s">
        <v>349</v>
      </c>
    </row>
    <row r="614" spans="1:4">
      <c r="B614" s="27">
        <v>22</v>
      </c>
      <c r="C614" s="27">
        <f t="shared" si="6"/>
        <v>11</v>
      </c>
      <c r="D614" s="27" t="s">
        <v>349</v>
      </c>
    </row>
    <row r="615" spans="1:4">
      <c r="B615" s="27">
        <v>23</v>
      </c>
      <c r="C615" s="27">
        <f t="shared" si="6"/>
        <v>11</v>
      </c>
      <c r="D615" s="27" t="s">
        <v>349</v>
      </c>
    </row>
    <row r="616" spans="1:4">
      <c r="B616" s="27">
        <v>24</v>
      </c>
      <c r="C616" s="27">
        <f t="shared" si="6"/>
        <v>11</v>
      </c>
      <c r="D616" s="27" t="s">
        <v>349</v>
      </c>
    </row>
    <row r="617" spans="1:4">
      <c r="A617" t="s">
        <v>0</v>
      </c>
      <c r="B617" s="27">
        <v>25</v>
      </c>
      <c r="C617" s="27">
        <f t="shared" si="6"/>
        <v>11</v>
      </c>
      <c r="D617" s="27" t="s">
        <v>349</v>
      </c>
    </row>
    <row r="618" spans="1:4">
      <c r="A618" s="27" t="s">
        <v>0</v>
      </c>
      <c r="B618" s="27">
        <v>26</v>
      </c>
      <c r="C618" s="27">
        <f t="shared" si="6"/>
        <v>11</v>
      </c>
      <c r="D618" s="27" t="s">
        <v>349</v>
      </c>
    </row>
    <row r="619" spans="1:4">
      <c r="A619" s="27" t="s">
        <v>0</v>
      </c>
      <c r="B619" s="27">
        <v>27</v>
      </c>
      <c r="C619" s="27">
        <f t="shared" si="6"/>
        <v>11</v>
      </c>
      <c r="D619" s="27" t="s">
        <v>349</v>
      </c>
    </row>
    <row r="620" spans="1:4">
      <c r="A620" s="27" t="s">
        <v>0</v>
      </c>
      <c r="B620" s="27">
        <v>28</v>
      </c>
      <c r="C620" s="27">
        <f t="shared" si="6"/>
        <v>11</v>
      </c>
      <c r="D620" s="27" t="s">
        <v>349</v>
      </c>
    </row>
    <row r="621" spans="1:4">
      <c r="A621" s="27" t="s">
        <v>0</v>
      </c>
      <c r="B621" s="27">
        <v>29</v>
      </c>
      <c r="C621" s="27">
        <f t="shared" si="6"/>
        <v>11</v>
      </c>
      <c r="D621" s="27" t="s">
        <v>349</v>
      </c>
    </row>
    <row r="622" spans="1:4">
      <c r="A622" s="27" t="s">
        <v>0</v>
      </c>
      <c r="B622" s="27">
        <v>30</v>
      </c>
      <c r="C622" s="27">
        <f t="shared" si="6"/>
        <v>11</v>
      </c>
      <c r="D622" s="27" t="s">
        <v>349</v>
      </c>
    </row>
    <row r="623" spans="1:4">
      <c r="A623" s="27" t="s">
        <v>0</v>
      </c>
      <c r="B623" s="27">
        <v>31</v>
      </c>
      <c r="C623" s="27">
        <f t="shared" si="6"/>
        <v>11</v>
      </c>
      <c r="D623" s="27" t="s">
        <v>349</v>
      </c>
    </row>
    <row r="624" spans="1:4">
      <c r="A624" s="27" t="s">
        <v>0</v>
      </c>
      <c r="B624" s="27">
        <v>32</v>
      </c>
      <c r="C624" s="27">
        <f t="shared" si="6"/>
        <v>11</v>
      </c>
      <c r="D624" s="27" t="s">
        <v>349</v>
      </c>
    </row>
    <row r="625" spans="1:4">
      <c r="A625" s="27" t="s">
        <v>0</v>
      </c>
      <c r="B625" s="27">
        <v>33</v>
      </c>
      <c r="C625" s="27">
        <f t="shared" si="6"/>
        <v>11</v>
      </c>
      <c r="D625" s="27" t="s">
        <v>349</v>
      </c>
    </row>
    <row r="626" spans="1:4">
      <c r="A626" s="27" t="s">
        <v>0</v>
      </c>
      <c r="B626" s="27">
        <v>34</v>
      </c>
      <c r="C626" s="27">
        <f t="shared" si="6"/>
        <v>11</v>
      </c>
      <c r="D626" s="27" t="s">
        <v>349</v>
      </c>
    </row>
    <row r="627" spans="1:4">
      <c r="A627" s="27" t="s">
        <v>0</v>
      </c>
      <c r="B627" s="27">
        <v>35</v>
      </c>
      <c r="C627" s="27">
        <f t="shared" si="6"/>
        <v>11</v>
      </c>
      <c r="D627" s="27" t="s">
        <v>349</v>
      </c>
    </row>
    <row r="628" spans="1:4">
      <c r="A628" s="27" t="s">
        <v>0</v>
      </c>
      <c r="B628" s="27">
        <v>36</v>
      </c>
      <c r="C628" s="27">
        <f t="shared" si="6"/>
        <v>11</v>
      </c>
      <c r="D628" s="27" t="s">
        <v>349</v>
      </c>
    </row>
    <row r="629" spans="1:4">
      <c r="A629" s="27" t="s">
        <v>0</v>
      </c>
      <c r="B629" s="27">
        <v>37</v>
      </c>
      <c r="C629" s="27">
        <f t="shared" si="6"/>
        <v>11</v>
      </c>
      <c r="D629" s="27" t="s">
        <v>349</v>
      </c>
    </row>
    <row r="630" spans="1:4">
      <c r="A630" s="27" t="s">
        <v>0</v>
      </c>
      <c r="B630" s="27">
        <v>38</v>
      </c>
      <c r="C630" s="27">
        <f t="shared" si="6"/>
        <v>11</v>
      </c>
      <c r="D630" s="27" t="s">
        <v>349</v>
      </c>
    </row>
    <row r="631" spans="1:4">
      <c r="A631" s="27" t="s">
        <v>0</v>
      </c>
      <c r="B631" s="27">
        <v>39</v>
      </c>
      <c r="C631" s="27">
        <f t="shared" si="6"/>
        <v>11</v>
      </c>
      <c r="D631" s="27" t="s">
        <v>349</v>
      </c>
    </row>
    <row r="632" spans="1:4">
      <c r="A632" s="27" t="s">
        <v>0</v>
      </c>
      <c r="B632" s="27">
        <v>40</v>
      </c>
      <c r="C632" s="27">
        <f t="shared" si="6"/>
        <v>11</v>
      </c>
      <c r="D632" s="27" t="s">
        <v>349</v>
      </c>
    </row>
    <row r="633" spans="1:4">
      <c r="A633" s="27" t="s">
        <v>0</v>
      </c>
      <c r="B633" s="27">
        <v>41</v>
      </c>
      <c r="C633" s="27">
        <f t="shared" si="6"/>
        <v>11</v>
      </c>
      <c r="D633" s="27" t="s">
        <v>349</v>
      </c>
    </row>
    <row r="634" spans="1:4">
      <c r="A634" s="27" t="s">
        <v>0</v>
      </c>
      <c r="B634" s="27">
        <v>42</v>
      </c>
      <c r="C634" s="27">
        <f t="shared" si="6"/>
        <v>11</v>
      </c>
      <c r="D634" s="27" t="s">
        <v>349</v>
      </c>
    </row>
    <row r="635" spans="1:4">
      <c r="A635" s="27" t="s">
        <v>0</v>
      </c>
      <c r="B635" s="27">
        <v>43</v>
      </c>
      <c r="C635" s="27">
        <f t="shared" si="6"/>
        <v>11</v>
      </c>
      <c r="D635" s="27" t="s">
        <v>349</v>
      </c>
    </row>
    <row r="636" spans="1:4">
      <c r="A636" s="27" t="s">
        <v>0</v>
      </c>
      <c r="B636" s="27">
        <v>44</v>
      </c>
      <c r="C636" s="27">
        <f t="shared" si="6"/>
        <v>11</v>
      </c>
      <c r="D636" s="27" t="s">
        <v>349</v>
      </c>
    </row>
    <row r="637" spans="1:4">
      <c r="A637" s="27" t="s">
        <v>0</v>
      </c>
      <c r="B637" s="27">
        <v>45</v>
      </c>
      <c r="C637" s="27">
        <f t="shared" si="6"/>
        <v>11</v>
      </c>
      <c r="D637" s="27" t="s">
        <v>349</v>
      </c>
    </row>
    <row r="638" spans="1:4">
      <c r="A638" s="27" t="s">
        <v>0</v>
      </c>
      <c r="B638" s="27">
        <v>46</v>
      </c>
      <c r="C638" s="27">
        <f t="shared" si="6"/>
        <v>11</v>
      </c>
      <c r="D638" s="27" t="s">
        <v>349</v>
      </c>
    </row>
    <row r="639" spans="1:4">
      <c r="A639" s="27" t="s">
        <v>0</v>
      </c>
      <c r="B639" s="27">
        <v>47</v>
      </c>
      <c r="C639" s="27">
        <f t="shared" si="6"/>
        <v>11</v>
      </c>
      <c r="D639" s="27" t="s">
        <v>349</v>
      </c>
    </row>
    <row r="640" spans="1:4">
      <c r="A640" s="27" t="s">
        <v>0</v>
      </c>
      <c r="B640" s="27">
        <v>48</v>
      </c>
      <c r="C640" s="27">
        <f t="shared" si="6"/>
        <v>11</v>
      </c>
      <c r="D640" s="27" t="s">
        <v>349</v>
      </c>
    </row>
    <row r="641" spans="2:4">
      <c r="B641" s="27">
        <v>1</v>
      </c>
      <c r="C641" s="27">
        <v>12</v>
      </c>
      <c r="D641" s="27" t="s">
        <v>349</v>
      </c>
    </row>
    <row r="642" spans="2:4">
      <c r="B642" s="27">
        <v>2</v>
      </c>
      <c r="C642" s="27">
        <f>C641</f>
        <v>12</v>
      </c>
      <c r="D642" s="27" t="s">
        <v>349</v>
      </c>
    </row>
    <row r="643" spans="2:4">
      <c r="B643" s="27">
        <v>3</v>
      </c>
      <c r="C643" s="27">
        <f t="shared" ref="C643:C688" si="7">C642</f>
        <v>12</v>
      </c>
      <c r="D643" s="27" t="s">
        <v>349</v>
      </c>
    </row>
    <row r="644" spans="2:4">
      <c r="B644" s="27">
        <v>4</v>
      </c>
      <c r="C644" s="27">
        <f t="shared" si="7"/>
        <v>12</v>
      </c>
      <c r="D644" s="27" t="s">
        <v>349</v>
      </c>
    </row>
    <row r="645" spans="2:4">
      <c r="B645" s="27">
        <v>5</v>
      </c>
      <c r="C645" s="27">
        <f t="shared" si="7"/>
        <v>12</v>
      </c>
      <c r="D645" s="27" t="s">
        <v>349</v>
      </c>
    </row>
    <row r="646" spans="2:4">
      <c r="B646" s="27">
        <v>6</v>
      </c>
      <c r="C646" s="27">
        <f t="shared" si="7"/>
        <v>12</v>
      </c>
      <c r="D646" s="27" t="s">
        <v>349</v>
      </c>
    </row>
    <row r="647" spans="2:4">
      <c r="B647" s="27">
        <v>7</v>
      </c>
      <c r="C647" s="27">
        <f t="shared" si="7"/>
        <v>12</v>
      </c>
      <c r="D647" s="27" t="s">
        <v>349</v>
      </c>
    </row>
    <row r="648" spans="2:4">
      <c r="B648" s="27">
        <v>8</v>
      </c>
      <c r="C648" s="27">
        <f t="shared" si="7"/>
        <v>12</v>
      </c>
      <c r="D648" s="27" t="s">
        <v>349</v>
      </c>
    </row>
    <row r="649" spans="2:4">
      <c r="B649" s="27">
        <v>9</v>
      </c>
      <c r="C649" s="27">
        <f t="shared" si="7"/>
        <v>12</v>
      </c>
      <c r="D649" s="27" t="s">
        <v>349</v>
      </c>
    </row>
    <row r="650" spans="2:4">
      <c r="B650" s="27">
        <v>10</v>
      </c>
      <c r="C650" s="27">
        <f t="shared" si="7"/>
        <v>12</v>
      </c>
      <c r="D650" s="27" t="s">
        <v>349</v>
      </c>
    </row>
    <row r="651" spans="2:4">
      <c r="B651" s="27">
        <v>11</v>
      </c>
      <c r="C651" s="27">
        <f t="shared" si="7"/>
        <v>12</v>
      </c>
      <c r="D651" s="27" t="s">
        <v>349</v>
      </c>
    </row>
    <row r="652" spans="2:4">
      <c r="B652" s="27">
        <v>12</v>
      </c>
      <c r="C652" s="27">
        <f t="shared" si="7"/>
        <v>12</v>
      </c>
      <c r="D652" s="27" t="s">
        <v>349</v>
      </c>
    </row>
    <row r="653" spans="2:4">
      <c r="B653" s="27">
        <v>13</v>
      </c>
      <c r="C653" s="27">
        <f t="shared" si="7"/>
        <v>12</v>
      </c>
      <c r="D653" s="27" t="s">
        <v>349</v>
      </c>
    </row>
    <row r="654" spans="2:4">
      <c r="B654" s="27">
        <v>14</v>
      </c>
      <c r="C654" s="27">
        <f t="shared" si="7"/>
        <v>12</v>
      </c>
      <c r="D654" s="27" t="s">
        <v>349</v>
      </c>
    </row>
    <row r="655" spans="2:4">
      <c r="B655" s="27">
        <v>15</v>
      </c>
      <c r="C655" s="27">
        <f t="shared" si="7"/>
        <v>12</v>
      </c>
      <c r="D655" s="27" t="s">
        <v>349</v>
      </c>
    </row>
    <row r="656" spans="2:4">
      <c r="B656" s="27">
        <v>16</v>
      </c>
      <c r="C656" s="27">
        <f t="shared" si="7"/>
        <v>12</v>
      </c>
      <c r="D656" s="27" t="s">
        <v>349</v>
      </c>
    </row>
    <row r="657" spans="1:4">
      <c r="B657" s="27">
        <v>17</v>
      </c>
      <c r="C657" s="27">
        <f t="shared" si="7"/>
        <v>12</v>
      </c>
      <c r="D657" s="27" t="s">
        <v>349</v>
      </c>
    </row>
    <row r="658" spans="1:4">
      <c r="B658" s="27">
        <v>18</v>
      </c>
      <c r="C658" s="27">
        <f t="shared" si="7"/>
        <v>12</v>
      </c>
      <c r="D658" s="27" t="s">
        <v>349</v>
      </c>
    </row>
    <row r="659" spans="1:4">
      <c r="B659" s="27">
        <v>19</v>
      </c>
      <c r="C659" s="27">
        <f t="shared" si="7"/>
        <v>12</v>
      </c>
      <c r="D659" s="27" t="s">
        <v>349</v>
      </c>
    </row>
    <row r="660" spans="1:4">
      <c r="B660" s="27">
        <v>20</v>
      </c>
      <c r="C660" s="27">
        <f t="shared" si="7"/>
        <v>12</v>
      </c>
      <c r="D660" s="27" t="s">
        <v>349</v>
      </c>
    </row>
    <row r="661" spans="1:4">
      <c r="B661" s="27">
        <v>21</v>
      </c>
      <c r="C661" s="27">
        <f t="shared" si="7"/>
        <v>12</v>
      </c>
      <c r="D661" s="27" t="s">
        <v>349</v>
      </c>
    </row>
    <row r="662" spans="1:4">
      <c r="B662" s="27">
        <v>22</v>
      </c>
      <c r="C662" s="27">
        <f t="shared" si="7"/>
        <v>12</v>
      </c>
      <c r="D662" s="27" t="s">
        <v>349</v>
      </c>
    </row>
    <row r="663" spans="1:4">
      <c r="B663" s="27">
        <v>23</v>
      </c>
      <c r="C663" s="27">
        <f t="shared" si="7"/>
        <v>12</v>
      </c>
      <c r="D663" s="27" t="s">
        <v>349</v>
      </c>
    </row>
    <row r="664" spans="1:4">
      <c r="B664" s="27">
        <v>24</v>
      </c>
      <c r="C664" s="27">
        <f t="shared" si="7"/>
        <v>12</v>
      </c>
      <c r="D664" s="27" t="s">
        <v>349</v>
      </c>
    </row>
    <row r="665" spans="1:4">
      <c r="A665" t="s">
        <v>0</v>
      </c>
      <c r="B665" s="27">
        <v>25</v>
      </c>
      <c r="C665" s="27">
        <f t="shared" si="7"/>
        <v>12</v>
      </c>
      <c r="D665" s="27" t="s">
        <v>349</v>
      </c>
    </row>
    <row r="666" spans="1:4">
      <c r="A666" s="27" t="s">
        <v>0</v>
      </c>
      <c r="B666" s="27">
        <v>26</v>
      </c>
      <c r="C666" s="27">
        <f t="shared" si="7"/>
        <v>12</v>
      </c>
      <c r="D666" s="27" t="s">
        <v>349</v>
      </c>
    </row>
    <row r="667" spans="1:4">
      <c r="A667" s="27" t="s">
        <v>0</v>
      </c>
      <c r="B667" s="27">
        <v>27</v>
      </c>
      <c r="C667" s="27">
        <f t="shared" si="7"/>
        <v>12</v>
      </c>
      <c r="D667" s="27" t="s">
        <v>349</v>
      </c>
    </row>
    <row r="668" spans="1:4">
      <c r="A668" s="27" t="s">
        <v>0</v>
      </c>
      <c r="B668" s="27">
        <v>28</v>
      </c>
      <c r="C668" s="27">
        <f t="shared" si="7"/>
        <v>12</v>
      </c>
      <c r="D668" s="27" t="s">
        <v>349</v>
      </c>
    </row>
    <row r="669" spans="1:4">
      <c r="A669" s="27" t="s">
        <v>0</v>
      </c>
      <c r="B669" s="27">
        <v>29</v>
      </c>
      <c r="C669" s="27">
        <f t="shared" si="7"/>
        <v>12</v>
      </c>
      <c r="D669" s="27" t="s">
        <v>349</v>
      </c>
    </row>
    <row r="670" spans="1:4">
      <c r="A670" s="27" t="s">
        <v>0</v>
      </c>
      <c r="B670" s="27">
        <v>30</v>
      </c>
      <c r="C670" s="27">
        <f t="shared" si="7"/>
        <v>12</v>
      </c>
      <c r="D670" s="27" t="s">
        <v>349</v>
      </c>
    </row>
    <row r="671" spans="1:4">
      <c r="A671" s="27" t="s">
        <v>0</v>
      </c>
      <c r="B671" s="27">
        <v>31</v>
      </c>
      <c r="C671" s="27">
        <f t="shared" si="7"/>
        <v>12</v>
      </c>
      <c r="D671" s="27" t="s">
        <v>349</v>
      </c>
    </row>
    <row r="672" spans="1:4">
      <c r="A672" s="27" t="s">
        <v>0</v>
      </c>
      <c r="B672" s="27">
        <v>32</v>
      </c>
      <c r="C672" s="27">
        <f t="shared" si="7"/>
        <v>12</v>
      </c>
      <c r="D672" s="27" t="s">
        <v>349</v>
      </c>
    </row>
    <row r="673" spans="1:4">
      <c r="A673" s="27" t="s">
        <v>0</v>
      </c>
      <c r="B673" s="27">
        <v>33</v>
      </c>
      <c r="C673" s="27">
        <f t="shared" si="7"/>
        <v>12</v>
      </c>
      <c r="D673" s="27" t="s">
        <v>349</v>
      </c>
    </row>
    <row r="674" spans="1:4">
      <c r="A674" s="27" t="s">
        <v>0</v>
      </c>
      <c r="B674" s="27">
        <v>34</v>
      </c>
      <c r="C674" s="27">
        <f t="shared" si="7"/>
        <v>12</v>
      </c>
      <c r="D674" s="27" t="s">
        <v>349</v>
      </c>
    </row>
    <row r="675" spans="1:4">
      <c r="A675" s="27" t="s">
        <v>0</v>
      </c>
      <c r="B675" s="27">
        <v>35</v>
      </c>
      <c r="C675" s="27">
        <f t="shared" si="7"/>
        <v>12</v>
      </c>
      <c r="D675" s="27" t="s">
        <v>349</v>
      </c>
    </row>
    <row r="676" spans="1:4">
      <c r="A676" s="27" t="s">
        <v>0</v>
      </c>
      <c r="B676" s="27">
        <v>36</v>
      </c>
      <c r="C676" s="27">
        <f t="shared" si="7"/>
        <v>12</v>
      </c>
      <c r="D676" s="27" t="s">
        <v>349</v>
      </c>
    </row>
    <row r="677" spans="1:4">
      <c r="A677" s="27" t="s">
        <v>0</v>
      </c>
      <c r="B677" s="27">
        <v>37</v>
      </c>
      <c r="C677" s="27">
        <f t="shared" si="7"/>
        <v>12</v>
      </c>
      <c r="D677" s="27" t="s">
        <v>349</v>
      </c>
    </row>
    <row r="678" spans="1:4">
      <c r="A678" s="27" t="s">
        <v>0</v>
      </c>
      <c r="B678" s="27">
        <v>38</v>
      </c>
      <c r="C678" s="27">
        <f t="shared" si="7"/>
        <v>12</v>
      </c>
      <c r="D678" s="27" t="s">
        <v>349</v>
      </c>
    </row>
    <row r="679" spans="1:4">
      <c r="A679" s="27" t="s">
        <v>0</v>
      </c>
      <c r="B679" s="27">
        <v>39</v>
      </c>
      <c r="C679" s="27">
        <f t="shared" si="7"/>
        <v>12</v>
      </c>
      <c r="D679" s="27" t="s">
        <v>349</v>
      </c>
    </row>
    <row r="680" spans="1:4">
      <c r="A680" s="27" t="s">
        <v>0</v>
      </c>
      <c r="B680" s="27">
        <v>40</v>
      </c>
      <c r="C680" s="27">
        <f t="shared" si="7"/>
        <v>12</v>
      </c>
      <c r="D680" s="27" t="s">
        <v>349</v>
      </c>
    </row>
    <row r="681" spans="1:4">
      <c r="A681" s="27" t="s">
        <v>0</v>
      </c>
      <c r="B681" s="27">
        <v>41</v>
      </c>
      <c r="C681" s="27">
        <f t="shared" si="7"/>
        <v>12</v>
      </c>
      <c r="D681" s="27" t="s">
        <v>349</v>
      </c>
    </row>
    <row r="682" spans="1:4">
      <c r="A682" s="27" t="s">
        <v>0</v>
      </c>
      <c r="B682" s="27">
        <v>42</v>
      </c>
      <c r="C682" s="27">
        <f t="shared" si="7"/>
        <v>12</v>
      </c>
      <c r="D682" s="27" t="s">
        <v>349</v>
      </c>
    </row>
    <row r="683" spans="1:4">
      <c r="A683" s="27" t="s">
        <v>0</v>
      </c>
      <c r="B683" s="27">
        <v>43</v>
      </c>
      <c r="C683" s="27">
        <f t="shared" si="7"/>
        <v>12</v>
      </c>
      <c r="D683" s="27" t="s">
        <v>349</v>
      </c>
    </row>
    <row r="684" spans="1:4">
      <c r="A684" s="27" t="s">
        <v>0</v>
      </c>
      <c r="B684" s="27">
        <v>44</v>
      </c>
      <c r="C684" s="27">
        <f t="shared" si="7"/>
        <v>12</v>
      </c>
      <c r="D684" s="27" t="s">
        <v>349</v>
      </c>
    </row>
    <row r="685" spans="1:4">
      <c r="A685" s="27" t="s">
        <v>0</v>
      </c>
      <c r="B685" s="27">
        <v>45</v>
      </c>
      <c r="C685" s="27">
        <f t="shared" si="7"/>
        <v>12</v>
      </c>
      <c r="D685" s="27" t="s">
        <v>349</v>
      </c>
    </row>
    <row r="686" spans="1:4">
      <c r="A686" s="27" t="s">
        <v>0</v>
      </c>
      <c r="B686" s="27">
        <v>46</v>
      </c>
      <c r="C686" s="27">
        <f t="shared" si="7"/>
        <v>12</v>
      </c>
      <c r="D686" s="27" t="s">
        <v>349</v>
      </c>
    </row>
    <row r="687" spans="1:4">
      <c r="A687" s="27" t="s">
        <v>0</v>
      </c>
      <c r="B687" s="27">
        <v>47</v>
      </c>
      <c r="C687" s="27">
        <f t="shared" si="7"/>
        <v>12</v>
      </c>
      <c r="D687" s="27" t="s">
        <v>349</v>
      </c>
    </row>
    <row r="688" spans="1:4">
      <c r="A688" s="27" t="s">
        <v>0</v>
      </c>
      <c r="B688" s="27">
        <v>48</v>
      </c>
      <c r="C688" s="27">
        <f t="shared" si="7"/>
        <v>12</v>
      </c>
      <c r="D688" s="27" t="s">
        <v>349</v>
      </c>
    </row>
    <row r="689" spans="2:4">
      <c r="B689" s="27">
        <v>1</v>
      </c>
      <c r="C689" s="27">
        <f>C641+1</f>
        <v>13</v>
      </c>
      <c r="D689" s="27" t="s">
        <v>349</v>
      </c>
    </row>
    <row r="690" spans="2:4">
      <c r="B690" s="27">
        <v>2</v>
      </c>
      <c r="C690" s="27">
        <f>C689</f>
        <v>13</v>
      </c>
      <c r="D690" s="27" t="s">
        <v>349</v>
      </c>
    </row>
    <row r="691" spans="2:4">
      <c r="B691" s="27">
        <v>3</v>
      </c>
      <c r="C691" s="27">
        <f t="shared" ref="C691:C736" si="8">C690</f>
        <v>13</v>
      </c>
      <c r="D691" s="27" t="s">
        <v>349</v>
      </c>
    </row>
    <row r="692" spans="2:4">
      <c r="B692" s="27">
        <v>4</v>
      </c>
      <c r="C692" s="27">
        <f t="shared" si="8"/>
        <v>13</v>
      </c>
      <c r="D692" s="27" t="s">
        <v>349</v>
      </c>
    </row>
    <row r="693" spans="2:4">
      <c r="B693" s="27">
        <v>5</v>
      </c>
      <c r="C693" s="27">
        <f t="shared" si="8"/>
        <v>13</v>
      </c>
      <c r="D693" s="27" t="s">
        <v>349</v>
      </c>
    </row>
    <row r="694" spans="2:4">
      <c r="B694" s="27">
        <v>6</v>
      </c>
      <c r="C694" s="27">
        <f t="shared" si="8"/>
        <v>13</v>
      </c>
      <c r="D694" s="27" t="s">
        <v>349</v>
      </c>
    </row>
    <row r="695" spans="2:4">
      <c r="B695" s="27">
        <v>7</v>
      </c>
      <c r="C695" s="27">
        <f t="shared" si="8"/>
        <v>13</v>
      </c>
      <c r="D695" s="27" t="s">
        <v>349</v>
      </c>
    </row>
    <row r="696" spans="2:4">
      <c r="B696" s="27">
        <v>8</v>
      </c>
      <c r="C696" s="27">
        <f t="shared" si="8"/>
        <v>13</v>
      </c>
      <c r="D696" s="27" t="s">
        <v>349</v>
      </c>
    </row>
    <row r="697" spans="2:4">
      <c r="B697" s="27">
        <v>9</v>
      </c>
      <c r="C697" s="27">
        <f t="shared" si="8"/>
        <v>13</v>
      </c>
      <c r="D697" s="27" t="s">
        <v>349</v>
      </c>
    </row>
    <row r="698" spans="2:4">
      <c r="B698" s="27">
        <v>10</v>
      </c>
      <c r="C698" s="27">
        <f t="shared" si="8"/>
        <v>13</v>
      </c>
      <c r="D698" s="27" t="s">
        <v>349</v>
      </c>
    </row>
    <row r="699" spans="2:4">
      <c r="B699" s="27">
        <v>11</v>
      </c>
      <c r="C699" s="27">
        <f t="shared" si="8"/>
        <v>13</v>
      </c>
      <c r="D699" s="27" t="s">
        <v>349</v>
      </c>
    </row>
    <row r="700" spans="2:4">
      <c r="B700" s="27">
        <v>12</v>
      </c>
      <c r="C700" s="27">
        <f t="shared" si="8"/>
        <v>13</v>
      </c>
      <c r="D700" s="27" t="s">
        <v>349</v>
      </c>
    </row>
    <row r="701" spans="2:4">
      <c r="B701" s="27">
        <v>13</v>
      </c>
      <c r="C701" s="27">
        <f t="shared" si="8"/>
        <v>13</v>
      </c>
      <c r="D701" s="27" t="s">
        <v>349</v>
      </c>
    </row>
    <row r="702" spans="2:4">
      <c r="B702" s="27">
        <v>14</v>
      </c>
      <c r="C702" s="27">
        <f t="shared" si="8"/>
        <v>13</v>
      </c>
      <c r="D702" s="27" t="s">
        <v>349</v>
      </c>
    </row>
    <row r="703" spans="2:4">
      <c r="B703" s="27">
        <v>15</v>
      </c>
      <c r="C703" s="27">
        <f t="shared" si="8"/>
        <v>13</v>
      </c>
      <c r="D703" s="27" t="s">
        <v>349</v>
      </c>
    </row>
    <row r="704" spans="2:4">
      <c r="B704" s="27">
        <v>16</v>
      </c>
      <c r="C704" s="27">
        <f t="shared" si="8"/>
        <v>13</v>
      </c>
      <c r="D704" s="27" t="s">
        <v>349</v>
      </c>
    </row>
    <row r="705" spans="1:4">
      <c r="B705" s="27">
        <v>17</v>
      </c>
      <c r="C705" s="27">
        <f t="shared" si="8"/>
        <v>13</v>
      </c>
      <c r="D705" s="27" t="s">
        <v>349</v>
      </c>
    </row>
    <row r="706" spans="1:4">
      <c r="B706" s="27">
        <v>18</v>
      </c>
      <c r="C706" s="27">
        <f t="shared" si="8"/>
        <v>13</v>
      </c>
      <c r="D706" s="27" t="s">
        <v>349</v>
      </c>
    </row>
    <row r="707" spans="1:4">
      <c r="B707" s="27">
        <v>19</v>
      </c>
      <c r="C707" s="27">
        <f t="shared" si="8"/>
        <v>13</v>
      </c>
      <c r="D707" s="27" t="s">
        <v>349</v>
      </c>
    </row>
    <row r="708" spans="1:4">
      <c r="B708" s="27">
        <v>20</v>
      </c>
      <c r="C708" s="27">
        <f t="shared" si="8"/>
        <v>13</v>
      </c>
      <c r="D708" s="27" t="s">
        <v>349</v>
      </c>
    </row>
    <row r="709" spans="1:4">
      <c r="B709" s="27">
        <v>21</v>
      </c>
      <c r="C709" s="27">
        <f t="shared" si="8"/>
        <v>13</v>
      </c>
      <c r="D709" s="27" t="s">
        <v>349</v>
      </c>
    </row>
    <row r="710" spans="1:4">
      <c r="B710" s="27">
        <v>22</v>
      </c>
      <c r="C710" s="27">
        <f t="shared" si="8"/>
        <v>13</v>
      </c>
      <c r="D710" s="27" t="s">
        <v>349</v>
      </c>
    </row>
    <row r="711" spans="1:4">
      <c r="B711" s="27">
        <v>23</v>
      </c>
      <c r="C711" s="27">
        <f t="shared" si="8"/>
        <v>13</v>
      </c>
      <c r="D711" s="27" t="s">
        <v>349</v>
      </c>
    </row>
    <row r="712" spans="1:4">
      <c r="B712" s="27">
        <v>24</v>
      </c>
      <c r="C712" s="27">
        <f t="shared" si="8"/>
        <v>13</v>
      </c>
      <c r="D712" s="27" t="s">
        <v>349</v>
      </c>
    </row>
    <row r="713" spans="1:4">
      <c r="A713" t="s">
        <v>0</v>
      </c>
      <c r="B713" s="27">
        <v>25</v>
      </c>
      <c r="C713" s="27">
        <f t="shared" si="8"/>
        <v>13</v>
      </c>
      <c r="D713" s="27" t="s">
        <v>349</v>
      </c>
    </row>
    <row r="714" spans="1:4">
      <c r="A714" s="27" t="s">
        <v>0</v>
      </c>
      <c r="B714" s="27">
        <v>26</v>
      </c>
      <c r="C714" s="27">
        <f t="shared" si="8"/>
        <v>13</v>
      </c>
      <c r="D714" s="27" t="s">
        <v>349</v>
      </c>
    </row>
    <row r="715" spans="1:4">
      <c r="A715" s="27" t="s">
        <v>0</v>
      </c>
      <c r="B715" s="27">
        <v>27</v>
      </c>
      <c r="C715" s="27">
        <f t="shared" si="8"/>
        <v>13</v>
      </c>
      <c r="D715" s="27" t="s">
        <v>349</v>
      </c>
    </row>
    <row r="716" spans="1:4">
      <c r="A716" s="27" t="s">
        <v>0</v>
      </c>
      <c r="B716" s="27">
        <v>28</v>
      </c>
      <c r="C716" s="27">
        <f t="shared" si="8"/>
        <v>13</v>
      </c>
      <c r="D716" s="27" t="s">
        <v>349</v>
      </c>
    </row>
    <row r="717" spans="1:4">
      <c r="A717" s="27" t="s">
        <v>0</v>
      </c>
      <c r="B717" s="27">
        <v>29</v>
      </c>
      <c r="C717" s="27">
        <f t="shared" si="8"/>
        <v>13</v>
      </c>
      <c r="D717" s="27" t="s">
        <v>349</v>
      </c>
    </row>
    <row r="718" spans="1:4">
      <c r="A718" s="27" t="s">
        <v>0</v>
      </c>
      <c r="B718" s="27">
        <v>30</v>
      </c>
      <c r="C718" s="27">
        <f t="shared" si="8"/>
        <v>13</v>
      </c>
      <c r="D718" s="27" t="s">
        <v>349</v>
      </c>
    </row>
    <row r="719" spans="1:4">
      <c r="A719" s="27" t="s">
        <v>0</v>
      </c>
      <c r="B719" s="27">
        <v>31</v>
      </c>
      <c r="C719" s="27">
        <f t="shared" si="8"/>
        <v>13</v>
      </c>
      <c r="D719" s="27" t="s">
        <v>349</v>
      </c>
    </row>
    <row r="720" spans="1:4">
      <c r="A720" s="27" t="s">
        <v>0</v>
      </c>
      <c r="B720" s="27">
        <v>32</v>
      </c>
      <c r="C720" s="27">
        <f t="shared" si="8"/>
        <v>13</v>
      </c>
      <c r="D720" s="27" t="s">
        <v>349</v>
      </c>
    </row>
    <row r="721" spans="1:4">
      <c r="A721" s="27" t="s">
        <v>0</v>
      </c>
      <c r="B721" s="27">
        <v>33</v>
      </c>
      <c r="C721" s="27">
        <f t="shared" si="8"/>
        <v>13</v>
      </c>
      <c r="D721" s="27" t="s">
        <v>349</v>
      </c>
    </row>
    <row r="722" spans="1:4">
      <c r="A722" s="27" t="s">
        <v>0</v>
      </c>
      <c r="B722" s="27">
        <v>34</v>
      </c>
      <c r="C722" s="27">
        <f t="shared" si="8"/>
        <v>13</v>
      </c>
      <c r="D722" s="27" t="s">
        <v>349</v>
      </c>
    </row>
    <row r="723" spans="1:4">
      <c r="A723" s="27" t="s">
        <v>0</v>
      </c>
      <c r="B723" s="27">
        <v>35</v>
      </c>
      <c r="C723" s="27">
        <f t="shared" si="8"/>
        <v>13</v>
      </c>
      <c r="D723" s="27" t="s">
        <v>349</v>
      </c>
    </row>
    <row r="724" spans="1:4">
      <c r="A724" s="27" t="s">
        <v>0</v>
      </c>
      <c r="B724" s="27">
        <v>36</v>
      </c>
      <c r="C724" s="27">
        <f t="shared" si="8"/>
        <v>13</v>
      </c>
      <c r="D724" s="27" t="s">
        <v>349</v>
      </c>
    </row>
    <row r="725" spans="1:4">
      <c r="A725" s="27" t="s">
        <v>0</v>
      </c>
      <c r="B725" s="27">
        <v>37</v>
      </c>
      <c r="C725" s="27">
        <f t="shared" si="8"/>
        <v>13</v>
      </c>
      <c r="D725" s="27" t="s">
        <v>349</v>
      </c>
    </row>
    <row r="726" spans="1:4">
      <c r="A726" s="27" t="s">
        <v>0</v>
      </c>
      <c r="B726" s="27">
        <v>38</v>
      </c>
      <c r="C726" s="27">
        <f t="shared" si="8"/>
        <v>13</v>
      </c>
      <c r="D726" s="27" t="s">
        <v>349</v>
      </c>
    </row>
    <row r="727" spans="1:4">
      <c r="A727" s="27" t="s">
        <v>0</v>
      </c>
      <c r="B727" s="27">
        <v>39</v>
      </c>
      <c r="C727" s="27">
        <f t="shared" si="8"/>
        <v>13</v>
      </c>
      <c r="D727" s="27" t="s">
        <v>349</v>
      </c>
    </row>
    <row r="728" spans="1:4">
      <c r="A728" s="27" t="s">
        <v>0</v>
      </c>
      <c r="B728" s="27">
        <v>40</v>
      </c>
      <c r="C728" s="27">
        <f t="shared" si="8"/>
        <v>13</v>
      </c>
      <c r="D728" s="27" t="s">
        <v>349</v>
      </c>
    </row>
    <row r="729" spans="1:4">
      <c r="A729" s="27" t="s">
        <v>0</v>
      </c>
      <c r="B729" s="27">
        <v>41</v>
      </c>
      <c r="C729" s="27">
        <f t="shared" si="8"/>
        <v>13</v>
      </c>
      <c r="D729" s="27" t="s">
        <v>349</v>
      </c>
    </row>
    <row r="730" spans="1:4">
      <c r="A730" s="27" t="s">
        <v>0</v>
      </c>
      <c r="B730" s="27">
        <v>42</v>
      </c>
      <c r="C730" s="27">
        <f t="shared" si="8"/>
        <v>13</v>
      </c>
      <c r="D730" s="27" t="s">
        <v>349</v>
      </c>
    </row>
    <row r="731" spans="1:4">
      <c r="A731" s="27" t="s">
        <v>0</v>
      </c>
      <c r="B731" s="27">
        <v>43</v>
      </c>
      <c r="C731" s="27">
        <f t="shared" si="8"/>
        <v>13</v>
      </c>
      <c r="D731" s="27" t="s">
        <v>349</v>
      </c>
    </row>
    <row r="732" spans="1:4">
      <c r="A732" s="27" t="s">
        <v>0</v>
      </c>
      <c r="B732" s="27">
        <v>44</v>
      </c>
      <c r="C732" s="27">
        <f t="shared" si="8"/>
        <v>13</v>
      </c>
      <c r="D732" s="27" t="s">
        <v>349</v>
      </c>
    </row>
    <row r="733" spans="1:4">
      <c r="A733" s="27" t="s">
        <v>0</v>
      </c>
      <c r="B733" s="27">
        <v>45</v>
      </c>
      <c r="C733" s="27">
        <f t="shared" si="8"/>
        <v>13</v>
      </c>
      <c r="D733" s="27" t="s">
        <v>349</v>
      </c>
    </row>
    <row r="734" spans="1:4">
      <c r="A734" s="27" t="s">
        <v>0</v>
      </c>
      <c r="B734" s="27">
        <v>46</v>
      </c>
      <c r="C734" s="27">
        <f t="shared" si="8"/>
        <v>13</v>
      </c>
      <c r="D734" s="27" t="s">
        <v>349</v>
      </c>
    </row>
    <row r="735" spans="1:4">
      <c r="A735" s="27" t="s">
        <v>0</v>
      </c>
      <c r="B735" s="27">
        <v>47</v>
      </c>
      <c r="C735" s="27">
        <f t="shared" si="8"/>
        <v>13</v>
      </c>
      <c r="D735" s="27" t="s">
        <v>349</v>
      </c>
    </row>
    <row r="736" spans="1:4">
      <c r="A736" s="27" t="s">
        <v>0</v>
      </c>
      <c r="B736" s="27">
        <v>48</v>
      </c>
      <c r="C736" s="27">
        <f t="shared" si="8"/>
        <v>13</v>
      </c>
      <c r="D736" s="27" t="s">
        <v>349</v>
      </c>
    </row>
    <row r="737" spans="2:4">
      <c r="B737" s="27">
        <v>1</v>
      </c>
      <c r="C737" s="27">
        <f>C689+1</f>
        <v>14</v>
      </c>
      <c r="D737" t="s">
        <v>349</v>
      </c>
    </row>
    <row r="738" spans="2:4">
      <c r="B738" s="27">
        <v>2</v>
      </c>
      <c r="C738" s="27">
        <f>C737</f>
        <v>14</v>
      </c>
      <c r="D738" s="27" t="s">
        <v>349</v>
      </c>
    </row>
    <row r="739" spans="2:4">
      <c r="B739" s="27">
        <v>3</v>
      </c>
      <c r="C739" s="27">
        <f t="shared" ref="C739:C784" si="9">C738</f>
        <v>14</v>
      </c>
      <c r="D739" s="27" t="s">
        <v>349</v>
      </c>
    </row>
    <row r="740" spans="2:4">
      <c r="B740" s="27">
        <v>4</v>
      </c>
      <c r="C740" s="27">
        <f t="shared" si="9"/>
        <v>14</v>
      </c>
      <c r="D740" s="27" t="s">
        <v>349</v>
      </c>
    </row>
    <row r="741" spans="2:4">
      <c r="B741" s="27">
        <v>5</v>
      </c>
      <c r="C741" s="27">
        <f t="shared" si="9"/>
        <v>14</v>
      </c>
      <c r="D741" s="27" t="s">
        <v>349</v>
      </c>
    </row>
    <row r="742" spans="2:4">
      <c r="B742" s="27">
        <v>6</v>
      </c>
      <c r="C742" s="27">
        <f t="shared" si="9"/>
        <v>14</v>
      </c>
      <c r="D742" s="27" t="s">
        <v>349</v>
      </c>
    </row>
    <row r="743" spans="2:4">
      <c r="B743" s="27">
        <v>7</v>
      </c>
      <c r="C743" s="27">
        <f t="shared" si="9"/>
        <v>14</v>
      </c>
      <c r="D743" s="27" t="s">
        <v>349</v>
      </c>
    </row>
    <row r="744" spans="2:4">
      <c r="B744" s="27">
        <v>8</v>
      </c>
      <c r="C744" s="27">
        <f t="shared" si="9"/>
        <v>14</v>
      </c>
      <c r="D744" s="27" t="s">
        <v>349</v>
      </c>
    </row>
    <row r="745" spans="2:4">
      <c r="B745" s="27">
        <v>9</v>
      </c>
      <c r="C745" s="27">
        <f t="shared" si="9"/>
        <v>14</v>
      </c>
      <c r="D745" s="27" t="s">
        <v>349</v>
      </c>
    </row>
    <row r="746" spans="2:4">
      <c r="B746" s="27">
        <v>10</v>
      </c>
      <c r="C746" s="27">
        <f t="shared" si="9"/>
        <v>14</v>
      </c>
      <c r="D746" s="27" t="s">
        <v>349</v>
      </c>
    </row>
    <row r="747" spans="2:4">
      <c r="B747" s="27">
        <v>11</v>
      </c>
      <c r="C747" s="27">
        <f t="shared" si="9"/>
        <v>14</v>
      </c>
      <c r="D747" s="27" t="s">
        <v>349</v>
      </c>
    </row>
    <row r="748" spans="2:4">
      <c r="B748" s="27">
        <v>12</v>
      </c>
      <c r="C748" s="27">
        <f t="shared" si="9"/>
        <v>14</v>
      </c>
      <c r="D748" s="27" t="s">
        <v>349</v>
      </c>
    </row>
    <row r="749" spans="2:4">
      <c r="B749" s="27">
        <v>13</v>
      </c>
      <c r="C749" s="27">
        <f t="shared" si="9"/>
        <v>14</v>
      </c>
      <c r="D749" s="27" t="s">
        <v>349</v>
      </c>
    </row>
    <row r="750" spans="2:4">
      <c r="B750" s="27">
        <v>14</v>
      </c>
      <c r="C750" s="27">
        <f t="shared" si="9"/>
        <v>14</v>
      </c>
      <c r="D750" s="27" t="s">
        <v>349</v>
      </c>
    </row>
    <row r="751" spans="2:4">
      <c r="B751" s="27">
        <v>15</v>
      </c>
      <c r="C751" s="27">
        <f t="shared" si="9"/>
        <v>14</v>
      </c>
      <c r="D751" s="27" t="s">
        <v>349</v>
      </c>
    </row>
    <row r="752" spans="2:4">
      <c r="B752" s="27">
        <v>16</v>
      </c>
      <c r="C752" s="27">
        <f t="shared" si="9"/>
        <v>14</v>
      </c>
      <c r="D752" s="27" t="s">
        <v>349</v>
      </c>
    </row>
    <row r="753" spans="1:4">
      <c r="B753" s="27">
        <v>17</v>
      </c>
      <c r="C753" s="27">
        <f t="shared" si="9"/>
        <v>14</v>
      </c>
      <c r="D753" s="27" t="s">
        <v>349</v>
      </c>
    </row>
    <row r="754" spans="1:4">
      <c r="B754" s="27">
        <v>18</v>
      </c>
      <c r="C754" s="27">
        <f t="shared" si="9"/>
        <v>14</v>
      </c>
      <c r="D754" s="27" t="s">
        <v>349</v>
      </c>
    </row>
    <row r="755" spans="1:4">
      <c r="B755" s="27">
        <v>19</v>
      </c>
      <c r="C755" s="27">
        <f t="shared" si="9"/>
        <v>14</v>
      </c>
      <c r="D755" s="27" t="s">
        <v>349</v>
      </c>
    </row>
    <row r="756" spans="1:4">
      <c r="B756" s="27">
        <v>20</v>
      </c>
      <c r="C756" s="27">
        <f t="shared" si="9"/>
        <v>14</v>
      </c>
      <c r="D756" s="27" t="s">
        <v>349</v>
      </c>
    </row>
    <row r="757" spans="1:4">
      <c r="B757" s="27">
        <v>21</v>
      </c>
      <c r="C757" s="27">
        <f t="shared" si="9"/>
        <v>14</v>
      </c>
      <c r="D757" s="27" t="s">
        <v>349</v>
      </c>
    </row>
    <row r="758" spans="1:4">
      <c r="B758" s="27">
        <v>22</v>
      </c>
      <c r="C758" s="27">
        <f t="shared" si="9"/>
        <v>14</v>
      </c>
      <c r="D758" s="27" t="s">
        <v>349</v>
      </c>
    </row>
    <row r="759" spans="1:4">
      <c r="B759" s="27">
        <v>23</v>
      </c>
      <c r="C759" s="27">
        <f t="shared" si="9"/>
        <v>14</v>
      </c>
      <c r="D759" s="27" t="s">
        <v>349</v>
      </c>
    </row>
    <row r="760" spans="1:4">
      <c r="B760" s="27">
        <v>24</v>
      </c>
      <c r="C760" s="27">
        <f t="shared" si="9"/>
        <v>14</v>
      </c>
      <c r="D760" s="27" t="s">
        <v>349</v>
      </c>
    </row>
    <row r="761" spans="1:4">
      <c r="A761" t="s">
        <v>0</v>
      </c>
      <c r="B761" s="27">
        <v>25</v>
      </c>
      <c r="C761" s="27">
        <f t="shared" si="9"/>
        <v>14</v>
      </c>
      <c r="D761" s="27" t="s">
        <v>349</v>
      </c>
    </row>
    <row r="762" spans="1:4">
      <c r="A762" s="27" t="s">
        <v>0</v>
      </c>
      <c r="B762" s="27">
        <v>26</v>
      </c>
      <c r="C762" s="27">
        <f t="shared" si="9"/>
        <v>14</v>
      </c>
      <c r="D762" s="27" t="s">
        <v>349</v>
      </c>
    </row>
    <row r="763" spans="1:4">
      <c r="A763" s="27" t="s">
        <v>0</v>
      </c>
      <c r="B763" s="27">
        <v>27</v>
      </c>
      <c r="C763" s="27">
        <f t="shared" si="9"/>
        <v>14</v>
      </c>
      <c r="D763" s="27" t="s">
        <v>349</v>
      </c>
    </row>
    <row r="764" spans="1:4">
      <c r="A764" s="27" t="s">
        <v>0</v>
      </c>
      <c r="B764" s="27">
        <v>28</v>
      </c>
      <c r="C764" s="27">
        <f t="shared" si="9"/>
        <v>14</v>
      </c>
      <c r="D764" s="27" t="s">
        <v>349</v>
      </c>
    </row>
    <row r="765" spans="1:4">
      <c r="A765" s="27" t="s">
        <v>0</v>
      </c>
      <c r="B765" s="27">
        <v>29</v>
      </c>
      <c r="C765" s="27">
        <f t="shared" si="9"/>
        <v>14</v>
      </c>
      <c r="D765" s="27" t="s">
        <v>349</v>
      </c>
    </row>
    <row r="766" spans="1:4">
      <c r="A766" s="27" t="s">
        <v>0</v>
      </c>
      <c r="B766" s="27">
        <v>30</v>
      </c>
      <c r="C766" s="27">
        <f t="shared" si="9"/>
        <v>14</v>
      </c>
      <c r="D766" s="27" t="s">
        <v>349</v>
      </c>
    </row>
    <row r="767" spans="1:4">
      <c r="A767" s="27" t="s">
        <v>0</v>
      </c>
      <c r="B767" s="27">
        <v>31</v>
      </c>
      <c r="C767" s="27">
        <f t="shared" si="9"/>
        <v>14</v>
      </c>
      <c r="D767" s="27" t="s">
        <v>349</v>
      </c>
    </row>
    <row r="768" spans="1:4">
      <c r="A768" s="27" t="s">
        <v>0</v>
      </c>
      <c r="B768" s="27">
        <v>32</v>
      </c>
      <c r="C768" s="27">
        <f t="shared" si="9"/>
        <v>14</v>
      </c>
      <c r="D768" s="27" t="s">
        <v>349</v>
      </c>
    </row>
    <row r="769" spans="1:4">
      <c r="A769" s="27" t="s">
        <v>0</v>
      </c>
      <c r="B769" s="27">
        <v>33</v>
      </c>
      <c r="C769" s="27">
        <f t="shared" si="9"/>
        <v>14</v>
      </c>
      <c r="D769" s="27" t="s">
        <v>349</v>
      </c>
    </row>
    <row r="770" spans="1:4">
      <c r="A770" s="27" t="s">
        <v>0</v>
      </c>
      <c r="B770" s="27">
        <v>34</v>
      </c>
      <c r="C770" s="27">
        <f t="shared" si="9"/>
        <v>14</v>
      </c>
      <c r="D770" s="27" t="s">
        <v>349</v>
      </c>
    </row>
    <row r="771" spans="1:4">
      <c r="A771" s="27" t="s">
        <v>0</v>
      </c>
      <c r="B771" s="27">
        <v>35</v>
      </c>
      <c r="C771" s="27">
        <f t="shared" si="9"/>
        <v>14</v>
      </c>
      <c r="D771" s="27" t="s">
        <v>349</v>
      </c>
    </row>
    <row r="772" spans="1:4">
      <c r="A772" s="27" t="s">
        <v>0</v>
      </c>
      <c r="B772" s="27">
        <v>36</v>
      </c>
      <c r="C772" s="27">
        <f t="shared" si="9"/>
        <v>14</v>
      </c>
      <c r="D772" s="27" t="s">
        <v>349</v>
      </c>
    </row>
    <row r="773" spans="1:4">
      <c r="A773" s="27" t="s">
        <v>0</v>
      </c>
      <c r="B773" s="27">
        <v>37</v>
      </c>
      <c r="C773" s="27">
        <f t="shared" si="9"/>
        <v>14</v>
      </c>
      <c r="D773" s="27" t="s">
        <v>349</v>
      </c>
    </row>
    <row r="774" spans="1:4">
      <c r="A774" s="27" t="s">
        <v>0</v>
      </c>
      <c r="B774" s="27">
        <v>38</v>
      </c>
      <c r="C774" s="27">
        <f t="shared" si="9"/>
        <v>14</v>
      </c>
      <c r="D774" s="27" t="s">
        <v>349</v>
      </c>
    </row>
    <row r="775" spans="1:4">
      <c r="A775" s="27" t="s">
        <v>0</v>
      </c>
      <c r="B775" s="27">
        <v>39</v>
      </c>
      <c r="C775" s="27">
        <f t="shared" si="9"/>
        <v>14</v>
      </c>
      <c r="D775" s="27" t="s">
        <v>349</v>
      </c>
    </row>
    <row r="776" spans="1:4">
      <c r="A776" s="27" t="s">
        <v>0</v>
      </c>
      <c r="B776" s="27">
        <v>40</v>
      </c>
      <c r="C776" s="27">
        <f t="shared" si="9"/>
        <v>14</v>
      </c>
      <c r="D776" s="27" t="s">
        <v>349</v>
      </c>
    </row>
    <row r="777" spans="1:4">
      <c r="A777" s="27" t="s">
        <v>0</v>
      </c>
      <c r="B777" s="27">
        <v>41</v>
      </c>
      <c r="C777" s="27">
        <f t="shared" si="9"/>
        <v>14</v>
      </c>
      <c r="D777" s="27" t="s">
        <v>349</v>
      </c>
    </row>
    <row r="778" spans="1:4">
      <c r="A778" s="27" t="s">
        <v>0</v>
      </c>
      <c r="B778" s="27">
        <v>42</v>
      </c>
      <c r="C778" s="27">
        <f t="shared" si="9"/>
        <v>14</v>
      </c>
      <c r="D778" s="27" t="s">
        <v>349</v>
      </c>
    </row>
    <row r="779" spans="1:4">
      <c r="A779" s="27" t="s">
        <v>0</v>
      </c>
      <c r="B779" s="27">
        <v>43</v>
      </c>
      <c r="C779" s="27">
        <f t="shared" si="9"/>
        <v>14</v>
      </c>
      <c r="D779" s="27" t="s">
        <v>349</v>
      </c>
    </row>
    <row r="780" spans="1:4">
      <c r="A780" s="27" t="s">
        <v>0</v>
      </c>
      <c r="B780" s="27">
        <v>44</v>
      </c>
      <c r="C780" s="27">
        <f t="shared" si="9"/>
        <v>14</v>
      </c>
      <c r="D780" s="27" t="s">
        <v>349</v>
      </c>
    </row>
    <row r="781" spans="1:4">
      <c r="A781" s="27" t="s">
        <v>0</v>
      </c>
      <c r="B781" s="27">
        <v>45</v>
      </c>
      <c r="C781" s="27">
        <f t="shared" si="9"/>
        <v>14</v>
      </c>
      <c r="D781" s="27" t="s">
        <v>349</v>
      </c>
    </row>
    <row r="782" spans="1:4">
      <c r="A782" s="27" t="s">
        <v>0</v>
      </c>
      <c r="B782" s="27">
        <v>46</v>
      </c>
      <c r="C782" s="27">
        <f t="shared" si="9"/>
        <v>14</v>
      </c>
      <c r="D782" s="27" t="s">
        <v>349</v>
      </c>
    </row>
    <row r="783" spans="1:4">
      <c r="A783" s="27" t="s">
        <v>0</v>
      </c>
      <c r="B783" s="27">
        <v>47</v>
      </c>
      <c r="C783" s="27">
        <f t="shared" si="9"/>
        <v>14</v>
      </c>
      <c r="D783" s="27" t="s">
        <v>349</v>
      </c>
    </row>
    <row r="784" spans="1:4">
      <c r="A784" s="27" t="s">
        <v>0</v>
      </c>
      <c r="B784" s="27">
        <v>48</v>
      </c>
      <c r="C784" s="27">
        <f t="shared" si="9"/>
        <v>14</v>
      </c>
      <c r="D784" s="27" t="s">
        <v>349</v>
      </c>
    </row>
    <row r="785" spans="2:4">
      <c r="B785" s="27">
        <v>1</v>
      </c>
      <c r="C785" s="27">
        <f>C737+1</f>
        <v>15</v>
      </c>
      <c r="D785" s="27" t="s">
        <v>349</v>
      </c>
    </row>
    <row r="786" spans="2:4">
      <c r="B786" s="27">
        <v>2</v>
      </c>
      <c r="C786" s="27">
        <f>C785</f>
        <v>15</v>
      </c>
      <c r="D786" s="27" t="s">
        <v>349</v>
      </c>
    </row>
    <row r="787" spans="2:4">
      <c r="B787" s="27">
        <v>3</v>
      </c>
      <c r="C787" s="27">
        <f t="shared" ref="C787:C832" si="10">C786</f>
        <v>15</v>
      </c>
      <c r="D787" s="27" t="s">
        <v>349</v>
      </c>
    </row>
    <row r="788" spans="2:4">
      <c r="B788" s="27">
        <v>4</v>
      </c>
      <c r="C788" s="27">
        <f t="shared" si="10"/>
        <v>15</v>
      </c>
      <c r="D788" s="27" t="s">
        <v>349</v>
      </c>
    </row>
    <row r="789" spans="2:4">
      <c r="B789" s="27">
        <v>5</v>
      </c>
      <c r="C789" s="27">
        <f t="shared" si="10"/>
        <v>15</v>
      </c>
      <c r="D789" s="27" t="s">
        <v>349</v>
      </c>
    </row>
    <row r="790" spans="2:4">
      <c r="B790" s="27">
        <v>6</v>
      </c>
      <c r="C790" s="27">
        <f t="shared" si="10"/>
        <v>15</v>
      </c>
      <c r="D790" s="27" t="s">
        <v>349</v>
      </c>
    </row>
    <row r="791" spans="2:4">
      <c r="B791" s="27">
        <v>7</v>
      </c>
      <c r="C791" s="27">
        <f t="shared" si="10"/>
        <v>15</v>
      </c>
      <c r="D791" s="27" t="s">
        <v>349</v>
      </c>
    </row>
    <row r="792" spans="2:4">
      <c r="B792" s="27">
        <v>8</v>
      </c>
      <c r="C792" s="27">
        <f t="shared" si="10"/>
        <v>15</v>
      </c>
      <c r="D792" s="27" t="s">
        <v>349</v>
      </c>
    </row>
    <row r="793" spans="2:4">
      <c r="B793" s="27">
        <v>9</v>
      </c>
      <c r="C793" s="27">
        <f t="shared" si="10"/>
        <v>15</v>
      </c>
      <c r="D793" s="27" t="s">
        <v>349</v>
      </c>
    </row>
    <row r="794" spans="2:4">
      <c r="B794" s="27">
        <v>10</v>
      </c>
      <c r="C794" s="27">
        <f t="shared" si="10"/>
        <v>15</v>
      </c>
      <c r="D794" s="27" t="s">
        <v>349</v>
      </c>
    </row>
    <row r="795" spans="2:4">
      <c r="B795" s="27">
        <v>11</v>
      </c>
      <c r="C795" s="27">
        <f t="shared" si="10"/>
        <v>15</v>
      </c>
      <c r="D795" s="27" t="s">
        <v>349</v>
      </c>
    </row>
    <row r="796" spans="2:4">
      <c r="B796" s="27">
        <v>12</v>
      </c>
      <c r="C796" s="27">
        <f t="shared" si="10"/>
        <v>15</v>
      </c>
      <c r="D796" s="27" t="s">
        <v>349</v>
      </c>
    </row>
    <row r="797" spans="2:4">
      <c r="B797" s="27">
        <v>13</v>
      </c>
      <c r="C797" s="27">
        <f t="shared" si="10"/>
        <v>15</v>
      </c>
      <c r="D797" s="27" t="s">
        <v>349</v>
      </c>
    </row>
    <row r="798" spans="2:4">
      <c r="B798" s="27">
        <v>14</v>
      </c>
      <c r="C798" s="27">
        <f t="shared" si="10"/>
        <v>15</v>
      </c>
      <c r="D798" s="27" t="s">
        <v>349</v>
      </c>
    </row>
    <row r="799" spans="2:4">
      <c r="B799" s="27">
        <v>15</v>
      </c>
      <c r="C799" s="27">
        <f t="shared" si="10"/>
        <v>15</v>
      </c>
      <c r="D799" s="27" t="s">
        <v>349</v>
      </c>
    </row>
    <row r="800" spans="2:4">
      <c r="B800" s="27">
        <v>16</v>
      </c>
      <c r="C800" s="27">
        <f t="shared" si="10"/>
        <v>15</v>
      </c>
      <c r="D800" s="27" t="s">
        <v>349</v>
      </c>
    </row>
    <row r="801" spans="1:4">
      <c r="B801" s="27">
        <v>17</v>
      </c>
      <c r="C801" s="27">
        <f t="shared" si="10"/>
        <v>15</v>
      </c>
      <c r="D801" s="27" t="s">
        <v>349</v>
      </c>
    </row>
    <row r="802" spans="1:4">
      <c r="B802" s="27">
        <v>18</v>
      </c>
      <c r="C802" s="27">
        <f t="shared" si="10"/>
        <v>15</v>
      </c>
      <c r="D802" s="27" t="s">
        <v>349</v>
      </c>
    </row>
    <row r="803" spans="1:4">
      <c r="B803" s="27">
        <v>19</v>
      </c>
      <c r="C803" s="27">
        <f t="shared" si="10"/>
        <v>15</v>
      </c>
      <c r="D803" s="27" t="s">
        <v>349</v>
      </c>
    </row>
    <row r="804" spans="1:4">
      <c r="B804" s="27">
        <v>20</v>
      </c>
      <c r="C804" s="27">
        <f t="shared" si="10"/>
        <v>15</v>
      </c>
      <c r="D804" s="27" t="s">
        <v>349</v>
      </c>
    </row>
    <row r="805" spans="1:4">
      <c r="B805" s="27">
        <v>21</v>
      </c>
      <c r="C805" s="27">
        <f t="shared" si="10"/>
        <v>15</v>
      </c>
      <c r="D805" s="27" t="s">
        <v>349</v>
      </c>
    </row>
    <row r="806" spans="1:4">
      <c r="B806" s="27">
        <v>22</v>
      </c>
      <c r="C806" s="27">
        <f t="shared" si="10"/>
        <v>15</v>
      </c>
      <c r="D806" s="27" t="s">
        <v>349</v>
      </c>
    </row>
    <row r="807" spans="1:4">
      <c r="B807" s="27">
        <v>23</v>
      </c>
      <c r="C807" s="27">
        <f t="shared" si="10"/>
        <v>15</v>
      </c>
      <c r="D807" s="27" t="s">
        <v>349</v>
      </c>
    </row>
    <row r="808" spans="1:4">
      <c r="B808" s="27">
        <v>24</v>
      </c>
      <c r="C808" s="27">
        <f t="shared" si="10"/>
        <v>15</v>
      </c>
      <c r="D808" s="27" t="s">
        <v>349</v>
      </c>
    </row>
    <row r="809" spans="1:4">
      <c r="A809" t="s">
        <v>0</v>
      </c>
      <c r="B809" s="27">
        <v>25</v>
      </c>
      <c r="C809" s="27">
        <f t="shared" si="10"/>
        <v>15</v>
      </c>
      <c r="D809" s="27" t="s">
        <v>349</v>
      </c>
    </row>
    <row r="810" spans="1:4">
      <c r="A810" s="27" t="s">
        <v>0</v>
      </c>
      <c r="B810" s="27">
        <v>26</v>
      </c>
      <c r="C810" s="27">
        <f t="shared" si="10"/>
        <v>15</v>
      </c>
      <c r="D810" s="27" t="s">
        <v>349</v>
      </c>
    </row>
    <row r="811" spans="1:4">
      <c r="A811" s="27" t="s">
        <v>0</v>
      </c>
      <c r="B811" s="27">
        <v>27</v>
      </c>
      <c r="C811" s="27">
        <f t="shared" si="10"/>
        <v>15</v>
      </c>
      <c r="D811" s="27" t="s">
        <v>349</v>
      </c>
    </row>
    <row r="812" spans="1:4">
      <c r="A812" s="27" t="s">
        <v>0</v>
      </c>
      <c r="B812" s="27">
        <v>28</v>
      </c>
      <c r="C812" s="27">
        <f t="shared" si="10"/>
        <v>15</v>
      </c>
      <c r="D812" s="27" t="s">
        <v>349</v>
      </c>
    </row>
    <row r="813" spans="1:4">
      <c r="A813" s="27" t="s">
        <v>0</v>
      </c>
      <c r="B813" s="27">
        <v>29</v>
      </c>
      <c r="C813" s="27">
        <f t="shared" si="10"/>
        <v>15</v>
      </c>
      <c r="D813" s="27" t="s">
        <v>349</v>
      </c>
    </row>
    <row r="814" spans="1:4">
      <c r="A814" s="27" t="s">
        <v>0</v>
      </c>
      <c r="B814" s="27">
        <v>30</v>
      </c>
      <c r="C814" s="27">
        <f t="shared" si="10"/>
        <v>15</v>
      </c>
      <c r="D814" s="27" t="s">
        <v>349</v>
      </c>
    </row>
    <row r="815" spans="1:4">
      <c r="A815" s="27" t="s">
        <v>0</v>
      </c>
      <c r="B815" s="27">
        <v>31</v>
      </c>
      <c r="C815" s="27">
        <f t="shared" si="10"/>
        <v>15</v>
      </c>
      <c r="D815" s="27" t="s">
        <v>349</v>
      </c>
    </row>
    <row r="816" spans="1:4">
      <c r="A816" s="27" t="s">
        <v>0</v>
      </c>
      <c r="B816" s="27">
        <v>32</v>
      </c>
      <c r="C816" s="27">
        <f t="shared" si="10"/>
        <v>15</v>
      </c>
      <c r="D816" s="27" t="s">
        <v>349</v>
      </c>
    </row>
    <row r="817" spans="1:4">
      <c r="A817" s="27" t="s">
        <v>0</v>
      </c>
      <c r="B817" s="27">
        <v>33</v>
      </c>
      <c r="C817" s="27">
        <f t="shared" si="10"/>
        <v>15</v>
      </c>
      <c r="D817" s="27" t="s">
        <v>349</v>
      </c>
    </row>
    <row r="818" spans="1:4">
      <c r="A818" s="27" t="s">
        <v>0</v>
      </c>
      <c r="B818" s="27">
        <v>34</v>
      </c>
      <c r="C818" s="27">
        <f t="shared" si="10"/>
        <v>15</v>
      </c>
      <c r="D818" s="27" t="s">
        <v>349</v>
      </c>
    </row>
    <row r="819" spans="1:4">
      <c r="A819" s="27" t="s">
        <v>0</v>
      </c>
      <c r="B819" s="27">
        <v>35</v>
      </c>
      <c r="C819" s="27">
        <f t="shared" si="10"/>
        <v>15</v>
      </c>
      <c r="D819" s="27" t="s">
        <v>349</v>
      </c>
    </row>
    <row r="820" spans="1:4">
      <c r="A820" s="27" t="s">
        <v>0</v>
      </c>
      <c r="B820" s="27">
        <v>36</v>
      </c>
      <c r="C820" s="27">
        <f t="shared" si="10"/>
        <v>15</v>
      </c>
      <c r="D820" s="27" t="s">
        <v>349</v>
      </c>
    </row>
    <row r="821" spans="1:4">
      <c r="A821" s="27" t="s">
        <v>0</v>
      </c>
      <c r="B821" s="27">
        <v>37</v>
      </c>
      <c r="C821" s="27">
        <f t="shared" si="10"/>
        <v>15</v>
      </c>
      <c r="D821" s="27" t="s">
        <v>349</v>
      </c>
    </row>
    <row r="822" spans="1:4">
      <c r="A822" s="27" t="s">
        <v>0</v>
      </c>
      <c r="B822" s="27">
        <v>38</v>
      </c>
      <c r="C822" s="27">
        <f t="shared" si="10"/>
        <v>15</v>
      </c>
      <c r="D822" s="27" t="s">
        <v>349</v>
      </c>
    </row>
    <row r="823" spans="1:4">
      <c r="A823" s="27" t="s">
        <v>0</v>
      </c>
      <c r="B823" s="27">
        <v>39</v>
      </c>
      <c r="C823" s="27">
        <f t="shared" si="10"/>
        <v>15</v>
      </c>
      <c r="D823" s="27" t="s">
        <v>349</v>
      </c>
    </row>
    <row r="824" spans="1:4">
      <c r="A824" s="27" t="s">
        <v>0</v>
      </c>
      <c r="B824" s="27">
        <v>40</v>
      </c>
      <c r="C824" s="27">
        <f t="shared" si="10"/>
        <v>15</v>
      </c>
      <c r="D824" s="27" t="s">
        <v>349</v>
      </c>
    </row>
    <row r="825" spans="1:4">
      <c r="A825" s="27" t="s">
        <v>0</v>
      </c>
      <c r="B825" s="27">
        <v>41</v>
      </c>
      <c r="C825" s="27">
        <f t="shared" si="10"/>
        <v>15</v>
      </c>
      <c r="D825" s="27" t="s">
        <v>349</v>
      </c>
    </row>
    <row r="826" spans="1:4">
      <c r="A826" s="27" t="s">
        <v>0</v>
      </c>
      <c r="B826" s="27">
        <v>42</v>
      </c>
      <c r="C826" s="27">
        <f t="shared" si="10"/>
        <v>15</v>
      </c>
      <c r="D826" s="27" t="s">
        <v>349</v>
      </c>
    </row>
    <row r="827" spans="1:4">
      <c r="A827" s="27" t="s">
        <v>0</v>
      </c>
      <c r="B827" s="27">
        <v>43</v>
      </c>
      <c r="C827" s="27">
        <f t="shared" si="10"/>
        <v>15</v>
      </c>
      <c r="D827" s="27" t="s">
        <v>349</v>
      </c>
    </row>
    <row r="828" spans="1:4">
      <c r="A828" s="27" t="s">
        <v>0</v>
      </c>
      <c r="B828" s="27">
        <v>44</v>
      </c>
      <c r="C828" s="27">
        <f t="shared" si="10"/>
        <v>15</v>
      </c>
      <c r="D828" s="27" t="s">
        <v>349</v>
      </c>
    </row>
    <row r="829" spans="1:4">
      <c r="A829" s="27" t="s">
        <v>0</v>
      </c>
      <c r="B829" s="27">
        <v>45</v>
      </c>
      <c r="C829" s="27">
        <f t="shared" si="10"/>
        <v>15</v>
      </c>
      <c r="D829" s="27" t="s">
        <v>349</v>
      </c>
    </row>
    <row r="830" spans="1:4">
      <c r="A830" s="27" t="s">
        <v>0</v>
      </c>
      <c r="B830" s="27">
        <v>46</v>
      </c>
      <c r="C830" s="27">
        <f t="shared" si="10"/>
        <v>15</v>
      </c>
      <c r="D830" s="27" t="s">
        <v>349</v>
      </c>
    </row>
    <row r="831" spans="1:4">
      <c r="A831" s="27" t="s">
        <v>0</v>
      </c>
      <c r="B831" s="27">
        <v>47</v>
      </c>
      <c r="C831" s="27">
        <f t="shared" si="10"/>
        <v>15</v>
      </c>
      <c r="D831" s="27" t="s">
        <v>349</v>
      </c>
    </row>
    <row r="832" spans="1:4">
      <c r="A832" s="27" t="s">
        <v>0</v>
      </c>
      <c r="B832" s="27">
        <v>48</v>
      </c>
      <c r="C832" s="27">
        <f t="shared" si="10"/>
        <v>15</v>
      </c>
      <c r="D832" s="27" t="s">
        <v>349</v>
      </c>
    </row>
    <row r="833" spans="2:4">
      <c r="B833" s="27">
        <v>1</v>
      </c>
      <c r="C833" s="27">
        <f>C785+1</f>
        <v>16</v>
      </c>
      <c r="D833" s="27" t="s">
        <v>349</v>
      </c>
    </row>
    <row r="834" spans="2:4">
      <c r="B834" s="27">
        <v>2</v>
      </c>
      <c r="C834" s="27">
        <f>C833</f>
        <v>16</v>
      </c>
      <c r="D834" s="27" t="s">
        <v>349</v>
      </c>
    </row>
    <row r="835" spans="2:4">
      <c r="B835" s="27">
        <v>3</v>
      </c>
      <c r="C835" s="27">
        <f t="shared" ref="C835:C880" si="11">C834</f>
        <v>16</v>
      </c>
      <c r="D835" s="27" t="s">
        <v>349</v>
      </c>
    </row>
    <row r="836" spans="2:4">
      <c r="B836" s="27">
        <v>4</v>
      </c>
      <c r="C836" s="27">
        <f t="shared" si="11"/>
        <v>16</v>
      </c>
      <c r="D836" s="27" t="s">
        <v>349</v>
      </c>
    </row>
    <row r="837" spans="2:4">
      <c r="B837" s="27">
        <v>5</v>
      </c>
      <c r="C837" s="27">
        <f t="shared" si="11"/>
        <v>16</v>
      </c>
      <c r="D837" s="27" t="s">
        <v>349</v>
      </c>
    </row>
    <row r="838" spans="2:4">
      <c r="B838" s="27">
        <v>6</v>
      </c>
      <c r="C838" s="27">
        <f t="shared" si="11"/>
        <v>16</v>
      </c>
      <c r="D838" s="27" t="s">
        <v>349</v>
      </c>
    </row>
    <row r="839" spans="2:4">
      <c r="B839" s="27">
        <v>7</v>
      </c>
      <c r="C839" s="27">
        <f t="shared" si="11"/>
        <v>16</v>
      </c>
      <c r="D839" s="27" t="s">
        <v>349</v>
      </c>
    </row>
    <row r="840" spans="2:4">
      <c r="B840" s="27">
        <v>8</v>
      </c>
      <c r="C840" s="27">
        <f t="shared" si="11"/>
        <v>16</v>
      </c>
      <c r="D840" s="27" t="s">
        <v>349</v>
      </c>
    </row>
    <row r="841" spans="2:4">
      <c r="B841" s="27">
        <v>9</v>
      </c>
      <c r="C841" s="27">
        <f t="shared" si="11"/>
        <v>16</v>
      </c>
      <c r="D841" s="27" t="s">
        <v>349</v>
      </c>
    </row>
    <row r="842" spans="2:4">
      <c r="B842" s="27">
        <v>10</v>
      </c>
      <c r="C842" s="27">
        <f t="shared" si="11"/>
        <v>16</v>
      </c>
      <c r="D842" s="27" t="s">
        <v>349</v>
      </c>
    </row>
    <row r="843" spans="2:4">
      <c r="B843" s="27">
        <v>11</v>
      </c>
      <c r="C843" s="27">
        <f t="shared" si="11"/>
        <v>16</v>
      </c>
      <c r="D843" s="27" t="s">
        <v>349</v>
      </c>
    </row>
    <row r="844" spans="2:4">
      <c r="B844" s="27">
        <v>12</v>
      </c>
      <c r="C844" s="27">
        <f t="shared" si="11"/>
        <v>16</v>
      </c>
      <c r="D844" s="27" t="s">
        <v>349</v>
      </c>
    </row>
    <row r="845" spans="2:4">
      <c r="B845" s="27">
        <v>13</v>
      </c>
      <c r="C845" s="27">
        <f t="shared" si="11"/>
        <v>16</v>
      </c>
      <c r="D845" s="27" t="s">
        <v>349</v>
      </c>
    </row>
    <row r="846" spans="2:4">
      <c r="B846" s="27">
        <v>14</v>
      </c>
      <c r="C846" s="27">
        <f t="shared" si="11"/>
        <v>16</v>
      </c>
      <c r="D846" s="27" t="s">
        <v>349</v>
      </c>
    </row>
    <row r="847" spans="2:4">
      <c r="B847" s="27">
        <v>15</v>
      </c>
      <c r="C847" s="27">
        <f t="shared" si="11"/>
        <v>16</v>
      </c>
      <c r="D847" s="27" t="s">
        <v>349</v>
      </c>
    </row>
    <row r="848" spans="2:4">
      <c r="B848" s="27">
        <v>16</v>
      </c>
      <c r="C848" s="27">
        <f t="shared" si="11"/>
        <v>16</v>
      </c>
      <c r="D848" s="27" t="s">
        <v>349</v>
      </c>
    </row>
    <row r="849" spans="1:4">
      <c r="B849" s="27">
        <v>17</v>
      </c>
      <c r="C849" s="27">
        <f t="shared" si="11"/>
        <v>16</v>
      </c>
      <c r="D849" s="27" t="s">
        <v>349</v>
      </c>
    </row>
    <row r="850" spans="1:4">
      <c r="B850" s="27">
        <v>18</v>
      </c>
      <c r="C850" s="27">
        <f t="shared" si="11"/>
        <v>16</v>
      </c>
      <c r="D850" s="27" t="s">
        <v>349</v>
      </c>
    </row>
    <row r="851" spans="1:4">
      <c r="B851" s="27">
        <v>19</v>
      </c>
      <c r="C851" s="27">
        <f t="shared" si="11"/>
        <v>16</v>
      </c>
      <c r="D851" s="27" t="s">
        <v>349</v>
      </c>
    </row>
    <row r="852" spans="1:4">
      <c r="B852" s="27">
        <v>20</v>
      </c>
      <c r="C852" s="27">
        <f t="shared" si="11"/>
        <v>16</v>
      </c>
      <c r="D852" s="27" t="s">
        <v>349</v>
      </c>
    </row>
    <row r="853" spans="1:4">
      <c r="B853" s="27">
        <v>21</v>
      </c>
      <c r="C853" s="27">
        <f t="shared" si="11"/>
        <v>16</v>
      </c>
      <c r="D853" s="27" t="s">
        <v>349</v>
      </c>
    </row>
    <row r="854" spans="1:4">
      <c r="B854" s="27">
        <v>22</v>
      </c>
      <c r="C854" s="27">
        <f t="shared" si="11"/>
        <v>16</v>
      </c>
      <c r="D854" s="27" t="s">
        <v>349</v>
      </c>
    </row>
    <row r="855" spans="1:4">
      <c r="B855" s="27">
        <v>23</v>
      </c>
      <c r="C855" s="27">
        <f t="shared" si="11"/>
        <v>16</v>
      </c>
      <c r="D855" s="27" t="s">
        <v>349</v>
      </c>
    </row>
    <row r="856" spans="1:4">
      <c r="B856" s="27">
        <v>24</v>
      </c>
      <c r="C856" s="27">
        <f t="shared" si="11"/>
        <v>16</v>
      </c>
      <c r="D856" s="27" t="s">
        <v>349</v>
      </c>
    </row>
    <row r="857" spans="1:4">
      <c r="A857" t="s">
        <v>0</v>
      </c>
      <c r="B857" s="27">
        <v>25</v>
      </c>
      <c r="C857" s="27">
        <f t="shared" si="11"/>
        <v>16</v>
      </c>
      <c r="D857" s="27" t="s">
        <v>349</v>
      </c>
    </row>
    <row r="858" spans="1:4">
      <c r="A858" s="27" t="s">
        <v>0</v>
      </c>
      <c r="B858" s="27">
        <v>26</v>
      </c>
      <c r="C858" s="27">
        <f t="shared" si="11"/>
        <v>16</v>
      </c>
      <c r="D858" s="27" t="s">
        <v>349</v>
      </c>
    </row>
    <row r="859" spans="1:4">
      <c r="A859" s="27" t="s">
        <v>0</v>
      </c>
      <c r="B859" s="27">
        <v>27</v>
      </c>
      <c r="C859" s="27">
        <f t="shared" si="11"/>
        <v>16</v>
      </c>
      <c r="D859" s="27" t="s">
        <v>349</v>
      </c>
    </row>
    <row r="860" spans="1:4">
      <c r="A860" s="27" t="s">
        <v>0</v>
      </c>
      <c r="B860" s="27">
        <v>28</v>
      </c>
      <c r="C860" s="27">
        <f t="shared" si="11"/>
        <v>16</v>
      </c>
      <c r="D860" s="27" t="s">
        <v>349</v>
      </c>
    </row>
    <row r="861" spans="1:4">
      <c r="A861" s="27" t="s">
        <v>0</v>
      </c>
      <c r="B861" s="27">
        <v>29</v>
      </c>
      <c r="C861" s="27">
        <f t="shared" si="11"/>
        <v>16</v>
      </c>
      <c r="D861" s="27" t="s">
        <v>349</v>
      </c>
    </row>
    <row r="862" spans="1:4">
      <c r="A862" s="27" t="s">
        <v>0</v>
      </c>
      <c r="B862" s="27">
        <v>30</v>
      </c>
      <c r="C862" s="27">
        <f t="shared" si="11"/>
        <v>16</v>
      </c>
      <c r="D862" s="27" t="s">
        <v>349</v>
      </c>
    </row>
    <row r="863" spans="1:4">
      <c r="A863" s="27" t="s">
        <v>0</v>
      </c>
      <c r="B863" s="27">
        <v>31</v>
      </c>
      <c r="C863" s="27">
        <f t="shared" si="11"/>
        <v>16</v>
      </c>
      <c r="D863" s="27" t="s">
        <v>349</v>
      </c>
    </row>
    <row r="864" spans="1:4">
      <c r="A864" s="27" t="s">
        <v>0</v>
      </c>
      <c r="B864" s="27">
        <v>32</v>
      </c>
      <c r="C864" s="27">
        <f t="shared" si="11"/>
        <v>16</v>
      </c>
      <c r="D864" s="27" t="s">
        <v>349</v>
      </c>
    </row>
    <row r="865" spans="1:4">
      <c r="A865" s="27" t="s">
        <v>0</v>
      </c>
      <c r="B865" s="27">
        <v>33</v>
      </c>
      <c r="C865" s="27">
        <f t="shared" si="11"/>
        <v>16</v>
      </c>
      <c r="D865" s="27" t="s">
        <v>349</v>
      </c>
    </row>
    <row r="866" spans="1:4">
      <c r="A866" s="27" t="s">
        <v>0</v>
      </c>
      <c r="B866" s="27">
        <v>34</v>
      </c>
      <c r="C866" s="27">
        <f t="shared" si="11"/>
        <v>16</v>
      </c>
      <c r="D866" s="27" t="s">
        <v>349</v>
      </c>
    </row>
    <row r="867" spans="1:4">
      <c r="A867" s="27" t="s">
        <v>0</v>
      </c>
      <c r="B867" s="27">
        <v>35</v>
      </c>
      <c r="C867" s="27">
        <f t="shared" si="11"/>
        <v>16</v>
      </c>
      <c r="D867" s="27" t="s">
        <v>349</v>
      </c>
    </row>
    <row r="868" spans="1:4">
      <c r="A868" s="27" t="s">
        <v>0</v>
      </c>
      <c r="B868" s="27">
        <v>36</v>
      </c>
      <c r="C868" s="27">
        <f t="shared" si="11"/>
        <v>16</v>
      </c>
      <c r="D868" s="27" t="s">
        <v>349</v>
      </c>
    </row>
    <row r="869" spans="1:4">
      <c r="A869" s="27" t="s">
        <v>0</v>
      </c>
      <c r="B869" s="27">
        <v>37</v>
      </c>
      <c r="C869" s="27">
        <f t="shared" si="11"/>
        <v>16</v>
      </c>
      <c r="D869" s="27" t="s">
        <v>349</v>
      </c>
    </row>
    <row r="870" spans="1:4">
      <c r="A870" s="27" t="s">
        <v>0</v>
      </c>
      <c r="B870" s="27">
        <v>38</v>
      </c>
      <c r="C870" s="27">
        <f t="shared" si="11"/>
        <v>16</v>
      </c>
      <c r="D870" s="27" t="s">
        <v>349</v>
      </c>
    </row>
    <row r="871" spans="1:4">
      <c r="A871" s="27" t="s">
        <v>0</v>
      </c>
      <c r="B871" s="27">
        <v>39</v>
      </c>
      <c r="C871" s="27">
        <f t="shared" si="11"/>
        <v>16</v>
      </c>
      <c r="D871" s="27" t="s">
        <v>349</v>
      </c>
    </row>
    <row r="872" spans="1:4">
      <c r="A872" s="27" t="s">
        <v>0</v>
      </c>
      <c r="B872" s="27">
        <v>40</v>
      </c>
      <c r="C872" s="27">
        <f t="shared" si="11"/>
        <v>16</v>
      </c>
      <c r="D872" s="27" t="s">
        <v>349</v>
      </c>
    </row>
    <row r="873" spans="1:4">
      <c r="A873" s="27" t="s">
        <v>0</v>
      </c>
      <c r="B873" s="27">
        <v>41</v>
      </c>
      <c r="C873" s="27">
        <f t="shared" si="11"/>
        <v>16</v>
      </c>
      <c r="D873" s="27" t="s">
        <v>349</v>
      </c>
    </row>
    <row r="874" spans="1:4">
      <c r="A874" s="27" t="s">
        <v>0</v>
      </c>
      <c r="B874" s="27">
        <v>42</v>
      </c>
      <c r="C874" s="27">
        <f t="shared" si="11"/>
        <v>16</v>
      </c>
      <c r="D874" s="27" t="s">
        <v>349</v>
      </c>
    </row>
    <row r="875" spans="1:4">
      <c r="A875" s="27" t="s">
        <v>0</v>
      </c>
      <c r="B875" s="27">
        <v>43</v>
      </c>
      <c r="C875" s="27">
        <f t="shared" si="11"/>
        <v>16</v>
      </c>
      <c r="D875" s="27" t="s">
        <v>349</v>
      </c>
    </row>
    <row r="876" spans="1:4">
      <c r="A876" s="27" t="s">
        <v>0</v>
      </c>
      <c r="B876" s="27">
        <v>44</v>
      </c>
      <c r="C876" s="27">
        <f t="shared" si="11"/>
        <v>16</v>
      </c>
      <c r="D876" s="27" t="s">
        <v>349</v>
      </c>
    </row>
    <row r="877" spans="1:4">
      <c r="A877" s="27" t="s">
        <v>0</v>
      </c>
      <c r="B877" s="27">
        <v>45</v>
      </c>
      <c r="C877" s="27">
        <f t="shared" si="11"/>
        <v>16</v>
      </c>
      <c r="D877" s="27" t="s">
        <v>349</v>
      </c>
    </row>
    <row r="878" spans="1:4">
      <c r="A878" s="27" t="s">
        <v>0</v>
      </c>
      <c r="B878" s="27">
        <v>46</v>
      </c>
      <c r="C878" s="27">
        <f t="shared" si="11"/>
        <v>16</v>
      </c>
      <c r="D878" s="27" t="s">
        <v>349</v>
      </c>
    </row>
    <row r="879" spans="1:4">
      <c r="A879" s="27" t="s">
        <v>0</v>
      </c>
      <c r="B879" s="27">
        <v>47</v>
      </c>
      <c r="C879" s="27">
        <f t="shared" si="11"/>
        <v>16</v>
      </c>
      <c r="D879" s="27" t="s">
        <v>349</v>
      </c>
    </row>
    <row r="880" spans="1:4">
      <c r="A880" s="27" t="s">
        <v>0</v>
      </c>
      <c r="B880" s="27">
        <v>48</v>
      </c>
      <c r="C880" s="27">
        <f t="shared" si="11"/>
        <v>16</v>
      </c>
      <c r="D880" s="27" t="s">
        <v>349</v>
      </c>
    </row>
    <row r="881" spans="2:4">
      <c r="B881" s="27">
        <v>1</v>
      </c>
      <c r="C881" s="27">
        <f>C833+1</f>
        <v>17</v>
      </c>
      <c r="D881" s="27" t="s">
        <v>349</v>
      </c>
    </row>
    <row r="882" spans="2:4">
      <c r="B882" s="27">
        <v>2</v>
      </c>
      <c r="C882" s="27">
        <f>C881</f>
        <v>17</v>
      </c>
      <c r="D882" s="27" t="s">
        <v>349</v>
      </c>
    </row>
    <row r="883" spans="2:4">
      <c r="B883" s="27">
        <v>3</v>
      </c>
      <c r="C883" s="27">
        <f t="shared" ref="C883:C928" si="12">C882</f>
        <v>17</v>
      </c>
      <c r="D883" s="27" t="s">
        <v>349</v>
      </c>
    </row>
    <row r="884" spans="2:4">
      <c r="B884" s="27">
        <v>4</v>
      </c>
      <c r="C884" s="27">
        <f t="shared" si="12"/>
        <v>17</v>
      </c>
      <c r="D884" s="27" t="s">
        <v>349</v>
      </c>
    </row>
    <row r="885" spans="2:4">
      <c r="B885" s="27">
        <v>5</v>
      </c>
      <c r="C885" s="27">
        <f t="shared" si="12"/>
        <v>17</v>
      </c>
      <c r="D885" s="27" t="s">
        <v>349</v>
      </c>
    </row>
    <row r="886" spans="2:4">
      <c r="B886" s="27">
        <v>6</v>
      </c>
      <c r="C886" s="27">
        <f t="shared" si="12"/>
        <v>17</v>
      </c>
      <c r="D886" s="27" t="s">
        <v>349</v>
      </c>
    </row>
    <row r="887" spans="2:4">
      <c r="B887" s="27">
        <v>7</v>
      </c>
      <c r="C887" s="27">
        <f t="shared" si="12"/>
        <v>17</v>
      </c>
      <c r="D887" s="27" t="s">
        <v>349</v>
      </c>
    </row>
    <row r="888" spans="2:4">
      <c r="B888" s="27">
        <v>8</v>
      </c>
      <c r="C888" s="27">
        <f t="shared" si="12"/>
        <v>17</v>
      </c>
      <c r="D888" s="27" t="s">
        <v>349</v>
      </c>
    </row>
    <row r="889" spans="2:4">
      <c r="B889" s="27">
        <v>9</v>
      </c>
      <c r="C889" s="27">
        <f t="shared" si="12"/>
        <v>17</v>
      </c>
      <c r="D889" s="27" t="s">
        <v>349</v>
      </c>
    </row>
    <row r="890" spans="2:4">
      <c r="B890" s="27">
        <v>10</v>
      </c>
      <c r="C890" s="27">
        <f t="shared" si="12"/>
        <v>17</v>
      </c>
      <c r="D890" s="27" t="s">
        <v>349</v>
      </c>
    </row>
    <row r="891" spans="2:4">
      <c r="B891" s="27">
        <v>11</v>
      </c>
      <c r="C891" s="27">
        <f t="shared" si="12"/>
        <v>17</v>
      </c>
      <c r="D891" s="27" t="s">
        <v>349</v>
      </c>
    </row>
    <row r="892" spans="2:4">
      <c r="B892" s="27">
        <v>12</v>
      </c>
      <c r="C892" s="27">
        <f t="shared" si="12"/>
        <v>17</v>
      </c>
      <c r="D892" s="27" t="s">
        <v>349</v>
      </c>
    </row>
    <row r="893" spans="2:4">
      <c r="B893" s="27">
        <v>13</v>
      </c>
      <c r="C893" s="27">
        <f t="shared" si="12"/>
        <v>17</v>
      </c>
      <c r="D893" s="27" t="s">
        <v>349</v>
      </c>
    </row>
    <row r="894" spans="2:4">
      <c r="B894" s="27">
        <v>14</v>
      </c>
      <c r="C894" s="27">
        <f t="shared" si="12"/>
        <v>17</v>
      </c>
      <c r="D894" s="27" t="s">
        <v>349</v>
      </c>
    </row>
    <row r="895" spans="2:4">
      <c r="B895" s="27">
        <v>15</v>
      </c>
      <c r="C895" s="27">
        <f t="shared" si="12"/>
        <v>17</v>
      </c>
      <c r="D895" s="27" t="s">
        <v>349</v>
      </c>
    </row>
    <row r="896" spans="2:4">
      <c r="B896" s="27">
        <v>16</v>
      </c>
      <c r="C896" s="27">
        <f t="shared" si="12"/>
        <v>17</v>
      </c>
      <c r="D896" s="27" t="s">
        <v>349</v>
      </c>
    </row>
    <row r="897" spans="1:4">
      <c r="B897" s="27">
        <v>17</v>
      </c>
      <c r="C897" s="27">
        <f t="shared" si="12"/>
        <v>17</v>
      </c>
      <c r="D897" s="27" t="s">
        <v>349</v>
      </c>
    </row>
    <row r="898" spans="1:4">
      <c r="B898" s="27">
        <v>18</v>
      </c>
      <c r="C898" s="27">
        <f t="shared" si="12"/>
        <v>17</v>
      </c>
      <c r="D898" s="27" t="s">
        <v>349</v>
      </c>
    </row>
    <row r="899" spans="1:4">
      <c r="B899" s="27">
        <v>19</v>
      </c>
      <c r="C899" s="27">
        <f t="shared" si="12"/>
        <v>17</v>
      </c>
      <c r="D899" s="27" t="s">
        <v>349</v>
      </c>
    </row>
    <row r="900" spans="1:4">
      <c r="B900" s="27">
        <v>20</v>
      </c>
      <c r="C900" s="27">
        <f t="shared" si="12"/>
        <v>17</v>
      </c>
      <c r="D900" s="27" t="s">
        <v>349</v>
      </c>
    </row>
    <row r="901" spans="1:4">
      <c r="B901" s="27">
        <v>21</v>
      </c>
      <c r="C901" s="27">
        <f t="shared" si="12"/>
        <v>17</v>
      </c>
      <c r="D901" s="27" t="s">
        <v>349</v>
      </c>
    </row>
    <row r="902" spans="1:4">
      <c r="B902" s="27">
        <v>22</v>
      </c>
      <c r="C902" s="27">
        <f t="shared" si="12"/>
        <v>17</v>
      </c>
      <c r="D902" s="27" t="s">
        <v>349</v>
      </c>
    </row>
    <row r="903" spans="1:4">
      <c r="B903" s="27">
        <v>23</v>
      </c>
      <c r="C903" s="27">
        <f t="shared" si="12"/>
        <v>17</v>
      </c>
      <c r="D903" s="27" t="s">
        <v>349</v>
      </c>
    </row>
    <row r="904" spans="1:4">
      <c r="B904" s="27">
        <v>24</v>
      </c>
      <c r="C904" s="27">
        <f t="shared" si="12"/>
        <v>17</v>
      </c>
      <c r="D904" s="27" t="s">
        <v>349</v>
      </c>
    </row>
    <row r="905" spans="1:4">
      <c r="A905" t="s">
        <v>0</v>
      </c>
      <c r="B905" s="27">
        <v>25</v>
      </c>
      <c r="C905" s="27">
        <f t="shared" si="12"/>
        <v>17</v>
      </c>
      <c r="D905" s="27" t="s">
        <v>349</v>
      </c>
    </row>
    <row r="906" spans="1:4">
      <c r="A906" s="27" t="s">
        <v>0</v>
      </c>
      <c r="B906" s="27">
        <v>26</v>
      </c>
      <c r="C906" s="27">
        <f t="shared" si="12"/>
        <v>17</v>
      </c>
      <c r="D906" s="27" t="s">
        <v>349</v>
      </c>
    </row>
    <row r="907" spans="1:4">
      <c r="A907" s="27" t="s">
        <v>0</v>
      </c>
      <c r="B907" s="27">
        <v>27</v>
      </c>
      <c r="C907" s="27">
        <f t="shared" si="12"/>
        <v>17</v>
      </c>
      <c r="D907" s="27" t="s">
        <v>349</v>
      </c>
    </row>
    <row r="908" spans="1:4">
      <c r="A908" s="27" t="s">
        <v>0</v>
      </c>
      <c r="B908" s="27">
        <v>28</v>
      </c>
      <c r="C908" s="27">
        <f t="shared" si="12"/>
        <v>17</v>
      </c>
      <c r="D908" s="27" t="s">
        <v>349</v>
      </c>
    </row>
    <row r="909" spans="1:4">
      <c r="A909" s="27" t="s">
        <v>0</v>
      </c>
      <c r="B909" s="27">
        <v>29</v>
      </c>
      <c r="C909" s="27">
        <f t="shared" si="12"/>
        <v>17</v>
      </c>
      <c r="D909" s="27" t="s">
        <v>349</v>
      </c>
    </row>
    <row r="910" spans="1:4">
      <c r="A910" s="27" t="s">
        <v>0</v>
      </c>
      <c r="B910" s="27">
        <v>30</v>
      </c>
      <c r="C910" s="27">
        <f t="shared" si="12"/>
        <v>17</v>
      </c>
      <c r="D910" s="27" t="s">
        <v>349</v>
      </c>
    </row>
    <row r="911" spans="1:4">
      <c r="A911" s="27" t="s">
        <v>0</v>
      </c>
      <c r="B911" s="27">
        <v>31</v>
      </c>
      <c r="C911" s="27">
        <f t="shared" si="12"/>
        <v>17</v>
      </c>
      <c r="D911" s="27" t="s">
        <v>349</v>
      </c>
    </row>
    <row r="912" spans="1:4">
      <c r="A912" s="27" t="s">
        <v>0</v>
      </c>
      <c r="B912" s="27">
        <v>32</v>
      </c>
      <c r="C912" s="27">
        <f t="shared" si="12"/>
        <v>17</v>
      </c>
      <c r="D912" s="27" t="s">
        <v>349</v>
      </c>
    </row>
    <row r="913" spans="1:4">
      <c r="A913" s="27" t="s">
        <v>0</v>
      </c>
      <c r="B913" s="27">
        <v>33</v>
      </c>
      <c r="C913" s="27">
        <f t="shared" si="12"/>
        <v>17</v>
      </c>
      <c r="D913" s="27" t="s">
        <v>349</v>
      </c>
    </row>
    <row r="914" spans="1:4">
      <c r="A914" s="27" t="s">
        <v>0</v>
      </c>
      <c r="B914" s="27">
        <v>34</v>
      </c>
      <c r="C914" s="27">
        <f t="shared" si="12"/>
        <v>17</v>
      </c>
      <c r="D914" s="27" t="s">
        <v>349</v>
      </c>
    </row>
    <row r="915" spans="1:4">
      <c r="A915" s="27" t="s">
        <v>0</v>
      </c>
      <c r="B915" s="27">
        <v>35</v>
      </c>
      <c r="C915" s="27">
        <f t="shared" si="12"/>
        <v>17</v>
      </c>
      <c r="D915" s="27" t="s">
        <v>349</v>
      </c>
    </row>
    <row r="916" spans="1:4">
      <c r="A916" s="27" t="s">
        <v>0</v>
      </c>
      <c r="B916" s="27">
        <v>36</v>
      </c>
      <c r="C916" s="27">
        <f t="shared" si="12"/>
        <v>17</v>
      </c>
      <c r="D916" s="27" t="s">
        <v>349</v>
      </c>
    </row>
    <row r="917" spans="1:4">
      <c r="A917" s="27" t="s">
        <v>0</v>
      </c>
      <c r="B917" s="27">
        <v>37</v>
      </c>
      <c r="C917" s="27">
        <f t="shared" si="12"/>
        <v>17</v>
      </c>
      <c r="D917" s="27" t="s">
        <v>349</v>
      </c>
    </row>
    <row r="918" spans="1:4">
      <c r="A918" s="27" t="s">
        <v>0</v>
      </c>
      <c r="B918" s="27">
        <v>38</v>
      </c>
      <c r="C918" s="27">
        <f t="shared" si="12"/>
        <v>17</v>
      </c>
      <c r="D918" s="27" t="s">
        <v>349</v>
      </c>
    </row>
    <row r="919" spans="1:4">
      <c r="A919" s="27" t="s">
        <v>0</v>
      </c>
      <c r="B919" s="27">
        <v>39</v>
      </c>
      <c r="C919" s="27">
        <f t="shared" si="12"/>
        <v>17</v>
      </c>
      <c r="D919" s="27" t="s">
        <v>349</v>
      </c>
    </row>
    <row r="920" spans="1:4">
      <c r="A920" s="27" t="s">
        <v>0</v>
      </c>
      <c r="B920" s="27">
        <v>40</v>
      </c>
      <c r="C920" s="27">
        <f t="shared" si="12"/>
        <v>17</v>
      </c>
      <c r="D920" s="27" t="s">
        <v>349</v>
      </c>
    </row>
    <row r="921" spans="1:4">
      <c r="A921" s="27" t="s">
        <v>0</v>
      </c>
      <c r="B921" s="27">
        <v>41</v>
      </c>
      <c r="C921" s="27">
        <f t="shared" si="12"/>
        <v>17</v>
      </c>
      <c r="D921" s="27" t="s">
        <v>349</v>
      </c>
    </row>
    <row r="922" spans="1:4">
      <c r="A922" s="27" t="s">
        <v>0</v>
      </c>
      <c r="B922" s="27">
        <v>42</v>
      </c>
      <c r="C922" s="27">
        <f t="shared" si="12"/>
        <v>17</v>
      </c>
      <c r="D922" s="27" t="s">
        <v>349</v>
      </c>
    </row>
    <row r="923" spans="1:4">
      <c r="A923" s="27" t="s">
        <v>0</v>
      </c>
      <c r="B923" s="27">
        <v>43</v>
      </c>
      <c r="C923" s="27">
        <f t="shared" si="12"/>
        <v>17</v>
      </c>
      <c r="D923" s="27" t="s">
        <v>349</v>
      </c>
    </row>
    <row r="924" spans="1:4">
      <c r="A924" s="27" t="s">
        <v>0</v>
      </c>
      <c r="B924" s="27">
        <v>44</v>
      </c>
      <c r="C924" s="27">
        <f t="shared" si="12"/>
        <v>17</v>
      </c>
      <c r="D924" s="27" t="s">
        <v>349</v>
      </c>
    </row>
    <row r="925" spans="1:4">
      <c r="A925" s="27" t="s">
        <v>0</v>
      </c>
      <c r="B925" s="27">
        <v>45</v>
      </c>
      <c r="C925" s="27">
        <f t="shared" si="12"/>
        <v>17</v>
      </c>
      <c r="D925" s="27" t="s">
        <v>349</v>
      </c>
    </row>
    <row r="926" spans="1:4">
      <c r="A926" s="27" t="s">
        <v>0</v>
      </c>
      <c r="B926" s="27">
        <v>46</v>
      </c>
      <c r="C926" s="27">
        <f t="shared" si="12"/>
        <v>17</v>
      </c>
      <c r="D926" s="27" t="s">
        <v>349</v>
      </c>
    </row>
    <row r="927" spans="1:4">
      <c r="A927" s="27" t="s">
        <v>0</v>
      </c>
      <c r="B927" s="27">
        <v>47</v>
      </c>
      <c r="C927" s="27">
        <f t="shared" si="12"/>
        <v>17</v>
      </c>
      <c r="D927" s="27" t="s">
        <v>349</v>
      </c>
    </row>
    <row r="928" spans="1:4">
      <c r="A928" s="27" t="s">
        <v>0</v>
      </c>
      <c r="B928" s="27">
        <v>48</v>
      </c>
      <c r="C928" s="27">
        <f t="shared" si="12"/>
        <v>17</v>
      </c>
      <c r="D928" s="27" t="s">
        <v>349</v>
      </c>
    </row>
    <row r="929" spans="2:4">
      <c r="B929" s="27">
        <v>1</v>
      </c>
      <c r="C929" s="27">
        <f>C881+1</f>
        <v>18</v>
      </c>
      <c r="D929" s="27" t="s">
        <v>349</v>
      </c>
    </row>
    <row r="930" spans="2:4">
      <c r="B930" s="27">
        <v>2</v>
      </c>
      <c r="C930" s="27">
        <f>C929</f>
        <v>18</v>
      </c>
      <c r="D930" s="27" t="s">
        <v>349</v>
      </c>
    </row>
    <row r="931" spans="2:4">
      <c r="B931" s="27">
        <v>3</v>
      </c>
      <c r="C931" s="27">
        <f t="shared" ref="C931:C976" si="13">C930</f>
        <v>18</v>
      </c>
      <c r="D931" s="27" t="s">
        <v>349</v>
      </c>
    </row>
    <row r="932" spans="2:4">
      <c r="B932" s="27">
        <v>4</v>
      </c>
      <c r="C932" s="27">
        <f t="shared" si="13"/>
        <v>18</v>
      </c>
      <c r="D932" s="27" t="s">
        <v>349</v>
      </c>
    </row>
    <row r="933" spans="2:4">
      <c r="B933" s="27">
        <v>5</v>
      </c>
      <c r="C933" s="27">
        <f t="shared" si="13"/>
        <v>18</v>
      </c>
      <c r="D933" s="27" t="s">
        <v>349</v>
      </c>
    </row>
    <row r="934" spans="2:4">
      <c r="B934" s="27">
        <v>6</v>
      </c>
      <c r="C934" s="27">
        <f t="shared" si="13"/>
        <v>18</v>
      </c>
      <c r="D934" s="27" t="s">
        <v>349</v>
      </c>
    </row>
    <row r="935" spans="2:4">
      <c r="B935" s="27">
        <v>7</v>
      </c>
      <c r="C935" s="27">
        <f t="shared" si="13"/>
        <v>18</v>
      </c>
      <c r="D935" s="27" t="s">
        <v>349</v>
      </c>
    </row>
    <row r="936" spans="2:4">
      <c r="B936" s="27">
        <v>8</v>
      </c>
      <c r="C936" s="27">
        <f t="shared" si="13"/>
        <v>18</v>
      </c>
      <c r="D936" s="27" t="s">
        <v>349</v>
      </c>
    </row>
    <row r="937" spans="2:4">
      <c r="B937" s="27">
        <v>9</v>
      </c>
      <c r="C937" s="27">
        <f t="shared" si="13"/>
        <v>18</v>
      </c>
      <c r="D937" s="27" t="s">
        <v>349</v>
      </c>
    </row>
    <row r="938" spans="2:4">
      <c r="B938" s="27">
        <v>10</v>
      </c>
      <c r="C938" s="27">
        <f t="shared" si="13"/>
        <v>18</v>
      </c>
      <c r="D938" s="27" t="s">
        <v>349</v>
      </c>
    </row>
    <row r="939" spans="2:4">
      <c r="B939" s="27">
        <v>11</v>
      </c>
      <c r="C939" s="27">
        <f t="shared" si="13"/>
        <v>18</v>
      </c>
      <c r="D939" s="27" t="s">
        <v>349</v>
      </c>
    </row>
    <row r="940" spans="2:4">
      <c r="B940" s="27">
        <v>12</v>
      </c>
      <c r="C940" s="27">
        <f t="shared" si="13"/>
        <v>18</v>
      </c>
      <c r="D940" s="27" t="s">
        <v>349</v>
      </c>
    </row>
    <row r="941" spans="2:4">
      <c r="B941" s="27">
        <v>13</v>
      </c>
      <c r="C941" s="27">
        <f t="shared" si="13"/>
        <v>18</v>
      </c>
      <c r="D941" s="27" t="s">
        <v>349</v>
      </c>
    </row>
    <row r="942" spans="2:4">
      <c r="B942" s="27">
        <v>14</v>
      </c>
      <c r="C942" s="27">
        <f t="shared" si="13"/>
        <v>18</v>
      </c>
      <c r="D942" s="27" t="s">
        <v>349</v>
      </c>
    </row>
    <row r="943" spans="2:4">
      <c r="B943" s="27">
        <v>15</v>
      </c>
      <c r="C943" s="27">
        <f t="shared" si="13"/>
        <v>18</v>
      </c>
      <c r="D943" s="27" t="s">
        <v>349</v>
      </c>
    </row>
    <row r="944" spans="2:4">
      <c r="B944" s="27">
        <v>16</v>
      </c>
      <c r="C944" s="27">
        <f t="shared" si="13"/>
        <v>18</v>
      </c>
      <c r="D944" s="27" t="s">
        <v>349</v>
      </c>
    </row>
    <row r="945" spans="1:4">
      <c r="B945" s="27">
        <v>17</v>
      </c>
      <c r="C945" s="27">
        <f t="shared" si="13"/>
        <v>18</v>
      </c>
      <c r="D945" s="27" t="s">
        <v>349</v>
      </c>
    </row>
    <row r="946" spans="1:4">
      <c r="B946" s="27">
        <v>18</v>
      </c>
      <c r="C946" s="27">
        <f t="shared" si="13"/>
        <v>18</v>
      </c>
      <c r="D946" s="27" t="s">
        <v>349</v>
      </c>
    </row>
    <row r="947" spans="1:4">
      <c r="B947" s="27">
        <v>19</v>
      </c>
      <c r="C947" s="27">
        <f t="shared" si="13"/>
        <v>18</v>
      </c>
      <c r="D947" s="27" t="s">
        <v>349</v>
      </c>
    </row>
    <row r="948" spans="1:4">
      <c r="B948" s="27">
        <v>20</v>
      </c>
      <c r="C948" s="27">
        <f t="shared" si="13"/>
        <v>18</v>
      </c>
      <c r="D948" s="27" t="s">
        <v>349</v>
      </c>
    </row>
    <row r="949" spans="1:4">
      <c r="B949" s="27">
        <v>21</v>
      </c>
      <c r="C949" s="27">
        <f t="shared" si="13"/>
        <v>18</v>
      </c>
      <c r="D949" s="27" t="s">
        <v>349</v>
      </c>
    </row>
    <row r="950" spans="1:4">
      <c r="B950" s="27">
        <v>22</v>
      </c>
      <c r="C950" s="27">
        <f t="shared" si="13"/>
        <v>18</v>
      </c>
      <c r="D950" s="27" t="s">
        <v>349</v>
      </c>
    </row>
    <row r="951" spans="1:4">
      <c r="B951" s="27">
        <v>23</v>
      </c>
      <c r="C951" s="27">
        <f t="shared" si="13"/>
        <v>18</v>
      </c>
      <c r="D951" s="27" t="s">
        <v>349</v>
      </c>
    </row>
    <row r="952" spans="1:4">
      <c r="B952" s="27">
        <v>24</v>
      </c>
      <c r="C952" s="27">
        <f t="shared" si="13"/>
        <v>18</v>
      </c>
      <c r="D952" s="27" t="s">
        <v>349</v>
      </c>
    </row>
    <row r="953" spans="1:4">
      <c r="A953" t="s">
        <v>0</v>
      </c>
      <c r="B953" s="27">
        <v>25</v>
      </c>
      <c r="C953" s="27">
        <f t="shared" si="13"/>
        <v>18</v>
      </c>
      <c r="D953" s="27" t="s">
        <v>349</v>
      </c>
    </row>
    <row r="954" spans="1:4">
      <c r="A954" s="27" t="s">
        <v>0</v>
      </c>
      <c r="B954" s="27">
        <v>26</v>
      </c>
      <c r="C954" s="27">
        <f t="shared" si="13"/>
        <v>18</v>
      </c>
      <c r="D954" s="27" t="s">
        <v>349</v>
      </c>
    </row>
    <row r="955" spans="1:4">
      <c r="A955" s="27" t="s">
        <v>0</v>
      </c>
      <c r="B955" s="27">
        <v>27</v>
      </c>
      <c r="C955" s="27">
        <f t="shared" si="13"/>
        <v>18</v>
      </c>
      <c r="D955" s="27" t="s">
        <v>349</v>
      </c>
    </row>
    <row r="956" spans="1:4">
      <c r="A956" s="27" t="s">
        <v>0</v>
      </c>
      <c r="B956" s="27">
        <v>28</v>
      </c>
      <c r="C956" s="27">
        <f t="shared" si="13"/>
        <v>18</v>
      </c>
      <c r="D956" s="27" t="s">
        <v>349</v>
      </c>
    </row>
    <row r="957" spans="1:4">
      <c r="A957" s="27" t="s">
        <v>0</v>
      </c>
      <c r="B957" s="27">
        <v>29</v>
      </c>
      <c r="C957" s="27">
        <f t="shared" si="13"/>
        <v>18</v>
      </c>
      <c r="D957" s="27" t="s">
        <v>349</v>
      </c>
    </row>
    <row r="958" spans="1:4">
      <c r="A958" s="27" t="s">
        <v>0</v>
      </c>
      <c r="B958" s="27">
        <v>30</v>
      </c>
      <c r="C958" s="27">
        <f t="shared" si="13"/>
        <v>18</v>
      </c>
      <c r="D958" s="27" t="s">
        <v>349</v>
      </c>
    </row>
    <row r="959" spans="1:4">
      <c r="A959" s="27" t="s">
        <v>0</v>
      </c>
      <c r="B959" s="27">
        <v>31</v>
      </c>
      <c r="C959" s="27">
        <f t="shared" si="13"/>
        <v>18</v>
      </c>
      <c r="D959" s="27" t="s">
        <v>349</v>
      </c>
    </row>
    <row r="960" spans="1:4">
      <c r="A960" s="27" t="s">
        <v>0</v>
      </c>
      <c r="B960" s="27">
        <v>32</v>
      </c>
      <c r="C960" s="27">
        <f t="shared" si="13"/>
        <v>18</v>
      </c>
      <c r="D960" s="27" t="s">
        <v>349</v>
      </c>
    </row>
    <row r="961" spans="1:4">
      <c r="A961" s="27" t="s">
        <v>0</v>
      </c>
      <c r="B961" s="27">
        <v>33</v>
      </c>
      <c r="C961" s="27">
        <f t="shared" si="13"/>
        <v>18</v>
      </c>
      <c r="D961" s="27" t="s">
        <v>349</v>
      </c>
    </row>
    <row r="962" spans="1:4">
      <c r="A962" s="27" t="s">
        <v>0</v>
      </c>
      <c r="B962" s="27">
        <v>34</v>
      </c>
      <c r="C962" s="27">
        <f t="shared" si="13"/>
        <v>18</v>
      </c>
      <c r="D962" s="27" t="s">
        <v>349</v>
      </c>
    </row>
    <row r="963" spans="1:4">
      <c r="A963" s="27" t="s">
        <v>0</v>
      </c>
      <c r="B963" s="27">
        <v>35</v>
      </c>
      <c r="C963" s="27">
        <f t="shared" si="13"/>
        <v>18</v>
      </c>
      <c r="D963" s="27" t="s">
        <v>349</v>
      </c>
    </row>
    <row r="964" spans="1:4">
      <c r="A964" s="27" t="s">
        <v>0</v>
      </c>
      <c r="B964" s="27">
        <v>36</v>
      </c>
      <c r="C964" s="27">
        <f t="shared" si="13"/>
        <v>18</v>
      </c>
      <c r="D964" s="27" t="s">
        <v>349</v>
      </c>
    </row>
    <row r="965" spans="1:4">
      <c r="A965" s="27" t="s">
        <v>0</v>
      </c>
      <c r="B965" s="27">
        <v>37</v>
      </c>
      <c r="C965" s="27">
        <f t="shared" si="13"/>
        <v>18</v>
      </c>
      <c r="D965" s="27" t="s">
        <v>349</v>
      </c>
    </row>
    <row r="966" spans="1:4">
      <c r="A966" s="27" t="s">
        <v>0</v>
      </c>
      <c r="B966" s="27">
        <v>38</v>
      </c>
      <c r="C966" s="27">
        <f t="shared" si="13"/>
        <v>18</v>
      </c>
      <c r="D966" s="27" t="s">
        <v>349</v>
      </c>
    </row>
    <row r="967" spans="1:4">
      <c r="A967" s="27" t="s">
        <v>0</v>
      </c>
      <c r="B967" s="27">
        <v>39</v>
      </c>
      <c r="C967" s="27">
        <f t="shared" si="13"/>
        <v>18</v>
      </c>
      <c r="D967" s="27" t="s">
        <v>349</v>
      </c>
    </row>
    <row r="968" spans="1:4">
      <c r="A968" s="27" t="s">
        <v>0</v>
      </c>
      <c r="B968" s="27">
        <v>40</v>
      </c>
      <c r="C968" s="27">
        <f t="shared" si="13"/>
        <v>18</v>
      </c>
      <c r="D968" s="27" t="s">
        <v>349</v>
      </c>
    </row>
    <row r="969" spans="1:4">
      <c r="A969" s="27" t="s">
        <v>0</v>
      </c>
      <c r="B969" s="27">
        <v>41</v>
      </c>
      <c r="C969" s="27">
        <f t="shared" si="13"/>
        <v>18</v>
      </c>
      <c r="D969" s="27" t="s">
        <v>349</v>
      </c>
    </row>
    <row r="970" spans="1:4">
      <c r="A970" s="27" t="s">
        <v>0</v>
      </c>
      <c r="B970" s="27">
        <v>42</v>
      </c>
      <c r="C970" s="27">
        <f t="shared" si="13"/>
        <v>18</v>
      </c>
      <c r="D970" s="27" t="s">
        <v>349</v>
      </c>
    </row>
    <row r="971" spans="1:4">
      <c r="A971" s="27" t="s">
        <v>0</v>
      </c>
      <c r="B971" s="27">
        <v>43</v>
      </c>
      <c r="C971" s="27">
        <f t="shared" si="13"/>
        <v>18</v>
      </c>
      <c r="D971" s="27" t="s">
        <v>349</v>
      </c>
    </row>
    <row r="972" spans="1:4">
      <c r="A972" s="27" t="s">
        <v>0</v>
      </c>
      <c r="B972" s="27">
        <v>44</v>
      </c>
      <c r="C972" s="27">
        <f t="shared" si="13"/>
        <v>18</v>
      </c>
      <c r="D972" s="27" t="s">
        <v>349</v>
      </c>
    </row>
    <row r="973" spans="1:4">
      <c r="A973" s="27" t="s">
        <v>0</v>
      </c>
      <c r="B973" s="27">
        <v>45</v>
      </c>
      <c r="C973" s="27">
        <f t="shared" si="13"/>
        <v>18</v>
      </c>
      <c r="D973" s="27" t="s">
        <v>349</v>
      </c>
    </row>
    <row r="974" spans="1:4">
      <c r="A974" s="27" t="s">
        <v>0</v>
      </c>
      <c r="B974" s="27">
        <v>46</v>
      </c>
      <c r="C974" s="27">
        <f t="shared" si="13"/>
        <v>18</v>
      </c>
      <c r="D974" s="27" t="s">
        <v>349</v>
      </c>
    </row>
    <row r="975" spans="1:4">
      <c r="A975" s="27" t="s">
        <v>0</v>
      </c>
      <c r="B975" s="27">
        <v>47</v>
      </c>
      <c r="C975" s="27">
        <f t="shared" si="13"/>
        <v>18</v>
      </c>
      <c r="D975" s="27" t="s">
        <v>349</v>
      </c>
    </row>
    <row r="976" spans="1:4">
      <c r="A976" s="27" t="s">
        <v>0</v>
      </c>
      <c r="B976" s="27">
        <v>48</v>
      </c>
      <c r="C976" s="27">
        <f t="shared" si="13"/>
        <v>18</v>
      </c>
      <c r="D976" s="27" t="s">
        <v>349</v>
      </c>
    </row>
    <row r="977" spans="2:4">
      <c r="B977" s="27">
        <v>1</v>
      </c>
      <c r="C977" s="27">
        <f>C929+1</f>
        <v>19</v>
      </c>
      <c r="D977" s="27" t="s">
        <v>349</v>
      </c>
    </row>
    <row r="978" spans="2:4">
      <c r="B978" s="27">
        <v>2</v>
      </c>
      <c r="C978" s="27">
        <f>C977</f>
        <v>19</v>
      </c>
      <c r="D978" s="27" t="s">
        <v>349</v>
      </c>
    </row>
    <row r="979" spans="2:4">
      <c r="B979" s="27">
        <v>3</v>
      </c>
      <c r="C979" s="27">
        <f t="shared" ref="C979:C1024" si="14">C978</f>
        <v>19</v>
      </c>
      <c r="D979" s="27" t="s">
        <v>349</v>
      </c>
    </row>
    <row r="980" spans="2:4">
      <c r="B980" s="27">
        <v>4</v>
      </c>
      <c r="C980" s="27">
        <f t="shared" si="14"/>
        <v>19</v>
      </c>
      <c r="D980" s="27" t="s">
        <v>349</v>
      </c>
    </row>
    <row r="981" spans="2:4">
      <c r="B981" s="27">
        <v>5</v>
      </c>
      <c r="C981" s="27">
        <f t="shared" si="14"/>
        <v>19</v>
      </c>
      <c r="D981" s="27" t="s">
        <v>349</v>
      </c>
    </row>
    <row r="982" spans="2:4">
      <c r="B982" s="27">
        <v>6</v>
      </c>
      <c r="C982" s="27">
        <f t="shared" si="14"/>
        <v>19</v>
      </c>
      <c r="D982" s="27" t="s">
        <v>349</v>
      </c>
    </row>
    <row r="983" spans="2:4">
      <c r="B983" s="27">
        <v>7</v>
      </c>
      <c r="C983" s="27">
        <f t="shared" si="14"/>
        <v>19</v>
      </c>
      <c r="D983" s="27" t="s">
        <v>349</v>
      </c>
    </row>
    <row r="984" spans="2:4">
      <c r="B984" s="27">
        <v>8</v>
      </c>
      <c r="C984" s="27">
        <f t="shared" si="14"/>
        <v>19</v>
      </c>
      <c r="D984" s="27" t="s">
        <v>349</v>
      </c>
    </row>
    <row r="985" spans="2:4">
      <c r="B985" s="27">
        <v>9</v>
      </c>
      <c r="C985" s="27">
        <f t="shared" si="14"/>
        <v>19</v>
      </c>
      <c r="D985" s="27" t="s">
        <v>349</v>
      </c>
    </row>
    <row r="986" spans="2:4">
      <c r="B986" s="27">
        <v>10</v>
      </c>
      <c r="C986" s="27">
        <f t="shared" si="14"/>
        <v>19</v>
      </c>
      <c r="D986" s="27" t="s">
        <v>349</v>
      </c>
    </row>
    <row r="987" spans="2:4">
      <c r="B987" s="27">
        <v>11</v>
      </c>
      <c r="C987" s="27">
        <f t="shared" si="14"/>
        <v>19</v>
      </c>
      <c r="D987" s="27" t="s">
        <v>349</v>
      </c>
    </row>
    <row r="988" spans="2:4">
      <c r="B988" s="27">
        <v>12</v>
      </c>
      <c r="C988" s="27">
        <f t="shared" si="14"/>
        <v>19</v>
      </c>
      <c r="D988" s="27" t="s">
        <v>349</v>
      </c>
    </row>
    <row r="989" spans="2:4">
      <c r="B989" s="27">
        <v>13</v>
      </c>
      <c r="C989" s="27">
        <f t="shared" si="14"/>
        <v>19</v>
      </c>
      <c r="D989" s="27" t="s">
        <v>349</v>
      </c>
    </row>
    <row r="990" spans="2:4">
      <c r="B990" s="27">
        <v>14</v>
      </c>
      <c r="C990" s="27">
        <f t="shared" si="14"/>
        <v>19</v>
      </c>
      <c r="D990" s="27" t="s">
        <v>349</v>
      </c>
    </row>
    <row r="991" spans="2:4">
      <c r="B991" s="27">
        <v>15</v>
      </c>
      <c r="C991" s="27">
        <f t="shared" si="14"/>
        <v>19</v>
      </c>
      <c r="D991" s="27" t="s">
        <v>349</v>
      </c>
    </row>
    <row r="992" spans="2:4">
      <c r="B992" s="27">
        <v>16</v>
      </c>
      <c r="C992" s="27">
        <f t="shared" si="14"/>
        <v>19</v>
      </c>
      <c r="D992" s="27" t="s">
        <v>349</v>
      </c>
    </row>
    <row r="993" spans="1:4">
      <c r="B993" s="27">
        <v>17</v>
      </c>
      <c r="C993" s="27">
        <f t="shared" si="14"/>
        <v>19</v>
      </c>
      <c r="D993" s="27" t="s">
        <v>349</v>
      </c>
    </row>
    <row r="994" spans="1:4">
      <c r="B994" s="27">
        <v>18</v>
      </c>
      <c r="C994" s="27">
        <f t="shared" si="14"/>
        <v>19</v>
      </c>
      <c r="D994" s="27" t="s">
        <v>349</v>
      </c>
    </row>
    <row r="995" spans="1:4">
      <c r="B995" s="27">
        <v>19</v>
      </c>
      <c r="C995" s="27">
        <f t="shared" si="14"/>
        <v>19</v>
      </c>
      <c r="D995" s="27" t="s">
        <v>349</v>
      </c>
    </row>
    <row r="996" spans="1:4">
      <c r="B996" s="27">
        <v>20</v>
      </c>
      <c r="C996" s="27">
        <f t="shared" si="14"/>
        <v>19</v>
      </c>
      <c r="D996" s="27" t="s">
        <v>349</v>
      </c>
    </row>
    <row r="997" spans="1:4">
      <c r="B997" s="27">
        <v>21</v>
      </c>
      <c r="C997" s="27">
        <f t="shared" si="14"/>
        <v>19</v>
      </c>
      <c r="D997" s="27" t="s">
        <v>349</v>
      </c>
    </row>
    <row r="998" spans="1:4">
      <c r="B998" s="27">
        <v>22</v>
      </c>
      <c r="C998" s="27">
        <f t="shared" si="14"/>
        <v>19</v>
      </c>
      <c r="D998" s="27" t="s">
        <v>349</v>
      </c>
    </row>
    <row r="999" spans="1:4">
      <c r="B999" s="27">
        <v>23</v>
      </c>
      <c r="C999" s="27">
        <f t="shared" si="14"/>
        <v>19</v>
      </c>
      <c r="D999" s="27" t="s">
        <v>349</v>
      </c>
    </row>
    <row r="1000" spans="1:4">
      <c r="B1000" s="27">
        <v>24</v>
      </c>
      <c r="C1000" s="27">
        <f t="shared" si="14"/>
        <v>19</v>
      </c>
      <c r="D1000" s="27" t="s">
        <v>349</v>
      </c>
    </row>
    <row r="1001" spans="1:4">
      <c r="A1001" t="s">
        <v>0</v>
      </c>
      <c r="B1001" s="27">
        <v>25</v>
      </c>
      <c r="C1001" s="27">
        <f t="shared" si="14"/>
        <v>19</v>
      </c>
      <c r="D1001" s="27" t="s">
        <v>349</v>
      </c>
    </row>
    <row r="1002" spans="1:4">
      <c r="A1002" s="27" t="s">
        <v>0</v>
      </c>
      <c r="B1002" s="27">
        <v>26</v>
      </c>
      <c r="C1002" s="27">
        <f t="shared" si="14"/>
        <v>19</v>
      </c>
      <c r="D1002" s="27" t="s">
        <v>349</v>
      </c>
    </row>
    <row r="1003" spans="1:4">
      <c r="A1003" s="27" t="s">
        <v>0</v>
      </c>
      <c r="B1003" s="27">
        <v>27</v>
      </c>
      <c r="C1003" s="27">
        <f t="shared" si="14"/>
        <v>19</v>
      </c>
      <c r="D1003" s="27" t="s">
        <v>349</v>
      </c>
    </row>
    <row r="1004" spans="1:4">
      <c r="A1004" s="27" t="s">
        <v>0</v>
      </c>
      <c r="B1004" s="27">
        <v>28</v>
      </c>
      <c r="C1004" s="27">
        <f t="shared" si="14"/>
        <v>19</v>
      </c>
      <c r="D1004" s="27" t="s">
        <v>349</v>
      </c>
    </row>
    <row r="1005" spans="1:4">
      <c r="A1005" s="27" t="s">
        <v>0</v>
      </c>
      <c r="B1005" s="27">
        <v>29</v>
      </c>
      <c r="C1005" s="27">
        <f t="shared" si="14"/>
        <v>19</v>
      </c>
      <c r="D1005" s="27" t="s">
        <v>349</v>
      </c>
    </row>
    <row r="1006" spans="1:4">
      <c r="A1006" s="27" t="s">
        <v>0</v>
      </c>
      <c r="B1006" s="27">
        <v>30</v>
      </c>
      <c r="C1006" s="27">
        <f t="shared" si="14"/>
        <v>19</v>
      </c>
      <c r="D1006" s="27" t="s">
        <v>349</v>
      </c>
    </row>
    <row r="1007" spans="1:4">
      <c r="A1007" s="27" t="s">
        <v>0</v>
      </c>
      <c r="B1007" s="27">
        <v>31</v>
      </c>
      <c r="C1007" s="27">
        <f t="shared" si="14"/>
        <v>19</v>
      </c>
      <c r="D1007" s="27" t="s">
        <v>349</v>
      </c>
    </row>
    <row r="1008" spans="1:4">
      <c r="A1008" s="27" t="s">
        <v>0</v>
      </c>
      <c r="B1008" s="27">
        <v>32</v>
      </c>
      <c r="C1008" s="27">
        <f t="shared" si="14"/>
        <v>19</v>
      </c>
      <c r="D1008" s="27" t="s">
        <v>349</v>
      </c>
    </row>
    <row r="1009" spans="1:4">
      <c r="A1009" s="27" t="s">
        <v>0</v>
      </c>
      <c r="B1009" s="27">
        <v>33</v>
      </c>
      <c r="C1009" s="27">
        <f t="shared" si="14"/>
        <v>19</v>
      </c>
      <c r="D1009" s="27" t="s">
        <v>349</v>
      </c>
    </row>
    <row r="1010" spans="1:4">
      <c r="A1010" s="27" t="s">
        <v>0</v>
      </c>
      <c r="B1010" s="27">
        <v>34</v>
      </c>
      <c r="C1010" s="27">
        <f t="shared" si="14"/>
        <v>19</v>
      </c>
      <c r="D1010" s="27" t="s">
        <v>349</v>
      </c>
    </row>
    <row r="1011" spans="1:4">
      <c r="A1011" s="27" t="s">
        <v>0</v>
      </c>
      <c r="B1011" s="27">
        <v>35</v>
      </c>
      <c r="C1011" s="27">
        <f t="shared" si="14"/>
        <v>19</v>
      </c>
      <c r="D1011" s="27" t="s">
        <v>349</v>
      </c>
    </row>
    <row r="1012" spans="1:4">
      <c r="A1012" s="27" t="s">
        <v>0</v>
      </c>
      <c r="B1012" s="27">
        <v>36</v>
      </c>
      <c r="C1012" s="27">
        <f t="shared" si="14"/>
        <v>19</v>
      </c>
      <c r="D1012" s="27" t="s">
        <v>349</v>
      </c>
    </row>
    <row r="1013" spans="1:4">
      <c r="A1013" s="27" t="s">
        <v>0</v>
      </c>
      <c r="B1013" s="27">
        <v>37</v>
      </c>
      <c r="C1013" s="27">
        <f t="shared" si="14"/>
        <v>19</v>
      </c>
      <c r="D1013" s="27" t="s">
        <v>349</v>
      </c>
    </row>
    <row r="1014" spans="1:4">
      <c r="A1014" s="27" t="s">
        <v>0</v>
      </c>
      <c r="B1014" s="27">
        <v>38</v>
      </c>
      <c r="C1014" s="27">
        <f t="shared" si="14"/>
        <v>19</v>
      </c>
      <c r="D1014" s="27" t="s">
        <v>349</v>
      </c>
    </row>
    <row r="1015" spans="1:4">
      <c r="A1015" s="27" t="s">
        <v>0</v>
      </c>
      <c r="B1015" s="27">
        <v>39</v>
      </c>
      <c r="C1015" s="27">
        <f t="shared" si="14"/>
        <v>19</v>
      </c>
      <c r="D1015" s="27" t="s">
        <v>349</v>
      </c>
    </row>
    <row r="1016" spans="1:4">
      <c r="A1016" s="27" t="s">
        <v>0</v>
      </c>
      <c r="B1016" s="27">
        <v>40</v>
      </c>
      <c r="C1016" s="27">
        <f t="shared" si="14"/>
        <v>19</v>
      </c>
      <c r="D1016" s="27" t="s">
        <v>349</v>
      </c>
    </row>
    <row r="1017" spans="1:4">
      <c r="A1017" s="27" t="s">
        <v>0</v>
      </c>
      <c r="B1017" s="27">
        <v>41</v>
      </c>
      <c r="C1017" s="27">
        <f t="shared" si="14"/>
        <v>19</v>
      </c>
      <c r="D1017" s="27" t="s">
        <v>349</v>
      </c>
    </row>
    <row r="1018" spans="1:4">
      <c r="A1018" s="27" t="s">
        <v>0</v>
      </c>
      <c r="B1018" s="27">
        <v>42</v>
      </c>
      <c r="C1018" s="27">
        <f t="shared" si="14"/>
        <v>19</v>
      </c>
      <c r="D1018" s="27" t="s">
        <v>349</v>
      </c>
    </row>
    <row r="1019" spans="1:4">
      <c r="A1019" s="27" t="s">
        <v>0</v>
      </c>
      <c r="B1019" s="27">
        <v>43</v>
      </c>
      <c r="C1019" s="27">
        <f t="shared" si="14"/>
        <v>19</v>
      </c>
      <c r="D1019" s="27" t="s">
        <v>349</v>
      </c>
    </row>
    <row r="1020" spans="1:4">
      <c r="A1020" s="27" t="s">
        <v>0</v>
      </c>
      <c r="B1020" s="27">
        <v>44</v>
      </c>
      <c r="C1020" s="27">
        <f t="shared" si="14"/>
        <v>19</v>
      </c>
      <c r="D1020" s="27" t="s">
        <v>349</v>
      </c>
    </row>
    <row r="1021" spans="1:4">
      <c r="A1021" s="27" t="s">
        <v>0</v>
      </c>
      <c r="B1021" s="27">
        <v>45</v>
      </c>
      <c r="C1021" s="27">
        <f t="shared" si="14"/>
        <v>19</v>
      </c>
      <c r="D1021" s="27" t="s">
        <v>349</v>
      </c>
    </row>
    <row r="1022" spans="1:4">
      <c r="A1022" s="27" t="s">
        <v>0</v>
      </c>
      <c r="B1022" s="27">
        <v>46</v>
      </c>
      <c r="C1022" s="27">
        <f t="shared" si="14"/>
        <v>19</v>
      </c>
      <c r="D1022" s="27" t="s">
        <v>349</v>
      </c>
    </row>
    <row r="1023" spans="1:4">
      <c r="A1023" s="27" t="s">
        <v>0</v>
      </c>
      <c r="B1023" s="27">
        <v>47</v>
      </c>
      <c r="C1023" s="27">
        <f t="shared" si="14"/>
        <v>19</v>
      </c>
      <c r="D1023" s="27" t="s">
        <v>349</v>
      </c>
    </row>
    <row r="1024" spans="1:4">
      <c r="A1024" s="27" t="s">
        <v>0</v>
      </c>
      <c r="B1024" s="27">
        <v>48</v>
      </c>
      <c r="C1024" s="27">
        <f t="shared" si="14"/>
        <v>19</v>
      </c>
      <c r="D1024" s="27" t="s">
        <v>349</v>
      </c>
    </row>
    <row r="1025" spans="2:4">
      <c r="B1025" s="27">
        <v>1</v>
      </c>
      <c r="C1025" s="27">
        <f>C977+1</f>
        <v>20</v>
      </c>
      <c r="D1025" s="27" t="s">
        <v>349</v>
      </c>
    </row>
    <row r="1026" spans="2:4">
      <c r="B1026" s="27">
        <v>2</v>
      </c>
      <c r="C1026" s="27">
        <f>C1025</f>
        <v>20</v>
      </c>
      <c r="D1026" s="27" t="s">
        <v>349</v>
      </c>
    </row>
    <row r="1027" spans="2:4">
      <c r="B1027" s="27">
        <v>3</v>
      </c>
      <c r="C1027" s="27">
        <f t="shared" ref="C1027:C1072" si="15">C1026</f>
        <v>20</v>
      </c>
      <c r="D1027" s="27" t="s">
        <v>349</v>
      </c>
    </row>
    <row r="1028" spans="2:4">
      <c r="B1028" s="27">
        <v>4</v>
      </c>
      <c r="C1028" s="27">
        <f t="shared" si="15"/>
        <v>20</v>
      </c>
      <c r="D1028" s="27" t="s">
        <v>349</v>
      </c>
    </row>
    <row r="1029" spans="2:4">
      <c r="B1029" s="27">
        <v>5</v>
      </c>
      <c r="C1029" s="27">
        <f t="shared" si="15"/>
        <v>20</v>
      </c>
      <c r="D1029" s="27" t="s">
        <v>349</v>
      </c>
    </row>
    <row r="1030" spans="2:4">
      <c r="B1030" s="27">
        <v>6</v>
      </c>
      <c r="C1030" s="27">
        <f t="shared" si="15"/>
        <v>20</v>
      </c>
      <c r="D1030" s="27" t="s">
        <v>349</v>
      </c>
    </row>
    <row r="1031" spans="2:4">
      <c r="B1031" s="27">
        <v>7</v>
      </c>
      <c r="C1031" s="27">
        <f t="shared" si="15"/>
        <v>20</v>
      </c>
      <c r="D1031" s="27" t="s">
        <v>349</v>
      </c>
    </row>
    <row r="1032" spans="2:4">
      <c r="B1032" s="27">
        <v>8</v>
      </c>
      <c r="C1032" s="27">
        <f t="shared" si="15"/>
        <v>20</v>
      </c>
      <c r="D1032" s="27" t="s">
        <v>349</v>
      </c>
    </row>
    <row r="1033" spans="2:4">
      <c r="B1033" s="27">
        <v>9</v>
      </c>
      <c r="C1033" s="27">
        <f t="shared" si="15"/>
        <v>20</v>
      </c>
      <c r="D1033" s="27" t="s">
        <v>349</v>
      </c>
    </row>
    <row r="1034" spans="2:4">
      <c r="B1034" s="27">
        <v>10</v>
      </c>
      <c r="C1034" s="27">
        <f t="shared" si="15"/>
        <v>20</v>
      </c>
      <c r="D1034" s="27" t="s">
        <v>349</v>
      </c>
    </row>
    <row r="1035" spans="2:4">
      <c r="B1035" s="27">
        <v>11</v>
      </c>
      <c r="C1035" s="27">
        <f t="shared" si="15"/>
        <v>20</v>
      </c>
      <c r="D1035" s="27" t="s">
        <v>349</v>
      </c>
    </row>
    <row r="1036" spans="2:4">
      <c r="B1036" s="27">
        <v>12</v>
      </c>
      <c r="C1036" s="27">
        <f t="shared" si="15"/>
        <v>20</v>
      </c>
      <c r="D1036" s="27" t="s">
        <v>349</v>
      </c>
    </row>
    <row r="1037" spans="2:4">
      <c r="B1037" s="27">
        <v>13</v>
      </c>
      <c r="C1037" s="27">
        <f t="shared" si="15"/>
        <v>20</v>
      </c>
      <c r="D1037" s="27" t="s">
        <v>349</v>
      </c>
    </row>
    <row r="1038" spans="2:4">
      <c r="B1038" s="27">
        <v>14</v>
      </c>
      <c r="C1038" s="27">
        <f t="shared" si="15"/>
        <v>20</v>
      </c>
      <c r="D1038" s="27" t="s">
        <v>349</v>
      </c>
    </row>
    <row r="1039" spans="2:4">
      <c r="B1039" s="27">
        <v>15</v>
      </c>
      <c r="C1039" s="27">
        <f t="shared" si="15"/>
        <v>20</v>
      </c>
      <c r="D1039" s="27" t="s">
        <v>349</v>
      </c>
    </row>
    <row r="1040" spans="2:4">
      <c r="B1040" s="27">
        <v>16</v>
      </c>
      <c r="C1040" s="27">
        <f t="shared" si="15"/>
        <v>20</v>
      </c>
      <c r="D1040" s="27" t="s">
        <v>349</v>
      </c>
    </row>
    <row r="1041" spans="1:4">
      <c r="B1041" s="27">
        <v>17</v>
      </c>
      <c r="C1041" s="27">
        <f t="shared" si="15"/>
        <v>20</v>
      </c>
      <c r="D1041" s="27" t="s">
        <v>349</v>
      </c>
    </row>
    <row r="1042" spans="1:4">
      <c r="B1042" s="27">
        <v>18</v>
      </c>
      <c r="C1042" s="27">
        <f t="shared" si="15"/>
        <v>20</v>
      </c>
      <c r="D1042" s="27" t="s">
        <v>349</v>
      </c>
    </row>
    <row r="1043" spans="1:4">
      <c r="B1043" s="27">
        <v>19</v>
      </c>
      <c r="C1043" s="27">
        <f t="shared" si="15"/>
        <v>20</v>
      </c>
      <c r="D1043" s="27" t="s">
        <v>349</v>
      </c>
    </row>
    <row r="1044" spans="1:4">
      <c r="B1044" s="27">
        <v>20</v>
      </c>
      <c r="C1044" s="27">
        <f t="shared" si="15"/>
        <v>20</v>
      </c>
      <c r="D1044" s="27" t="s">
        <v>349</v>
      </c>
    </row>
    <row r="1045" spans="1:4">
      <c r="B1045" s="27">
        <v>21</v>
      </c>
      <c r="C1045" s="27">
        <f t="shared" si="15"/>
        <v>20</v>
      </c>
      <c r="D1045" s="27" t="s">
        <v>349</v>
      </c>
    </row>
    <row r="1046" spans="1:4">
      <c r="B1046" s="27">
        <v>22</v>
      </c>
      <c r="C1046" s="27">
        <f t="shared" si="15"/>
        <v>20</v>
      </c>
      <c r="D1046" s="27" t="s">
        <v>349</v>
      </c>
    </row>
    <row r="1047" spans="1:4">
      <c r="B1047" s="27">
        <v>23</v>
      </c>
      <c r="C1047" s="27">
        <f t="shared" si="15"/>
        <v>20</v>
      </c>
      <c r="D1047" s="27" t="s">
        <v>349</v>
      </c>
    </row>
    <row r="1048" spans="1:4">
      <c r="B1048" s="27">
        <v>24</v>
      </c>
      <c r="C1048" s="27">
        <f t="shared" si="15"/>
        <v>20</v>
      </c>
      <c r="D1048" s="27" t="s">
        <v>349</v>
      </c>
    </row>
    <row r="1049" spans="1:4">
      <c r="A1049" t="s">
        <v>0</v>
      </c>
      <c r="B1049" s="27">
        <v>25</v>
      </c>
      <c r="C1049" s="27">
        <f t="shared" si="15"/>
        <v>20</v>
      </c>
      <c r="D1049" s="27" t="s">
        <v>349</v>
      </c>
    </row>
    <row r="1050" spans="1:4">
      <c r="A1050" s="27" t="s">
        <v>0</v>
      </c>
      <c r="B1050" s="27">
        <v>26</v>
      </c>
      <c r="C1050" s="27">
        <f t="shared" si="15"/>
        <v>20</v>
      </c>
      <c r="D1050" s="27" t="s">
        <v>349</v>
      </c>
    </row>
    <row r="1051" spans="1:4">
      <c r="A1051" s="27" t="s">
        <v>0</v>
      </c>
      <c r="B1051" s="27">
        <v>27</v>
      </c>
      <c r="C1051" s="27">
        <f t="shared" si="15"/>
        <v>20</v>
      </c>
      <c r="D1051" s="27" t="s">
        <v>349</v>
      </c>
    </row>
    <row r="1052" spans="1:4">
      <c r="A1052" s="27" t="s">
        <v>0</v>
      </c>
      <c r="B1052" s="27">
        <v>28</v>
      </c>
      <c r="C1052" s="27">
        <f t="shared" si="15"/>
        <v>20</v>
      </c>
      <c r="D1052" s="27" t="s">
        <v>349</v>
      </c>
    </row>
    <row r="1053" spans="1:4">
      <c r="A1053" s="27" t="s">
        <v>0</v>
      </c>
      <c r="B1053" s="27">
        <v>29</v>
      </c>
      <c r="C1053" s="27">
        <f t="shared" si="15"/>
        <v>20</v>
      </c>
      <c r="D1053" s="27" t="s">
        <v>349</v>
      </c>
    </row>
    <row r="1054" spans="1:4">
      <c r="A1054" s="27" t="s">
        <v>0</v>
      </c>
      <c r="B1054" s="27">
        <v>30</v>
      </c>
      <c r="C1054" s="27">
        <f t="shared" si="15"/>
        <v>20</v>
      </c>
      <c r="D1054" s="27" t="s">
        <v>349</v>
      </c>
    </row>
    <row r="1055" spans="1:4">
      <c r="A1055" s="27" t="s">
        <v>0</v>
      </c>
      <c r="B1055" s="27">
        <v>31</v>
      </c>
      <c r="C1055" s="27">
        <f t="shared" si="15"/>
        <v>20</v>
      </c>
      <c r="D1055" s="27" t="s">
        <v>349</v>
      </c>
    </row>
    <row r="1056" spans="1:4">
      <c r="A1056" s="27" t="s">
        <v>0</v>
      </c>
      <c r="B1056" s="27">
        <v>32</v>
      </c>
      <c r="C1056" s="27">
        <f t="shared" si="15"/>
        <v>20</v>
      </c>
      <c r="D1056" s="27" t="s">
        <v>349</v>
      </c>
    </row>
    <row r="1057" spans="1:4">
      <c r="A1057" s="27" t="s">
        <v>0</v>
      </c>
      <c r="B1057" s="27">
        <v>33</v>
      </c>
      <c r="C1057" s="27">
        <f t="shared" si="15"/>
        <v>20</v>
      </c>
      <c r="D1057" s="27" t="s">
        <v>349</v>
      </c>
    </row>
    <row r="1058" spans="1:4">
      <c r="A1058" s="27" t="s">
        <v>0</v>
      </c>
      <c r="B1058" s="27">
        <v>34</v>
      </c>
      <c r="C1058" s="27">
        <f t="shared" si="15"/>
        <v>20</v>
      </c>
      <c r="D1058" s="27" t="s">
        <v>349</v>
      </c>
    </row>
    <row r="1059" spans="1:4">
      <c r="A1059" s="27" t="s">
        <v>0</v>
      </c>
      <c r="B1059" s="27">
        <v>35</v>
      </c>
      <c r="C1059" s="27">
        <f t="shared" si="15"/>
        <v>20</v>
      </c>
      <c r="D1059" s="27" t="s">
        <v>349</v>
      </c>
    </row>
    <row r="1060" spans="1:4">
      <c r="A1060" s="27" t="s">
        <v>0</v>
      </c>
      <c r="B1060" s="27">
        <v>36</v>
      </c>
      <c r="C1060" s="27">
        <f t="shared" si="15"/>
        <v>20</v>
      </c>
      <c r="D1060" s="27" t="s">
        <v>349</v>
      </c>
    </row>
    <row r="1061" spans="1:4">
      <c r="A1061" s="27" t="s">
        <v>0</v>
      </c>
      <c r="B1061" s="27">
        <v>37</v>
      </c>
      <c r="C1061" s="27">
        <f t="shared" si="15"/>
        <v>20</v>
      </c>
      <c r="D1061" s="27" t="s">
        <v>349</v>
      </c>
    </row>
    <row r="1062" spans="1:4">
      <c r="A1062" s="27" t="s">
        <v>0</v>
      </c>
      <c r="B1062" s="27">
        <v>38</v>
      </c>
      <c r="C1062" s="27">
        <f t="shared" si="15"/>
        <v>20</v>
      </c>
      <c r="D1062" s="27" t="s">
        <v>349</v>
      </c>
    </row>
    <row r="1063" spans="1:4">
      <c r="A1063" s="27" t="s">
        <v>0</v>
      </c>
      <c r="B1063" s="27">
        <v>39</v>
      </c>
      <c r="C1063" s="27">
        <f t="shared" si="15"/>
        <v>20</v>
      </c>
      <c r="D1063" s="27" t="s">
        <v>349</v>
      </c>
    </row>
    <row r="1064" spans="1:4">
      <c r="A1064" s="27" t="s">
        <v>0</v>
      </c>
      <c r="B1064" s="27">
        <v>40</v>
      </c>
      <c r="C1064" s="27">
        <f t="shared" si="15"/>
        <v>20</v>
      </c>
      <c r="D1064" s="27" t="s">
        <v>349</v>
      </c>
    </row>
    <row r="1065" spans="1:4">
      <c r="A1065" s="27" t="s">
        <v>0</v>
      </c>
      <c r="B1065" s="27">
        <v>41</v>
      </c>
      <c r="C1065" s="27">
        <f t="shared" si="15"/>
        <v>20</v>
      </c>
      <c r="D1065" s="27" t="s">
        <v>349</v>
      </c>
    </row>
    <row r="1066" spans="1:4">
      <c r="A1066" s="27" t="s">
        <v>0</v>
      </c>
      <c r="B1066" s="27">
        <v>42</v>
      </c>
      <c r="C1066" s="27">
        <f t="shared" si="15"/>
        <v>20</v>
      </c>
      <c r="D1066" s="27" t="s">
        <v>349</v>
      </c>
    </row>
    <row r="1067" spans="1:4">
      <c r="A1067" s="27" t="s">
        <v>0</v>
      </c>
      <c r="B1067" s="27">
        <v>43</v>
      </c>
      <c r="C1067" s="27">
        <f t="shared" si="15"/>
        <v>20</v>
      </c>
      <c r="D1067" s="27" t="s">
        <v>349</v>
      </c>
    </row>
    <row r="1068" spans="1:4">
      <c r="A1068" s="27" t="s">
        <v>0</v>
      </c>
      <c r="B1068" s="27">
        <v>44</v>
      </c>
      <c r="C1068" s="27">
        <f t="shared" si="15"/>
        <v>20</v>
      </c>
      <c r="D1068" s="27" t="s">
        <v>349</v>
      </c>
    </row>
    <row r="1069" spans="1:4">
      <c r="A1069" s="27" t="s">
        <v>0</v>
      </c>
      <c r="B1069" s="27">
        <v>45</v>
      </c>
      <c r="C1069" s="27">
        <f t="shared" si="15"/>
        <v>20</v>
      </c>
      <c r="D1069" s="27" t="s">
        <v>349</v>
      </c>
    </row>
    <row r="1070" spans="1:4">
      <c r="A1070" s="27" t="s">
        <v>0</v>
      </c>
      <c r="B1070" s="27">
        <v>46</v>
      </c>
      <c r="C1070" s="27">
        <f t="shared" si="15"/>
        <v>20</v>
      </c>
      <c r="D1070" s="27" t="s">
        <v>349</v>
      </c>
    </row>
    <row r="1071" spans="1:4">
      <c r="A1071" s="27" t="s">
        <v>0</v>
      </c>
      <c r="B1071" s="27">
        <v>47</v>
      </c>
      <c r="C1071" s="27">
        <f t="shared" si="15"/>
        <v>20</v>
      </c>
      <c r="D1071" s="27" t="s">
        <v>349</v>
      </c>
    </row>
    <row r="1072" spans="1:4">
      <c r="A1072" s="27" t="s">
        <v>0</v>
      </c>
      <c r="B1072" s="27">
        <v>48</v>
      </c>
      <c r="C1072" s="27">
        <f t="shared" si="15"/>
        <v>20</v>
      </c>
      <c r="D1072" s="27" t="s">
        <v>349</v>
      </c>
    </row>
    <row r="1073" spans="2:4">
      <c r="B1073" s="27">
        <v>1</v>
      </c>
      <c r="C1073" s="27">
        <f>C1025+1</f>
        <v>21</v>
      </c>
      <c r="D1073" s="27" t="s">
        <v>349</v>
      </c>
    </row>
    <row r="1074" spans="2:4">
      <c r="B1074" s="27">
        <v>2</v>
      </c>
      <c r="C1074" s="27">
        <f>C1073</f>
        <v>21</v>
      </c>
      <c r="D1074" s="27" t="s">
        <v>349</v>
      </c>
    </row>
    <row r="1075" spans="2:4">
      <c r="B1075" s="27">
        <v>3</v>
      </c>
      <c r="C1075" s="27">
        <f t="shared" ref="C1075:C1120" si="16">C1074</f>
        <v>21</v>
      </c>
      <c r="D1075" s="27" t="s">
        <v>349</v>
      </c>
    </row>
    <row r="1076" spans="2:4">
      <c r="B1076" s="27">
        <v>4</v>
      </c>
      <c r="C1076" s="27">
        <f t="shared" si="16"/>
        <v>21</v>
      </c>
      <c r="D1076" s="27" t="s">
        <v>349</v>
      </c>
    </row>
    <row r="1077" spans="2:4">
      <c r="B1077" s="27">
        <v>5</v>
      </c>
      <c r="C1077" s="27">
        <f t="shared" si="16"/>
        <v>21</v>
      </c>
      <c r="D1077" s="27" t="s">
        <v>349</v>
      </c>
    </row>
    <row r="1078" spans="2:4">
      <c r="B1078" s="27">
        <v>6</v>
      </c>
      <c r="C1078" s="27">
        <f t="shared" si="16"/>
        <v>21</v>
      </c>
      <c r="D1078" s="27" t="s">
        <v>349</v>
      </c>
    </row>
    <row r="1079" spans="2:4">
      <c r="B1079" s="27">
        <v>7</v>
      </c>
      <c r="C1079" s="27">
        <f t="shared" si="16"/>
        <v>21</v>
      </c>
      <c r="D1079" s="27" t="s">
        <v>349</v>
      </c>
    </row>
    <row r="1080" spans="2:4">
      <c r="B1080" s="27">
        <v>8</v>
      </c>
      <c r="C1080" s="27">
        <f t="shared" si="16"/>
        <v>21</v>
      </c>
      <c r="D1080" s="27" t="s">
        <v>349</v>
      </c>
    </row>
    <row r="1081" spans="2:4">
      <c r="B1081" s="27">
        <v>9</v>
      </c>
      <c r="C1081" s="27">
        <f t="shared" si="16"/>
        <v>21</v>
      </c>
      <c r="D1081" s="27" t="s">
        <v>349</v>
      </c>
    </row>
    <row r="1082" spans="2:4">
      <c r="B1082" s="27">
        <v>10</v>
      </c>
      <c r="C1082" s="27">
        <f t="shared" si="16"/>
        <v>21</v>
      </c>
      <c r="D1082" s="27" t="s">
        <v>349</v>
      </c>
    </row>
    <row r="1083" spans="2:4">
      <c r="B1083" s="27">
        <v>11</v>
      </c>
      <c r="C1083" s="27">
        <f t="shared" si="16"/>
        <v>21</v>
      </c>
      <c r="D1083" s="27" t="s">
        <v>349</v>
      </c>
    </row>
    <row r="1084" spans="2:4">
      <c r="B1084" s="27">
        <v>12</v>
      </c>
      <c r="C1084" s="27">
        <f t="shared" si="16"/>
        <v>21</v>
      </c>
      <c r="D1084" s="27" t="s">
        <v>349</v>
      </c>
    </row>
    <row r="1085" spans="2:4">
      <c r="B1085" s="27">
        <v>13</v>
      </c>
      <c r="C1085" s="27">
        <f t="shared" si="16"/>
        <v>21</v>
      </c>
      <c r="D1085" s="27" t="s">
        <v>349</v>
      </c>
    </row>
    <row r="1086" spans="2:4">
      <c r="B1086" s="27">
        <v>14</v>
      </c>
      <c r="C1086" s="27">
        <f t="shared" si="16"/>
        <v>21</v>
      </c>
      <c r="D1086" s="27" t="s">
        <v>349</v>
      </c>
    </row>
    <row r="1087" spans="2:4">
      <c r="B1087" s="27">
        <v>15</v>
      </c>
      <c r="C1087" s="27">
        <f t="shared" si="16"/>
        <v>21</v>
      </c>
      <c r="D1087" s="27" t="s">
        <v>349</v>
      </c>
    </row>
    <row r="1088" spans="2:4">
      <c r="B1088" s="27">
        <v>16</v>
      </c>
      <c r="C1088" s="27">
        <f t="shared" si="16"/>
        <v>21</v>
      </c>
      <c r="D1088" s="27" t="s">
        <v>349</v>
      </c>
    </row>
    <row r="1089" spans="1:4">
      <c r="B1089" s="27">
        <v>17</v>
      </c>
      <c r="C1089" s="27">
        <f t="shared" si="16"/>
        <v>21</v>
      </c>
      <c r="D1089" s="27" t="s">
        <v>349</v>
      </c>
    </row>
    <row r="1090" spans="1:4">
      <c r="B1090" s="27">
        <v>18</v>
      </c>
      <c r="C1090" s="27">
        <f t="shared" si="16"/>
        <v>21</v>
      </c>
      <c r="D1090" s="27" t="s">
        <v>349</v>
      </c>
    </row>
    <row r="1091" spans="1:4">
      <c r="B1091" s="27">
        <v>19</v>
      </c>
      <c r="C1091" s="27">
        <f t="shared" si="16"/>
        <v>21</v>
      </c>
      <c r="D1091" s="27" t="s">
        <v>349</v>
      </c>
    </row>
    <row r="1092" spans="1:4">
      <c r="B1092" s="27">
        <v>20</v>
      </c>
      <c r="C1092" s="27">
        <f t="shared" si="16"/>
        <v>21</v>
      </c>
      <c r="D1092" s="27" t="s">
        <v>349</v>
      </c>
    </row>
    <row r="1093" spans="1:4">
      <c r="B1093" s="27">
        <v>21</v>
      </c>
      <c r="C1093" s="27">
        <f t="shared" si="16"/>
        <v>21</v>
      </c>
      <c r="D1093" s="27" t="s">
        <v>349</v>
      </c>
    </row>
    <row r="1094" spans="1:4">
      <c r="B1094" s="27">
        <v>22</v>
      </c>
      <c r="C1094" s="27">
        <f t="shared" si="16"/>
        <v>21</v>
      </c>
      <c r="D1094" s="27" t="s">
        <v>349</v>
      </c>
    </row>
    <row r="1095" spans="1:4">
      <c r="B1095" s="27">
        <v>23</v>
      </c>
      <c r="C1095" s="27">
        <f t="shared" si="16"/>
        <v>21</v>
      </c>
      <c r="D1095" s="27" t="s">
        <v>349</v>
      </c>
    </row>
    <row r="1096" spans="1:4">
      <c r="B1096" s="27">
        <v>24</v>
      </c>
      <c r="C1096" s="27">
        <f t="shared" si="16"/>
        <v>21</v>
      </c>
      <c r="D1096" s="27" t="s">
        <v>349</v>
      </c>
    </row>
    <row r="1097" spans="1:4">
      <c r="A1097" t="s">
        <v>0</v>
      </c>
      <c r="B1097" s="27">
        <v>25</v>
      </c>
      <c r="C1097" s="27">
        <f t="shared" si="16"/>
        <v>21</v>
      </c>
      <c r="D1097" s="27" t="s">
        <v>349</v>
      </c>
    </row>
    <row r="1098" spans="1:4">
      <c r="A1098" s="27" t="s">
        <v>0</v>
      </c>
      <c r="B1098" s="27">
        <v>26</v>
      </c>
      <c r="C1098" s="27">
        <f t="shared" si="16"/>
        <v>21</v>
      </c>
      <c r="D1098" s="27" t="s">
        <v>349</v>
      </c>
    </row>
    <row r="1099" spans="1:4">
      <c r="A1099" s="27" t="s">
        <v>0</v>
      </c>
      <c r="B1099" s="27">
        <v>27</v>
      </c>
      <c r="C1099" s="27">
        <f t="shared" si="16"/>
        <v>21</v>
      </c>
      <c r="D1099" s="27" t="s">
        <v>349</v>
      </c>
    </row>
    <row r="1100" spans="1:4">
      <c r="A1100" s="27" t="s">
        <v>0</v>
      </c>
      <c r="B1100" s="27">
        <v>28</v>
      </c>
      <c r="C1100" s="27">
        <f t="shared" si="16"/>
        <v>21</v>
      </c>
      <c r="D1100" s="27" t="s">
        <v>349</v>
      </c>
    </row>
    <row r="1101" spans="1:4">
      <c r="A1101" s="27" t="s">
        <v>0</v>
      </c>
      <c r="B1101" s="27">
        <v>29</v>
      </c>
      <c r="C1101" s="27">
        <f t="shared" si="16"/>
        <v>21</v>
      </c>
      <c r="D1101" s="27" t="s">
        <v>349</v>
      </c>
    </row>
    <row r="1102" spans="1:4">
      <c r="A1102" s="27" t="s">
        <v>0</v>
      </c>
      <c r="B1102" s="27">
        <v>30</v>
      </c>
      <c r="C1102" s="27">
        <f t="shared" si="16"/>
        <v>21</v>
      </c>
      <c r="D1102" s="27" t="s">
        <v>349</v>
      </c>
    </row>
    <row r="1103" spans="1:4">
      <c r="A1103" s="27" t="s">
        <v>0</v>
      </c>
      <c r="B1103" s="27">
        <v>31</v>
      </c>
      <c r="C1103" s="27">
        <f t="shared" si="16"/>
        <v>21</v>
      </c>
      <c r="D1103" s="27" t="s">
        <v>349</v>
      </c>
    </row>
    <row r="1104" spans="1:4">
      <c r="A1104" s="27" t="s">
        <v>0</v>
      </c>
      <c r="B1104" s="27">
        <v>32</v>
      </c>
      <c r="C1104" s="27">
        <f t="shared" si="16"/>
        <v>21</v>
      </c>
      <c r="D1104" s="27" t="s">
        <v>349</v>
      </c>
    </row>
    <row r="1105" spans="1:4">
      <c r="A1105" s="27" t="s">
        <v>0</v>
      </c>
      <c r="B1105" s="27">
        <v>33</v>
      </c>
      <c r="C1105" s="27">
        <f t="shared" si="16"/>
        <v>21</v>
      </c>
      <c r="D1105" s="27" t="s">
        <v>349</v>
      </c>
    </row>
    <row r="1106" spans="1:4">
      <c r="A1106" s="27" t="s">
        <v>0</v>
      </c>
      <c r="B1106" s="27">
        <v>34</v>
      </c>
      <c r="C1106" s="27">
        <f t="shared" si="16"/>
        <v>21</v>
      </c>
      <c r="D1106" s="27" t="s">
        <v>349</v>
      </c>
    </row>
    <row r="1107" spans="1:4">
      <c r="A1107" s="27" t="s">
        <v>0</v>
      </c>
      <c r="B1107" s="27">
        <v>35</v>
      </c>
      <c r="C1107" s="27">
        <f t="shared" si="16"/>
        <v>21</v>
      </c>
      <c r="D1107" s="27" t="s">
        <v>349</v>
      </c>
    </row>
    <row r="1108" spans="1:4">
      <c r="A1108" s="27" t="s">
        <v>0</v>
      </c>
      <c r="B1108" s="27">
        <v>36</v>
      </c>
      <c r="C1108" s="27">
        <f t="shared" si="16"/>
        <v>21</v>
      </c>
      <c r="D1108" s="27" t="s">
        <v>349</v>
      </c>
    </row>
    <row r="1109" spans="1:4">
      <c r="A1109" s="27" t="s">
        <v>0</v>
      </c>
      <c r="B1109" s="27">
        <v>37</v>
      </c>
      <c r="C1109" s="27">
        <f t="shared" si="16"/>
        <v>21</v>
      </c>
      <c r="D1109" s="27" t="s">
        <v>349</v>
      </c>
    </row>
    <row r="1110" spans="1:4">
      <c r="A1110" s="27" t="s">
        <v>0</v>
      </c>
      <c r="B1110" s="27">
        <v>38</v>
      </c>
      <c r="C1110" s="27">
        <f t="shared" si="16"/>
        <v>21</v>
      </c>
      <c r="D1110" s="27" t="s">
        <v>349</v>
      </c>
    </row>
    <row r="1111" spans="1:4">
      <c r="A1111" s="27" t="s">
        <v>0</v>
      </c>
      <c r="B1111" s="27">
        <v>39</v>
      </c>
      <c r="C1111" s="27">
        <f t="shared" si="16"/>
        <v>21</v>
      </c>
      <c r="D1111" s="27" t="s">
        <v>349</v>
      </c>
    </row>
    <row r="1112" spans="1:4">
      <c r="A1112" s="27" t="s">
        <v>0</v>
      </c>
      <c r="B1112" s="27">
        <v>40</v>
      </c>
      <c r="C1112" s="27">
        <f t="shared" si="16"/>
        <v>21</v>
      </c>
      <c r="D1112" s="27" t="s">
        <v>349</v>
      </c>
    </row>
    <row r="1113" spans="1:4">
      <c r="A1113" s="27" t="s">
        <v>0</v>
      </c>
      <c r="B1113" s="27">
        <v>41</v>
      </c>
      <c r="C1113" s="27">
        <f t="shared" si="16"/>
        <v>21</v>
      </c>
      <c r="D1113" s="27" t="s">
        <v>349</v>
      </c>
    </row>
    <row r="1114" spans="1:4">
      <c r="A1114" s="27" t="s">
        <v>0</v>
      </c>
      <c r="B1114" s="27">
        <v>42</v>
      </c>
      <c r="C1114" s="27">
        <f t="shared" si="16"/>
        <v>21</v>
      </c>
      <c r="D1114" s="27" t="s">
        <v>349</v>
      </c>
    </row>
    <row r="1115" spans="1:4">
      <c r="A1115" s="27" t="s">
        <v>0</v>
      </c>
      <c r="B1115" s="27">
        <v>43</v>
      </c>
      <c r="C1115" s="27">
        <f t="shared" si="16"/>
        <v>21</v>
      </c>
      <c r="D1115" s="27" t="s">
        <v>349</v>
      </c>
    </row>
    <row r="1116" spans="1:4">
      <c r="A1116" s="27" t="s">
        <v>0</v>
      </c>
      <c r="B1116" s="27">
        <v>44</v>
      </c>
      <c r="C1116" s="27">
        <f t="shared" si="16"/>
        <v>21</v>
      </c>
      <c r="D1116" s="27" t="s">
        <v>349</v>
      </c>
    </row>
    <row r="1117" spans="1:4">
      <c r="A1117" s="27" t="s">
        <v>0</v>
      </c>
      <c r="B1117" s="27">
        <v>45</v>
      </c>
      <c r="C1117" s="27">
        <f t="shared" si="16"/>
        <v>21</v>
      </c>
      <c r="D1117" s="27" t="s">
        <v>349</v>
      </c>
    </row>
    <row r="1118" spans="1:4">
      <c r="A1118" s="27" t="s">
        <v>0</v>
      </c>
      <c r="B1118" s="27">
        <v>46</v>
      </c>
      <c r="C1118" s="27">
        <f t="shared" si="16"/>
        <v>21</v>
      </c>
      <c r="D1118" s="27" t="s">
        <v>349</v>
      </c>
    </row>
    <row r="1119" spans="1:4">
      <c r="A1119" s="27" t="s">
        <v>0</v>
      </c>
      <c r="B1119" s="27">
        <v>47</v>
      </c>
      <c r="C1119" s="27">
        <f t="shared" si="16"/>
        <v>21</v>
      </c>
      <c r="D1119" s="27" t="s">
        <v>349</v>
      </c>
    </row>
    <row r="1120" spans="1:4">
      <c r="A1120" s="27" t="s">
        <v>0</v>
      </c>
      <c r="B1120" s="27">
        <v>48</v>
      </c>
      <c r="C1120" s="27">
        <f t="shared" si="16"/>
        <v>21</v>
      </c>
      <c r="D1120" s="27" t="s">
        <v>349</v>
      </c>
    </row>
    <row r="1121" spans="2:4">
      <c r="B1121" s="27">
        <v>1</v>
      </c>
      <c r="C1121" s="27">
        <f>C1073+1</f>
        <v>22</v>
      </c>
      <c r="D1121" s="27" t="s">
        <v>349</v>
      </c>
    </row>
    <row r="1122" spans="2:4">
      <c r="B1122" s="27">
        <v>2</v>
      </c>
      <c r="C1122" s="27">
        <f>C1121</f>
        <v>22</v>
      </c>
      <c r="D1122" s="27" t="s">
        <v>349</v>
      </c>
    </row>
    <row r="1123" spans="2:4">
      <c r="B1123" s="27">
        <v>3</v>
      </c>
      <c r="C1123" s="27">
        <f t="shared" ref="C1123:C1168" si="17">C1122</f>
        <v>22</v>
      </c>
      <c r="D1123" s="27" t="s">
        <v>349</v>
      </c>
    </row>
    <row r="1124" spans="2:4">
      <c r="B1124" s="27">
        <v>4</v>
      </c>
      <c r="C1124" s="27">
        <f t="shared" si="17"/>
        <v>22</v>
      </c>
      <c r="D1124" s="27" t="s">
        <v>349</v>
      </c>
    </row>
    <row r="1125" spans="2:4">
      <c r="B1125" s="27">
        <v>5</v>
      </c>
      <c r="C1125" s="27">
        <f t="shared" si="17"/>
        <v>22</v>
      </c>
      <c r="D1125" s="27" t="s">
        <v>349</v>
      </c>
    </row>
    <row r="1126" spans="2:4">
      <c r="B1126" s="27">
        <v>6</v>
      </c>
      <c r="C1126" s="27">
        <f t="shared" si="17"/>
        <v>22</v>
      </c>
      <c r="D1126" s="27" t="s">
        <v>349</v>
      </c>
    </row>
    <row r="1127" spans="2:4">
      <c r="B1127" s="27">
        <v>7</v>
      </c>
      <c r="C1127" s="27">
        <f t="shared" si="17"/>
        <v>22</v>
      </c>
      <c r="D1127" s="27" t="s">
        <v>349</v>
      </c>
    </row>
    <row r="1128" spans="2:4">
      <c r="B1128" s="27">
        <v>8</v>
      </c>
      <c r="C1128" s="27">
        <f t="shared" si="17"/>
        <v>22</v>
      </c>
      <c r="D1128" s="27" t="s">
        <v>349</v>
      </c>
    </row>
    <row r="1129" spans="2:4">
      <c r="B1129" s="27">
        <v>9</v>
      </c>
      <c r="C1129" s="27">
        <f t="shared" si="17"/>
        <v>22</v>
      </c>
      <c r="D1129" s="27" t="s">
        <v>349</v>
      </c>
    </row>
    <row r="1130" spans="2:4">
      <c r="B1130" s="27">
        <v>10</v>
      </c>
      <c r="C1130" s="27">
        <f t="shared" si="17"/>
        <v>22</v>
      </c>
      <c r="D1130" s="27" t="s">
        <v>349</v>
      </c>
    </row>
    <row r="1131" spans="2:4">
      <c r="B1131" s="27">
        <v>11</v>
      </c>
      <c r="C1131" s="27">
        <f t="shared" si="17"/>
        <v>22</v>
      </c>
      <c r="D1131" s="27" t="s">
        <v>349</v>
      </c>
    </row>
    <row r="1132" spans="2:4">
      <c r="B1132" s="27">
        <v>12</v>
      </c>
      <c r="C1132" s="27">
        <f t="shared" si="17"/>
        <v>22</v>
      </c>
      <c r="D1132" s="27" t="s">
        <v>349</v>
      </c>
    </row>
    <row r="1133" spans="2:4">
      <c r="B1133" s="27">
        <v>13</v>
      </c>
      <c r="C1133" s="27">
        <f t="shared" si="17"/>
        <v>22</v>
      </c>
      <c r="D1133" s="27" t="s">
        <v>349</v>
      </c>
    </row>
    <row r="1134" spans="2:4">
      <c r="B1134" s="27">
        <v>14</v>
      </c>
      <c r="C1134" s="27">
        <f t="shared" si="17"/>
        <v>22</v>
      </c>
      <c r="D1134" s="27" t="s">
        <v>349</v>
      </c>
    </row>
    <row r="1135" spans="2:4">
      <c r="B1135" s="27">
        <v>15</v>
      </c>
      <c r="C1135" s="27">
        <f t="shared" si="17"/>
        <v>22</v>
      </c>
      <c r="D1135" s="27" t="s">
        <v>349</v>
      </c>
    </row>
    <row r="1136" spans="2:4">
      <c r="B1136" s="27">
        <v>16</v>
      </c>
      <c r="C1136" s="27">
        <f t="shared" si="17"/>
        <v>22</v>
      </c>
      <c r="D1136" s="27" t="s">
        <v>349</v>
      </c>
    </row>
    <row r="1137" spans="1:4">
      <c r="B1137" s="27">
        <v>17</v>
      </c>
      <c r="C1137" s="27">
        <f t="shared" si="17"/>
        <v>22</v>
      </c>
      <c r="D1137" s="27" t="s">
        <v>349</v>
      </c>
    </row>
    <row r="1138" spans="1:4">
      <c r="B1138" s="27">
        <v>18</v>
      </c>
      <c r="C1138" s="27">
        <f t="shared" si="17"/>
        <v>22</v>
      </c>
      <c r="D1138" s="27" t="s">
        <v>349</v>
      </c>
    </row>
    <row r="1139" spans="1:4">
      <c r="B1139" s="27">
        <v>19</v>
      </c>
      <c r="C1139" s="27">
        <f t="shared" si="17"/>
        <v>22</v>
      </c>
      <c r="D1139" s="27" t="s">
        <v>349</v>
      </c>
    </row>
    <row r="1140" spans="1:4">
      <c r="B1140" s="27">
        <v>20</v>
      </c>
      <c r="C1140" s="27">
        <f t="shared" si="17"/>
        <v>22</v>
      </c>
      <c r="D1140" s="27" t="s">
        <v>349</v>
      </c>
    </row>
    <row r="1141" spans="1:4">
      <c r="B1141" s="27">
        <v>21</v>
      </c>
      <c r="C1141" s="27">
        <f t="shared" si="17"/>
        <v>22</v>
      </c>
      <c r="D1141" s="27" t="s">
        <v>349</v>
      </c>
    </row>
    <row r="1142" spans="1:4">
      <c r="B1142" s="27">
        <v>22</v>
      </c>
      <c r="C1142" s="27">
        <f t="shared" si="17"/>
        <v>22</v>
      </c>
      <c r="D1142" s="27" t="s">
        <v>349</v>
      </c>
    </row>
    <row r="1143" spans="1:4">
      <c r="B1143" s="27">
        <v>23</v>
      </c>
      <c r="C1143" s="27">
        <f t="shared" si="17"/>
        <v>22</v>
      </c>
      <c r="D1143" s="27" t="s">
        <v>349</v>
      </c>
    </row>
    <row r="1144" spans="1:4">
      <c r="B1144" s="27">
        <v>24</v>
      </c>
      <c r="C1144" s="27">
        <f t="shared" si="17"/>
        <v>22</v>
      </c>
      <c r="D1144" s="27" t="s">
        <v>349</v>
      </c>
    </row>
    <row r="1145" spans="1:4">
      <c r="A1145" t="s">
        <v>0</v>
      </c>
      <c r="B1145" s="27">
        <v>25</v>
      </c>
      <c r="C1145" s="27">
        <f t="shared" si="17"/>
        <v>22</v>
      </c>
      <c r="D1145" s="27" t="s">
        <v>349</v>
      </c>
    </row>
    <row r="1146" spans="1:4">
      <c r="A1146" s="27" t="s">
        <v>0</v>
      </c>
      <c r="B1146" s="27">
        <v>26</v>
      </c>
      <c r="C1146" s="27">
        <f t="shared" si="17"/>
        <v>22</v>
      </c>
      <c r="D1146" s="27" t="s">
        <v>349</v>
      </c>
    </row>
    <row r="1147" spans="1:4">
      <c r="A1147" s="27" t="s">
        <v>0</v>
      </c>
      <c r="B1147" s="27">
        <v>27</v>
      </c>
      <c r="C1147" s="27">
        <f t="shared" si="17"/>
        <v>22</v>
      </c>
      <c r="D1147" s="27" t="s">
        <v>349</v>
      </c>
    </row>
    <row r="1148" spans="1:4">
      <c r="A1148" s="27" t="s">
        <v>0</v>
      </c>
      <c r="B1148" s="27">
        <v>28</v>
      </c>
      <c r="C1148" s="27">
        <f t="shared" si="17"/>
        <v>22</v>
      </c>
      <c r="D1148" s="27" t="s">
        <v>349</v>
      </c>
    </row>
    <row r="1149" spans="1:4">
      <c r="A1149" s="27" t="s">
        <v>0</v>
      </c>
      <c r="B1149" s="27">
        <v>29</v>
      </c>
      <c r="C1149" s="27">
        <f t="shared" si="17"/>
        <v>22</v>
      </c>
      <c r="D1149" s="27" t="s">
        <v>349</v>
      </c>
    </row>
    <row r="1150" spans="1:4">
      <c r="A1150" s="27" t="s">
        <v>0</v>
      </c>
      <c r="B1150" s="27">
        <v>30</v>
      </c>
      <c r="C1150" s="27">
        <f t="shared" si="17"/>
        <v>22</v>
      </c>
      <c r="D1150" s="27" t="s">
        <v>349</v>
      </c>
    </row>
    <row r="1151" spans="1:4">
      <c r="A1151" s="27" t="s">
        <v>0</v>
      </c>
      <c r="B1151" s="27">
        <v>31</v>
      </c>
      <c r="C1151" s="27">
        <f t="shared" si="17"/>
        <v>22</v>
      </c>
      <c r="D1151" s="27" t="s">
        <v>349</v>
      </c>
    </row>
    <row r="1152" spans="1:4">
      <c r="A1152" s="27" t="s">
        <v>0</v>
      </c>
      <c r="B1152" s="27">
        <v>32</v>
      </c>
      <c r="C1152" s="27">
        <f t="shared" si="17"/>
        <v>22</v>
      </c>
      <c r="D1152" s="27" t="s">
        <v>349</v>
      </c>
    </row>
    <row r="1153" spans="1:4">
      <c r="A1153" s="27" t="s">
        <v>0</v>
      </c>
      <c r="B1153" s="27">
        <v>33</v>
      </c>
      <c r="C1153" s="27">
        <f t="shared" si="17"/>
        <v>22</v>
      </c>
      <c r="D1153" s="27" t="s">
        <v>349</v>
      </c>
    </row>
    <row r="1154" spans="1:4">
      <c r="A1154" s="27" t="s">
        <v>0</v>
      </c>
      <c r="B1154" s="27">
        <v>34</v>
      </c>
      <c r="C1154" s="27">
        <f t="shared" si="17"/>
        <v>22</v>
      </c>
      <c r="D1154" s="27" t="s">
        <v>349</v>
      </c>
    </row>
    <row r="1155" spans="1:4">
      <c r="A1155" s="27" t="s">
        <v>0</v>
      </c>
      <c r="B1155" s="27">
        <v>35</v>
      </c>
      <c r="C1155" s="27">
        <f t="shared" si="17"/>
        <v>22</v>
      </c>
      <c r="D1155" s="27" t="s">
        <v>349</v>
      </c>
    </row>
    <row r="1156" spans="1:4">
      <c r="A1156" s="27" t="s">
        <v>0</v>
      </c>
      <c r="B1156" s="27">
        <v>36</v>
      </c>
      <c r="C1156" s="27">
        <f t="shared" si="17"/>
        <v>22</v>
      </c>
      <c r="D1156" s="27" t="s">
        <v>349</v>
      </c>
    </row>
    <row r="1157" spans="1:4">
      <c r="A1157" s="27" t="s">
        <v>0</v>
      </c>
      <c r="B1157" s="27">
        <v>37</v>
      </c>
      <c r="C1157" s="27">
        <f t="shared" si="17"/>
        <v>22</v>
      </c>
      <c r="D1157" s="27" t="s">
        <v>349</v>
      </c>
    </row>
    <row r="1158" spans="1:4">
      <c r="A1158" s="27" t="s">
        <v>0</v>
      </c>
      <c r="B1158" s="27">
        <v>38</v>
      </c>
      <c r="C1158" s="27">
        <f t="shared" si="17"/>
        <v>22</v>
      </c>
      <c r="D1158" s="27" t="s">
        <v>349</v>
      </c>
    </row>
    <row r="1159" spans="1:4">
      <c r="A1159" s="27" t="s">
        <v>0</v>
      </c>
      <c r="B1159" s="27">
        <v>39</v>
      </c>
      <c r="C1159" s="27">
        <f t="shared" si="17"/>
        <v>22</v>
      </c>
      <c r="D1159" s="27" t="s">
        <v>349</v>
      </c>
    </row>
    <row r="1160" spans="1:4">
      <c r="A1160" s="27" t="s">
        <v>0</v>
      </c>
      <c r="B1160" s="27">
        <v>40</v>
      </c>
      <c r="C1160" s="27">
        <f t="shared" si="17"/>
        <v>22</v>
      </c>
      <c r="D1160" s="27" t="s">
        <v>349</v>
      </c>
    </row>
    <row r="1161" spans="1:4">
      <c r="A1161" s="27" t="s">
        <v>0</v>
      </c>
      <c r="B1161" s="27">
        <v>41</v>
      </c>
      <c r="C1161" s="27">
        <f t="shared" si="17"/>
        <v>22</v>
      </c>
      <c r="D1161" s="27" t="s">
        <v>349</v>
      </c>
    </row>
    <row r="1162" spans="1:4">
      <c r="A1162" s="27" t="s">
        <v>0</v>
      </c>
      <c r="B1162" s="27">
        <v>42</v>
      </c>
      <c r="C1162" s="27">
        <f t="shared" si="17"/>
        <v>22</v>
      </c>
      <c r="D1162" s="27" t="s">
        <v>349</v>
      </c>
    </row>
    <row r="1163" spans="1:4">
      <c r="A1163" s="27" t="s">
        <v>0</v>
      </c>
      <c r="B1163" s="27">
        <v>43</v>
      </c>
      <c r="C1163" s="27">
        <f t="shared" si="17"/>
        <v>22</v>
      </c>
      <c r="D1163" s="27" t="s">
        <v>349</v>
      </c>
    </row>
    <row r="1164" spans="1:4">
      <c r="A1164" s="27" t="s">
        <v>0</v>
      </c>
      <c r="B1164" s="27">
        <v>44</v>
      </c>
      <c r="C1164" s="27">
        <f t="shared" si="17"/>
        <v>22</v>
      </c>
      <c r="D1164" s="27" t="s">
        <v>349</v>
      </c>
    </row>
    <row r="1165" spans="1:4">
      <c r="A1165" s="27" t="s">
        <v>0</v>
      </c>
      <c r="B1165" s="27">
        <v>45</v>
      </c>
      <c r="C1165" s="27">
        <f t="shared" si="17"/>
        <v>22</v>
      </c>
      <c r="D1165" s="27" t="s">
        <v>349</v>
      </c>
    </row>
    <row r="1166" spans="1:4">
      <c r="A1166" s="27" t="s">
        <v>0</v>
      </c>
      <c r="B1166" s="27">
        <v>46</v>
      </c>
      <c r="C1166" s="27">
        <f t="shared" si="17"/>
        <v>22</v>
      </c>
      <c r="D1166" s="27" t="s">
        <v>349</v>
      </c>
    </row>
    <row r="1167" spans="1:4">
      <c r="A1167" s="27" t="s">
        <v>0</v>
      </c>
      <c r="B1167" s="27">
        <v>47</v>
      </c>
      <c r="C1167" s="27">
        <f t="shared" si="17"/>
        <v>22</v>
      </c>
      <c r="D1167" s="27" t="s">
        <v>349</v>
      </c>
    </row>
    <row r="1168" spans="1:4">
      <c r="A1168" s="27" t="s">
        <v>0</v>
      </c>
      <c r="B1168" s="27">
        <v>48</v>
      </c>
      <c r="C1168" s="27">
        <f t="shared" si="17"/>
        <v>22</v>
      </c>
      <c r="D1168" s="27" t="s">
        <v>349</v>
      </c>
    </row>
    <row r="1169" spans="2:4">
      <c r="B1169" s="27">
        <v>1</v>
      </c>
      <c r="C1169" s="27">
        <f>C1121+1</f>
        <v>23</v>
      </c>
      <c r="D1169" s="27" t="s">
        <v>349</v>
      </c>
    </row>
    <row r="1170" spans="2:4">
      <c r="B1170" s="27">
        <v>2</v>
      </c>
      <c r="C1170" s="27">
        <f>C1169</f>
        <v>23</v>
      </c>
      <c r="D1170" s="27" t="s">
        <v>349</v>
      </c>
    </row>
    <row r="1171" spans="2:4">
      <c r="B1171" s="27">
        <v>3</v>
      </c>
      <c r="C1171" s="27">
        <f t="shared" ref="C1171:C1216" si="18">C1170</f>
        <v>23</v>
      </c>
      <c r="D1171" s="27" t="s">
        <v>349</v>
      </c>
    </row>
    <row r="1172" spans="2:4">
      <c r="B1172" s="27">
        <v>4</v>
      </c>
      <c r="C1172" s="27">
        <f t="shared" si="18"/>
        <v>23</v>
      </c>
      <c r="D1172" s="27" t="s">
        <v>349</v>
      </c>
    </row>
    <row r="1173" spans="2:4">
      <c r="B1173" s="27">
        <v>5</v>
      </c>
      <c r="C1173" s="27">
        <f t="shared" si="18"/>
        <v>23</v>
      </c>
      <c r="D1173" s="27" t="s">
        <v>349</v>
      </c>
    </row>
    <row r="1174" spans="2:4">
      <c r="B1174" s="27">
        <v>6</v>
      </c>
      <c r="C1174" s="27">
        <f t="shared" si="18"/>
        <v>23</v>
      </c>
      <c r="D1174" s="27" t="s">
        <v>349</v>
      </c>
    </row>
    <row r="1175" spans="2:4">
      <c r="B1175" s="27">
        <v>7</v>
      </c>
      <c r="C1175" s="27">
        <f t="shared" si="18"/>
        <v>23</v>
      </c>
      <c r="D1175" s="27" t="s">
        <v>349</v>
      </c>
    </row>
    <row r="1176" spans="2:4">
      <c r="B1176" s="27">
        <v>8</v>
      </c>
      <c r="C1176" s="27">
        <f t="shared" si="18"/>
        <v>23</v>
      </c>
      <c r="D1176" s="27" t="s">
        <v>349</v>
      </c>
    </row>
    <row r="1177" spans="2:4">
      <c r="B1177" s="27">
        <v>9</v>
      </c>
      <c r="C1177" s="27">
        <f t="shared" si="18"/>
        <v>23</v>
      </c>
      <c r="D1177" s="27" t="s">
        <v>349</v>
      </c>
    </row>
    <row r="1178" spans="2:4">
      <c r="B1178" s="27">
        <v>10</v>
      </c>
      <c r="C1178" s="27">
        <f t="shared" si="18"/>
        <v>23</v>
      </c>
      <c r="D1178" s="27" t="s">
        <v>349</v>
      </c>
    </row>
    <row r="1179" spans="2:4">
      <c r="B1179" s="27">
        <v>11</v>
      </c>
      <c r="C1179" s="27">
        <f t="shared" si="18"/>
        <v>23</v>
      </c>
      <c r="D1179" s="27" t="s">
        <v>349</v>
      </c>
    </row>
    <row r="1180" spans="2:4">
      <c r="B1180" s="27">
        <v>12</v>
      </c>
      <c r="C1180" s="27">
        <f t="shared" si="18"/>
        <v>23</v>
      </c>
      <c r="D1180" s="27" t="s">
        <v>349</v>
      </c>
    </row>
    <row r="1181" spans="2:4">
      <c r="B1181" s="27">
        <v>13</v>
      </c>
      <c r="C1181" s="27">
        <f t="shared" si="18"/>
        <v>23</v>
      </c>
      <c r="D1181" s="27" t="s">
        <v>349</v>
      </c>
    </row>
    <row r="1182" spans="2:4">
      <c r="B1182" s="27">
        <v>14</v>
      </c>
      <c r="C1182" s="27">
        <f t="shared" si="18"/>
        <v>23</v>
      </c>
      <c r="D1182" s="27" t="s">
        <v>349</v>
      </c>
    </row>
    <row r="1183" spans="2:4">
      <c r="B1183" s="27">
        <v>15</v>
      </c>
      <c r="C1183" s="27">
        <f t="shared" si="18"/>
        <v>23</v>
      </c>
      <c r="D1183" s="27" t="s">
        <v>349</v>
      </c>
    </row>
    <row r="1184" spans="2:4">
      <c r="B1184" s="27">
        <v>16</v>
      </c>
      <c r="C1184" s="27">
        <f t="shared" si="18"/>
        <v>23</v>
      </c>
      <c r="D1184" s="27" t="s">
        <v>349</v>
      </c>
    </row>
    <row r="1185" spans="1:4">
      <c r="B1185" s="27">
        <v>17</v>
      </c>
      <c r="C1185" s="27">
        <f t="shared" si="18"/>
        <v>23</v>
      </c>
      <c r="D1185" s="27" t="s">
        <v>349</v>
      </c>
    </row>
    <row r="1186" spans="1:4">
      <c r="B1186" s="27">
        <v>18</v>
      </c>
      <c r="C1186" s="27">
        <f t="shared" si="18"/>
        <v>23</v>
      </c>
      <c r="D1186" s="27" t="s">
        <v>349</v>
      </c>
    </row>
    <row r="1187" spans="1:4">
      <c r="B1187" s="27">
        <v>19</v>
      </c>
      <c r="C1187" s="27">
        <f t="shared" si="18"/>
        <v>23</v>
      </c>
      <c r="D1187" s="27" t="s">
        <v>349</v>
      </c>
    </row>
    <row r="1188" spans="1:4">
      <c r="B1188" s="27">
        <v>20</v>
      </c>
      <c r="C1188" s="27">
        <f t="shared" si="18"/>
        <v>23</v>
      </c>
      <c r="D1188" s="27" t="s">
        <v>349</v>
      </c>
    </row>
    <row r="1189" spans="1:4">
      <c r="B1189" s="27">
        <v>21</v>
      </c>
      <c r="C1189" s="27">
        <f t="shared" si="18"/>
        <v>23</v>
      </c>
      <c r="D1189" s="27" t="s">
        <v>349</v>
      </c>
    </row>
    <row r="1190" spans="1:4">
      <c r="B1190" s="27">
        <v>22</v>
      </c>
      <c r="C1190" s="27">
        <f t="shared" si="18"/>
        <v>23</v>
      </c>
      <c r="D1190" s="27" t="s">
        <v>349</v>
      </c>
    </row>
    <row r="1191" spans="1:4">
      <c r="B1191" s="27">
        <v>23</v>
      </c>
      <c r="C1191" s="27">
        <f t="shared" si="18"/>
        <v>23</v>
      </c>
      <c r="D1191" s="27" t="s">
        <v>349</v>
      </c>
    </row>
    <row r="1192" spans="1:4">
      <c r="B1192" s="27">
        <v>24</v>
      </c>
      <c r="C1192" s="27">
        <f t="shared" si="18"/>
        <v>23</v>
      </c>
      <c r="D1192" s="27" t="s">
        <v>349</v>
      </c>
    </row>
    <row r="1193" spans="1:4">
      <c r="A1193" t="s">
        <v>0</v>
      </c>
      <c r="B1193" s="27">
        <v>25</v>
      </c>
      <c r="C1193" s="27">
        <f t="shared" si="18"/>
        <v>23</v>
      </c>
      <c r="D1193" s="27" t="s">
        <v>349</v>
      </c>
    </row>
    <row r="1194" spans="1:4">
      <c r="A1194" s="27" t="s">
        <v>0</v>
      </c>
      <c r="B1194" s="27">
        <v>26</v>
      </c>
      <c r="C1194" s="27">
        <f t="shared" si="18"/>
        <v>23</v>
      </c>
      <c r="D1194" s="27" t="s">
        <v>349</v>
      </c>
    </row>
    <row r="1195" spans="1:4">
      <c r="A1195" s="27" t="s">
        <v>0</v>
      </c>
      <c r="B1195" s="27">
        <v>27</v>
      </c>
      <c r="C1195" s="27">
        <f t="shared" si="18"/>
        <v>23</v>
      </c>
      <c r="D1195" s="27" t="s">
        <v>349</v>
      </c>
    </row>
    <row r="1196" spans="1:4">
      <c r="A1196" s="27" t="s">
        <v>0</v>
      </c>
      <c r="B1196" s="27">
        <v>28</v>
      </c>
      <c r="C1196" s="27">
        <f t="shared" si="18"/>
        <v>23</v>
      </c>
      <c r="D1196" s="27" t="s">
        <v>349</v>
      </c>
    </row>
    <row r="1197" spans="1:4">
      <c r="A1197" s="27" t="s">
        <v>0</v>
      </c>
      <c r="B1197" s="27">
        <v>29</v>
      </c>
      <c r="C1197" s="27">
        <f t="shared" si="18"/>
        <v>23</v>
      </c>
      <c r="D1197" s="27" t="s">
        <v>349</v>
      </c>
    </row>
    <row r="1198" spans="1:4">
      <c r="A1198" s="27" t="s">
        <v>0</v>
      </c>
      <c r="B1198" s="27">
        <v>30</v>
      </c>
      <c r="C1198" s="27">
        <f t="shared" si="18"/>
        <v>23</v>
      </c>
      <c r="D1198" s="27" t="s">
        <v>349</v>
      </c>
    </row>
    <row r="1199" spans="1:4">
      <c r="A1199" s="27" t="s">
        <v>0</v>
      </c>
      <c r="B1199" s="27">
        <v>31</v>
      </c>
      <c r="C1199" s="27">
        <f t="shared" si="18"/>
        <v>23</v>
      </c>
      <c r="D1199" s="27" t="s">
        <v>349</v>
      </c>
    </row>
    <row r="1200" spans="1:4">
      <c r="A1200" s="27" t="s">
        <v>0</v>
      </c>
      <c r="B1200" s="27">
        <v>32</v>
      </c>
      <c r="C1200" s="27">
        <f t="shared" si="18"/>
        <v>23</v>
      </c>
      <c r="D1200" s="27" t="s">
        <v>349</v>
      </c>
    </row>
    <row r="1201" spans="1:4">
      <c r="A1201" s="27" t="s">
        <v>0</v>
      </c>
      <c r="B1201" s="27">
        <v>33</v>
      </c>
      <c r="C1201" s="27">
        <f t="shared" si="18"/>
        <v>23</v>
      </c>
      <c r="D1201" s="27" t="s">
        <v>349</v>
      </c>
    </row>
    <row r="1202" spans="1:4">
      <c r="A1202" s="27" t="s">
        <v>0</v>
      </c>
      <c r="B1202" s="27">
        <v>34</v>
      </c>
      <c r="C1202" s="27">
        <f t="shared" si="18"/>
        <v>23</v>
      </c>
      <c r="D1202" s="27" t="s">
        <v>349</v>
      </c>
    </row>
    <row r="1203" spans="1:4">
      <c r="A1203" s="27" t="s">
        <v>0</v>
      </c>
      <c r="B1203" s="27">
        <v>35</v>
      </c>
      <c r="C1203" s="27">
        <f t="shared" si="18"/>
        <v>23</v>
      </c>
      <c r="D1203" s="27" t="s">
        <v>349</v>
      </c>
    </row>
    <row r="1204" spans="1:4">
      <c r="A1204" s="27" t="s">
        <v>0</v>
      </c>
      <c r="B1204" s="27">
        <v>36</v>
      </c>
      <c r="C1204" s="27">
        <f t="shared" si="18"/>
        <v>23</v>
      </c>
      <c r="D1204" s="27" t="s">
        <v>349</v>
      </c>
    </row>
    <row r="1205" spans="1:4">
      <c r="A1205" s="27" t="s">
        <v>0</v>
      </c>
      <c r="B1205" s="27">
        <v>37</v>
      </c>
      <c r="C1205" s="27">
        <f t="shared" si="18"/>
        <v>23</v>
      </c>
      <c r="D1205" s="27" t="s">
        <v>349</v>
      </c>
    </row>
    <row r="1206" spans="1:4">
      <c r="A1206" s="27" t="s">
        <v>0</v>
      </c>
      <c r="B1206" s="27">
        <v>38</v>
      </c>
      <c r="C1206" s="27">
        <f t="shared" si="18"/>
        <v>23</v>
      </c>
      <c r="D1206" s="27" t="s">
        <v>349</v>
      </c>
    </row>
    <row r="1207" spans="1:4">
      <c r="A1207" s="27" t="s">
        <v>0</v>
      </c>
      <c r="B1207" s="27">
        <v>39</v>
      </c>
      <c r="C1207" s="27">
        <f t="shared" si="18"/>
        <v>23</v>
      </c>
      <c r="D1207" s="27" t="s">
        <v>349</v>
      </c>
    </row>
    <row r="1208" spans="1:4">
      <c r="A1208" s="27" t="s">
        <v>0</v>
      </c>
      <c r="B1208" s="27">
        <v>40</v>
      </c>
      <c r="C1208" s="27">
        <f t="shared" si="18"/>
        <v>23</v>
      </c>
      <c r="D1208" s="27" t="s">
        <v>349</v>
      </c>
    </row>
    <row r="1209" spans="1:4">
      <c r="A1209" s="27" t="s">
        <v>0</v>
      </c>
      <c r="B1209" s="27">
        <v>41</v>
      </c>
      <c r="C1209" s="27">
        <f t="shared" si="18"/>
        <v>23</v>
      </c>
      <c r="D1209" s="27" t="s">
        <v>349</v>
      </c>
    </row>
    <row r="1210" spans="1:4">
      <c r="A1210" s="27" t="s">
        <v>0</v>
      </c>
      <c r="B1210" s="27">
        <v>42</v>
      </c>
      <c r="C1210" s="27">
        <f t="shared" si="18"/>
        <v>23</v>
      </c>
      <c r="D1210" s="27" t="s">
        <v>349</v>
      </c>
    </row>
    <row r="1211" spans="1:4">
      <c r="A1211" s="27" t="s">
        <v>0</v>
      </c>
      <c r="B1211" s="27">
        <v>43</v>
      </c>
      <c r="C1211" s="27">
        <f t="shared" si="18"/>
        <v>23</v>
      </c>
      <c r="D1211" s="27" t="s">
        <v>349</v>
      </c>
    </row>
    <row r="1212" spans="1:4">
      <c r="A1212" s="27" t="s">
        <v>0</v>
      </c>
      <c r="B1212" s="27">
        <v>44</v>
      </c>
      <c r="C1212" s="27">
        <f t="shared" si="18"/>
        <v>23</v>
      </c>
      <c r="D1212" s="27" t="s">
        <v>349</v>
      </c>
    </row>
    <row r="1213" spans="1:4">
      <c r="A1213" s="27" t="s">
        <v>0</v>
      </c>
      <c r="B1213" s="27">
        <v>45</v>
      </c>
      <c r="C1213" s="27">
        <f t="shared" si="18"/>
        <v>23</v>
      </c>
      <c r="D1213" s="27" t="s">
        <v>349</v>
      </c>
    </row>
    <row r="1214" spans="1:4">
      <c r="A1214" s="27" t="s">
        <v>0</v>
      </c>
      <c r="B1214" s="27">
        <v>46</v>
      </c>
      <c r="C1214" s="27">
        <f t="shared" si="18"/>
        <v>23</v>
      </c>
      <c r="D1214" s="27" t="s">
        <v>349</v>
      </c>
    </row>
    <row r="1215" spans="1:4">
      <c r="A1215" s="27" t="s">
        <v>0</v>
      </c>
      <c r="B1215" s="27">
        <v>47</v>
      </c>
      <c r="C1215" s="27">
        <f t="shared" si="18"/>
        <v>23</v>
      </c>
      <c r="D1215" s="27" t="s">
        <v>349</v>
      </c>
    </row>
    <row r="1216" spans="1:4">
      <c r="A1216" s="27" t="s">
        <v>0</v>
      </c>
      <c r="B1216" s="27">
        <v>48</v>
      </c>
      <c r="C1216" s="27">
        <f t="shared" si="18"/>
        <v>23</v>
      </c>
      <c r="D1216" s="27" t="s">
        <v>349</v>
      </c>
    </row>
    <row r="1217" spans="2:4">
      <c r="B1217" s="27">
        <v>1</v>
      </c>
      <c r="C1217" s="27">
        <f>C1169+1</f>
        <v>24</v>
      </c>
      <c r="D1217" s="27" t="s">
        <v>349</v>
      </c>
    </row>
    <row r="1218" spans="2:4">
      <c r="B1218" s="27">
        <v>2</v>
      </c>
      <c r="C1218" s="27">
        <f>C1217</f>
        <v>24</v>
      </c>
      <c r="D1218" s="27" t="s">
        <v>349</v>
      </c>
    </row>
    <row r="1219" spans="2:4">
      <c r="B1219" s="27">
        <v>3</v>
      </c>
      <c r="C1219" s="27">
        <f t="shared" ref="C1219:C1264" si="19">C1218</f>
        <v>24</v>
      </c>
      <c r="D1219" s="27" t="s">
        <v>349</v>
      </c>
    </row>
    <row r="1220" spans="2:4">
      <c r="B1220" s="27">
        <v>4</v>
      </c>
      <c r="C1220" s="27">
        <f t="shared" si="19"/>
        <v>24</v>
      </c>
      <c r="D1220" s="27" t="s">
        <v>349</v>
      </c>
    </row>
    <row r="1221" spans="2:4">
      <c r="B1221" s="27">
        <v>5</v>
      </c>
      <c r="C1221" s="27">
        <f t="shared" si="19"/>
        <v>24</v>
      </c>
      <c r="D1221" s="27" t="s">
        <v>349</v>
      </c>
    </row>
    <row r="1222" spans="2:4">
      <c r="B1222" s="27">
        <v>6</v>
      </c>
      <c r="C1222" s="27">
        <f t="shared" si="19"/>
        <v>24</v>
      </c>
      <c r="D1222" s="27" t="s">
        <v>349</v>
      </c>
    </row>
    <row r="1223" spans="2:4">
      <c r="B1223" s="27">
        <v>7</v>
      </c>
      <c r="C1223" s="27">
        <f t="shared" si="19"/>
        <v>24</v>
      </c>
      <c r="D1223" s="27" t="s">
        <v>349</v>
      </c>
    </row>
    <row r="1224" spans="2:4">
      <c r="B1224" s="27">
        <v>8</v>
      </c>
      <c r="C1224" s="27">
        <f t="shared" si="19"/>
        <v>24</v>
      </c>
      <c r="D1224" s="27" t="s">
        <v>349</v>
      </c>
    </row>
    <row r="1225" spans="2:4">
      <c r="B1225" s="27">
        <v>9</v>
      </c>
      <c r="C1225" s="27">
        <f t="shared" si="19"/>
        <v>24</v>
      </c>
      <c r="D1225" s="27" t="s">
        <v>349</v>
      </c>
    </row>
    <row r="1226" spans="2:4">
      <c r="B1226" s="27">
        <v>10</v>
      </c>
      <c r="C1226" s="27">
        <f t="shared" si="19"/>
        <v>24</v>
      </c>
      <c r="D1226" s="27" t="s">
        <v>349</v>
      </c>
    </row>
    <row r="1227" spans="2:4">
      <c r="B1227" s="27">
        <v>11</v>
      </c>
      <c r="C1227" s="27">
        <f t="shared" si="19"/>
        <v>24</v>
      </c>
      <c r="D1227" s="27" t="s">
        <v>349</v>
      </c>
    </row>
    <row r="1228" spans="2:4">
      <c r="B1228" s="27">
        <v>12</v>
      </c>
      <c r="C1228" s="27">
        <f t="shared" si="19"/>
        <v>24</v>
      </c>
      <c r="D1228" s="27" t="s">
        <v>349</v>
      </c>
    </row>
    <row r="1229" spans="2:4">
      <c r="B1229" s="27">
        <v>13</v>
      </c>
      <c r="C1229" s="27">
        <f t="shared" si="19"/>
        <v>24</v>
      </c>
      <c r="D1229" s="27" t="s">
        <v>349</v>
      </c>
    </row>
    <row r="1230" spans="2:4">
      <c r="B1230" s="27">
        <v>14</v>
      </c>
      <c r="C1230" s="27">
        <f t="shared" si="19"/>
        <v>24</v>
      </c>
      <c r="D1230" s="27" t="s">
        <v>349</v>
      </c>
    </row>
    <row r="1231" spans="2:4">
      <c r="B1231" s="27">
        <v>15</v>
      </c>
      <c r="C1231" s="27">
        <f t="shared" si="19"/>
        <v>24</v>
      </c>
      <c r="D1231" s="27" t="s">
        <v>349</v>
      </c>
    </row>
    <row r="1232" spans="2:4">
      <c r="B1232" s="27">
        <v>16</v>
      </c>
      <c r="C1232" s="27">
        <f t="shared" si="19"/>
        <v>24</v>
      </c>
      <c r="D1232" s="27" t="s">
        <v>349</v>
      </c>
    </row>
    <row r="1233" spans="1:4">
      <c r="B1233" s="27">
        <v>17</v>
      </c>
      <c r="C1233" s="27">
        <f t="shared" si="19"/>
        <v>24</v>
      </c>
      <c r="D1233" s="27" t="s">
        <v>349</v>
      </c>
    </row>
    <row r="1234" spans="1:4">
      <c r="B1234" s="27">
        <v>18</v>
      </c>
      <c r="C1234" s="27">
        <f t="shared" si="19"/>
        <v>24</v>
      </c>
      <c r="D1234" s="27" t="s">
        <v>349</v>
      </c>
    </row>
    <row r="1235" spans="1:4">
      <c r="B1235" s="27">
        <v>19</v>
      </c>
      <c r="C1235" s="27">
        <f t="shared" si="19"/>
        <v>24</v>
      </c>
      <c r="D1235" s="27" t="s">
        <v>349</v>
      </c>
    </row>
    <row r="1236" spans="1:4">
      <c r="B1236" s="27">
        <v>20</v>
      </c>
      <c r="C1236" s="27">
        <f t="shared" si="19"/>
        <v>24</v>
      </c>
      <c r="D1236" s="27" t="s">
        <v>349</v>
      </c>
    </row>
    <row r="1237" spans="1:4">
      <c r="B1237" s="27">
        <v>21</v>
      </c>
      <c r="C1237" s="27">
        <f t="shared" si="19"/>
        <v>24</v>
      </c>
      <c r="D1237" s="27" t="s">
        <v>349</v>
      </c>
    </row>
    <row r="1238" spans="1:4">
      <c r="B1238" s="27">
        <v>22</v>
      </c>
      <c r="C1238" s="27">
        <f t="shared" si="19"/>
        <v>24</v>
      </c>
      <c r="D1238" s="27" t="s">
        <v>349</v>
      </c>
    </row>
    <row r="1239" spans="1:4">
      <c r="B1239" s="27">
        <v>23</v>
      </c>
      <c r="C1239" s="27">
        <f t="shared" si="19"/>
        <v>24</v>
      </c>
      <c r="D1239" s="27" t="s">
        <v>349</v>
      </c>
    </row>
    <row r="1240" spans="1:4">
      <c r="B1240" s="27">
        <v>24</v>
      </c>
      <c r="C1240" s="27">
        <f t="shared" si="19"/>
        <v>24</v>
      </c>
      <c r="D1240" s="27" t="s">
        <v>349</v>
      </c>
    </row>
    <row r="1241" spans="1:4">
      <c r="A1241" t="s">
        <v>0</v>
      </c>
      <c r="B1241" s="27">
        <v>25</v>
      </c>
      <c r="C1241" s="27">
        <f t="shared" si="19"/>
        <v>24</v>
      </c>
      <c r="D1241" s="27" t="s">
        <v>349</v>
      </c>
    </row>
    <row r="1242" spans="1:4">
      <c r="A1242" s="27" t="s">
        <v>0</v>
      </c>
      <c r="B1242" s="27">
        <v>26</v>
      </c>
      <c r="C1242" s="27">
        <f t="shared" si="19"/>
        <v>24</v>
      </c>
      <c r="D1242" s="27" t="s">
        <v>349</v>
      </c>
    </row>
    <row r="1243" spans="1:4">
      <c r="A1243" s="27" t="s">
        <v>0</v>
      </c>
      <c r="B1243" s="27">
        <v>27</v>
      </c>
      <c r="C1243" s="27">
        <f t="shared" si="19"/>
        <v>24</v>
      </c>
      <c r="D1243" s="27" t="s">
        <v>349</v>
      </c>
    </row>
    <row r="1244" spans="1:4">
      <c r="A1244" s="27" t="s">
        <v>0</v>
      </c>
      <c r="B1244" s="27">
        <v>28</v>
      </c>
      <c r="C1244" s="27">
        <f t="shared" si="19"/>
        <v>24</v>
      </c>
      <c r="D1244" s="27" t="s">
        <v>349</v>
      </c>
    </row>
    <row r="1245" spans="1:4">
      <c r="A1245" s="27" t="s">
        <v>0</v>
      </c>
      <c r="B1245" s="27">
        <v>29</v>
      </c>
      <c r="C1245" s="27">
        <f t="shared" si="19"/>
        <v>24</v>
      </c>
      <c r="D1245" s="27" t="s">
        <v>349</v>
      </c>
    </row>
    <row r="1246" spans="1:4">
      <c r="A1246" s="27" t="s">
        <v>0</v>
      </c>
      <c r="B1246" s="27">
        <v>30</v>
      </c>
      <c r="C1246" s="27">
        <f t="shared" si="19"/>
        <v>24</v>
      </c>
      <c r="D1246" s="27" t="s">
        <v>349</v>
      </c>
    </row>
    <row r="1247" spans="1:4">
      <c r="A1247" s="27" t="s">
        <v>0</v>
      </c>
      <c r="B1247" s="27">
        <v>31</v>
      </c>
      <c r="C1247" s="27">
        <f t="shared" si="19"/>
        <v>24</v>
      </c>
      <c r="D1247" s="27" t="s">
        <v>349</v>
      </c>
    </row>
    <row r="1248" spans="1:4">
      <c r="A1248" s="27" t="s">
        <v>0</v>
      </c>
      <c r="B1248" s="27">
        <v>32</v>
      </c>
      <c r="C1248" s="27">
        <f t="shared" si="19"/>
        <v>24</v>
      </c>
      <c r="D1248" s="27" t="s">
        <v>349</v>
      </c>
    </row>
    <row r="1249" spans="1:4">
      <c r="A1249" s="27" t="s">
        <v>0</v>
      </c>
      <c r="B1249" s="27">
        <v>33</v>
      </c>
      <c r="C1249" s="27">
        <f t="shared" si="19"/>
        <v>24</v>
      </c>
      <c r="D1249" s="27" t="s">
        <v>349</v>
      </c>
    </row>
    <row r="1250" spans="1:4">
      <c r="A1250" s="27" t="s">
        <v>0</v>
      </c>
      <c r="B1250" s="27">
        <v>34</v>
      </c>
      <c r="C1250" s="27">
        <f t="shared" si="19"/>
        <v>24</v>
      </c>
      <c r="D1250" s="27" t="s">
        <v>349</v>
      </c>
    </row>
    <row r="1251" spans="1:4">
      <c r="A1251" s="27" t="s">
        <v>0</v>
      </c>
      <c r="B1251" s="27">
        <v>35</v>
      </c>
      <c r="C1251" s="27">
        <f t="shared" si="19"/>
        <v>24</v>
      </c>
      <c r="D1251" s="27" t="s">
        <v>349</v>
      </c>
    </row>
    <row r="1252" spans="1:4">
      <c r="A1252" s="27" t="s">
        <v>0</v>
      </c>
      <c r="B1252" s="27">
        <v>36</v>
      </c>
      <c r="C1252" s="27">
        <f t="shared" si="19"/>
        <v>24</v>
      </c>
      <c r="D1252" s="27" t="s">
        <v>349</v>
      </c>
    </row>
    <row r="1253" spans="1:4">
      <c r="A1253" s="27" t="s">
        <v>0</v>
      </c>
      <c r="B1253" s="27">
        <v>37</v>
      </c>
      <c r="C1253" s="27">
        <f t="shared" si="19"/>
        <v>24</v>
      </c>
      <c r="D1253" s="27" t="s">
        <v>349</v>
      </c>
    </row>
    <row r="1254" spans="1:4">
      <c r="A1254" s="27" t="s">
        <v>0</v>
      </c>
      <c r="B1254" s="27">
        <v>38</v>
      </c>
      <c r="C1254" s="27">
        <f t="shared" si="19"/>
        <v>24</v>
      </c>
      <c r="D1254" s="27" t="s">
        <v>349</v>
      </c>
    </row>
    <row r="1255" spans="1:4">
      <c r="A1255" s="27" t="s">
        <v>0</v>
      </c>
      <c r="B1255" s="27">
        <v>39</v>
      </c>
      <c r="C1255" s="27">
        <f t="shared" si="19"/>
        <v>24</v>
      </c>
      <c r="D1255" s="27" t="s">
        <v>349</v>
      </c>
    </row>
    <row r="1256" spans="1:4">
      <c r="A1256" s="27" t="s">
        <v>0</v>
      </c>
      <c r="B1256" s="27">
        <v>40</v>
      </c>
      <c r="C1256" s="27">
        <f t="shared" si="19"/>
        <v>24</v>
      </c>
      <c r="D1256" s="27" t="s">
        <v>349</v>
      </c>
    </row>
    <row r="1257" spans="1:4">
      <c r="A1257" s="27" t="s">
        <v>0</v>
      </c>
      <c r="B1257" s="27">
        <v>41</v>
      </c>
      <c r="C1257" s="27">
        <f t="shared" si="19"/>
        <v>24</v>
      </c>
      <c r="D1257" s="27" t="s">
        <v>349</v>
      </c>
    </row>
    <row r="1258" spans="1:4">
      <c r="A1258" s="27" t="s">
        <v>0</v>
      </c>
      <c r="B1258" s="27">
        <v>42</v>
      </c>
      <c r="C1258" s="27">
        <f t="shared" si="19"/>
        <v>24</v>
      </c>
      <c r="D1258" s="27" t="s">
        <v>349</v>
      </c>
    </row>
    <row r="1259" spans="1:4">
      <c r="A1259" s="27" t="s">
        <v>0</v>
      </c>
      <c r="B1259" s="27">
        <v>43</v>
      </c>
      <c r="C1259" s="27">
        <f t="shared" si="19"/>
        <v>24</v>
      </c>
      <c r="D1259" s="27" t="s">
        <v>349</v>
      </c>
    </row>
    <row r="1260" spans="1:4">
      <c r="A1260" s="27" t="s">
        <v>0</v>
      </c>
      <c r="B1260" s="27">
        <v>44</v>
      </c>
      <c r="C1260" s="27">
        <f t="shared" si="19"/>
        <v>24</v>
      </c>
      <c r="D1260" s="27" t="s">
        <v>349</v>
      </c>
    </row>
    <row r="1261" spans="1:4">
      <c r="A1261" s="27" t="s">
        <v>0</v>
      </c>
      <c r="B1261" s="27">
        <v>45</v>
      </c>
      <c r="C1261" s="27">
        <f t="shared" si="19"/>
        <v>24</v>
      </c>
      <c r="D1261" s="27" t="s">
        <v>349</v>
      </c>
    </row>
    <row r="1262" spans="1:4">
      <c r="A1262" s="27" t="s">
        <v>0</v>
      </c>
      <c r="B1262" s="27">
        <v>46</v>
      </c>
      <c r="C1262" s="27">
        <f t="shared" si="19"/>
        <v>24</v>
      </c>
      <c r="D1262" s="27" t="s">
        <v>349</v>
      </c>
    </row>
    <row r="1263" spans="1:4">
      <c r="A1263" s="27" t="s">
        <v>0</v>
      </c>
      <c r="B1263" s="27">
        <v>47</v>
      </c>
      <c r="C1263" s="27">
        <f t="shared" si="19"/>
        <v>24</v>
      </c>
      <c r="D1263" s="27" t="s">
        <v>349</v>
      </c>
    </row>
    <row r="1264" spans="1:4">
      <c r="A1264" s="27" t="s">
        <v>0</v>
      </c>
      <c r="B1264" s="27">
        <v>48</v>
      </c>
      <c r="C1264" s="27">
        <f t="shared" si="19"/>
        <v>24</v>
      </c>
      <c r="D1264" s="27" t="s">
        <v>349</v>
      </c>
    </row>
    <row r="1265" spans="2:4">
      <c r="B1265" s="27">
        <v>1</v>
      </c>
      <c r="C1265" s="27">
        <f>C1217+1</f>
        <v>25</v>
      </c>
      <c r="D1265" s="27" t="s">
        <v>349</v>
      </c>
    </row>
    <row r="1266" spans="2:4">
      <c r="B1266" s="27">
        <v>2</v>
      </c>
      <c r="C1266" s="27">
        <f>C1265</f>
        <v>25</v>
      </c>
      <c r="D1266" s="27" t="s">
        <v>349</v>
      </c>
    </row>
    <row r="1267" spans="2:4">
      <c r="B1267" s="27">
        <v>3</v>
      </c>
      <c r="C1267" s="27">
        <f t="shared" ref="C1267:C1312" si="20">C1266</f>
        <v>25</v>
      </c>
      <c r="D1267" s="27" t="s">
        <v>349</v>
      </c>
    </row>
    <row r="1268" spans="2:4">
      <c r="B1268" s="27">
        <v>4</v>
      </c>
      <c r="C1268" s="27">
        <f t="shared" si="20"/>
        <v>25</v>
      </c>
      <c r="D1268" s="27" t="s">
        <v>349</v>
      </c>
    </row>
    <row r="1269" spans="2:4">
      <c r="B1269" s="27">
        <v>5</v>
      </c>
      <c r="C1269" s="27">
        <f t="shared" si="20"/>
        <v>25</v>
      </c>
      <c r="D1269" s="27" t="s">
        <v>349</v>
      </c>
    </row>
    <row r="1270" spans="2:4">
      <c r="B1270" s="27">
        <v>6</v>
      </c>
      <c r="C1270" s="27">
        <f t="shared" si="20"/>
        <v>25</v>
      </c>
      <c r="D1270" s="27" t="s">
        <v>349</v>
      </c>
    </row>
    <row r="1271" spans="2:4">
      <c r="B1271" s="27">
        <v>7</v>
      </c>
      <c r="C1271" s="27">
        <f t="shared" si="20"/>
        <v>25</v>
      </c>
      <c r="D1271" s="27" t="s">
        <v>349</v>
      </c>
    </row>
    <row r="1272" spans="2:4">
      <c r="B1272" s="27">
        <v>8</v>
      </c>
      <c r="C1272" s="27">
        <f t="shared" si="20"/>
        <v>25</v>
      </c>
      <c r="D1272" s="27" t="s">
        <v>349</v>
      </c>
    </row>
    <row r="1273" spans="2:4">
      <c r="B1273" s="27">
        <v>9</v>
      </c>
      <c r="C1273" s="27">
        <f t="shared" si="20"/>
        <v>25</v>
      </c>
      <c r="D1273" s="27" t="s">
        <v>349</v>
      </c>
    </row>
    <row r="1274" spans="2:4">
      <c r="B1274" s="27">
        <v>10</v>
      </c>
      <c r="C1274" s="27">
        <f t="shared" si="20"/>
        <v>25</v>
      </c>
      <c r="D1274" s="27" t="s">
        <v>349</v>
      </c>
    </row>
    <row r="1275" spans="2:4">
      <c r="B1275" s="27">
        <v>11</v>
      </c>
      <c r="C1275" s="27">
        <f t="shared" si="20"/>
        <v>25</v>
      </c>
      <c r="D1275" s="27" t="s">
        <v>349</v>
      </c>
    </row>
    <row r="1276" spans="2:4">
      <c r="B1276" s="27">
        <v>12</v>
      </c>
      <c r="C1276" s="27">
        <f t="shared" si="20"/>
        <v>25</v>
      </c>
      <c r="D1276" s="27" t="s">
        <v>349</v>
      </c>
    </row>
    <row r="1277" spans="2:4">
      <c r="B1277" s="27">
        <v>13</v>
      </c>
      <c r="C1277" s="27">
        <f t="shared" si="20"/>
        <v>25</v>
      </c>
      <c r="D1277" s="27" t="s">
        <v>349</v>
      </c>
    </row>
    <row r="1278" spans="2:4">
      <c r="B1278" s="27">
        <v>14</v>
      </c>
      <c r="C1278" s="27">
        <f t="shared" si="20"/>
        <v>25</v>
      </c>
      <c r="D1278" s="27" t="s">
        <v>349</v>
      </c>
    </row>
    <row r="1279" spans="2:4">
      <c r="B1279" s="27">
        <v>15</v>
      </c>
      <c r="C1279" s="27">
        <f t="shared" si="20"/>
        <v>25</v>
      </c>
      <c r="D1279" s="27" t="s">
        <v>349</v>
      </c>
    </row>
    <row r="1280" spans="2:4">
      <c r="B1280" s="27">
        <v>16</v>
      </c>
      <c r="C1280" s="27">
        <f t="shared" si="20"/>
        <v>25</v>
      </c>
      <c r="D1280" s="27" t="s">
        <v>349</v>
      </c>
    </row>
    <row r="1281" spans="1:4">
      <c r="B1281" s="27">
        <v>17</v>
      </c>
      <c r="C1281" s="27">
        <f t="shared" si="20"/>
        <v>25</v>
      </c>
      <c r="D1281" s="27" t="s">
        <v>349</v>
      </c>
    </row>
    <row r="1282" spans="1:4">
      <c r="B1282" s="27">
        <v>18</v>
      </c>
      <c r="C1282" s="27">
        <f t="shared" si="20"/>
        <v>25</v>
      </c>
      <c r="D1282" s="27" t="s">
        <v>349</v>
      </c>
    </row>
    <row r="1283" spans="1:4">
      <c r="B1283" s="27">
        <v>19</v>
      </c>
      <c r="C1283" s="27">
        <f t="shared" si="20"/>
        <v>25</v>
      </c>
      <c r="D1283" s="27" t="s">
        <v>349</v>
      </c>
    </row>
    <row r="1284" spans="1:4">
      <c r="B1284" s="27">
        <v>20</v>
      </c>
      <c r="C1284" s="27">
        <f t="shared" si="20"/>
        <v>25</v>
      </c>
      <c r="D1284" s="27" t="s">
        <v>349</v>
      </c>
    </row>
    <row r="1285" spans="1:4">
      <c r="B1285" s="27">
        <v>21</v>
      </c>
      <c r="C1285" s="27">
        <f t="shared" si="20"/>
        <v>25</v>
      </c>
      <c r="D1285" s="27" t="s">
        <v>349</v>
      </c>
    </row>
    <row r="1286" spans="1:4">
      <c r="B1286" s="27">
        <v>22</v>
      </c>
      <c r="C1286" s="27">
        <f t="shared" si="20"/>
        <v>25</v>
      </c>
      <c r="D1286" s="27" t="s">
        <v>349</v>
      </c>
    </row>
    <row r="1287" spans="1:4">
      <c r="B1287" s="27">
        <v>23</v>
      </c>
      <c r="C1287" s="27">
        <f t="shared" si="20"/>
        <v>25</v>
      </c>
      <c r="D1287" s="27" t="s">
        <v>349</v>
      </c>
    </row>
    <row r="1288" spans="1:4">
      <c r="B1288" s="27">
        <v>24</v>
      </c>
      <c r="C1288" s="27">
        <f t="shared" si="20"/>
        <v>25</v>
      </c>
      <c r="D1288" s="27" t="s">
        <v>349</v>
      </c>
    </row>
    <row r="1289" spans="1:4">
      <c r="A1289" t="s">
        <v>0</v>
      </c>
      <c r="B1289" s="27">
        <v>25</v>
      </c>
      <c r="C1289" s="27">
        <f t="shared" si="20"/>
        <v>25</v>
      </c>
      <c r="D1289" s="27" t="s">
        <v>349</v>
      </c>
    </row>
    <row r="1290" spans="1:4">
      <c r="A1290" s="27" t="s">
        <v>0</v>
      </c>
      <c r="B1290" s="27">
        <v>26</v>
      </c>
      <c r="C1290" s="27">
        <f t="shared" si="20"/>
        <v>25</v>
      </c>
      <c r="D1290" s="27" t="s">
        <v>349</v>
      </c>
    </row>
    <row r="1291" spans="1:4">
      <c r="A1291" s="27" t="s">
        <v>0</v>
      </c>
      <c r="B1291" s="27">
        <v>27</v>
      </c>
      <c r="C1291" s="27">
        <f t="shared" si="20"/>
        <v>25</v>
      </c>
      <c r="D1291" s="27" t="s">
        <v>349</v>
      </c>
    </row>
    <row r="1292" spans="1:4">
      <c r="A1292" s="27" t="s">
        <v>0</v>
      </c>
      <c r="B1292" s="27">
        <v>28</v>
      </c>
      <c r="C1292" s="27">
        <f t="shared" si="20"/>
        <v>25</v>
      </c>
      <c r="D1292" s="27" t="s">
        <v>349</v>
      </c>
    </row>
    <row r="1293" spans="1:4">
      <c r="A1293" s="27" t="s">
        <v>0</v>
      </c>
      <c r="B1293" s="27">
        <v>29</v>
      </c>
      <c r="C1293" s="27">
        <f t="shared" si="20"/>
        <v>25</v>
      </c>
      <c r="D1293" s="27" t="s">
        <v>349</v>
      </c>
    </row>
    <row r="1294" spans="1:4">
      <c r="A1294" s="27" t="s">
        <v>0</v>
      </c>
      <c r="B1294" s="27">
        <v>30</v>
      </c>
      <c r="C1294" s="27">
        <f t="shared" si="20"/>
        <v>25</v>
      </c>
      <c r="D1294" s="27" t="s">
        <v>349</v>
      </c>
    </row>
    <row r="1295" spans="1:4">
      <c r="A1295" s="27" t="s">
        <v>0</v>
      </c>
      <c r="B1295" s="27">
        <v>31</v>
      </c>
      <c r="C1295" s="27">
        <f t="shared" si="20"/>
        <v>25</v>
      </c>
      <c r="D1295" s="27" t="s">
        <v>349</v>
      </c>
    </row>
    <row r="1296" spans="1:4">
      <c r="A1296" s="27" t="s">
        <v>0</v>
      </c>
      <c r="B1296" s="27">
        <v>32</v>
      </c>
      <c r="C1296" s="27">
        <f t="shared" si="20"/>
        <v>25</v>
      </c>
      <c r="D1296" s="27" t="s">
        <v>349</v>
      </c>
    </row>
    <row r="1297" spans="1:4">
      <c r="A1297" s="27" t="s">
        <v>0</v>
      </c>
      <c r="B1297" s="27">
        <v>33</v>
      </c>
      <c r="C1297" s="27">
        <f t="shared" si="20"/>
        <v>25</v>
      </c>
      <c r="D1297" s="27" t="s">
        <v>349</v>
      </c>
    </row>
    <row r="1298" spans="1:4">
      <c r="A1298" s="27" t="s">
        <v>0</v>
      </c>
      <c r="B1298" s="27">
        <v>34</v>
      </c>
      <c r="C1298" s="27">
        <f t="shared" si="20"/>
        <v>25</v>
      </c>
      <c r="D1298" s="27" t="s">
        <v>349</v>
      </c>
    </row>
    <row r="1299" spans="1:4">
      <c r="A1299" s="27" t="s">
        <v>0</v>
      </c>
      <c r="B1299" s="27">
        <v>35</v>
      </c>
      <c r="C1299" s="27">
        <f t="shared" si="20"/>
        <v>25</v>
      </c>
      <c r="D1299" s="27" t="s">
        <v>349</v>
      </c>
    </row>
    <row r="1300" spans="1:4">
      <c r="A1300" s="27" t="s">
        <v>0</v>
      </c>
      <c r="B1300" s="27">
        <v>36</v>
      </c>
      <c r="C1300" s="27">
        <f t="shared" si="20"/>
        <v>25</v>
      </c>
      <c r="D1300" s="27" t="s">
        <v>349</v>
      </c>
    </row>
    <row r="1301" spans="1:4">
      <c r="A1301" s="27" t="s">
        <v>0</v>
      </c>
      <c r="B1301" s="27">
        <v>37</v>
      </c>
      <c r="C1301" s="27">
        <f t="shared" si="20"/>
        <v>25</v>
      </c>
      <c r="D1301" s="27" t="s">
        <v>349</v>
      </c>
    </row>
    <row r="1302" spans="1:4">
      <c r="A1302" s="27" t="s">
        <v>0</v>
      </c>
      <c r="B1302" s="27">
        <v>38</v>
      </c>
      <c r="C1302" s="27">
        <f t="shared" si="20"/>
        <v>25</v>
      </c>
      <c r="D1302" s="27" t="s">
        <v>349</v>
      </c>
    </row>
    <row r="1303" spans="1:4">
      <c r="A1303" s="27" t="s">
        <v>0</v>
      </c>
      <c r="B1303" s="27">
        <v>39</v>
      </c>
      <c r="C1303" s="27">
        <f t="shared" si="20"/>
        <v>25</v>
      </c>
      <c r="D1303" s="27" t="s">
        <v>349</v>
      </c>
    </row>
    <row r="1304" spans="1:4">
      <c r="A1304" s="27" t="s">
        <v>0</v>
      </c>
      <c r="B1304" s="27">
        <v>40</v>
      </c>
      <c r="C1304" s="27">
        <f t="shared" si="20"/>
        <v>25</v>
      </c>
      <c r="D1304" s="27" t="s">
        <v>349</v>
      </c>
    </row>
    <row r="1305" spans="1:4">
      <c r="A1305" s="27" t="s">
        <v>0</v>
      </c>
      <c r="B1305" s="27">
        <v>41</v>
      </c>
      <c r="C1305" s="27">
        <f t="shared" si="20"/>
        <v>25</v>
      </c>
      <c r="D1305" s="27" t="s">
        <v>349</v>
      </c>
    </row>
    <row r="1306" spans="1:4">
      <c r="A1306" s="27" t="s">
        <v>0</v>
      </c>
      <c r="B1306" s="27">
        <v>42</v>
      </c>
      <c r="C1306" s="27">
        <f t="shared" si="20"/>
        <v>25</v>
      </c>
      <c r="D1306" s="27" t="s">
        <v>349</v>
      </c>
    </row>
    <row r="1307" spans="1:4">
      <c r="A1307" s="27" t="s">
        <v>0</v>
      </c>
      <c r="B1307" s="27">
        <v>43</v>
      </c>
      <c r="C1307" s="27">
        <f t="shared" si="20"/>
        <v>25</v>
      </c>
      <c r="D1307" s="27" t="s">
        <v>349</v>
      </c>
    </row>
    <row r="1308" spans="1:4">
      <c r="A1308" s="27" t="s">
        <v>0</v>
      </c>
      <c r="B1308" s="27">
        <v>44</v>
      </c>
      <c r="C1308" s="27">
        <f t="shared" si="20"/>
        <v>25</v>
      </c>
      <c r="D1308" s="27" t="s">
        <v>349</v>
      </c>
    </row>
    <row r="1309" spans="1:4">
      <c r="A1309" s="27" t="s">
        <v>0</v>
      </c>
      <c r="B1309" s="27">
        <v>45</v>
      </c>
      <c r="C1309" s="27">
        <f t="shared" si="20"/>
        <v>25</v>
      </c>
      <c r="D1309" s="27" t="s">
        <v>349</v>
      </c>
    </row>
    <row r="1310" spans="1:4">
      <c r="A1310" s="27" t="s">
        <v>0</v>
      </c>
      <c r="B1310" s="27">
        <v>46</v>
      </c>
      <c r="C1310" s="27">
        <f t="shared" si="20"/>
        <v>25</v>
      </c>
      <c r="D1310" s="27" t="s">
        <v>349</v>
      </c>
    </row>
    <row r="1311" spans="1:4">
      <c r="A1311" s="27" t="s">
        <v>0</v>
      </c>
      <c r="B1311" s="27">
        <v>47</v>
      </c>
      <c r="C1311" s="27">
        <f t="shared" si="20"/>
        <v>25</v>
      </c>
      <c r="D1311" s="27" t="s">
        <v>349</v>
      </c>
    </row>
    <row r="1312" spans="1:4">
      <c r="A1312" s="27" t="s">
        <v>0</v>
      </c>
      <c r="B1312" s="27">
        <v>48</v>
      </c>
      <c r="C1312" s="27">
        <f t="shared" si="20"/>
        <v>25</v>
      </c>
      <c r="D1312" s="27" t="s">
        <v>349</v>
      </c>
    </row>
    <row r="1313" spans="2:4">
      <c r="B1313" s="27">
        <v>1</v>
      </c>
      <c r="C1313" s="27">
        <f>C1265+1</f>
        <v>26</v>
      </c>
      <c r="D1313" s="27" t="s">
        <v>349</v>
      </c>
    </row>
    <row r="1314" spans="2:4">
      <c r="B1314" s="27">
        <v>2</v>
      </c>
      <c r="C1314" s="27">
        <f>C1313</f>
        <v>26</v>
      </c>
      <c r="D1314" s="27" t="s">
        <v>349</v>
      </c>
    </row>
    <row r="1315" spans="2:4">
      <c r="B1315" s="27">
        <v>3</v>
      </c>
      <c r="C1315" s="27">
        <f t="shared" ref="C1315:C1360" si="21">C1314</f>
        <v>26</v>
      </c>
      <c r="D1315" s="27" t="s">
        <v>349</v>
      </c>
    </row>
    <row r="1316" spans="2:4">
      <c r="B1316" s="27">
        <v>4</v>
      </c>
      <c r="C1316" s="27">
        <f t="shared" si="21"/>
        <v>26</v>
      </c>
      <c r="D1316" s="27" t="s">
        <v>349</v>
      </c>
    </row>
    <row r="1317" spans="2:4">
      <c r="B1317" s="27">
        <v>5</v>
      </c>
      <c r="C1317" s="27">
        <f t="shared" si="21"/>
        <v>26</v>
      </c>
      <c r="D1317" s="27" t="s">
        <v>349</v>
      </c>
    </row>
    <row r="1318" spans="2:4">
      <c r="B1318" s="27">
        <v>6</v>
      </c>
      <c r="C1318" s="27">
        <f t="shared" si="21"/>
        <v>26</v>
      </c>
      <c r="D1318" s="27" t="s">
        <v>349</v>
      </c>
    </row>
    <row r="1319" spans="2:4">
      <c r="B1319" s="27">
        <v>7</v>
      </c>
      <c r="C1319" s="27">
        <f t="shared" si="21"/>
        <v>26</v>
      </c>
      <c r="D1319" s="27" t="s">
        <v>349</v>
      </c>
    </row>
    <row r="1320" spans="2:4">
      <c r="B1320" s="27">
        <v>8</v>
      </c>
      <c r="C1320" s="27">
        <f t="shared" si="21"/>
        <v>26</v>
      </c>
      <c r="D1320" s="27" t="s">
        <v>349</v>
      </c>
    </row>
    <row r="1321" spans="2:4">
      <c r="B1321" s="27">
        <v>9</v>
      </c>
      <c r="C1321" s="27">
        <f t="shared" si="21"/>
        <v>26</v>
      </c>
      <c r="D1321" s="27" t="s">
        <v>349</v>
      </c>
    </row>
    <row r="1322" spans="2:4">
      <c r="B1322" s="27">
        <v>10</v>
      </c>
      <c r="C1322" s="27">
        <f t="shared" si="21"/>
        <v>26</v>
      </c>
      <c r="D1322" s="27" t="s">
        <v>349</v>
      </c>
    </row>
    <row r="1323" spans="2:4">
      <c r="B1323" s="27">
        <v>11</v>
      </c>
      <c r="C1323" s="27">
        <f t="shared" si="21"/>
        <v>26</v>
      </c>
      <c r="D1323" s="27" t="s">
        <v>349</v>
      </c>
    </row>
    <row r="1324" spans="2:4">
      <c r="B1324" s="27">
        <v>12</v>
      </c>
      <c r="C1324" s="27">
        <f t="shared" si="21"/>
        <v>26</v>
      </c>
      <c r="D1324" s="27" t="s">
        <v>349</v>
      </c>
    </row>
    <row r="1325" spans="2:4">
      <c r="B1325" s="27">
        <v>13</v>
      </c>
      <c r="C1325" s="27">
        <f t="shared" si="21"/>
        <v>26</v>
      </c>
      <c r="D1325" s="27" t="s">
        <v>349</v>
      </c>
    </row>
    <row r="1326" spans="2:4">
      <c r="B1326" s="27">
        <v>14</v>
      </c>
      <c r="C1326" s="27">
        <f t="shared" si="21"/>
        <v>26</v>
      </c>
      <c r="D1326" s="27" t="s">
        <v>349</v>
      </c>
    </row>
    <row r="1327" spans="2:4">
      <c r="B1327" s="27">
        <v>15</v>
      </c>
      <c r="C1327" s="27">
        <f t="shared" si="21"/>
        <v>26</v>
      </c>
      <c r="D1327" s="27" t="s">
        <v>349</v>
      </c>
    </row>
    <row r="1328" spans="2:4">
      <c r="B1328" s="27">
        <v>16</v>
      </c>
      <c r="C1328" s="27">
        <f t="shared" si="21"/>
        <v>26</v>
      </c>
      <c r="D1328" s="27" t="s">
        <v>349</v>
      </c>
    </row>
    <row r="1329" spans="1:4">
      <c r="B1329" s="27">
        <v>17</v>
      </c>
      <c r="C1329" s="27">
        <f t="shared" si="21"/>
        <v>26</v>
      </c>
      <c r="D1329" s="27" t="s">
        <v>349</v>
      </c>
    </row>
    <row r="1330" spans="1:4">
      <c r="B1330" s="27">
        <v>18</v>
      </c>
      <c r="C1330" s="27">
        <f t="shared" si="21"/>
        <v>26</v>
      </c>
      <c r="D1330" s="27" t="s">
        <v>349</v>
      </c>
    </row>
    <row r="1331" spans="1:4">
      <c r="B1331" s="27">
        <v>19</v>
      </c>
      <c r="C1331" s="27">
        <f t="shared" si="21"/>
        <v>26</v>
      </c>
      <c r="D1331" s="27" t="s">
        <v>349</v>
      </c>
    </row>
    <row r="1332" spans="1:4">
      <c r="B1332" s="27">
        <v>20</v>
      </c>
      <c r="C1332" s="27">
        <f t="shared" si="21"/>
        <v>26</v>
      </c>
      <c r="D1332" s="27" t="s">
        <v>349</v>
      </c>
    </row>
    <row r="1333" spans="1:4">
      <c r="B1333" s="27">
        <v>21</v>
      </c>
      <c r="C1333" s="27">
        <f t="shared" si="21"/>
        <v>26</v>
      </c>
      <c r="D1333" s="27" t="s">
        <v>349</v>
      </c>
    </row>
    <row r="1334" spans="1:4">
      <c r="B1334" s="27">
        <v>22</v>
      </c>
      <c r="C1334" s="27">
        <f t="shared" si="21"/>
        <v>26</v>
      </c>
      <c r="D1334" s="27" t="s">
        <v>349</v>
      </c>
    </row>
    <row r="1335" spans="1:4">
      <c r="B1335" s="27">
        <v>23</v>
      </c>
      <c r="C1335" s="27">
        <f t="shared" si="21"/>
        <v>26</v>
      </c>
      <c r="D1335" s="27" t="s">
        <v>349</v>
      </c>
    </row>
    <row r="1336" spans="1:4">
      <c r="B1336" s="27">
        <v>24</v>
      </c>
      <c r="C1336" s="27">
        <f t="shared" si="21"/>
        <v>26</v>
      </c>
      <c r="D1336" s="27" t="s">
        <v>349</v>
      </c>
    </row>
    <row r="1337" spans="1:4">
      <c r="A1337" t="s">
        <v>0</v>
      </c>
      <c r="B1337" s="27">
        <v>25</v>
      </c>
      <c r="C1337" s="27">
        <f t="shared" si="21"/>
        <v>26</v>
      </c>
      <c r="D1337" s="27" t="s">
        <v>349</v>
      </c>
    </row>
    <row r="1338" spans="1:4">
      <c r="A1338" s="27" t="s">
        <v>0</v>
      </c>
      <c r="B1338" s="27">
        <v>26</v>
      </c>
      <c r="C1338" s="27">
        <f t="shared" si="21"/>
        <v>26</v>
      </c>
      <c r="D1338" s="27" t="s">
        <v>349</v>
      </c>
    </row>
    <row r="1339" spans="1:4">
      <c r="A1339" s="27" t="s">
        <v>0</v>
      </c>
      <c r="B1339" s="27">
        <v>27</v>
      </c>
      <c r="C1339" s="27">
        <f t="shared" si="21"/>
        <v>26</v>
      </c>
      <c r="D1339" s="27" t="s">
        <v>349</v>
      </c>
    </row>
    <row r="1340" spans="1:4">
      <c r="A1340" s="27" t="s">
        <v>0</v>
      </c>
      <c r="B1340" s="27">
        <v>28</v>
      </c>
      <c r="C1340" s="27">
        <f t="shared" si="21"/>
        <v>26</v>
      </c>
      <c r="D1340" s="27" t="s">
        <v>349</v>
      </c>
    </row>
    <row r="1341" spans="1:4">
      <c r="A1341" s="27" t="s">
        <v>0</v>
      </c>
      <c r="B1341" s="27">
        <v>29</v>
      </c>
      <c r="C1341" s="27">
        <f t="shared" si="21"/>
        <v>26</v>
      </c>
      <c r="D1341" s="27" t="s">
        <v>349</v>
      </c>
    </row>
    <row r="1342" spans="1:4">
      <c r="A1342" s="27" t="s">
        <v>0</v>
      </c>
      <c r="B1342" s="27">
        <v>30</v>
      </c>
      <c r="C1342" s="27">
        <f t="shared" si="21"/>
        <v>26</v>
      </c>
      <c r="D1342" s="27" t="s">
        <v>349</v>
      </c>
    </row>
    <row r="1343" spans="1:4">
      <c r="A1343" s="27" t="s">
        <v>0</v>
      </c>
      <c r="B1343" s="27">
        <v>31</v>
      </c>
      <c r="C1343" s="27">
        <f t="shared" si="21"/>
        <v>26</v>
      </c>
      <c r="D1343" s="27" t="s">
        <v>349</v>
      </c>
    </row>
    <row r="1344" spans="1:4">
      <c r="A1344" s="27" t="s">
        <v>0</v>
      </c>
      <c r="B1344" s="27">
        <v>32</v>
      </c>
      <c r="C1344" s="27">
        <f t="shared" si="21"/>
        <v>26</v>
      </c>
      <c r="D1344" s="27" t="s">
        <v>349</v>
      </c>
    </row>
    <row r="1345" spans="1:4">
      <c r="A1345" s="27" t="s">
        <v>0</v>
      </c>
      <c r="B1345" s="27">
        <v>33</v>
      </c>
      <c r="C1345" s="27">
        <f t="shared" si="21"/>
        <v>26</v>
      </c>
      <c r="D1345" s="27" t="s">
        <v>349</v>
      </c>
    </row>
    <row r="1346" spans="1:4">
      <c r="A1346" s="27" t="s">
        <v>0</v>
      </c>
      <c r="B1346" s="27">
        <v>34</v>
      </c>
      <c r="C1346" s="27">
        <f t="shared" si="21"/>
        <v>26</v>
      </c>
      <c r="D1346" s="27" t="s">
        <v>349</v>
      </c>
    </row>
    <row r="1347" spans="1:4">
      <c r="A1347" s="27" t="s">
        <v>0</v>
      </c>
      <c r="B1347" s="27">
        <v>35</v>
      </c>
      <c r="C1347" s="27">
        <f t="shared" si="21"/>
        <v>26</v>
      </c>
      <c r="D1347" s="27" t="s">
        <v>349</v>
      </c>
    </row>
    <row r="1348" spans="1:4">
      <c r="A1348" s="27" t="s">
        <v>0</v>
      </c>
      <c r="B1348" s="27">
        <v>36</v>
      </c>
      <c r="C1348" s="27">
        <f t="shared" si="21"/>
        <v>26</v>
      </c>
      <c r="D1348" s="27" t="s">
        <v>349</v>
      </c>
    </row>
    <row r="1349" spans="1:4">
      <c r="A1349" s="27" t="s">
        <v>0</v>
      </c>
      <c r="B1349" s="27">
        <v>37</v>
      </c>
      <c r="C1349" s="27">
        <f t="shared" si="21"/>
        <v>26</v>
      </c>
      <c r="D1349" s="27" t="s">
        <v>349</v>
      </c>
    </row>
    <row r="1350" spans="1:4">
      <c r="A1350" s="27" t="s">
        <v>0</v>
      </c>
      <c r="B1350" s="27">
        <v>38</v>
      </c>
      <c r="C1350" s="27">
        <f t="shared" si="21"/>
        <v>26</v>
      </c>
      <c r="D1350" s="27" t="s">
        <v>349</v>
      </c>
    </row>
    <row r="1351" spans="1:4">
      <c r="A1351" s="27" t="s">
        <v>0</v>
      </c>
      <c r="B1351" s="27">
        <v>39</v>
      </c>
      <c r="C1351" s="27">
        <f t="shared" si="21"/>
        <v>26</v>
      </c>
      <c r="D1351" s="27" t="s">
        <v>349</v>
      </c>
    </row>
    <row r="1352" spans="1:4">
      <c r="A1352" s="27" t="s">
        <v>0</v>
      </c>
      <c r="B1352" s="27">
        <v>40</v>
      </c>
      <c r="C1352" s="27">
        <f t="shared" si="21"/>
        <v>26</v>
      </c>
      <c r="D1352" s="27" t="s">
        <v>349</v>
      </c>
    </row>
    <row r="1353" spans="1:4">
      <c r="A1353" s="27" t="s">
        <v>0</v>
      </c>
      <c r="B1353" s="27">
        <v>41</v>
      </c>
      <c r="C1353" s="27">
        <f t="shared" si="21"/>
        <v>26</v>
      </c>
      <c r="D1353" s="27" t="s">
        <v>349</v>
      </c>
    </row>
    <row r="1354" spans="1:4">
      <c r="A1354" s="27" t="s">
        <v>0</v>
      </c>
      <c r="B1354" s="27">
        <v>42</v>
      </c>
      <c r="C1354" s="27">
        <f t="shared" si="21"/>
        <v>26</v>
      </c>
      <c r="D1354" s="27" t="s">
        <v>349</v>
      </c>
    </row>
    <row r="1355" spans="1:4">
      <c r="A1355" s="27" t="s">
        <v>0</v>
      </c>
      <c r="B1355" s="27">
        <v>43</v>
      </c>
      <c r="C1355" s="27">
        <f t="shared" si="21"/>
        <v>26</v>
      </c>
      <c r="D1355" s="27" t="s">
        <v>349</v>
      </c>
    </row>
    <row r="1356" spans="1:4">
      <c r="A1356" s="27" t="s">
        <v>0</v>
      </c>
      <c r="B1356" s="27">
        <v>44</v>
      </c>
      <c r="C1356" s="27">
        <f t="shared" si="21"/>
        <v>26</v>
      </c>
      <c r="D1356" s="27" t="s">
        <v>349</v>
      </c>
    </row>
    <row r="1357" spans="1:4">
      <c r="A1357" s="27" t="s">
        <v>0</v>
      </c>
      <c r="B1357" s="27">
        <v>45</v>
      </c>
      <c r="C1357" s="27">
        <f t="shared" si="21"/>
        <v>26</v>
      </c>
      <c r="D1357" s="27" t="s">
        <v>349</v>
      </c>
    </row>
    <row r="1358" spans="1:4">
      <c r="A1358" s="27" t="s">
        <v>0</v>
      </c>
      <c r="B1358" s="27">
        <v>46</v>
      </c>
      <c r="C1358" s="27">
        <f t="shared" si="21"/>
        <v>26</v>
      </c>
      <c r="D1358" s="27" t="s">
        <v>349</v>
      </c>
    </row>
    <row r="1359" spans="1:4">
      <c r="A1359" s="27" t="s">
        <v>0</v>
      </c>
      <c r="B1359" s="27">
        <v>47</v>
      </c>
      <c r="C1359" s="27">
        <f t="shared" si="21"/>
        <v>26</v>
      </c>
      <c r="D1359" s="27" t="s">
        <v>349</v>
      </c>
    </row>
    <row r="1360" spans="1:4">
      <c r="A1360" s="27" t="s">
        <v>0</v>
      </c>
      <c r="B1360" s="27">
        <v>48</v>
      </c>
      <c r="C1360" s="27">
        <f t="shared" si="21"/>
        <v>26</v>
      </c>
      <c r="D1360" s="27" t="s">
        <v>349</v>
      </c>
    </row>
    <row r="1361" spans="2:4">
      <c r="B1361" s="27">
        <v>1</v>
      </c>
      <c r="C1361" s="27">
        <f>C1313+1</f>
        <v>27</v>
      </c>
      <c r="D1361" s="27" t="s">
        <v>349</v>
      </c>
    </row>
    <row r="1362" spans="2:4">
      <c r="B1362" s="27">
        <v>2</v>
      </c>
      <c r="C1362" s="27">
        <f>C1361</f>
        <v>27</v>
      </c>
      <c r="D1362" s="27" t="s">
        <v>349</v>
      </c>
    </row>
    <row r="1363" spans="2:4">
      <c r="B1363" s="27">
        <v>3</v>
      </c>
      <c r="C1363" s="27">
        <f t="shared" ref="C1363:C1408" si="22">C1362</f>
        <v>27</v>
      </c>
      <c r="D1363" s="27" t="s">
        <v>349</v>
      </c>
    </row>
    <row r="1364" spans="2:4">
      <c r="B1364" s="27">
        <v>4</v>
      </c>
      <c r="C1364" s="27">
        <f t="shared" si="22"/>
        <v>27</v>
      </c>
      <c r="D1364" s="27" t="s">
        <v>349</v>
      </c>
    </row>
    <row r="1365" spans="2:4">
      <c r="B1365" s="27">
        <v>5</v>
      </c>
      <c r="C1365" s="27">
        <f t="shared" si="22"/>
        <v>27</v>
      </c>
      <c r="D1365" s="27" t="s">
        <v>349</v>
      </c>
    </row>
    <row r="1366" spans="2:4">
      <c r="B1366" s="27">
        <v>6</v>
      </c>
      <c r="C1366" s="27">
        <f t="shared" si="22"/>
        <v>27</v>
      </c>
      <c r="D1366" s="27" t="s">
        <v>349</v>
      </c>
    </row>
    <row r="1367" spans="2:4">
      <c r="B1367" s="27">
        <v>7</v>
      </c>
      <c r="C1367" s="27">
        <f t="shared" si="22"/>
        <v>27</v>
      </c>
      <c r="D1367" s="27" t="s">
        <v>349</v>
      </c>
    </row>
    <row r="1368" spans="2:4">
      <c r="B1368" s="27">
        <v>8</v>
      </c>
      <c r="C1368" s="27">
        <f t="shared" si="22"/>
        <v>27</v>
      </c>
      <c r="D1368" s="27" t="s">
        <v>349</v>
      </c>
    </row>
    <row r="1369" spans="2:4">
      <c r="B1369" s="27">
        <v>9</v>
      </c>
      <c r="C1369" s="27">
        <f t="shared" si="22"/>
        <v>27</v>
      </c>
      <c r="D1369" s="27" t="s">
        <v>349</v>
      </c>
    </row>
    <row r="1370" spans="2:4">
      <c r="B1370" s="27">
        <v>10</v>
      </c>
      <c r="C1370" s="27">
        <f t="shared" si="22"/>
        <v>27</v>
      </c>
      <c r="D1370" s="27" t="s">
        <v>349</v>
      </c>
    </row>
    <row r="1371" spans="2:4">
      <c r="B1371" s="27">
        <v>11</v>
      </c>
      <c r="C1371" s="27">
        <f t="shared" si="22"/>
        <v>27</v>
      </c>
      <c r="D1371" s="27" t="s">
        <v>349</v>
      </c>
    </row>
    <row r="1372" spans="2:4">
      <c r="B1372" s="27">
        <v>12</v>
      </c>
      <c r="C1372" s="27">
        <f t="shared" si="22"/>
        <v>27</v>
      </c>
      <c r="D1372" s="27" t="s">
        <v>349</v>
      </c>
    </row>
    <row r="1373" spans="2:4">
      <c r="B1373" s="27">
        <v>13</v>
      </c>
      <c r="C1373" s="27">
        <f t="shared" si="22"/>
        <v>27</v>
      </c>
      <c r="D1373" s="27" t="s">
        <v>349</v>
      </c>
    </row>
    <row r="1374" spans="2:4">
      <c r="B1374" s="27">
        <v>14</v>
      </c>
      <c r="C1374" s="27">
        <f t="shared" si="22"/>
        <v>27</v>
      </c>
      <c r="D1374" s="27" t="s">
        <v>349</v>
      </c>
    </row>
    <row r="1375" spans="2:4">
      <c r="B1375" s="27">
        <v>15</v>
      </c>
      <c r="C1375" s="27">
        <f t="shared" si="22"/>
        <v>27</v>
      </c>
      <c r="D1375" s="27" t="s">
        <v>349</v>
      </c>
    </row>
    <row r="1376" spans="2:4">
      <c r="B1376" s="27">
        <v>16</v>
      </c>
      <c r="C1376" s="27">
        <f t="shared" si="22"/>
        <v>27</v>
      </c>
      <c r="D1376" s="27" t="s">
        <v>349</v>
      </c>
    </row>
    <row r="1377" spans="1:4">
      <c r="B1377" s="27">
        <v>17</v>
      </c>
      <c r="C1377" s="27">
        <f t="shared" si="22"/>
        <v>27</v>
      </c>
      <c r="D1377" s="27" t="s">
        <v>349</v>
      </c>
    </row>
    <row r="1378" spans="1:4">
      <c r="B1378" s="27">
        <v>18</v>
      </c>
      <c r="C1378" s="27">
        <f t="shared" si="22"/>
        <v>27</v>
      </c>
      <c r="D1378" s="27" t="s">
        <v>349</v>
      </c>
    </row>
    <row r="1379" spans="1:4">
      <c r="B1379" s="27">
        <v>19</v>
      </c>
      <c r="C1379" s="27">
        <f t="shared" si="22"/>
        <v>27</v>
      </c>
      <c r="D1379" s="27" t="s">
        <v>349</v>
      </c>
    </row>
    <row r="1380" spans="1:4">
      <c r="B1380" s="27">
        <v>20</v>
      </c>
      <c r="C1380" s="27">
        <f t="shared" si="22"/>
        <v>27</v>
      </c>
      <c r="D1380" s="27" t="s">
        <v>349</v>
      </c>
    </row>
    <row r="1381" spans="1:4">
      <c r="B1381" s="27">
        <v>21</v>
      </c>
      <c r="C1381" s="27">
        <f t="shared" si="22"/>
        <v>27</v>
      </c>
      <c r="D1381" s="27" t="s">
        <v>349</v>
      </c>
    </row>
    <row r="1382" spans="1:4">
      <c r="B1382" s="27">
        <v>22</v>
      </c>
      <c r="C1382" s="27">
        <f t="shared" si="22"/>
        <v>27</v>
      </c>
      <c r="D1382" s="27" t="s">
        <v>349</v>
      </c>
    </row>
    <row r="1383" spans="1:4">
      <c r="B1383" s="27">
        <v>23</v>
      </c>
      <c r="C1383" s="27">
        <f t="shared" si="22"/>
        <v>27</v>
      </c>
      <c r="D1383" s="27" t="s">
        <v>349</v>
      </c>
    </row>
    <row r="1384" spans="1:4">
      <c r="B1384" s="27">
        <v>24</v>
      </c>
      <c r="C1384" s="27">
        <f t="shared" si="22"/>
        <v>27</v>
      </c>
      <c r="D1384" s="27" t="s">
        <v>349</v>
      </c>
    </row>
    <row r="1385" spans="1:4">
      <c r="A1385" t="s">
        <v>0</v>
      </c>
      <c r="B1385" s="27">
        <v>25</v>
      </c>
      <c r="C1385" s="27">
        <f t="shared" si="22"/>
        <v>27</v>
      </c>
      <c r="D1385" s="27" t="s">
        <v>349</v>
      </c>
    </row>
    <row r="1386" spans="1:4">
      <c r="A1386" s="27" t="s">
        <v>0</v>
      </c>
      <c r="B1386" s="27">
        <v>26</v>
      </c>
      <c r="C1386" s="27">
        <f t="shared" si="22"/>
        <v>27</v>
      </c>
      <c r="D1386" s="27" t="s">
        <v>349</v>
      </c>
    </row>
    <row r="1387" spans="1:4">
      <c r="A1387" s="27" t="s">
        <v>0</v>
      </c>
      <c r="B1387" s="27">
        <v>27</v>
      </c>
      <c r="C1387" s="27">
        <f t="shared" si="22"/>
        <v>27</v>
      </c>
      <c r="D1387" s="27" t="s">
        <v>349</v>
      </c>
    </row>
    <row r="1388" spans="1:4">
      <c r="A1388" s="27" t="s">
        <v>0</v>
      </c>
      <c r="B1388" s="27">
        <v>28</v>
      </c>
      <c r="C1388" s="27">
        <f t="shared" si="22"/>
        <v>27</v>
      </c>
      <c r="D1388" s="27" t="s">
        <v>349</v>
      </c>
    </row>
    <row r="1389" spans="1:4">
      <c r="A1389" s="27" t="s">
        <v>0</v>
      </c>
      <c r="B1389" s="27">
        <v>29</v>
      </c>
      <c r="C1389" s="27">
        <f t="shared" si="22"/>
        <v>27</v>
      </c>
      <c r="D1389" s="27" t="s">
        <v>349</v>
      </c>
    </row>
    <row r="1390" spans="1:4">
      <c r="A1390" s="27" t="s">
        <v>0</v>
      </c>
      <c r="B1390" s="27">
        <v>30</v>
      </c>
      <c r="C1390" s="27">
        <f t="shared" si="22"/>
        <v>27</v>
      </c>
      <c r="D1390" s="27" t="s">
        <v>349</v>
      </c>
    </row>
    <row r="1391" spans="1:4">
      <c r="A1391" s="27" t="s">
        <v>0</v>
      </c>
      <c r="B1391" s="27">
        <v>31</v>
      </c>
      <c r="C1391" s="27">
        <f t="shared" si="22"/>
        <v>27</v>
      </c>
      <c r="D1391" s="27" t="s">
        <v>349</v>
      </c>
    </row>
    <row r="1392" spans="1:4">
      <c r="A1392" s="27" t="s">
        <v>0</v>
      </c>
      <c r="B1392" s="27">
        <v>32</v>
      </c>
      <c r="C1392" s="27">
        <f t="shared" si="22"/>
        <v>27</v>
      </c>
      <c r="D1392" s="27" t="s">
        <v>349</v>
      </c>
    </row>
    <row r="1393" spans="1:4">
      <c r="A1393" s="27" t="s">
        <v>0</v>
      </c>
      <c r="B1393" s="27">
        <v>33</v>
      </c>
      <c r="C1393" s="27">
        <f t="shared" si="22"/>
        <v>27</v>
      </c>
      <c r="D1393" s="27" t="s">
        <v>349</v>
      </c>
    </row>
    <row r="1394" spans="1:4">
      <c r="A1394" s="27" t="s">
        <v>0</v>
      </c>
      <c r="B1394" s="27">
        <v>34</v>
      </c>
      <c r="C1394" s="27">
        <f t="shared" si="22"/>
        <v>27</v>
      </c>
      <c r="D1394" s="27" t="s">
        <v>349</v>
      </c>
    </row>
    <row r="1395" spans="1:4">
      <c r="A1395" s="27" t="s">
        <v>0</v>
      </c>
      <c r="B1395" s="27">
        <v>35</v>
      </c>
      <c r="C1395" s="27">
        <f t="shared" si="22"/>
        <v>27</v>
      </c>
      <c r="D1395" s="27" t="s">
        <v>349</v>
      </c>
    </row>
    <row r="1396" spans="1:4">
      <c r="A1396" s="27" t="s">
        <v>0</v>
      </c>
      <c r="B1396" s="27">
        <v>36</v>
      </c>
      <c r="C1396" s="27">
        <f t="shared" si="22"/>
        <v>27</v>
      </c>
      <c r="D1396" s="27" t="s">
        <v>349</v>
      </c>
    </row>
    <row r="1397" spans="1:4">
      <c r="A1397" s="27" t="s">
        <v>0</v>
      </c>
      <c r="B1397" s="27">
        <v>37</v>
      </c>
      <c r="C1397" s="27">
        <f t="shared" si="22"/>
        <v>27</v>
      </c>
      <c r="D1397" s="27" t="s">
        <v>349</v>
      </c>
    </row>
    <row r="1398" spans="1:4">
      <c r="A1398" s="27" t="s">
        <v>0</v>
      </c>
      <c r="B1398" s="27">
        <v>38</v>
      </c>
      <c r="C1398" s="27">
        <f t="shared" si="22"/>
        <v>27</v>
      </c>
      <c r="D1398" s="27" t="s">
        <v>349</v>
      </c>
    </row>
    <row r="1399" spans="1:4">
      <c r="A1399" s="27" t="s">
        <v>0</v>
      </c>
      <c r="B1399" s="27">
        <v>39</v>
      </c>
      <c r="C1399" s="27">
        <f t="shared" si="22"/>
        <v>27</v>
      </c>
      <c r="D1399" s="27" t="s">
        <v>349</v>
      </c>
    </row>
    <row r="1400" spans="1:4">
      <c r="A1400" s="27" t="s">
        <v>0</v>
      </c>
      <c r="B1400" s="27">
        <v>40</v>
      </c>
      <c r="C1400" s="27">
        <f t="shared" si="22"/>
        <v>27</v>
      </c>
      <c r="D1400" s="27" t="s">
        <v>349</v>
      </c>
    </row>
    <row r="1401" spans="1:4">
      <c r="A1401" s="27" t="s">
        <v>0</v>
      </c>
      <c r="B1401" s="27">
        <v>41</v>
      </c>
      <c r="C1401" s="27">
        <f t="shared" si="22"/>
        <v>27</v>
      </c>
      <c r="D1401" s="27" t="s">
        <v>349</v>
      </c>
    </row>
    <row r="1402" spans="1:4">
      <c r="A1402" s="27" t="s">
        <v>0</v>
      </c>
      <c r="B1402" s="27">
        <v>42</v>
      </c>
      <c r="C1402" s="27">
        <f t="shared" si="22"/>
        <v>27</v>
      </c>
      <c r="D1402" s="27" t="s">
        <v>349</v>
      </c>
    </row>
    <row r="1403" spans="1:4">
      <c r="A1403" s="27" t="s">
        <v>0</v>
      </c>
      <c r="B1403" s="27">
        <v>43</v>
      </c>
      <c r="C1403" s="27">
        <f t="shared" si="22"/>
        <v>27</v>
      </c>
      <c r="D1403" s="27" t="s">
        <v>349</v>
      </c>
    </row>
    <row r="1404" spans="1:4">
      <c r="A1404" s="27" t="s">
        <v>0</v>
      </c>
      <c r="B1404" s="27">
        <v>44</v>
      </c>
      <c r="C1404" s="27">
        <f t="shared" si="22"/>
        <v>27</v>
      </c>
      <c r="D1404" s="27" t="s">
        <v>349</v>
      </c>
    </row>
    <row r="1405" spans="1:4">
      <c r="A1405" s="27" t="s">
        <v>0</v>
      </c>
      <c r="B1405" s="27">
        <v>45</v>
      </c>
      <c r="C1405" s="27">
        <f t="shared" si="22"/>
        <v>27</v>
      </c>
      <c r="D1405" s="27" t="s">
        <v>349</v>
      </c>
    </row>
    <row r="1406" spans="1:4">
      <c r="A1406" s="27" t="s">
        <v>0</v>
      </c>
      <c r="B1406" s="27">
        <v>46</v>
      </c>
      <c r="C1406" s="27">
        <f t="shared" si="22"/>
        <v>27</v>
      </c>
      <c r="D1406" s="27" t="s">
        <v>349</v>
      </c>
    </row>
    <row r="1407" spans="1:4">
      <c r="A1407" s="27" t="s">
        <v>0</v>
      </c>
      <c r="B1407" s="27">
        <v>47</v>
      </c>
      <c r="C1407" s="27">
        <f t="shared" si="22"/>
        <v>27</v>
      </c>
      <c r="D1407" s="27" t="s">
        <v>349</v>
      </c>
    </row>
    <row r="1408" spans="1:4">
      <c r="A1408" s="27" t="s">
        <v>0</v>
      </c>
      <c r="B1408" s="27">
        <v>48</v>
      </c>
      <c r="C1408" s="27">
        <f t="shared" si="22"/>
        <v>27</v>
      </c>
      <c r="D1408" s="27" t="s">
        <v>349</v>
      </c>
    </row>
    <row r="1409" spans="2:4">
      <c r="B1409" s="27">
        <v>1</v>
      </c>
      <c r="C1409" s="27">
        <f>C1361+1</f>
        <v>28</v>
      </c>
      <c r="D1409" s="27" t="s">
        <v>349</v>
      </c>
    </row>
    <row r="1410" spans="2:4">
      <c r="B1410" s="27">
        <v>2</v>
      </c>
      <c r="C1410" s="27">
        <f>C1409</f>
        <v>28</v>
      </c>
      <c r="D1410" s="27" t="s">
        <v>349</v>
      </c>
    </row>
    <row r="1411" spans="2:4">
      <c r="B1411" s="27">
        <v>3</v>
      </c>
      <c r="C1411" s="27">
        <f t="shared" ref="C1411:C1456" si="23">C1410</f>
        <v>28</v>
      </c>
      <c r="D1411" s="27" t="s">
        <v>349</v>
      </c>
    </row>
    <row r="1412" spans="2:4">
      <c r="B1412" s="27">
        <v>4</v>
      </c>
      <c r="C1412" s="27">
        <f t="shared" si="23"/>
        <v>28</v>
      </c>
      <c r="D1412" s="27" t="s">
        <v>349</v>
      </c>
    </row>
    <row r="1413" spans="2:4">
      <c r="B1413" s="27">
        <v>5</v>
      </c>
      <c r="C1413" s="27">
        <f t="shared" si="23"/>
        <v>28</v>
      </c>
      <c r="D1413" s="27" t="s">
        <v>349</v>
      </c>
    </row>
    <row r="1414" spans="2:4">
      <c r="B1414" s="27">
        <v>6</v>
      </c>
      <c r="C1414" s="27">
        <f t="shared" si="23"/>
        <v>28</v>
      </c>
      <c r="D1414" s="27" t="s">
        <v>349</v>
      </c>
    </row>
    <row r="1415" spans="2:4">
      <c r="B1415" s="27">
        <v>7</v>
      </c>
      <c r="C1415" s="27">
        <f t="shared" si="23"/>
        <v>28</v>
      </c>
      <c r="D1415" s="27" t="s">
        <v>349</v>
      </c>
    </row>
    <row r="1416" spans="2:4">
      <c r="B1416" s="27">
        <v>8</v>
      </c>
      <c r="C1416" s="27">
        <f t="shared" si="23"/>
        <v>28</v>
      </c>
      <c r="D1416" s="27" t="s">
        <v>349</v>
      </c>
    </row>
    <row r="1417" spans="2:4">
      <c r="B1417" s="27">
        <v>9</v>
      </c>
      <c r="C1417" s="27">
        <f t="shared" si="23"/>
        <v>28</v>
      </c>
      <c r="D1417" s="27" t="s">
        <v>349</v>
      </c>
    </row>
    <row r="1418" spans="2:4">
      <c r="B1418" s="27">
        <v>10</v>
      </c>
      <c r="C1418" s="27">
        <f t="shared" si="23"/>
        <v>28</v>
      </c>
      <c r="D1418" s="27" t="s">
        <v>349</v>
      </c>
    </row>
    <row r="1419" spans="2:4">
      <c r="B1419" s="27">
        <v>11</v>
      </c>
      <c r="C1419" s="27">
        <f t="shared" si="23"/>
        <v>28</v>
      </c>
      <c r="D1419" s="27" t="s">
        <v>349</v>
      </c>
    </row>
    <row r="1420" spans="2:4">
      <c r="B1420" s="27">
        <v>12</v>
      </c>
      <c r="C1420" s="27">
        <f t="shared" si="23"/>
        <v>28</v>
      </c>
      <c r="D1420" s="27" t="s">
        <v>349</v>
      </c>
    </row>
    <row r="1421" spans="2:4">
      <c r="B1421" s="27">
        <v>13</v>
      </c>
      <c r="C1421" s="27">
        <f t="shared" si="23"/>
        <v>28</v>
      </c>
      <c r="D1421" s="27" t="s">
        <v>349</v>
      </c>
    </row>
    <row r="1422" spans="2:4">
      <c r="B1422" s="27">
        <v>14</v>
      </c>
      <c r="C1422" s="27">
        <f t="shared" si="23"/>
        <v>28</v>
      </c>
      <c r="D1422" s="27" t="s">
        <v>349</v>
      </c>
    </row>
    <row r="1423" spans="2:4">
      <c r="B1423" s="27">
        <v>15</v>
      </c>
      <c r="C1423" s="27">
        <f t="shared" si="23"/>
        <v>28</v>
      </c>
      <c r="D1423" s="27" t="s">
        <v>349</v>
      </c>
    </row>
    <row r="1424" spans="2:4">
      <c r="B1424" s="27">
        <v>16</v>
      </c>
      <c r="C1424" s="27">
        <f t="shared" si="23"/>
        <v>28</v>
      </c>
      <c r="D1424" s="27" t="s">
        <v>349</v>
      </c>
    </row>
    <row r="1425" spans="1:4">
      <c r="B1425" s="27">
        <v>17</v>
      </c>
      <c r="C1425" s="27">
        <f t="shared" si="23"/>
        <v>28</v>
      </c>
      <c r="D1425" s="27" t="s">
        <v>349</v>
      </c>
    </row>
    <row r="1426" spans="1:4">
      <c r="B1426" s="27">
        <v>18</v>
      </c>
      <c r="C1426" s="27">
        <f t="shared" si="23"/>
        <v>28</v>
      </c>
      <c r="D1426" s="27" t="s">
        <v>349</v>
      </c>
    </row>
    <row r="1427" spans="1:4">
      <c r="B1427" s="27">
        <v>19</v>
      </c>
      <c r="C1427" s="27">
        <f t="shared" si="23"/>
        <v>28</v>
      </c>
      <c r="D1427" s="27" t="s">
        <v>349</v>
      </c>
    </row>
    <row r="1428" spans="1:4">
      <c r="B1428" s="27">
        <v>20</v>
      </c>
      <c r="C1428" s="27">
        <f t="shared" si="23"/>
        <v>28</v>
      </c>
      <c r="D1428" s="27" t="s">
        <v>349</v>
      </c>
    </row>
    <row r="1429" spans="1:4">
      <c r="B1429" s="27">
        <v>21</v>
      </c>
      <c r="C1429" s="27">
        <f t="shared" si="23"/>
        <v>28</v>
      </c>
      <c r="D1429" s="27" t="s">
        <v>349</v>
      </c>
    </row>
    <row r="1430" spans="1:4">
      <c r="B1430" s="27">
        <v>22</v>
      </c>
      <c r="C1430" s="27">
        <f t="shared" si="23"/>
        <v>28</v>
      </c>
      <c r="D1430" s="27" t="s">
        <v>349</v>
      </c>
    </row>
    <row r="1431" spans="1:4">
      <c r="B1431" s="27">
        <v>23</v>
      </c>
      <c r="C1431" s="27">
        <f t="shared" si="23"/>
        <v>28</v>
      </c>
      <c r="D1431" s="27" t="s">
        <v>349</v>
      </c>
    </row>
    <row r="1432" spans="1:4">
      <c r="B1432" s="27">
        <v>24</v>
      </c>
      <c r="C1432" s="27">
        <f t="shared" si="23"/>
        <v>28</v>
      </c>
      <c r="D1432" s="27" t="s">
        <v>349</v>
      </c>
    </row>
    <row r="1433" spans="1:4">
      <c r="A1433" t="s">
        <v>0</v>
      </c>
      <c r="B1433" s="27">
        <v>25</v>
      </c>
      <c r="C1433" s="27">
        <f t="shared" si="23"/>
        <v>28</v>
      </c>
      <c r="D1433" s="27" t="s">
        <v>349</v>
      </c>
    </row>
    <row r="1434" spans="1:4">
      <c r="A1434" s="27" t="s">
        <v>0</v>
      </c>
      <c r="B1434" s="27">
        <v>26</v>
      </c>
      <c r="C1434" s="27">
        <f t="shared" si="23"/>
        <v>28</v>
      </c>
      <c r="D1434" s="27" t="s">
        <v>349</v>
      </c>
    </row>
    <row r="1435" spans="1:4">
      <c r="A1435" s="27" t="s">
        <v>0</v>
      </c>
      <c r="B1435" s="27">
        <v>27</v>
      </c>
      <c r="C1435" s="27">
        <f t="shared" si="23"/>
        <v>28</v>
      </c>
      <c r="D1435" s="27" t="s">
        <v>349</v>
      </c>
    </row>
    <row r="1436" spans="1:4">
      <c r="A1436" s="27" t="s">
        <v>0</v>
      </c>
      <c r="B1436" s="27">
        <v>28</v>
      </c>
      <c r="C1436" s="27">
        <f t="shared" si="23"/>
        <v>28</v>
      </c>
      <c r="D1436" s="27" t="s">
        <v>349</v>
      </c>
    </row>
    <row r="1437" spans="1:4">
      <c r="A1437" s="27" t="s">
        <v>0</v>
      </c>
      <c r="B1437" s="27">
        <v>29</v>
      </c>
      <c r="C1437" s="27">
        <f t="shared" si="23"/>
        <v>28</v>
      </c>
      <c r="D1437" s="27" t="s">
        <v>349</v>
      </c>
    </row>
    <row r="1438" spans="1:4">
      <c r="A1438" s="27" t="s">
        <v>0</v>
      </c>
      <c r="B1438" s="27">
        <v>30</v>
      </c>
      <c r="C1438" s="27">
        <f t="shared" si="23"/>
        <v>28</v>
      </c>
      <c r="D1438" s="27" t="s">
        <v>349</v>
      </c>
    </row>
    <row r="1439" spans="1:4">
      <c r="A1439" s="27" t="s">
        <v>0</v>
      </c>
      <c r="B1439" s="27">
        <v>31</v>
      </c>
      <c r="C1439" s="27">
        <f t="shared" si="23"/>
        <v>28</v>
      </c>
      <c r="D1439" s="27" t="s">
        <v>349</v>
      </c>
    </row>
    <row r="1440" spans="1:4">
      <c r="A1440" s="27" t="s">
        <v>0</v>
      </c>
      <c r="B1440" s="27">
        <v>32</v>
      </c>
      <c r="C1440" s="27">
        <f t="shared" si="23"/>
        <v>28</v>
      </c>
      <c r="D1440" s="27" t="s">
        <v>349</v>
      </c>
    </row>
    <row r="1441" spans="1:4">
      <c r="A1441" s="27" t="s">
        <v>0</v>
      </c>
      <c r="B1441" s="27">
        <v>33</v>
      </c>
      <c r="C1441" s="27">
        <f t="shared" si="23"/>
        <v>28</v>
      </c>
      <c r="D1441" s="27" t="s">
        <v>349</v>
      </c>
    </row>
    <row r="1442" spans="1:4">
      <c r="A1442" s="27" t="s">
        <v>0</v>
      </c>
      <c r="B1442" s="27">
        <v>34</v>
      </c>
      <c r="C1442" s="27">
        <f t="shared" si="23"/>
        <v>28</v>
      </c>
      <c r="D1442" s="27" t="s">
        <v>349</v>
      </c>
    </row>
    <row r="1443" spans="1:4">
      <c r="A1443" s="27" t="s">
        <v>0</v>
      </c>
      <c r="B1443" s="27">
        <v>35</v>
      </c>
      <c r="C1443" s="27">
        <f t="shared" si="23"/>
        <v>28</v>
      </c>
      <c r="D1443" s="27" t="s">
        <v>349</v>
      </c>
    </row>
    <row r="1444" spans="1:4">
      <c r="A1444" s="27" t="s">
        <v>0</v>
      </c>
      <c r="B1444" s="27">
        <v>36</v>
      </c>
      <c r="C1444" s="27">
        <f t="shared" si="23"/>
        <v>28</v>
      </c>
      <c r="D1444" s="27" t="s">
        <v>349</v>
      </c>
    </row>
    <row r="1445" spans="1:4">
      <c r="A1445" s="27" t="s">
        <v>0</v>
      </c>
      <c r="B1445" s="27">
        <v>37</v>
      </c>
      <c r="C1445" s="27">
        <f t="shared" si="23"/>
        <v>28</v>
      </c>
      <c r="D1445" s="27" t="s">
        <v>349</v>
      </c>
    </row>
    <row r="1446" spans="1:4">
      <c r="A1446" s="27" t="s">
        <v>0</v>
      </c>
      <c r="B1446" s="27">
        <v>38</v>
      </c>
      <c r="C1446" s="27">
        <f t="shared" si="23"/>
        <v>28</v>
      </c>
      <c r="D1446" s="27" t="s">
        <v>349</v>
      </c>
    </row>
    <row r="1447" spans="1:4">
      <c r="A1447" s="27" t="s">
        <v>0</v>
      </c>
      <c r="B1447" s="27">
        <v>39</v>
      </c>
      <c r="C1447" s="27">
        <f t="shared" si="23"/>
        <v>28</v>
      </c>
      <c r="D1447" s="27" t="s">
        <v>349</v>
      </c>
    </row>
    <row r="1448" spans="1:4">
      <c r="A1448" s="27" t="s">
        <v>0</v>
      </c>
      <c r="B1448" s="27">
        <v>40</v>
      </c>
      <c r="C1448" s="27">
        <f t="shared" si="23"/>
        <v>28</v>
      </c>
      <c r="D1448" s="27" t="s">
        <v>349</v>
      </c>
    </row>
    <row r="1449" spans="1:4">
      <c r="A1449" s="27" t="s">
        <v>0</v>
      </c>
      <c r="B1449" s="27">
        <v>41</v>
      </c>
      <c r="C1449" s="27">
        <f t="shared" si="23"/>
        <v>28</v>
      </c>
      <c r="D1449" s="27" t="s">
        <v>349</v>
      </c>
    </row>
    <row r="1450" spans="1:4">
      <c r="A1450" s="27" t="s">
        <v>0</v>
      </c>
      <c r="B1450" s="27">
        <v>42</v>
      </c>
      <c r="C1450" s="27">
        <f t="shared" si="23"/>
        <v>28</v>
      </c>
      <c r="D1450" s="27" t="s">
        <v>349</v>
      </c>
    </row>
    <row r="1451" spans="1:4">
      <c r="A1451" s="27" t="s">
        <v>0</v>
      </c>
      <c r="B1451" s="27">
        <v>43</v>
      </c>
      <c r="C1451" s="27">
        <f t="shared" si="23"/>
        <v>28</v>
      </c>
      <c r="D1451" s="27" t="s">
        <v>349</v>
      </c>
    </row>
    <row r="1452" spans="1:4">
      <c r="A1452" s="27" t="s">
        <v>0</v>
      </c>
      <c r="B1452" s="27">
        <v>44</v>
      </c>
      <c r="C1452" s="27">
        <f t="shared" si="23"/>
        <v>28</v>
      </c>
      <c r="D1452" s="27" t="s">
        <v>349</v>
      </c>
    </row>
    <row r="1453" spans="1:4">
      <c r="A1453" s="27" t="s">
        <v>0</v>
      </c>
      <c r="B1453" s="27">
        <v>45</v>
      </c>
      <c r="C1453" s="27">
        <f t="shared" si="23"/>
        <v>28</v>
      </c>
      <c r="D1453" s="27" t="s">
        <v>349</v>
      </c>
    </row>
    <row r="1454" spans="1:4">
      <c r="A1454" s="27" t="s">
        <v>0</v>
      </c>
      <c r="B1454" s="27">
        <v>46</v>
      </c>
      <c r="C1454" s="27">
        <f t="shared" si="23"/>
        <v>28</v>
      </c>
      <c r="D1454" s="27" t="s">
        <v>349</v>
      </c>
    </row>
    <row r="1455" spans="1:4">
      <c r="A1455" s="27" t="s">
        <v>0</v>
      </c>
      <c r="B1455" s="27">
        <v>47</v>
      </c>
      <c r="C1455" s="27">
        <f t="shared" si="23"/>
        <v>28</v>
      </c>
      <c r="D1455" s="27" t="s">
        <v>349</v>
      </c>
    </row>
    <row r="1456" spans="1:4">
      <c r="A1456" s="27" t="s">
        <v>0</v>
      </c>
      <c r="B1456" s="27">
        <v>48</v>
      </c>
      <c r="C1456" s="27">
        <f t="shared" si="23"/>
        <v>28</v>
      </c>
      <c r="D1456" s="27" t="s">
        <v>349</v>
      </c>
    </row>
    <row r="1457" spans="2:4">
      <c r="B1457" s="27">
        <v>1</v>
      </c>
      <c r="C1457" s="27">
        <f>C1409+1</f>
        <v>29</v>
      </c>
      <c r="D1457" s="27" t="s">
        <v>349</v>
      </c>
    </row>
    <row r="1458" spans="2:4">
      <c r="B1458" s="27">
        <v>2</v>
      </c>
      <c r="C1458" s="27">
        <f>C1457</f>
        <v>29</v>
      </c>
      <c r="D1458" s="27" t="s">
        <v>349</v>
      </c>
    </row>
    <row r="1459" spans="2:4">
      <c r="B1459" s="27">
        <v>3</v>
      </c>
      <c r="C1459" s="27">
        <f t="shared" ref="C1459:C1504" si="24">C1458</f>
        <v>29</v>
      </c>
      <c r="D1459" s="27" t="s">
        <v>349</v>
      </c>
    </row>
    <row r="1460" spans="2:4">
      <c r="B1460" s="27">
        <v>4</v>
      </c>
      <c r="C1460" s="27">
        <f t="shared" si="24"/>
        <v>29</v>
      </c>
      <c r="D1460" s="27" t="s">
        <v>349</v>
      </c>
    </row>
    <row r="1461" spans="2:4">
      <c r="B1461" s="27">
        <v>5</v>
      </c>
      <c r="C1461" s="27">
        <f t="shared" si="24"/>
        <v>29</v>
      </c>
      <c r="D1461" s="27" t="s">
        <v>349</v>
      </c>
    </row>
    <row r="1462" spans="2:4">
      <c r="B1462" s="27">
        <v>6</v>
      </c>
      <c r="C1462" s="27">
        <f t="shared" si="24"/>
        <v>29</v>
      </c>
      <c r="D1462" s="27" t="s">
        <v>349</v>
      </c>
    </row>
    <row r="1463" spans="2:4">
      <c r="B1463" s="27">
        <v>7</v>
      </c>
      <c r="C1463" s="27">
        <f t="shared" si="24"/>
        <v>29</v>
      </c>
      <c r="D1463" s="27" t="s">
        <v>349</v>
      </c>
    </row>
    <row r="1464" spans="2:4">
      <c r="B1464" s="27">
        <v>8</v>
      </c>
      <c r="C1464" s="27">
        <f t="shared" si="24"/>
        <v>29</v>
      </c>
      <c r="D1464" s="27" t="s">
        <v>349</v>
      </c>
    </row>
    <row r="1465" spans="2:4">
      <c r="B1465" s="27">
        <v>9</v>
      </c>
      <c r="C1465" s="27">
        <f t="shared" si="24"/>
        <v>29</v>
      </c>
      <c r="D1465" s="27" t="s">
        <v>349</v>
      </c>
    </row>
    <row r="1466" spans="2:4">
      <c r="B1466" s="27">
        <v>10</v>
      </c>
      <c r="C1466" s="27">
        <f t="shared" si="24"/>
        <v>29</v>
      </c>
      <c r="D1466" s="27" t="s">
        <v>349</v>
      </c>
    </row>
    <row r="1467" spans="2:4">
      <c r="B1467" s="27">
        <v>11</v>
      </c>
      <c r="C1467" s="27">
        <f t="shared" si="24"/>
        <v>29</v>
      </c>
      <c r="D1467" s="27" t="s">
        <v>349</v>
      </c>
    </row>
    <row r="1468" spans="2:4">
      <c r="B1468" s="27">
        <v>12</v>
      </c>
      <c r="C1468" s="27">
        <f t="shared" si="24"/>
        <v>29</v>
      </c>
      <c r="D1468" s="27" t="s">
        <v>349</v>
      </c>
    </row>
    <row r="1469" spans="2:4">
      <c r="B1469" s="27">
        <v>13</v>
      </c>
      <c r="C1469" s="27">
        <f t="shared" si="24"/>
        <v>29</v>
      </c>
      <c r="D1469" s="27" t="s">
        <v>349</v>
      </c>
    </row>
    <row r="1470" spans="2:4">
      <c r="B1470" s="27">
        <v>14</v>
      </c>
      <c r="C1470" s="27">
        <f t="shared" si="24"/>
        <v>29</v>
      </c>
      <c r="D1470" s="27" t="s">
        <v>349</v>
      </c>
    </row>
    <row r="1471" spans="2:4">
      <c r="B1471" s="27">
        <v>15</v>
      </c>
      <c r="C1471" s="27">
        <f t="shared" si="24"/>
        <v>29</v>
      </c>
      <c r="D1471" s="27" t="s">
        <v>349</v>
      </c>
    </row>
    <row r="1472" spans="2:4">
      <c r="B1472" s="27">
        <v>16</v>
      </c>
      <c r="C1472" s="27">
        <f t="shared" si="24"/>
        <v>29</v>
      </c>
      <c r="D1472" s="27" t="s">
        <v>349</v>
      </c>
    </row>
    <row r="1473" spans="1:4">
      <c r="B1473" s="27">
        <v>17</v>
      </c>
      <c r="C1473" s="27">
        <f t="shared" si="24"/>
        <v>29</v>
      </c>
      <c r="D1473" s="27" t="s">
        <v>349</v>
      </c>
    </row>
    <row r="1474" spans="1:4">
      <c r="B1474" s="27">
        <v>18</v>
      </c>
      <c r="C1474" s="27">
        <f t="shared" si="24"/>
        <v>29</v>
      </c>
      <c r="D1474" s="27" t="s">
        <v>349</v>
      </c>
    </row>
    <row r="1475" spans="1:4">
      <c r="B1475" s="27">
        <v>19</v>
      </c>
      <c r="C1475" s="27">
        <f t="shared" si="24"/>
        <v>29</v>
      </c>
      <c r="D1475" s="27" t="s">
        <v>349</v>
      </c>
    </row>
    <row r="1476" spans="1:4">
      <c r="B1476" s="27">
        <v>20</v>
      </c>
      <c r="C1476" s="27">
        <f t="shared" si="24"/>
        <v>29</v>
      </c>
      <c r="D1476" s="27" t="s">
        <v>349</v>
      </c>
    </row>
    <row r="1477" spans="1:4">
      <c r="B1477" s="27">
        <v>21</v>
      </c>
      <c r="C1477" s="27">
        <f t="shared" si="24"/>
        <v>29</v>
      </c>
      <c r="D1477" s="27" t="s">
        <v>349</v>
      </c>
    </row>
    <row r="1478" spans="1:4">
      <c r="B1478" s="27">
        <v>22</v>
      </c>
      <c r="C1478" s="27">
        <f t="shared" si="24"/>
        <v>29</v>
      </c>
      <c r="D1478" s="27" t="s">
        <v>349</v>
      </c>
    </row>
    <row r="1479" spans="1:4">
      <c r="B1479" s="27">
        <v>23</v>
      </c>
      <c r="C1479" s="27">
        <f t="shared" si="24"/>
        <v>29</v>
      </c>
      <c r="D1479" s="27" t="s">
        <v>349</v>
      </c>
    </row>
    <row r="1480" spans="1:4">
      <c r="B1480" s="27">
        <v>24</v>
      </c>
      <c r="C1480" s="27">
        <f t="shared" si="24"/>
        <v>29</v>
      </c>
      <c r="D1480" s="27" t="s">
        <v>349</v>
      </c>
    </row>
    <row r="1481" spans="1:4">
      <c r="A1481" t="s">
        <v>0</v>
      </c>
      <c r="B1481" s="27">
        <v>25</v>
      </c>
      <c r="C1481" s="27">
        <f t="shared" si="24"/>
        <v>29</v>
      </c>
      <c r="D1481" s="27" t="s">
        <v>349</v>
      </c>
    </row>
    <row r="1482" spans="1:4">
      <c r="A1482" s="27" t="s">
        <v>0</v>
      </c>
      <c r="B1482" s="27">
        <v>26</v>
      </c>
      <c r="C1482" s="27">
        <f t="shared" si="24"/>
        <v>29</v>
      </c>
      <c r="D1482" s="27" t="s">
        <v>349</v>
      </c>
    </row>
    <row r="1483" spans="1:4">
      <c r="A1483" s="27" t="s">
        <v>0</v>
      </c>
      <c r="B1483" s="27">
        <v>27</v>
      </c>
      <c r="C1483" s="27">
        <f t="shared" si="24"/>
        <v>29</v>
      </c>
      <c r="D1483" s="27" t="s">
        <v>349</v>
      </c>
    </row>
    <row r="1484" spans="1:4">
      <c r="A1484" s="27" t="s">
        <v>0</v>
      </c>
      <c r="B1484" s="27">
        <v>28</v>
      </c>
      <c r="C1484" s="27">
        <f t="shared" si="24"/>
        <v>29</v>
      </c>
      <c r="D1484" s="27" t="s">
        <v>349</v>
      </c>
    </row>
    <row r="1485" spans="1:4">
      <c r="A1485" s="27" t="s">
        <v>0</v>
      </c>
      <c r="B1485" s="27">
        <v>29</v>
      </c>
      <c r="C1485" s="27">
        <f t="shared" si="24"/>
        <v>29</v>
      </c>
      <c r="D1485" s="27" t="s">
        <v>349</v>
      </c>
    </row>
    <row r="1486" spans="1:4">
      <c r="A1486" s="27" t="s">
        <v>0</v>
      </c>
      <c r="B1486" s="27">
        <v>30</v>
      </c>
      <c r="C1486" s="27">
        <f t="shared" si="24"/>
        <v>29</v>
      </c>
      <c r="D1486" s="27" t="s">
        <v>349</v>
      </c>
    </row>
    <row r="1487" spans="1:4">
      <c r="A1487" s="27" t="s">
        <v>0</v>
      </c>
      <c r="B1487" s="27">
        <v>31</v>
      </c>
      <c r="C1487" s="27">
        <f t="shared" si="24"/>
        <v>29</v>
      </c>
      <c r="D1487" s="27" t="s">
        <v>349</v>
      </c>
    </row>
    <row r="1488" spans="1:4">
      <c r="A1488" s="27" t="s">
        <v>0</v>
      </c>
      <c r="B1488" s="27">
        <v>32</v>
      </c>
      <c r="C1488" s="27">
        <f t="shared" si="24"/>
        <v>29</v>
      </c>
      <c r="D1488" s="27" t="s">
        <v>349</v>
      </c>
    </row>
    <row r="1489" spans="1:4">
      <c r="A1489" s="27" t="s">
        <v>0</v>
      </c>
      <c r="B1489" s="27">
        <v>33</v>
      </c>
      <c r="C1489" s="27">
        <f t="shared" si="24"/>
        <v>29</v>
      </c>
      <c r="D1489" s="27" t="s">
        <v>349</v>
      </c>
    </row>
    <row r="1490" spans="1:4">
      <c r="A1490" s="27" t="s">
        <v>0</v>
      </c>
      <c r="B1490" s="27">
        <v>34</v>
      </c>
      <c r="C1490" s="27">
        <f t="shared" si="24"/>
        <v>29</v>
      </c>
      <c r="D1490" s="27" t="s">
        <v>349</v>
      </c>
    </row>
    <row r="1491" spans="1:4">
      <c r="A1491" s="27" t="s">
        <v>0</v>
      </c>
      <c r="B1491" s="27">
        <v>35</v>
      </c>
      <c r="C1491" s="27">
        <f t="shared" si="24"/>
        <v>29</v>
      </c>
      <c r="D1491" s="27" t="s">
        <v>349</v>
      </c>
    </row>
    <row r="1492" spans="1:4">
      <c r="A1492" s="27" t="s">
        <v>0</v>
      </c>
      <c r="B1492" s="27">
        <v>36</v>
      </c>
      <c r="C1492" s="27">
        <f t="shared" si="24"/>
        <v>29</v>
      </c>
      <c r="D1492" s="27" t="s">
        <v>349</v>
      </c>
    </row>
    <row r="1493" spans="1:4">
      <c r="A1493" s="27" t="s">
        <v>0</v>
      </c>
      <c r="B1493" s="27">
        <v>37</v>
      </c>
      <c r="C1493" s="27">
        <f t="shared" si="24"/>
        <v>29</v>
      </c>
      <c r="D1493" s="27" t="s">
        <v>349</v>
      </c>
    </row>
    <row r="1494" spans="1:4">
      <c r="A1494" s="27" t="s">
        <v>0</v>
      </c>
      <c r="B1494" s="27">
        <v>38</v>
      </c>
      <c r="C1494" s="27">
        <f t="shared" si="24"/>
        <v>29</v>
      </c>
      <c r="D1494" s="27" t="s">
        <v>349</v>
      </c>
    </row>
    <row r="1495" spans="1:4">
      <c r="A1495" s="27" t="s">
        <v>0</v>
      </c>
      <c r="B1495" s="27">
        <v>39</v>
      </c>
      <c r="C1495" s="27">
        <f t="shared" si="24"/>
        <v>29</v>
      </c>
      <c r="D1495" s="27" t="s">
        <v>349</v>
      </c>
    </row>
    <row r="1496" spans="1:4">
      <c r="A1496" s="27" t="s">
        <v>0</v>
      </c>
      <c r="B1496" s="27">
        <v>40</v>
      </c>
      <c r="C1496" s="27">
        <f t="shared" si="24"/>
        <v>29</v>
      </c>
      <c r="D1496" s="27" t="s">
        <v>349</v>
      </c>
    </row>
    <row r="1497" spans="1:4">
      <c r="A1497" s="27" t="s">
        <v>0</v>
      </c>
      <c r="B1497" s="27">
        <v>41</v>
      </c>
      <c r="C1497" s="27">
        <f t="shared" si="24"/>
        <v>29</v>
      </c>
      <c r="D1497" s="27" t="s">
        <v>349</v>
      </c>
    </row>
    <row r="1498" spans="1:4">
      <c r="A1498" s="27" t="s">
        <v>0</v>
      </c>
      <c r="B1498" s="27">
        <v>42</v>
      </c>
      <c r="C1498" s="27">
        <f t="shared" si="24"/>
        <v>29</v>
      </c>
      <c r="D1498" s="27" t="s">
        <v>349</v>
      </c>
    </row>
    <row r="1499" spans="1:4">
      <c r="A1499" s="27" t="s">
        <v>0</v>
      </c>
      <c r="B1499" s="27">
        <v>43</v>
      </c>
      <c r="C1499" s="27">
        <f t="shared" si="24"/>
        <v>29</v>
      </c>
      <c r="D1499" s="27" t="s">
        <v>349</v>
      </c>
    </row>
    <row r="1500" spans="1:4">
      <c r="A1500" s="27" t="s">
        <v>0</v>
      </c>
      <c r="B1500" s="27">
        <v>44</v>
      </c>
      <c r="C1500" s="27">
        <f t="shared" si="24"/>
        <v>29</v>
      </c>
      <c r="D1500" s="27" t="s">
        <v>349</v>
      </c>
    </row>
    <row r="1501" spans="1:4">
      <c r="A1501" s="27" t="s">
        <v>0</v>
      </c>
      <c r="B1501" s="27">
        <v>45</v>
      </c>
      <c r="C1501" s="27">
        <f t="shared" si="24"/>
        <v>29</v>
      </c>
      <c r="D1501" s="27" t="s">
        <v>349</v>
      </c>
    </row>
    <row r="1502" spans="1:4">
      <c r="A1502" s="27" t="s">
        <v>0</v>
      </c>
      <c r="B1502" s="27">
        <v>46</v>
      </c>
      <c r="C1502" s="27">
        <f t="shared" si="24"/>
        <v>29</v>
      </c>
      <c r="D1502" s="27" t="s">
        <v>349</v>
      </c>
    </row>
    <row r="1503" spans="1:4">
      <c r="A1503" s="27" t="s">
        <v>0</v>
      </c>
      <c r="B1503" s="27">
        <v>47</v>
      </c>
      <c r="C1503" s="27">
        <f t="shared" si="24"/>
        <v>29</v>
      </c>
      <c r="D1503" s="27" t="s">
        <v>349</v>
      </c>
    </row>
    <row r="1504" spans="1:4">
      <c r="A1504" s="27" t="s">
        <v>0</v>
      </c>
      <c r="B1504" s="27">
        <v>48</v>
      </c>
      <c r="C1504" s="27">
        <f t="shared" si="24"/>
        <v>29</v>
      </c>
      <c r="D1504" s="27" t="s">
        <v>349</v>
      </c>
    </row>
    <row r="1505" spans="2:4">
      <c r="B1505" s="27">
        <v>1</v>
      </c>
      <c r="C1505" s="27">
        <f>C1457+1</f>
        <v>30</v>
      </c>
      <c r="D1505" s="27" t="s">
        <v>349</v>
      </c>
    </row>
    <row r="1506" spans="2:4">
      <c r="B1506" s="27">
        <v>2</v>
      </c>
      <c r="C1506" s="27">
        <f>C1505</f>
        <v>30</v>
      </c>
      <c r="D1506" s="27" t="s">
        <v>349</v>
      </c>
    </row>
    <row r="1507" spans="2:4">
      <c r="B1507" s="27">
        <v>3</v>
      </c>
      <c r="C1507" s="27">
        <f t="shared" ref="C1507:C1552" si="25">C1506</f>
        <v>30</v>
      </c>
      <c r="D1507" s="27" t="s">
        <v>349</v>
      </c>
    </row>
    <row r="1508" spans="2:4">
      <c r="B1508" s="27">
        <v>4</v>
      </c>
      <c r="C1508" s="27">
        <f t="shared" si="25"/>
        <v>30</v>
      </c>
      <c r="D1508" s="27" t="s">
        <v>349</v>
      </c>
    </row>
    <row r="1509" spans="2:4">
      <c r="B1509" s="27">
        <v>5</v>
      </c>
      <c r="C1509" s="27">
        <f t="shared" si="25"/>
        <v>30</v>
      </c>
      <c r="D1509" s="27" t="s">
        <v>349</v>
      </c>
    </row>
    <row r="1510" spans="2:4">
      <c r="B1510" s="27">
        <v>6</v>
      </c>
      <c r="C1510" s="27">
        <f t="shared" si="25"/>
        <v>30</v>
      </c>
      <c r="D1510" s="27" t="s">
        <v>349</v>
      </c>
    </row>
    <row r="1511" spans="2:4">
      <c r="B1511" s="27">
        <v>7</v>
      </c>
      <c r="C1511" s="27">
        <f t="shared" si="25"/>
        <v>30</v>
      </c>
      <c r="D1511" s="27" t="s">
        <v>349</v>
      </c>
    </row>
    <row r="1512" spans="2:4">
      <c r="B1512" s="27">
        <v>8</v>
      </c>
      <c r="C1512" s="27">
        <f t="shared" si="25"/>
        <v>30</v>
      </c>
      <c r="D1512" s="27" t="s">
        <v>349</v>
      </c>
    </row>
    <row r="1513" spans="2:4">
      <c r="B1513" s="27">
        <v>9</v>
      </c>
      <c r="C1513" s="27">
        <f t="shared" si="25"/>
        <v>30</v>
      </c>
      <c r="D1513" s="27" t="s">
        <v>349</v>
      </c>
    </row>
    <row r="1514" spans="2:4">
      <c r="B1514" s="27">
        <v>10</v>
      </c>
      <c r="C1514" s="27">
        <f t="shared" si="25"/>
        <v>30</v>
      </c>
      <c r="D1514" s="27" t="s">
        <v>349</v>
      </c>
    </row>
    <row r="1515" spans="2:4">
      <c r="B1515" s="27">
        <v>11</v>
      </c>
      <c r="C1515" s="27">
        <f t="shared" si="25"/>
        <v>30</v>
      </c>
      <c r="D1515" s="27" t="s">
        <v>349</v>
      </c>
    </row>
    <row r="1516" spans="2:4">
      <c r="B1516" s="27">
        <v>12</v>
      </c>
      <c r="C1516" s="27">
        <f t="shared" si="25"/>
        <v>30</v>
      </c>
      <c r="D1516" s="27" t="s">
        <v>349</v>
      </c>
    </row>
    <row r="1517" spans="2:4">
      <c r="B1517" s="27">
        <v>13</v>
      </c>
      <c r="C1517" s="27">
        <f t="shared" si="25"/>
        <v>30</v>
      </c>
      <c r="D1517" s="27" t="s">
        <v>349</v>
      </c>
    </row>
    <row r="1518" spans="2:4">
      <c r="B1518" s="27">
        <v>14</v>
      </c>
      <c r="C1518" s="27">
        <f t="shared" si="25"/>
        <v>30</v>
      </c>
      <c r="D1518" s="27" t="s">
        <v>349</v>
      </c>
    </row>
    <row r="1519" spans="2:4">
      <c r="B1519" s="27">
        <v>15</v>
      </c>
      <c r="C1519" s="27">
        <f t="shared" si="25"/>
        <v>30</v>
      </c>
      <c r="D1519" s="27" t="s">
        <v>349</v>
      </c>
    </row>
    <row r="1520" spans="2:4">
      <c r="B1520" s="27">
        <v>16</v>
      </c>
      <c r="C1520" s="27">
        <f t="shared" si="25"/>
        <v>30</v>
      </c>
      <c r="D1520" s="27" t="s">
        <v>349</v>
      </c>
    </row>
    <row r="1521" spans="1:4">
      <c r="B1521" s="27">
        <v>17</v>
      </c>
      <c r="C1521" s="27">
        <f t="shared" si="25"/>
        <v>30</v>
      </c>
      <c r="D1521" s="27" t="s">
        <v>349</v>
      </c>
    </row>
    <row r="1522" spans="1:4">
      <c r="B1522" s="27">
        <v>18</v>
      </c>
      <c r="C1522" s="27">
        <f t="shared" si="25"/>
        <v>30</v>
      </c>
      <c r="D1522" s="27" t="s">
        <v>349</v>
      </c>
    </row>
    <row r="1523" spans="1:4">
      <c r="B1523" s="27">
        <v>19</v>
      </c>
      <c r="C1523" s="27">
        <f t="shared" si="25"/>
        <v>30</v>
      </c>
      <c r="D1523" s="27" t="s">
        <v>349</v>
      </c>
    </row>
    <row r="1524" spans="1:4">
      <c r="B1524" s="27">
        <v>20</v>
      </c>
      <c r="C1524" s="27">
        <f t="shared" si="25"/>
        <v>30</v>
      </c>
      <c r="D1524" s="27" t="s">
        <v>349</v>
      </c>
    </row>
    <row r="1525" spans="1:4">
      <c r="B1525" s="27">
        <v>21</v>
      </c>
      <c r="C1525" s="27">
        <f t="shared" si="25"/>
        <v>30</v>
      </c>
      <c r="D1525" s="27" t="s">
        <v>349</v>
      </c>
    </row>
    <row r="1526" spans="1:4">
      <c r="B1526" s="27">
        <v>22</v>
      </c>
      <c r="C1526" s="27">
        <f t="shared" si="25"/>
        <v>30</v>
      </c>
      <c r="D1526" s="27" t="s">
        <v>349</v>
      </c>
    </row>
    <row r="1527" spans="1:4">
      <c r="B1527" s="27">
        <v>23</v>
      </c>
      <c r="C1527" s="27">
        <f t="shared" si="25"/>
        <v>30</v>
      </c>
      <c r="D1527" s="27" t="s">
        <v>349</v>
      </c>
    </row>
    <row r="1528" spans="1:4">
      <c r="B1528" s="27">
        <v>24</v>
      </c>
      <c r="C1528" s="27">
        <f t="shared" si="25"/>
        <v>30</v>
      </c>
      <c r="D1528" s="27" t="s">
        <v>349</v>
      </c>
    </row>
    <row r="1529" spans="1:4">
      <c r="A1529" t="s">
        <v>0</v>
      </c>
      <c r="B1529" s="27">
        <v>25</v>
      </c>
      <c r="C1529" s="27">
        <f t="shared" si="25"/>
        <v>30</v>
      </c>
      <c r="D1529" s="27" t="s">
        <v>349</v>
      </c>
    </row>
    <row r="1530" spans="1:4">
      <c r="A1530" s="27" t="s">
        <v>0</v>
      </c>
      <c r="B1530" s="27">
        <v>26</v>
      </c>
      <c r="C1530" s="27">
        <f t="shared" si="25"/>
        <v>30</v>
      </c>
      <c r="D1530" s="27" t="s">
        <v>349</v>
      </c>
    </row>
    <row r="1531" spans="1:4">
      <c r="A1531" s="27" t="s">
        <v>0</v>
      </c>
      <c r="B1531" s="27">
        <v>27</v>
      </c>
      <c r="C1531" s="27">
        <f t="shared" si="25"/>
        <v>30</v>
      </c>
      <c r="D1531" s="27" t="s">
        <v>349</v>
      </c>
    </row>
    <row r="1532" spans="1:4">
      <c r="A1532" s="27" t="s">
        <v>0</v>
      </c>
      <c r="B1532" s="27">
        <v>28</v>
      </c>
      <c r="C1532" s="27">
        <f t="shared" si="25"/>
        <v>30</v>
      </c>
      <c r="D1532" s="27" t="s">
        <v>349</v>
      </c>
    </row>
    <row r="1533" spans="1:4">
      <c r="A1533" s="27" t="s">
        <v>0</v>
      </c>
      <c r="B1533" s="27">
        <v>29</v>
      </c>
      <c r="C1533" s="27">
        <f t="shared" si="25"/>
        <v>30</v>
      </c>
      <c r="D1533" s="27" t="s">
        <v>349</v>
      </c>
    </row>
    <row r="1534" spans="1:4">
      <c r="A1534" s="27" t="s">
        <v>0</v>
      </c>
      <c r="B1534" s="27">
        <v>30</v>
      </c>
      <c r="C1534" s="27">
        <f t="shared" si="25"/>
        <v>30</v>
      </c>
      <c r="D1534" s="27" t="s">
        <v>349</v>
      </c>
    </row>
    <row r="1535" spans="1:4">
      <c r="A1535" s="27" t="s">
        <v>0</v>
      </c>
      <c r="B1535" s="27">
        <v>31</v>
      </c>
      <c r="C1535" s="27">
        <f t="shared" si="25"/>
        <v>30</v>
      </c>
      <c r="D1535" s="27" t="s">
        <v>349</v>
      </c>
    </row>
    <row r="1536" spans="1:4">
      <c r="A1536" s="27" t="s">
        <v>0</v>
      </c>
      <c r="B1536" s="27">
        <v>32</v>
      </c>
      <c r="C1536" s="27">
        <f t="shared" si="25"/>
        <v>30</v>
      </c>
      <c r="D1536" s="27" t="s">
        <v>349</v>
      </c>
    </row>
    <row r="1537" spans="1:4">
      <c r="A1537" s="27" t="s">
        <v>0</v>
      </c>
      <c r="B1537" s="27">
        <v>33</v>
      </c>
      <c r="C1537" s="27">
        <f t="shared" si="25"/>
        <v>30</v>
      </c>
      <c r="D1537" s="27" t="s">
        <v>349</v>
      </c>
    </row>
    <row r="1538" spans="1:4">
      <c r="A1538" s="27" t="s">
        <v>0</v>
      </c>
      <c r="B1538" s="27">
        <v>34</v>
      </c>
      <c r="C1538" s="27">
        <f t="shared" si="25"/>
        <v>30</v>
      </c>
      <c r="D1538" s="27" t="s">
        <v>349</v>
      </c>
    </row>
    <row r="1539" spans="1:4">
      <c r="A1539" s="27" t="s">
        <v>0</v>
      </c>
      <c r="B1539" s="27">
        <v>35</v>
      </c>
      <c r="C1539" s="27">
        <f t="shared" si="25"/>
        <v>30</v>
      </c>
      <c r="D1539" s="27" t="s">
        <v>349</v>
      </c>
    </row>
    <row r="1540" spans="1:4">
      <c r="A1540" s="27" t="s">
        <v>0</v>
      </c>
      <c r="B1540" s="27">
        <v>36</v>
      </c>
      <c r="C1540" s="27">
        <f t="shared" si="25"/>
        <v>30</v>
      </c>
      <c r="D1540" s="27" t="s">
        <v>349</v>
      </c>
    </row>
    <row r="1541" spans="1:4">
      <c r="A1541" s="27" t="s">
        <v>0</v>
      </c>
      <c r="B1541" s="27">
        <v>37</v>
      </c>
      <c r="C1541" s="27">
        <f t="shared" si="25"/>
        <v>30</v>
      </c>
      <c r="D1541" s="27" t="s">
        <v>349</v>
      </c>
    </row>
    <row r="1542" spans="1:4">
      <c r="A1542" s="27" t="s">
        <v>0</v>
      </c>
      <c r="B1542" s="27">
        <v>38</v>
      </c>
      <c r="C1542" s="27">
        <f t="shared" si="25"/>
        <v>30</v>
      </c>
      <c r="D1542" s="27" t="s">
        <v>349</v>
      </c>
    </row>
    <row r="1543" spans="1:4">
      <c r="A1543" s="27" t="s">
        <v>0</v>
      </c>
      <c r="B1543" s="27">
        <v>39</v>
      </c>
      <c r="C1543" s="27">
        <f t="shared" si="25"/>
        <v>30</v>
      </c>
      <c r="D1543" s="27" t="s">
        <v>349</v>
      </c>
    </row>
    <row r="1544" spans="1:4">
      <c r="A1544" s="27" t="s">
        <v>0</v>
      </c>
      <c r="B1544" s="27">
        <v>40</v>
      </c>
      <c r="C1544" s="27">
        <f t="shared" si="25"/>
        <v>30</v>
      </c>
      <c r="D1544" s="27" t="s">
        <v>349</v>
      </c>
    </row>
    <row r="1545" spans="1:4">
      <c r="A1545" s="27" t="s">
        <v>0</v>
      </c>
      <c r="B1545" s="27">
        <v>41</v>
      </c>
      <c r="C1545" s="27">
        <f t="shared" si="25"/>
        <v>30</v>
      </c>
      <c r="D1545" s="27" t="s">
        <v>349</v>
      </c>
    </row>
    <row r="1546" spans="1:4">
      <c r="A1546" s="27" t="s">
        <v>0</v>
      </c>
      <c r="B1546" s="27">
        <v>42</v>
      </c>
      <c r="C1546" s="27">
        <f t="shared" si="25"/>
        <v>30</v>
      </c>
      <c r="D1546" s="27" t="s">
        <v>349</v>
      </c>
    </row>
    <row r="1547" spans="1:4">
      <c r="A1547" s="27" t="s">
        <v>0</v>
      </c>
      <c r="B1547" s="27">
        <v>43</v>
      </c>
      <c r="C1547" s="27">
        <f t="shared" si="25"/>
        <v>30</v>
      </c>
      <c r="D1547" s="27" t="s">
        <v>349</v>
      </c>
    </row>
    <row r="1548" spans="1:4">
      <c r="A1548" s="27" t="s">
        <v>0</v>
      </c>
      <c r="B1548" s="27">
        <v>44</v>
      </c>
      <c r="C1548" s="27">
        <f t="shared" si="25"/>
        <v>30</v>
      </c>
      <c r="D1548" s="27" t="s">
        <v>349</v>
      </c>
    </row>
    <row r="1549" spans="1:4">
      <c r="A1549" s="27" t="s">
        <v>0</v>
      </c>
      <c r="B1549" s="27">
        <v>45</v>
      </c>
      <c r="C1549" s="27">
        <f t="shared" si="25"/>
        <v>30</v>
      </c>
      <c r="D1549" s="27" t="s">
        <v>349</v>
      </c>
    </row>
    <row r="1550" spans="1:4">
      <c r="A1550" s="27" t="s">
        <v>0</v>
      </c>
      <c r="B1550" s="27">
        <v>46</v>
      </c>
      <c r="C1550" s="27">
        <f t="shared" si="25"/>
        <v>30</v>
      </c>
      <c r="D1550" s="27" t="s">
        <v>349</v>
      </c>
    </row>
    <row r="1551" spans="1:4">
      <c r="A1551" s="27" t="s">
        <v>0</v>
      </c>
      <c r="B1551" s="27">
        <v>47</v>
      </c>
      <c r="C1551" s="27">
        <f t="shared" si="25"/>
        <v>30</v>
      </c>
      <c r="D1551" s="27" t="s">
        <v>349</v>
      </c>
    </row>
    <row r="1552" spans="1:4">
      <c r="A1552" s="27" t="s">
        <v>0</v>
      </c>
      <c r="B1552" s="27">
        <v>48</v>
      </c>
      <c r="C1552" s="27">
        <f t="shared" si="25"/>
        <v>30</v>
      </c>
      <c r="D1552" s="27" t="s">
        <v>349</v>
      </c>
    </row>
    <row r="1553" spans="2:4">
      <c r="B1553" s="27">
        <v>1</v>
      </c>
      <c r="C1553" s="27">
        <f>C1505+1</f>
        <v>31</v>
      </c>
      <c r="D1553" s="27" t="s">
        <v>349</v>
      </c>
    </row>
    <row r="1554" spans="2:4">
      <c r="B1554" s="27">
        <v>2</v>
      </c>
      <c r="C1554" s="27">
        <f>C1553</f>
        <v>31</v>
      </c>
      <c r="D1554" s="27" t="s">
        <v>349</v>
      </c>
    </row>
    <row r="1555" spans="2:4">
      <c r="B1555" s="27">
        <v>3</v>
      </c>
      <c r="C1555" s="27">
        <f t="shared" ref="C1555:C1600" si="26">C1554</f>
        <v>31</v>
      </c>
      <c r="D1555" s="27" t="s">
        <v>349</v>
      </c>
    </row>
    <row r="1556" spans="2:4">
      <c r="B1556" s="27">
        <v>4</v>
      </c>
      <c r="C1556" s="27">
        <f t="shared" si="26"/>
        <v>31</v>
      </c>
      <c r="D1556" s="27" t="s">
        <v>349</v>
      </c>
    </row>
    <row r="1557" spans="2:4">
      <c r="B1557" s="27">
        <v>5</v>
      </c>
      <c r="C1557" s="27">
        <f t="shared" si="26"/>
        <v>31</v>
      </c>
      <c r="D1557" s="27" t="s">
        <v>349</v>
      </c>
    </row>
    <row r="1558" spans="2:4">
      <c r="B1558" s="27">
        <v>6</v>
      </c>
      <c r="C1558" s="27">
        <f t="shared" si="26"/>
        <v>31</v>
      </c>
      <c r="D1558" s="27" t="s">
        <v>349</v>
      </c>
    </row>
    <row r="1559" spans="2:4">
      <c r="B1559" s="27">
        <v>7</v>
      </c>
      <c r="C1559" s="27">
        <f t="shared" si="26"/>
        <v>31</v>
      </c>
      <c r="D1559" s="27" t="s">
        <v>349</v>
      </c>
    </row>
    <row r="1560" spans="2:4">
      <c r="B1560" s="27">
        <v>8</v>
      </c>
      <c r="C1560" s="27">
        <f t="shared" si="26"/>
        <v>31</v>
      </c>
      <c r="D1560" s="27" t="s">
        <v>349</v>
      </c>
    </row>
    <row r="1561" spans="2:4">
      <c r="B1561" s="27">
        <v>9</v>
      </c>
      <c r="C1561" s="27">
        <f t="shared" si="26"/>
        <v>31</v>
      </c>
      <c r="D1561" s="27" t="s">
        <v>349</v>
      </c>
    </row>
    <row r="1562" spans="2:4">
      <c r="B1562" s="27">
        <v>10</v>
      </c>
      <c r="C1562" s="27">
        <f t="shared" si="26"/>
        <v>31</v>
      </c>
      <c r="D1562" s="27" t="s">
        <v>349</v>
      </c>
    </row>
    <row r="1563" spans="2:4">
      <c r="B1563" s="27">
        <v>11</v>
      </c>
      <c r="C1563" s="27">
        <f t="shared" si="26"/>
        <v>31</v>
      </c>
      <c r="D1563" s="27" t="s">
        <v>349</v>
      </c>
    </row>
    <row r="1564" spans="2:4">
      <c r="B1564" s="27">
        <v>12</v>
      </c>
      <c r="C1564" s="27">
        <f t="shared" si="26"/>
        <v>31</v>
      </c>
      <c r="D1564" s="27" t="s">
        <v>349</v>
      </c>
    </row>
    <row r="1565" spans="2:4">
      <c r="B1565" s="27">
        <v>13</v>
      </c>
      <c r="C1565" s="27">
        <f t="shared" si="26"/>
        <v>31</v>
      </c>
      <c r="D1565" s="27" t="s">
        <v>349</v>
      </c>
    </row>
    <row r="1566" spans="2:4">
      <c r="B1566" s="27">
        <v>14</v>
      </c>
      <c r="C1566" s="27">
        <f t="shared" si="26"/>
        <v>31</v>
      </c>
      <c r="D1566" s="27" t="s">
        <v>349</v>
      </c>
    </row>
    <row r="1567" spans="2:4">
      <c r="B1567" s="27">
        <v>15</v>
      </c>
      <c r="C1567" s="27">
        <f t="shared" si="26"/>
        <v>31</v>
      </c>
      <c r="D1567" s="27" t="s">
        <v>349</v>
      </c>
    </row>
    <row r="1568" spans="2:4">
      <c r="B1568" s="27">
        <v>16</v>
      </c>
      <c r="C1568" s="27">
        <f t="shared" si="26"/>
        <v>31</v>
      </c>
      <c r="D1568" s="27" t="s">
        <v>349</v>
      </c>
    </row>
    <row r="1569" spans="1:4">
      <c r="B1569" s="27">
        <v>17</v>
      </c>
      <c r="C1569" s="27">
        <f t="shared" si="26"/>
        <v>31</v>
      </c>
      <c r="D1569" s="27" t="s">
        <v>349</v>
      </c>
    </row>
    <row r="1570" spans="1:4">
      <c r="B1570" s="27">
        <v>18</v>
      </c>
      <c r="C1570" s="27">
        <f t="shared" si="26"/>
        <v>31</v>
      </c>
      <c r="D1570" s="27" t="s">
        <v>349</v>
      </c>
    </row>
    <row r="1571" spans="1:4">
      <c r="B1571" s="27">
        <v>19</v>
      </c>
      <c r="C1571" s="27">
        <f t="shared" si="26"/>
        <v>31</v>
      </c>
      <c r="D1571" s="27" t="s">
        <v>349</v>
      </c>
    </row>
    <row r="1572" spans="1:4">
      <c r="B1572" s="27">
        <v>20</v>
      </c>
      <c r="C1572" s="27">
        <f t="shared" si="26"/>
        <v>31</v>
      </c>
      <c r="D1572" s="27" t="s">
        <v>349</v>
      </c>
    </row>
    <row r="1573" spans="1:4">
      <c r="B1573" s="27">
        <v>21</v>
      </c>
      <c r="C1573" s="27">
        <f t="shared" si="26"/>
        <v>31</v>
      </c>
      <c r="D1573" s="27" t="s">
        <v>349</v>
      </c>
    </row>
    <row r="1574" spans="1:4">
      <c r="B1574" s="27">
        <v>22</v>
      </c>
      <c r="C1574" s="27">
        <f t="shared" si="26"/>
        <v>31</v>
      </c>
      <c r="D1574" s="27" t="s">
        <v>349</v>
      </c>
    </row>
    <row r="1575" spans="1:4">
      <c r="B1575" s="27">
        <v>23</v>
      </c>
      <c r="C1575" s="27">
        <f t="shared" si="26"/>
        <v>31</v>
      </c>
      <c r="D1575" s="27" t="s">
        <v>349</v>
      </c>
    </row>
    <row r="1576" spans="1:4">
      <c r="B1576" s="27">
        <v>24</v>
      </c>
      <c r="C1576" s="27">
        <f t="shared" si="26"/>
        <v>31</v>
      </c>
      <c r="D1576" s="27" t="s">
        <v>349</v>
      </c>
    </row>
    <row r="1577" spans="1:4">
      <c r="A1577" t="s">
        <v>0</v>
      </c>
      <c r="B1577" s="27">
        <v>25</v>
      </c>
      <c r="C1577" s="27">
        <f t="shared" si="26"/>
        <v>31</v>
      </c>
      <c r="D1577" s="27" t="s">
        <v>349</v>
      </c>
    </row>
    <row r="1578" spans="1:4">
      <c r="A1578" s="27" t="s">
        <v>0</v>
      </c>
      <c r="B1578" s="27">
        <v>26</v>
      </c>
      <c r="C1578" s="27">
        <f t="shared" si="26"/>
        <v>31</v>
      </c>
      <c r="D1578" s="27" t="s">
        <v>349</v>
      </c>
    </row>
    <row r="1579" spans="1:4">
      <c r="A1579" s="27" t="s">
        <v>0</v>
      </c>
      <c r="B1579" s="27">
        <v>27</v>
      </c>
      <c r="C1579" s="27">
        <f t="shared" si="26"/>
        <v>31</v>
      </c>
      <c r="D1579" s="27" t="s">
        <v>349</v>
      </c>
    </row>
    <row r="1580" spans="1:4">
      <c r="A1580" s="27" t="s">
        <v>0</v>
      </c>
      <c r="B1580" s="27">
        <v>28</v>
      </c>
      <c r="C1580" s="27">
        <f t="shared" si="26"/>
        <v>31</v>
      </c>
      <c r="D1580" s="27" t="s">
        <v>349</v>
      </c>
    </row>
    <row r="1581" spans="1:4">
      <c r="A1581" s="27" t="s">
        <v>0</v>
      </c>
      <c r="B1581" s="27">
        <v>29</v>
      </c>
      <c r="C1581" s="27">
        <f t="shared" si="26"/>
        <v>31</v>
      </c>
      <c r="D1581" s="27" t="s">
        <v>349</v>
      </c>
    </row>
    <row r="1582" spans="1:4">
      <c r="A1582" s="27" t="s">
        <v>0</v>
      </c>
      <c r="B1582" s="27">
        <v>30</v>
      </c>
      <c r="C1582" s="27">
        <f t="shared" si="26"/>
        <v>31</v>
      </c>
      <c r="D1582" s="27" t="s">
        <v>349</v>
      </c>
    </row>
    <row r="1583" spans="1:4">
      <c r="A1583" s="27" t="s">
        <v>0</v>
      </c>
      <c r="B1583" s="27">
        <v>31</v>
      </c>
      <c r="C1583" s="27">
        <f t="shared" si="26"/>
        <v>31</v>
      </c>
      <c r="D1583" s="27" t="s">
        <v>349</v>
      </c>
    </row>
    <row r="1584" spans="1:4">
      <c r="A1584" s="27" t="s">
        <v>0</v>
      </c>
      <c r="B1584" s="27">
        <v>32</v>
      </c>
      <c r="C1584" s="27">
        <f t="shared" si="26"/>
        <v>31</v>
      </c>
      <c r="D1584" s="27" t="s">
        <v>349</v>
      </c>
    </row>
    <row r="1585" spans="1:4">
      <c r="A1585" s="27" t="s">
        <v>0</v>
      </c>
      <c r="B1585" s="27">
        <v>33</v>
      </c>
      <c r="C1585" s="27">
        <f t="shared" si="26"/>
        <v>31</v>
      </c>
      <c r="D1585" s="27" t="s">
        <v>349</v>
      </c>
    </row>
    <row r="1586" spans="1:4">
      <c r="A1586" s="27" t="s">
        <v>0</v>
      </c>
      <c r="B1586" s="27">
        <v>34</v>
      </c>
      <c r="C1586" s="27">
        <f t="shared" si="26"/>
        <v>31</v>
      </c>
      <c r="D1586" s="27" t="s">
        <v>349</v>
      </c>
    </row>
    <row r="1587" spans="1:4">
      <c r="A1587" s="27" t="s">
        <v>0</v>
      </c>
      <c r="B1587" s="27">
        <v>35</v>
      </c>
      <c r="C1587" s="27">
        <f t="shared" si="26"/>
        <v>31</v>
      </c>
      <c r="D1587" s="27" t="s">
        <v>349</v>
      </c>
    </row>
    <row r="1588" spans="1:4">
      <c r="A1588" s="27" t="s">
        <v>0</v>
      </c>
      <c r="B1588" s="27">
        <v>36</v>
      </c>
      <c r="C1588" s="27">
        <f t="shared" si="26"/>
        <v>31</v>
      </c>
      <c r="D1588" s="27" t="s">
        <v>349</v>
      </c>
    </row>
    <row r="1589" spans="1:4">
      <c r="A1589" s="27" t="s">
        <v>0</v>
      </c>
      <c r="B1589" s="27">
        <v>37</v>
      </c>
      <c r="C1589" s="27">
        <f t="shared" si="26"/>
        <v>31</v>
      </c>
      <c r="D1589" s="27" t="s">
        <v>349</v>
      </c>
    </row>
    <row r="1590" spans="1:4">
      <c r="A1590" s="27" t="s">
        <v>0</v>
      </c>
      <c r="B1590" s="27">
        <v>38</v>
      </c>
      <c r="C1590" s="27">
        <f t="shared" si="26"/>
        <v>31</v>
      </c>
      <c r="D1590" s="27" t="s">
        <v>349</v>
      </c>
    </row>
    <row r="1591" spans="1:4">
      <c r="A1591" s="27" t="s">
        <v>0</v>
      </c>
      <c r="B1591" s="27">
        <v>39</v>
      </c>
      <c r="C1591" s="27">
        <f t="shared" si="26"/>
        <v>31</v>
      </c>
      <c r="D1591" s="27" t="s">
        <v>349</v>
      </c>
    </row>
    <row r="1592" spans="1:4">
      <c r="A1592" s="27" t="s">
        <v>0</v>
      </c>
      <c r="B1592" s="27">
        <v>40</v>
      </c>
      <c r="C1592" s="27">
        <f t="shared" si="26"/>
        <v>31</v>
      </c>
      <c r="D1592" s="27" t="s">
        <v>349</v>
      </c>
    </row>
    <row r="1593" spans="1:4">
      <c r="A1593" s="27" t="s">
        <v>0</v>
      </c>
      <c r="B1593" s="27">
        <v>41</v>
      </c>
      <c r="C1593" s="27">
        <f t="shared" si="26"/>
        <v>31</v>
      </c>
      <c r="D1593" s="27" t="s">
        <v>349</v>
      </c>
    </row>
    <row r="1594" spans="1:4">
      <c r="A1594" s="27" t="s">
        <v>0</v>
      </c>
      <c r="B1594" s="27">
        <v>42</v>
      </c>
      <c r="C1594" s="27">
        <f t="shared" si="26"/>
        <v>31</v>
      </c>
      <c r="D1594" s="27" t="s">
        <v>349</v>
      </c>
    </row>
    <row r="1595" spans="1:4">
      <c r="A1595" s="27" t="s">
        <v>0</v>
      </c>
      <c r="B1595" s="27">
        <v>43</v>
      </c>
      <c r="C1595" s="27">
        <f t="shared" si="26"/>
        <v>31</v>
      </c>
      <c r="D1595" s="27" t="s">
        <v>349</v>
      </c>
    </row>
    <row r="1596" spans="1:4">
      <c r="A1596" s="27" t="s">
        <v>0</v>
      </c>
      <c r="B1596" s="27">
        <v>44</v>
      </c>
      <c r="C1596" s="27">
        <f t="shared" si="26"/>
        <v>31</v>
      </c>
      <c r="D1596" s="27" t="s">
        <v>349</v>
      </c>
    </row>
    <row r="1597" spans="1:4">
      <c r="A1597" s="27" t="s">
        <v>0</v>
      </c>
      <c r="B1597" s="27">
        <v>45</v>
      </c>
      <c r="C1597" s="27">
        <f t="shared" si="26"/>
        <v>31</v>
      </c>
      <c r="D1597" s="27" t="s">
        <v>349</v>
      </c>
    </row>
    <row r="1598" spans="1:4">
      <c r="A1598" s="27" t="s">
        <v>0</v>
      </c>
      <c r="B1598" s="27">
        <v>46</v>
      </c>
      <c r="C1598" s="27">
        <f t="shared" si="26"/>
        <v>31</v>
      </c>
      <c r="D1598" s="27" t="s">
        <v>349</v>
      </c>
    </row>
    <row r="1599" spans="1:4">
      <c r="A1599" s="27" t="s">
        <v>0</v>
      </c>
      <c r="B1599" s="27">
        <v>47</v>
      </c>
      <c r="C1599" s="27">
        <f t="shared" si="26"/>
        <v>31</v>
      </c>
      <c r="D1599" s="27" t="s">
        <v>349</v>
      </c>
    </row>
    <row r="1600" spans="1:4">
      <c r="A1600" s="27" t="s">
        <v>0</v>
      </c>
      <c r="B1600" s="27">
        <v>48</v>
      </c>
      <c r="C1600" s="27">
        <f t="shared" si="26"/>
        <v>31</v>
      </c>
      <c r="D1600" s="27" t="s">
        <v>349</v>
      </c>
    </row>
    <row r="1601" spans="2:4">
      <c r="B1601" s="27">
        <v>1</v>
      </c>
      <c r="C1601" s="27">
        <f>C1553+1</f>
        <v>32</v>
      </c>
      <c r="D1601" s="27" t="s">
        <v>349</v>
      </c>
    </row>
    <row r="1602" spans="2:4">
      <c r="B1602" s="27">
        <v>2</v>
      </c>
      <c r="C1602" s="27">
        <f>C1601</f>
        <v>32</v>
      </c>
      <c r="D1602" s="27" t="s">
        <v>349</v>
      </c>
    </row>
    <row r="1603" spans="2:4">
      <c r="B1603" s="27">
        <v>3</v>
      </c>
      <c r="C1603" s="27">
        <f t="shared" ref="C1603:C1648" si="27">C1602</f>
        <v>32</v>
      </c>
      <c r="D1603" s="27" t="s">
        <v>349</v>
      </c>
    </row>
    <row r="1604" spans="2:4">
      <c r="B1604" s="27">
        <v>4</v>
      </c>
      <c r="C1604" s="27">
        <f t="shared" si="27"/>
        <v>32</v>
      </c>
      <c r="D1604" s="27" t="s">
        <v>349</v>
      </c>
    </row>
    <row r="1605" spans="2:4">
      <c r="B1605" s="27">
        <v>5</v>
      </c>
      <c r="C1605" s="27">
        <f t="shared" si="27"/>
        <v>32</v>
      </c>
      <c r="D1605" s="27" t="s">
        <v>349</v>
      </c>
    </row>
    <row r="1606" spans="2:4">
      <c r="B1606" s="27">
        <v>6</v>
      </c>
      <c r="C1606" s="27">
        <f t="shared" si="27"/>
        <v>32</v>
      </c>
      <c r="D1606" s="27" t="s">
        <v>349</v>
      </c>
    </row>
    <row r="1607" spans="2:4">
      <c r="B1607" s="27">
        <v>7</v>
      </c>
      <c r="C1607" s="27">
        <f t="shared" si="27"/>
        <v>32</v>
      </c>
      <c r="D1607" s="27" t="s">
        <v>349</v>
      </c>
    </row>
    <row r="1608" spans="2:4">
      <c r="B1608" s="27">
        <v>8</v>
      </c>
      <c r="C1608" s="27">
        <f t="shared" si="27"/>
        <v>32</v>
      </c>
      <c r="D1608" s="27" t="s">
        <v>349</v>
      </c>
    </row>
    <row r="1609" spans="2:4">
      <c r="B1609" s="27">
        <v>9</v>
      </c>
      <c r="C1609" s="27">
        <f t="shared" si="27"/>
        <v>32</v>
      </c>
      <c r="D1609" s="27" t="s">
        <v>349</v>
      </c>
    </row>
    <row r="1610" spans="2:4">
      <c r="B1610" s="27">
        <v>10</v>
      </c>
      <c r="C1610" s="27">
        <f t="shared" si="27"/>
        <v>32</v>
      </c>
      <c r="D1610" s="27" t="s">
        <v>349</v>
      </c>
    </row>
    <row r="1611" spans="2:4">
      <c r="B1611" s="27">
        <v>11</v>
      </c>
      <c r="C1611" s="27">
        <f t="shared" si="27"/>
        <v>32</v>
      </c>
      <c r="D1611" s="27" t="s">
        <v>349</v>
      </c>
    </row>
    <row r="1612" spans="2:4">
      <c r="B1612" s="27">
        <v>12</v>
      </c>
      <c r="C1612" s="27">
        <f t="shared" si="27"/>
        <v>32</v>
      </c>
      <c r="D1612" s="27" t="s">
        <v>349</v>
      </c>
    </row>
    <row r="1613" spans="2:4">
      <c r="B1613" s="27">
        <v>13</v>
      </c>
      <c r="C1613" s="27">
        <f t="shared" si="27"/>
        <v>32</v>
      </c>
      <c r="D1613" s="27" t="s">
        <v>349</v>
      </c>
    </row>
    <row r="1614" spans="2:4">
      <c r="B1614" s="27">
        <v>14</v>
      </c>
      <c r="C1614" s="27">
        <f t="shared" si="27"/>
        <v>32</v>
      </c>
      <c r="D1614" s="27" t="s">
        <v>349</v>
      </c>
    </row>
    <row r="1615" spans="2:4">
      <c r="B1615" s="27">
        <v>15</v>
      </c>
      <c r="C1615" s="27">
        <f t="shared" si="27"/>
        <v>32</v>
      </c>
      <c r="D1615" s="27" t="s">
        <v>349</v>
      </c>
    </row>
    <row r="1616" spans="2:4">
      <c r="B1616" s="27">
        <v>16</v>
      </c>
      <c r="C1616" s="27">
        <f t="shared" si="27"/>
        <v>32</v>
      </c>
      <c r="D1616" s="27" t="s">
        <v>349</v>
      </c>
    </row>
    <row r="1617" spans="1:4">
      <c r="B1617" s="27">
        <v>17</v>
      </c>
      <c r="C1617" s="27">
        <f t="shared" si="27"/>
        <v>32</v>
      </c>
      <c r="D1617" s="27" t="s">
        <v>349</v>
      </c>
    </row>
    <row r="1618" spans="1:4">
      <c r="B1618" s="27">
        <v>18</v>
      </c>
      <c r="C1618" s="27">
        <f t="shared" si="27"/>
        <v>32</v>
      </c>
      <c r="D1618" s="27" t="s">
        <v>349</v>
      </c>
    </row>
    <row r="1619" spans="1:4">
      <c r="B1619" s="27">
        <v>19</v>
      </c>
      <c r="C1619" s="27">
        <f t="shared" si="27"/>
        <v>32</v>
      </c>
      <c r="D1619" s="27" t="s">
        <v>349</v>
      </c>
    </row>
    <row r="1620" spans="1:4">
      <c r="B1620" s="27">
        <v>20</v>
      </c>
      <c r="C1620" s="27">
        <f t="shared" si="27"/>
        <v>32</v>
      </c>
      <c r="D1620" s="27" t="s">
        <v>349</v>
      </c>
    </row>
    <row r="1621" spans="1:4">
      <c r="B1621" s="27">
        <v>21</v>
      </c>
      <c r="C1621" s="27">
        <f t="shared" si="27"/>
        <v>32</v>
      </c>
      <c r="D1621" s="27" t="s">
        <v>349</v>
      </c>
    </row>
    <row r="1622" spans="1:4">
      <c r="B1622" s="27">
        <v>22</v>
      </c>
      <c r="C1622" s="27">
        <f t="shared" si="27"/>
        <v>32</v>
      </c>
      <c r="D1622" s="27" t="s">
        <v>349</v>
      </c>
    </row>
    <row r="1623" spans="1:4">
      <c r="B1623" s="27">
        <v>23</v>
      </c>
      <c r="C1623" s="27">
        <f t="shared" si="27"/>
        <v>32</v>
      </c>
      <c r="D1623" s="27" t="s">
        <v>349</v>
      </c>
    </row>
    <row r="1624" spans="1:4">
      <c r="B1624" s="27">
        <v>24</v>
      </c>
      <c r="C1624" s="27">
        <f t="shared" si="27"/>
        <v>32</v>
      </c>
      <c r="D1624" s="27" t="s">
        <v>349</v>
      </c>
    </row>
    <row r="1625" spans="1:4">
      <c r="A1625" t="s">
        <v>0</v>
      </c>
      <c r="B1625" s="27">
        <v>25</v>
      </c>
      <c r="C1625" s="27">
        <f t="shared" si="27"/>
        <v>32</v>
      </c>
      <c r="D1625" s="27" t="s">
        <v>349</v>
      </c>
    </row>
    <row r="1626" spans="1:4">
      <c r="A1626" s="27" t="s">
        <v>0</v>
      </c>
      <c r="B1626" s="27">
        <v>26</v>
      </c>
      <c r="C1626" s="27">
        <f t="shared" si="27"/>
        <v>32</v>
      </c>
      <c r="D1626" s="27" t="s">
        <v>349</v>
      </c>
    </row>
    <row r="1627" spans="1:4">
      <c r="A1627" s="27" t="s">
        <v>0</v>
      </c>
      <c r="B1627" s="27">
        <v>27</v>
      </c>
      <c r="C1627" s="27">
        <f t="shared" si="27"/>
        <v>32</v>
      </c>
      <c r="D1627" s="27" t="s">
        <v>349</v>
      </c>
    </row>
    <row r="1628" spans="1:4">
      <c r="A1628" s="27" t="s">
        <v>0</v>
      </c>
      <c r="B1628" s="27">
        <v>28</v>
      </c>
      <c r="C1628" s="27">
        <f t="shared" si="27"/>
        <v>32</v>
      </c>
      <c r="D1628" s="27" t="s">
        <v>349</v>
      </c>
    </row>
    <row r="1629" spans="1:4">
      <c r="A1629" s="27" t="s">
        <v>0</v>
      </c>
      <c r="B1629" s="27">
        <v>29</v>
      </c>
      <c r="C1629" s="27">
        <f t="shared" si="27"/>
        <v>32</v>
      </c>
      <c r="D1629" s="27" t="s">
        <v>349</v>
      </c>
    </row>
    <row r="1630" spans="1:4">
      <c r="A1630" s="27" t="s">
        <v>0</v>
      </c>
      <c r="B1630" s="27">
        <v>30</v>
      </c>
      <c r="C1630" s="27">
        <f t="shared" si="27"/>
        <v>32</v>
      </c>
      <c r="D1630" s="27" t="s">
        <v>349</v>
      </c>
    </row>
    <row r="1631" spans="1:4">
      <c r="A1631" s="27" t="s">
        <v>0</v>
      </c>
      <c r="B1631" s="27">
        <v>31</v>
      </c>
      <c r="C1631" s="27">
        <f t="shared" si="27"/>
        <v>32</v>
      </c>
      <c r="D1631" s="27" t="s">
        <v>349</v>
      </c>
    </row>
    <row r="1632" spans="1:4">
      <c r="A1632" s="27" t="s">
        <v>0</v>
      </c>
      <c r="B1632" s="27">
        <v>32</v>
      </c>
      <c r="C1632" s="27">
        <f t="shared" si="27"/>
        <v>32</v>
      </c>
      <c r="D1632" s="27" t="s">
        <v>349</v>
      </c>
    </row>
    <row r="1633" spans="1:4">
      <c r="A1633" s="27" t="s">
        <v>0</v>
      </c>
      <c r="B1633" s="27">
        <v>33</v>
      </c>
      <c r="C1633" s="27">
        <f t="shared" si="27"/>
        <v>32</v>
      </c>
      <c r="D1633" s="27" t="s">
        <v>349</v>
      </c>
    </row>
    <row r="1634" spans="1:4">
      <c r="A1634" s="27" t="s">
        <v>0</v>
      </c>
      <c r="B1634" s="27">
        <v>34</v>
      </c>
      <c r="C1634" s="27">
        <f t="shared" si="27"/>
        <v>32</v>
      </c>
      <c r="D1634" s="27" t="s">
        <v>349</v>
      </c>
    </row>
    <row r="1635" spans="1:4">
      <c r="A1635" s="27" t="s">
        <v>0</v>
      </c>
      <c r="B1635" s="27">
        <v>35</v>
      </c>
      <c r="C1635" s="27">
        <f t="shared" si="27"/>
        <v>32</v>
      </c>
      <c r="D1635" s="27" t="s">
        <v>349</v>
      </c>
    </row>
    <row r="1636" spans="1:4">
      <c r="A1636" s="27" t="s">
        <v>0</v>
      </c>
      <c r="B1636" s="27">
        <v>36</v>
      </c>
      <c r="C1636" s="27">
        <f t="shared" si="27"/>
        <v>32</v>
      </c>
      <c r="D1636" s="27" t="s">
        <v>349</v>
      </c>
    </row>
    <row r="1637" spans="1:4">
      <c r="A1637" s="27" t="s">
        <v>0</v>
      </c>
      <c r="B1637" s="27">
        <v>37</v>
      </c>
      <c r="C1637" s="27">
        <f t="shared" si="27"/>
        <v>32</v>
      </c>
      <c r="D1637" s="27" t="s">
        <v>349</v>
      </c>
    </row>
    <row r="1638" spans="1:4">
      <c r="A1638" s="27" t="s">
        <v>0</v>
      </c>
      <c r="B1638" s="27">
        <v>38</v>
      </c>
      <c r="C1638" s="27">
        <f t="shared" si="27"/>
        <v>32</v>
      </c>
      <c r="D1638" s="27" t="s">
        <v>349</v>
      </c>
    </row>
    <row r="1639" spans="1:4">
      <c r="A1639" s="27" t="s">
        <v>0</v>
      </c>
      <c r="B1639" s="27">
        <v>39</v>
      </c>
      <c r="C1639" s="27">
        <f t="shared" si="27"/>
        <v>32</v>
      </c>
      <c r="D1639" s="27" t="s">
        <v>349</v>
      </c>
    </row>
    <row r="1640" spans="1:4">
      <c r="A1640" s="27" t="s">
        <v>0</v>
      </c>
      <c r="B1640" s="27">
        <v>40</v>
      </c>
      <c r="C1640" s="27">
        <f t="shared" si="27"/>
        <v>32</v>
      </c>
      <c r="D1640" s="27" t="s">
        <v>349</v>
      </c>
    </row>
    <row r="1641" spans="1:4">
      <c r="A1641" s="27" t="s">
        <v>0</v>
      </c>
      <c r="B1641" s="27">
        <v>41</v>
      </c>
      <c r="C1641" s="27">
        <f t="shared" si="27"/>
        <v>32</v>
      </c>
      <c r="D1641" s="27" t="s">
        <v>349</v>
      </c>
    </row>
    <row r="1642" spans="1:4">
      <c r="A1642" s="27" t="s">
        <v>0</v>
      </c>
      <c r="B1642" s="27">
        <v>42</v>
      </c>
      <c r="C1642" s="27">
        <f t="shared" si="27"/>
        <v>32</v>
      </c>
      <c r="D1642" s="27" t="s">
        <v>349</v>
      </c>
    </row>
    <row r="1643" spans="1:4">
      <c r="A1643" s="27" t="s">
        <v>0</v>
      </c>
      <c r="B1643" s="27">
        <v>43</v>
      </c>
      <c r="C1643" s="27">
        <f t="shared" si="27"/>
        <v>32</v>
      </c>
      <c r="D1643" s="27" t="s">
        <v>349</v>
      </c>
    </row>
    <row r="1644" spans="1:4">
      <c r="A1644" s="27" t="s">
        <v>0</v>
      </c>
      <c r="B1644" s="27">
        <v>44</v>
      </c>
      <c r="C1644" s="27">
        <f t="shared" si="27"/>
        <v>32</v>
      </c>
      <c r="D1644" s="27" t="s">
        <v>349</v>
      </c>
    </row>
    <row r="1645" spans="1:4">
      <c r="A1645" s="27" t="s">
        <v>0</v>
      </c>
      <c r="B1645" s="27">
        <v>45</v>
      </c>
      <c r="C1645" s="27">
        <f t="shared" si="27"/>
        <v>32</v>
      </c>
      <c r="D1645" s="27" t="s">
        <v>349</v>
      </c>
    </row>
    <row r="1646" spans="1:4">
      <c r="A1646" s="27" t="s">
        <v>0</v>
      </c>
      <c r="B1646" s="27">
        <v>46</v>
      </c>
      <c r="C1646" s="27">
        <f t="shared" si="27"/>
        <v>32</v>
      </c>
      <c r="D1646" s="27" t="s">
        <v>349</v>
      </c>
    </row>
    <row r="1647" spans="1:4">
      <c r="A1647" s="27" t="s">
        <v>0</v>
      </c>
      <c r="B1647" s="27">
        <v>47</v>
      </c>
      <c r="C1647" s="27">
        <f t="shared" si="27"/>
        <v>32</v>
      </c>
      <c r="D1647" s="27" t="s">
        <v>349</v>
      </c>
    </row>
    <row r="1648" spans="1:4">
      <c r="A1648" s="27" t="s">
        <v>0</v>
      </c>
      <c r="B1648" s="27">
        <v>48</v>
      </c>
      <c r="C1648" s="27">
        <f t="shared" si="27"/>
        <v>32</v>
      </c>
      <c r="D1648" s="27" t="s">
        <v>349</v>
      </c>
    </row>
    <row r="1649" spans="2:4">
      <c r="B1649" s="27">
        <v>1</v>
      </c>
      <c r="C1649" s="27">
        <f>C1601+1</f>
        <v>33</v>
      </c>
      <c r="D1649" s="27" t="s">
        <v>349</v>
      </c>
    </row>
    <row r="1650" spans="2:4">
      <c r="B1650" s="27">
        <v>2</v>
      </c>
      <c r="C1650" s="27">
        <f>C1649</f>
        <v>33</v>
      </c>
      <c r="D1650" s="27" t="s">
        <v>349</v>
      </c>
    </row>
    <row r="1651" spans="2:4">
      <c r="B1651" s="27">
        <v>3</v>
      </c>
      <c r="C1651" s="27">
        <f t="shared" ref="C1651:C1696" si="28">C1650</f>
        <v>33</v>
      </c>
      <c r="D1651" s="27" t="s">
        <v>349</v>
      </c>
    </row>
    <row r="1652" spans="2:4">
      <c r="B1652" s="27">
        <v>4</v>
      </c>
      <c r="C1652" s="27">
        <f t="shared" si="28"/>
        <v>33</v>
      </c>
      <c r="D1652" s="27" t="s">
        <v>349</v>
      </c>
    </row>
    <row r="1653" spans="2:4">
      <c r="B1653" s="27">
        <v>5</v>
      </c>
      <c r="C1653" s="27">
        <f t="shared" si="28"/>
        <v>33</v>
      </c>
      <c r="D1653" s="27" t="s">
        <v>349</v>
      </c>
    </row>
    <row r="1654" spans="2:4">
      <c r="B1654" s="27">
        <v>6</v>
      </c>
      <c r="C1654" s="27">
        <f t="shared" si="28"/>
        <v>33</v>
      </c>
      <c r="D1654" s="27" t="s">
        <v>349</v>
      </c>
    </row>
    <row r="1655" spans="2:4">
      <c r="B1655" s="27">
        <v>7</v>
      </c>
      <c r="C1655" s="27">
        <f t="shared" si="28"/>
        <v>33</v>
      </c>
      <c r="D1655" s="27" t="s">
        <v>349</v>
      </c>
    </row>
    <row r="1656" spans="2:4">
      <c r="B1656" s="27">
        <v>8</v>
      </c>
      <c r="C1656" s="27">
        <f t="shared" si="28"/>
        <v>33</v>
      </c>
      <c r="D1656" s="27" t="s">
        <v>349</v>
      </c>
    </row>
    <row r="1657" spans="2:4">
      <c r="B1657" s="27">
        <v>9</v>
      </c>
      <c r="C1657" s="27">
        <f t="shared" si="28"/>
        <v>33</v>
      </c>
      <c r="D1657" s="27" t="s">
        <v>349</v>
      </c>
    </row>
    <row r="1658" spans="2:4">
      <c r="B1658" s="27">
        <v>10</v>
      </c>
      <c r="C1658" s="27">
        <f t="shared" si="28"/>
        <v>33</v>
      </c>
      <c r="D1658" s="27" t="s">
        <v>349</v>
      </c>
    </row>
    <row r="1659" spans="2:4">
      <c r="B1659" s="27">
        <v>11</v>
      </c>
      <c r="C1659" s="27">
        <f t="shared" si="28"/>
        <v>33</v>
      </c>
      <c r="D1659" s="27" t="s">
        <v>349</v>
      </c>
    </row>
    <row r="1660" spans="2:4">
      <c r="B1660" s="27">
        <v>12</v>
      </c>
      <c r="C1660" s="27">
        <f t="shared" si="28"/>
        <v>33</v>
      </c>
      <c r="D1660" s="27" t="s">
        <v>349</v>
      </c>
    </row>
    <row r="1661" spans="2:4">
      <c r="B1661" s="27">
        <v>13</v>
      </c>
      <c r="C1661" s="27">
        <f t="shared" si="28"/>
        <v>33</v>
      </c>
      <c r="D1661" s="27" t="s">
        <v>349</v>
      </c>
    </row>
    <row r="1662" spans="2:4">
      <c r="B1662" s="27">
        <v>14</v>
      </c>
      <c r="C1662" s="27">
        <f t="shared" si="28"/>
        <v>33</v>
      </c>
      <c r="D1662" s="27" t="s">
        <v>349</v>
      </c>
    </row>
    <row r="1663" spans="2:4">
      <c r="B1663" s="27">
        <v>15</v>
      </c>
      <c r="C1663" s="27">
        <f t="shared" si="28"/>
        <v>33</v>
      </c>
      <c r="D1663" s="27" t="s">
        <v>349</v>
      </c>
    </row>
    <row r="1664" spans="2:4">
      <c r="B1664" s="27">
        <v>16</v>
      </c>
      <c r="C1664" s="27">
        <f t="shared" si="28"/>
        <v>33</v>
      </c>
      <c r="D1664" s="27" t="s">
        <v>349</v>
      </c>
    </row>
    <row r="1665" spans="1:4">
      <c r="B1665" s="27">
        <v>17</v>
      </c>
      <c r="C1665" s="27">
        <f t="shared" si="28"/>
        <v>33</v>
      </c>
      <c r="D1665" s="27" t="s">
        <v>349</v>
      </c>
    </row>
    <row r="1666" spans="1:4">
      <c r="B1666" s="27">
        <v>18</v>
      </c>
      <c r="C1666" s="27">
        <f t="shared" si="28"/>
        <v>33</v>
      </c>
      <c r="D1666" s="27" t="s">
        <v>349</v>
      </c>
    </row>
    <row r="1667" spans="1:4">
      <c r="B1667" s="27">
        <v>19</v>
      </c>
      <c r="C1667" s="27">
        <f t="shared" si="28"/>
        <v>33</v>
      </c>
      <c r="D1667" s="27" t="s">
        <v>349</v>
      </c>
    </row>
    <row r="1668" spans="1:4">
      <c r="B1668" s="27">
        <v>20</v>
      </c>
      <c r="C1668" s="27">
        <f t="shared" si="28"/>
        <v>33</v>
      </c>
      <c r="D1668" s="27" t="s">
        <v>349</v>
      </c>
    </row>
    <row r="1669" spans="1:4">
      <c r="B1669" s="27">
        <v>21</v>
      </c>
      <c r="C1669" s="27">
        <f t="shared" si="28"/>
        <v>33</v>
      </c>
      <c r="D1669" s="27" t="s">
        <v>349</v>
      </c>
    </row>
    <row r="1670" spans="1:4">
      <c r="B1670" s="27">
        <v>22</v>
      </c>
      <c r="C1670" s="27">
        <f t="shared" si="28"/>
        <v>33</v>
      </c>
      <c r="D1670" s="27" t="s">
        <v>349</v>
      </c>
    </row>
    <row r="1671" spans="1:4">
      <c r="B1671" s="27">
        <v>23</v>
      </c>
      <c r="C1671" s="27">
        <f t="shared" si="28"/>
        <v>33</v>
      </c>
      <c r="D1671" s="27" t="s">
        <v>349</v>
      </c>
    </row>
    <row r="1672" spans="1:4">
      <c r="B1672" s="27">
        <v>24</v>
      </c>
      <c r="C1672" s="27">
        <f t="shared" si="28"/>
        <v>33</v>
      </c>
      <c r="D1672" s="27" t="s">
        <v>349</v>
      </c>
    </row>
    <row r="1673" spans="1:4">
      <c r="A1673" t="s">
        <v>0</v>
      </c>
      <c r="B1673" s="27">
        <v>25</v>
      </c>
      <c r="C1673" s="27">
        <f t="shared" si="28"/>
        <v>33</v>
      </c>
      <c r="D1673" s="27" t="s">
        <v>349</v>
      </c>
    </row>
    <row r="1674" spans="1:4">
      <c r="A1674" s="27" t="s">
        <v>0</v>
      </c>
      <c r="B1674" s="27">
        <v>26</v>
      </c>
      <c r="C1674" s="27">
        <f t="shared" si="28"/>
        <v>33</v>
      </c>
      <c r="D1674" s="27" t="s">
        <v>349</v>
      </c>
    </row>
    <row r="1675" spans="1:4">
      <c r="A1675" s="27" t="s">
        <v>0</v>
      </c>
      <c r="B1675" s="27">
        <v>27</v>
      </c>
      <c r="C1675" s="27">
        <f t="shared" si="28"/>
        <v>33</v>
      </c>
      <c r="D1675" s="27" t="s">
        <v>349</v>
      </c>
    </row>
    <row r="1676" spans="1:4">
      <c r="A1676" s="27" t="s">
        <v>0</v>
      </c>
      <c r="B1676" s="27">
        <v>28</v>
      </c>
      <c r="C1676" s="27">
        <f t="shared" si="28"/>
        <v>33</v>
      </c>
      <c r="D1676" s="27" t="s">
        <v>349</v>
      </c>
    </row>
    <row r="1677" spans="1:4">
      <c r="A1677" s="27" t="s">
        <v>0</v>
      </c>
      <c r="B1677" s="27">
        <v>29</v>
      </c>
      <c r="C1677" s="27">
        <f t="shared" si="28"/>
        <v>33</v>
      </c>
      <c r="D1677" s="27" t="s">
        <v>349</v>
      </c>
    </row>
    <row r="1678" spans="1:4">
      <c r="A1678" s="27" t="s">
        <v>0</v>
      </c>
      <c r="B1678" s="27">
        <v>30</v>
      </c>
      <c r="C1678" s="27">
        <f t="shared" si="28"/>
        <v>33</v>
      </c>
      <c r="D1678" s="27" t="s">
        <v>349</v>
      </c>
    </row>
    <row r="1679" spans="1:4">
      <c r="A1679" s="27" t="s">
        <v>0</v>
      </c>
      <c r="B1679" s="27">
        <v>31</v>
      </c>
      <c r="C1679" s="27">
        <f t="shared" si="28"/>
        <v>33</v>
      </c>
      <c r="D1679" s="27" t="s">
        <v>349</v>
      </c>
    </row>
    <row r="1680" spans="1:4">
      <c r="A1680" s="27" t="s">
        <v>0</v>
      </c>
      <c r="B1680" s="27">
        <v>32</v>
      </c>
      <c r="C1680" s="27">
        <f t="shared" si="28"/>
        <v>33</v>
      </c>
      <c r="D1680" s="27" t="s">
        <v>349</v>
      </c>
    </row>
    <row r="1681" spans="1:4">
      <c r="A1681" s="27" t="s">
        <v>0</v>
      </c>
      <c r="B1681" s="27">
        <v>33</v>
      </c>
      <c r="C1681" s="27">
        <f t="shared" si="28"/>
        <v>33</v>
      </c>
      <c r="D1681" s="27" t="s">
        <v>349</v>
      </c>
    </row>
    <row r="1682" spans="1:4">
      <c r="A1682" s="27" t="s">
        <v>0</v>
      </c>
      <c r="B1682" s="27">
        <v>34</v>
      </c>
      <c r="C1682" s="27">
        <f t="shared" si="28"/>
        <v>33</v>
      </c>
      <c r="D1682" s="27" t="s">
        <v>349</v>
      </c>
    </row>
    <row r="1683" spans="1:4">
      <c r="A1683" s="27" t="s">
        <v>0</v>
      </c>
      <c r="B1683" s="27">
        <v>35</v>
      </c>
      <c r="C1683" s="27">
        <f t="shared" si="28"/>
        <v>33</v>
      </c>
      <c r="D1683" s="27" t="s">
        <v>349</v>
      </c>
    </row>
    <row r="1684" spans="1:4">
      <c r="A1684" s="27" t="s">
        <v>0</v>
      </c>
      <c r="B1684" s="27">
        <v>36</v>
      </c>
      <c r="C1684" s="27">
        <f t="shared" si="28"/>
        <v>33</v>
      </c>
      <c r="D1684" s="27" t="s">
        <v>349</v>
      </c>
    </row>
    <row r="1685" spans="1:4">
      <c r="A1685" s="27" t="s">
        <v>0</v>
      </c>
      <c r="B1685" s="27">
        <v>37</v>
      </c>
      <c r="C1685" s="27">
        <f t="shared" si="28"/>
        <v>33</v>
      </c>
      <c r="D1685" s="27" t="s">
        <v>349</v>
      </c>
    </row>
    <row r="1686" spans="1:4">
      <c r="A1686" s="27" t="s">
        <v>0</v>
      </c>
      <c r="B1686" s="27">
        <v>38</v>
      </c>
      <c r="C1686" s="27">
        <f t="shared" si="28"/>
        <v>33</v>
      </c>
      <c r="D1686" s="27" t="s">
        <v>349</v>
      </c>
    </row>
    <row r="1687" spans="1:4">
      <c r="A1687" s="27" t="s">
        <v>0</v>
      </c>
      <c r="B1687" s="27">
        <v>39</v>
      </c>
      <c r="C1687" s="27">
        <f t="shared" si="28"/>
        <v>33</v>
      </c>
      <c r="D1687" s="27" t="s">
        <v>349</v>
      </c>
    </row>
    <row r="1688" spans="1:4">
      <c r="A1688" s="27" t="s">
        <v>0</v>
      </c>
      <c r="B1688" s="27">
        <v>40</v>
      </c>
      <c r="C1688" s="27">
        <f t="shared" si="28"/>
        <v>33</v>
      </c>
      <c r="D1688" s="27" t="s">
        <v>349</v>
      </c>
    </row>
    <row r="1689" spans="1:4">
      <c r="A1689" s="27" t="s">
        <v>0</v>
      </c>
      <c r="B1689" s="27">
        <v>41</v>
      </c>
      <c r="C1689" s="27">
        <f t="shared" si="28"/>
        <v>33</v>
      </c>
      <c r="D1689" s="27" t="s">
        <v>349</v>
      </c>
    </row>
    <row r="1690" spans="1:4">
      <c r="A1690" s="27" t="s">
        <v>0</v>
      </c>
      <c r="B1690" s="27">
        <v>42</v>
      </c>
      <c r="C1690" s="27">
        <f t="shared" si="28"/>
        <v>33</v>
      </c>
      <c r="D1690" s="27" t="s">
        <v>349</v>
      </c>
    </row>
    <row r="1691" spans="1:4">
      <c r="A1691" s="27" t="s">
        <v>0</v>
      </c>
      <c r="B1691" s="27">
        <v>43</v>
      </c>
      <c r="C1691" s="27">
        <f t="shared" si="28"/>
        <v>33</v>
      </c>
      <c r="D1691" s="27" t="s">
        <v>349</v>
      </c>
    </row>
    <row r="1692" spans="1:4">
      <c r="A1692" s="27" t="s">
        <v>0</v>
      </c>
      <c r="B1692" s="27">
        <v>44</v>
      </c>
      <c r="C1692" s="27">
        <f t="shared" si="28"/>
        <v>33</v>
      </c>
      <c r="D1692" s="27" t="s">
        <v>349</v>
      </c>
    </row>
    <row r="1693" spans="1:4">
      <c r="A1693" s="27" t="s">
        <v>0</v>
      </c>
      <c r="B1693" s="27">
        <v>45</v>
      </c>
      <c r="C1693" s="27">
        <f t="shared" si="28"/>
        <v>33</v>
      </c>
      <c r="D1693" s="27" t="s">
        <v>349</v>
      </c>
    </row>
    <row r="1694" spans="1:4">
      <c r="A1694" s="27" t="s">
        <v>0</v>
      </c>
      <c r="B1694" s="27">
        <v>46</v>
      </c>
      <c r="C1694" s="27">
        <f t="shared" si="28"/>
        <v>33</v>
      </c>
      <c r="D1694" s="27" t="s">
        <v>349</v>
      </c>
    </row>
    <row r="1695" spans="1:4">
      <c r="A1695" s="27" t="s">
        <v>0</v>
      </c>
      <c r="B1695" s="27">
        <v>47</v>
      </c>
      <c r="C1695" s="27">
        <f t="shared" si="28"/>
        <v>33</v>
      </c>
      <c r="D1695" s="27" t="s">
        <v>349</v>
      </c>
    </row>
    <row r="1696" spans="1:4">
      <c r="A1696" s="27" t="s">
        <v>0</v>
      </c>
      <c r="B1696" s="27">
        <v>48</v>
      </c>
      <c r="C1696" s="27">
        <f t="shared" si="28"/>
        <v>33</v>
      </c>
      <c r="D1696" s="27" t="s">
        <v>349</v>
      </c>
    </row>
    <row r="1697" spans="2:4">
      <c r="B1697" s="27">
        <v>1</v>
      </c>
      <c r="C1697" s="27">
        <f>C1649+1</f>
        <v>34</v>
      </c>
      <c r="D1697" s="27" t="s">
        <v>349</v>
      </c>
    </row>
    <row r="1698" spans="2:4">
      <c r="B1698" s="27">
        <v>2</v>
      </c>
      <c r="C1698" s="27">
        <f>C1697</f>
        <v>34</v>
      </c>
      <c r="D1698" s="27" t="s">
        <v>349</v>
      </c>
    </row>
    <row r="1699" spans="2:4">
      <c r="B1699" s="27">
        <v>3</v>
      </c>
      <c r="C1699" s="27">
        <f t="shared" ref="C1699:C1744" si="29">C1698</f>
        <v>34</v>
      </c>
      <c r="D1699" s="27" t="s">
        <v>349</v>
      </c>
    </row>
    <row r="1700" spans="2:4">
      <c r="B1700" s="27">
        <v>4</v>
      </c>
      <c r="C1700" s="27">
        <f t="shared" si="29"/>
        <v>34</v>
      </c>
      <c r="D1700" s="27" t="s">
        <v>349</v>
      </c>
    </row>
    <row r="1701" spans="2:4">
      <c r="B1701" s="27">
        <v>5</v>
      </c>
      <c r="C1701" s="27">
        <f t="shared" si="29"/>
        <v>34</v>
      </c>
      <c r="D1701" s="27" t="s">
        <v>349</v>
      </c>
    </row>
    <row r="1702" spans="2:4">
      <c r="B1702" s="27">
        <v>6</v>
      </c>
      <c r="C1702" s="27">
        <f t="shared" si="29"/>
        <v>34</v>
      </c>
      <c r="D1702" s="27" t="s">
        <v>349</v>
      </c>
    </row>
    <row r="1703" spans="2:4">
      <c r="B1703" s="27">
        <v>7</v>
      </c>
      <c r="C1703" s="27">
        <f t="shared" si="29"/>
        <v>34</v>
      </c>
      <c r="D1703" s="27" t="s">
        <v>349</v>
      </c>
    </row>
    <row r="1704" spans="2:4">
      <c r="B1704" s="27">
        <v>8</v>
      </c>
      <c r="C1704" s="27">
        <f t="shared" si="29"/>
        <v>34</v>
      </c>
      <c r="D1704" s="27" t="s">
        <v>349</v>
      </c>
    </row>
    <row r="1705" spans="2:4">
      <c r="B1705" s="27">
        <v>9</v>
      </c>
      <c r="C1705" s="27">
        <f t="shared" si="29"/>
        <v>34</v>
      </c>
      <c r="D1705" s="27" t="s">
        <v>349</v>
      </c>
    </row>
    <row r="1706" spans="2:4">
      <c r="B1706" s="27">
        <v>10</v>
      </c>
      <c r="C1706" s="27">
        <f t="shared" si="29"/>
        <v>34</v>
      </c>
      <c r="D1706" s="27" t="s">
        <v>349</v>
      </c>
    </row>
    <row r="1707" spans="2:4">
      <c r="B1707" s="27">
        <v>11</v>
      </c>
      <c r="C1707" s="27">
        <f t="shared" si="29"/>
        <v>34</v>
      </c>
      <c r="D1707" s="27" t="s">
        <v>349</v>
      </c>
    </row>
    <row r="1708" spans="2:4">
      <c r="B1708" s="27">
        <v>12</v>
      </c>
      <c r="C1708" s="27">
        <f t="shared" si="29"/>
        <v>34</v>
      </c>
      <c r="D1708" s="27" t="s">
        <v>349</v>
      </c>
    </row>
    <row r="1709" spans="2:4">
      <c r="B1709" s="27">
        <v>13</v>
      </c>
      <c r="C1709" s="27">
        <f t="shared" si="29"/>
        <v>34</v>
      </c>
      <c r="D1709" s="27" t="s">
        <v>349</v>
      </c>
    </row>
    <row r="1710" spans="2:4">
      <c r="B1710" s="27">
        <v>14</v>
      </c>
      <c r="C1710" s="27">
        <f t="shared" si="29"/>
        <v>34</v>
      </c>
      <c r="D1710" s="27" t="s">
        <v>349</v>
      </c>
    </row>
    <row r="1711" spans="2:4">
      <c r="B1711" s="27">
        <v>15</v>
      </c>
      <c r="C1711" s="27">
        <f t="shared" si="29"/>
        <v>34</v>
      </c>
      <c r="D1711" s="27" t="s">
        <v>349</v>
      </c>
    </row>
    <row r="1712" spans="2:4">
      <c r="B1712" s="27">
        <v>16</v>
      </c>
      <c r="C1712" s="27">
        <f t="shared" si="29"/>
        <v>34</v>
      </c>
      <c r="D1712" s="27" t="s">
        <v>349</v>
      </c>
    </row>
    <row r="1713" spans="1:4">
      <c r="B1713" s="27">
        <v>17</v>
      </c>
      <c r="C1713" s="27">
        <f t="shared" si="29"/>
        <v>34</v>
      </c>
      <c r="D1713" s="27" t="s">
        <v>349</v>
      </c>
    </row>
    <row r="1714" spans="1:4">
      <c r="B1714" s="27">
        <v>18</v>
      </c>
      <c r="C1714" s="27">
        <f t="shared" si="29"/>
        <v>34</v>
      </c>
      <c r="D1714" s="27" t="s">
        <v>349</v>
      </c>
    </row>
    <row r="1715" spans="1:4">
      <c r="B1715" s="27">
        <v>19</v>
      </c>
      <c r="C1715" s="27">
        <f t="shared" si="29"/>
        <v>34</v>
      </c>
      <c r="D1715" s="27" t="s">
        <v>349</v>
      </c>
    </row>
    <row r="1716" spans="1:4">
      <c r="B1716" s="27">
        <v>20</v>
      </c>
      <c r="C1716" s="27">
        <f t="shared" si="29"/>
        <v>34</v>
      </c>
      <c r="D1716" s="27" t="s">
        <v>349</v>
      </c>
    </row>
    <row r="1717" spans="1:4">
      <c r="B1717" s="27">
        <v>21</v>
      </c>
      <c r="C1717" s="27">
        <f t="shared" si="29"/>
        <v>34</v>
      </c>
      <c r="D1717" s="27" t="s">
        <v>349</v>
      </c>
    </row>
    <row r="1718" spans="1:4">
      <c r="B1718" s="27">
        <v>22</v>
      </c>
      <c r="C1718" s="27">
        <f t="shared" si="29"/>
        <v>34</v>
      </c>
      <c r="D1718" s="27" t="s">
        <v>349</v>
      </c>
    </row>
    <row r="1719" spans="1:4">
      <c r="B1719" s="27">
        <v>23</v>
      </c>
      <c r="C1719" s="27">
        <f t="shared" si="29"/>
        <v>34</v>
      </c>
      <c r="D1719" s="27" t="s">
        <v>349</v>
      </c>
    </row>
    <row r="1720" spans="1:4">
      <c r="B1720" s="27">
        <v>24</v>
      </c>
      <c r="C1720" s="27">
        <f t="shared" si="29"/>
        <v>34</v>
      </c>
      <c r="D1720" s="27" t="s">
        <v>349</v>
      </c>
    </row>
    <row r="1721" spans="1:4">
      <c r="A1721" t="s">
        <v>0</v>
      </c>
      <c r="B1721" s="27">
        <v>25</v>
      </c>
      <c r="C1721" s="27">
        <f t="shared" si="29"/>
        <v>34</v>
      </c>
      <c r="D1721" s="27" t="s">
        <v>349</v>
      </c>
    </row>
    <row r="1722" spans="1:4">
      <c r="A1722" s="27" t="s">
        <v>0</v>
      </c>
      <c r="B1722" s="27">
        <v>26</v>
      </c>
      <c r="C1722" s="27">
        <f t="shared" si="29"/>
        <v>34</v>
      </c>
      <c r="D1722" s="27" t="s">
        <v>349</v>
      </c>
    </row>
    <row r="1723" spans="1:4">
      <c r="A1723" s="27" t="s">
        <v>0</v>
      </c>
      <c r="B1723" s="27">
        <v>27</v>
      </c>
      <c r="C1723" s="27">
        <f t="shared" si="29"/>
        <v>34</v>
      </c>
      <c r="D1723" s="27" t="s">
        <v>349</v>
      </c>
    </row>
    <row r="1724" spans="1:4">
      <c r="A1724" s="27" t="s">
        <v>0</v>
      </c>
      <c r="B1724" s="27">
        <v>28</v>
      </c>
      <c r="C1724" s="27">
        <f t="shared" si="29"/>
        <v>34</v>
      </c>
      <c r="D1724" s="27" t="s">
        <v>349</v>
      </c>
    </row>
    <row r="1725" spans="1:4">
      <c r="A1725" s="27" t="s">
        <v>0</v>
      </c>
      <c r="B1725" s="27">
        <v>29</v>
      </c>
      <c r="C1725" s="27">
        <f t="shared" si="29"/>
        <v>34</v>
      </c>
      <c r="D1725" s="27" t="s">
        <v>349</v>
      </c>
    </row>
    <row r="1726" spans="1:4">
      <c r="A1726" s="27" t="s">
        <v>0</v>
      </c>
      <c r="B1726" s="27">
        <v>30</v>
      </c>
      <c r="C1726" s="27">
        <f t="shared" si="29"/>
        <v>34</v>
      </c>
      <c r="D1726" s="27" t="s">
        <v>349</v>
      </c>
    </row>
    <row r="1727" spans="1:4">
      <c r="A1727" s="27" t="s">
        <v>0</v>
      </c>
      <c r="B1727" s="27">
        <v>31</v>
      </c>
      <c r="C1727" s="27">
        <f t="shared" si="29"/>
        <v>34</v>
      </c>
      <c r="D1727" s="27" t="s">
        <v>349</v>
      </c>
    </row>
    <row r="1728" spans="1:4">
      <c r="A1728" s="27" t="s">
        <v>0</v>
      </c>
      <c r="B1728" s="27">
        <v>32</v>
      </c>
      <c r="C1728" s="27">
        <f t="shared" si="29"/>
        <v>34</v>
      </c>
      <c r="D1728" s="27" t="s">
        <v>349</v>
      </c>
    </row>
    <row r="1729" spans="1:4">
      <c r="A1729" s="27" t="s">
        <v>0</v>
      </c>
      <c r="B1729" s="27">
        <v>33</v>
      </c>
      <c r="C1729" s="27">
        <f t="shared" si="29"/>
        <v>34</v>
      </c>
      <c r="D1729" s="27" t="s">
        <v>349</v>
      </c>
    </row>
    <row r="1730" spans="1:4">
      <c r="A1730" s="27" t="s">
        <v>0</v>
      </c>
      <c r="B1730" s="27">
        <v>34</v>
      </c>
      <c r="C1730" s="27">
        <f t="shared" si="29"/>
        <v>34</v>
      </c>
      <c r="D1730" s="27" t="s">
        <v>349</v>
      </c>
    </row>
    <row r="1731" spans="1:4">
      <c r="A1731" s="27" t="s">
        <v>0</v>
      </c>
      <c r="B1731" s="27">
        <v>35</v>
      </c>
      <c r="C1731" s="27">
        <f t="shared" si="29"/>
        <v>34</v>
      </c>
      <c r="D1731" s="27" t="s">
        <v>349</v>
      </c>
    </row>
    <row r="1732" spans="1:4">
      <c r="A1732" s="27" t="s">
        <v>0</v>
      </c>
      <c r="B1732" s="27">
        <v>36</v>
      </c>
      <c r="C1732" s="27">
        <f t="shared" si="29"/>
        <v>34</v>
      </c>
      <c r="D1732" s="27" t="s">
        <v>349</v>
      </c>
    </row>
    <row r="1733" spans="1:4">
      <c r="A1733" s="27" t="s">
        <v>0</v>
      </c>
      <c r="B1733" s="27">
        <v>37</v>
      </c>
      <c r="C1733" s="27">
        <f t="shared" si="29"/>
        <v>34</v>
      </c>
      <c r="D1733" s="27" t="s">
        <v>349</v>
      </c>
    </row>
    <row r="1734" spans="1:4">
      <c r="A1734" s="27" t="s">
        <v>0</v>
      </c>
      <c r="B1734" s="27">
        <v>38</v>
      </c>
      <c r="C1734" s="27">
        <f t="shared" si="29"/>
        <v>34</v>
      </c>
      <c r="D1734" s="27" t="s">
        <v>349</v>
      </c>
    </row>
    <row r="1735" spans="1:4">
      <c r="A1735" s="27" t="s">
        <v>0</v>
      </c>
      <c r="B1735" s="27">
        <v>39</v>
      </c>
      <c r="C1735" s="27">
        <f t="shared" si="29"/>
        <v>34</v>
      </c>
      <c r="D1735" s="27" t="s">
        <v>349</v>
      </c>
    </row>
    <row r="1736" spans="1:4">
      <c r="A1736" s="27" t="s">
        <v>0</v>
      </c>
      <c r="B1736" s="27">
        <v>40</v>
      </c>
      <c r="C1736" s="27">
        <f t="shared" si="29"/>
        <v>34</v>
      </c>
      <c r="D1736" s="27" t="s">
        <v>349</v>
      </c>
    </row>
    <row r="1737" spans="1:4">
      <c r="A1737" s="27" t="s">
        <v>0</v>
      </c>
      <c r="B1737" s="27">
        <v>41</v>
      </c>
      <c r="C1737" s="27">
        <f t="shared" si="29"/>
        <v>34</v>
      </c>
      <c r="D1737" s="27" t="s">
        <v>349</v>
      </c>
    </row>
    <row r="1738" spans="1:4">
      <c r="A1738" s="27" t="s">
        <v>0</v>
      </c>
      <c r="B1738" s="27">
        <v>42</v>
      </c>
      <c r="C1738" s="27">
        <f t="shared" si="29"/>
        <v>34</v>
      </c>
      <c r="D1738" s="27" t="s">
        <v>349</v>
      </c>
    </row>
    <row r="1739" spans="1:4">
      <c r="A1739" s="27" t="s">
        <v>0</v>
      </c>
      <c r="B1739" s="27">
        <v>43</v>
      </c>
      <c r="C1739" s="27">
        <f t="shared" si="29"/>
        <v>34</v>
      </c>
      <c r="D1739" s="27" t="s">
        <v>349</v>
      </c>
    </row>
    <row r="1740" spans="1:4">
      <c r="A1740" s="27" t="s">
        <v>0</v>
      </c>
      <c r="B1740" s="27">
        <v>44</v>
      </c>
      <c r="C1740" s="27">
        <f t="shared" si="29"/>
        <v>34</v>
      </c>
      <c r="D1740" s="27" t="s">
        <v>349</v>
      </c>
    </row>
    <row r="1741" spans="1:4">
      <c r="A1741" s="27" t="s">
        <v>0</v>
      </c>
      <c r="B1741" s="27">
        <v>45</v>
      </c>
      <c r="C1741" s="27">
        <f t="shared" si="29"/>
        <v>34</v>
      </c>
      <c r="D1741" s="27" t="s">
        <v>349</v>
      </c>
    </row>
    <row r="1742" spans="1:4">
      <c r="A1742" s="27" t="s">
        <v>0</v>
      </c>
      <c r="B1742" s="27">
        <v>46</v>
      </c>
      <c r="C1742" s="27">
        <f t="shared" si="29"/>
        <v>34</v>
      </c>
      <c r="D1742" s="27" t="s">
        <v>349</v>
      </c>
    </row>
    <row r="1743" spans="1:4">
      <c r="A1743" s="27" t="s">
        <v>0</v>
      </c>
      <c r="B1743" s="27">
        <v>47</v>
      </c>
      <c r="C1743" s="27">
        <f t="shared" si="29"/>
        <v>34</v>
      </c>
      <c r="D1743" s="27" t="s">
        <v>349</v>
      </c>
    </row>
    <row r="1744" spans="1:4">
      <c r="A1744" s="27" t="s">
        <v>0</v>
      </c>
      <c r="B1744" s="27">
        <v>48</v>
      </c>
      <c r="C1744" s="27">
        <f t="shared" si="29"/>
        <v>34</v>
      </c>
      <c r="D1744" s="27" t="s">
        <v>349</v>
      </c>
    </row>
    <row r="1745" spans="2:4">
      <c r="B1745" s="27">
        <v>1</v>
      </c>
      <c r="C1745" s="27">
        <f>C1697+1</f>
        <v>35</v>
      </c>
      <c r="D1745" s="27" t="s">
        <v>349</v>
      </c>
    </row>
    <row r="1746" spans="2:4">
      <c r="B1746" s="27">
        <v>2</v>
      </c>
      <c r="C1746" s="27">
        <f>C1745</f>
        <v>35</v>
      </c>
      <c r="D1746" s="27" t="s">
        <v>349</v>
      </c>
    </row>
    <row r="1747" spans="2:4">
      <c r="B1747" s="27">
        <v>3</v>
      </c>
      <c r="C1747" s="27">
        <f t="shared" ref="C1747:C1792" si="30">C1746</f>
        <v>35</v>
      </c>
      <c r="D1747" s="27" t="s">
        <v>349</v>
      </c>
    </row>
    <row r="1748" spans="2:4">
      <c r="B1748" s="27">
        <v>4</v>
      </c>
      <c r="C1748" s="27">
        <f t="shared" si="30"/>
        <v>35</v>
      </c>
      <c r="D1748" s="27" t="s">
        <v>349</v>
      </c>
    </row>
    <row r="1749" spans="2:4">
      <c r="B1749" s="27">
        <v>5</v>
      </c>
      <c r="C1749" s="27">
        <f t="shared" si="30"/>
        <v>35</v>
      </c>
      <c r="D1749" s="27" t="s">
        <v>349</v>
      </c>
    </row>
    <row r="1750" spans="2:4">
      <c r="B1750" s="27">
        <v>6</v>
      </c>
      <c r="C1750" s="27">
        <f t="shared" si="30"/>
        <v>35</v>
      </c>
      <c r="D1750" s="27" t="s">
        <v>349</v>
      </c>
    </row>
    <row r="1751" spans="2:4">
      <c r="B1751" s="27">
        <v>7</v>
      </c>
      <c r="C1751" s="27">
        <f t="shared" si="30"/>
        <v>35</v>
      </c>
      <c r="D1751" s="27" t="s">
        <v>349</v>
      </c>
    </row>
    <row r="1752" spans="2:4">
      <c r="B1752" s="27">
        <v>8</v>
      </c>
      <c r="C1752" s="27">
        <f t="shared" si="30"/>
        <v>35</v>
      </c>
      <c r="D1752" s="27" t="s">
        <v>349</v>
      </c>
    </row>
    <row r="1753" spans="2:4">
      <c r="B1753" s="27">
        <v>9</v>
      </c>
      <c r="C1753" s="27">
        <f t="shared" si="30"/>
        <v>35</v>
      </c>
      <c r="D1753" s="27" t="s">
        <v>349</v>
      </c>
    </row>
    <row r="1754" spans="2:4">
      <c r="B1754" s="27">
        <v>10</v>
      </c>
      <c r="C1754" s="27">
        <f t="shared" si="30"/>
        <v>35</v>
      </c>
      <c r="D1754" s="27" t="s">
        <v>349</v>
      </c>
    </row>
    <row r="1755" spans="2:4">
      <c r="B1755" s="27">
        <v>11</v>
      </c>
      <c r="C1755" s="27">
        <f t="shared" si="30"/>
        <v>35</v>
      </c>
      <c r="D1755" s="27" t="s">
        <v>349</v>
      </c>
    </row>
    <row r="1756" spans="2:4">
      <c r="B1756" s="27">
        <v>12</v>
      </c>
      <c r="C1756" s="27">
        <f t="shared" si="30"/>
        <v>35</v>
      </c>
      <c r="D1756" s="27" t="s">
        <v>349</v>
      </c>
    </row>
    <row r="1757" spans="2:4">
      <c r="B1757" s="27">
        <v>13</v>
      </c>
      <c r="C1757" s="27">
        <f t="shared" si="30"/>
        <v>35</v>
      </c>
      <c r="D1757" s="27" t="s">
        <v>349</v>
      </c>
    </row>
    <row r="1758" spans="2:4">
      <c r="B1758" s="27">
        <v>14</v>
      </c>
      <c r="C1758" s="27">
        <f t="shared" si="30"/>
        <v>35</v>
      </c>
      <c r="D1758" s="27" t="s">
        <v>349</v>
      </c>
    </row>
    <row r="1759" spans="2:4">
      <c r="B1759" s="27">
        <v>15</v>
      </c>
      <c r="C1759" s="27">
        <f t="shared" si="30"/>
        <v>35</v>
      </c>
      <c r="D1759" s="27" t="s">
        <v>349</v>
      </c>
    </row>
    <row r="1760" spans="2:4">
      <c r="B1760" s="27">
        <v>16</v>
      </c>
      <c r="C1760" s="27">
        <f t="shared" si="30"/>
        <v>35</v>
      </c>
      <c r="D1760" s="27" t="s">
        <v>349</v>
      </c>
    </row>
    <row r="1761" spans="1:4">
      <c r="B1761" s="27">
        <v>17</v>
      </c>
      <c r="C1761" s="27">
        <f t="shared" si="30"/>
        <v>35</v>
      </c>
      <c r="D1761" s="27" t="s">
        <v>349</v>
      </c>
    </row>
    <row r="1762" spans="1:4">
      <c r="B1762" s="27">
        <v>18</v>
      </c>
      <c r="C1762" s="27">
        <f t="shared" si="30"/>
        <v>35</v>
      </c>
      <c r="D1762" s="27" t="s">
        <v>349</v>
      </c>
    </row>
    <row r="1763" spans="1:4">
      <c r="B1763" s="27">
        <v>19</v>
      </c>
      <c r="C1763" s="27">
        <f t="shared" si="30"/>
        <v>35</v>
      </c>
      <c r="D1763" s="27" t="s">
        <v>349</v>
      </c>
    </row>
    <row r="1764" spans="1:4">
      <c r="B1764" s="27">
        <v>20</v>
      </c>
      <c r="C1764" s="27">
        <f t="shared" si="30"/>
        <v>35</v>
      </c>
      <c r="D1764" s="27" t="s">
        <v>349</v>
      </c>
    </row>
    <row r="1765" spans="1:4">
      <c r="B1765" s="27">
        <v>21</v>
      </c>
      <c r="C1765" s="27">
        <f t="shared" si="30"/>
        <v>35</v>
      </c>
      <c r="D1765" s="27" t="s">
        <v>349</v>
      </c>
    </row>
    <row r="1766" spans="1:4">
      <c r="B1766" s="27">
        <v>22</v>
      </c>
      <c r="C1766" s="27">
        <f t="shared" si="30"/>
        <v>35</v>
      </c>
      <c r="D1766" s="27" t="s">
        <v>349</v>
      </c>
    </row>
    <row r="1767" spans="1:4">
      <c r="B1767" s="27">
        <v>23</v>
      </c>
      <c r="C1767" s="27">
        <f t="shared" si="30"/>
        <v>35</v>
      </c>
      <c r="D1767" s="27" t="s">
        <v>349</v>
      </c>
    </row>
    <row r="1768" spans="1:4">
      <c r="B1768" s="27">
        <v>24</v>
      </c>
      <c r="C1768" s="27">
        <f t="shared" si="30"/>
        <v>35</v>
      </c>
      <c r="D1768" s="27" t="s">
        <v>349</v>
      </c>
    </row>
    <row r="1769" spans="1:4">
      <c r="A1769" t="s">
        <v>0</v>
      </c>
      <c r="B1769" s="27">
        <v>25</v>
      </c>
      <c r="C1769" s="27">
        <f t="shared" si="30"/>
        <v>35</v>
      </c>
      <c r="D1769" s="27" t="s">
        <v>349</v>
      </c>
    </row>
    <row r="1770" spans="1:4">
      <c r="A1770" s="27" t="s">
        <v>0</v>
      </c>
      <c r="B1770" s="27">
        <v>26</v>
      </c>
      <c r="C1770" s="27">
        <f t="shared" si="30"/>
        <v>35</v>
      </c>
      <c r="D1770" s="27" t="s">
        <v>349</v>
      </c>
    </row>
    <row r="1771" spans="1:4">
      <c r="A1771" s="27" t="s">
        <v>0</v>
      </c>
      <c r="B1771" s="27">
        <v>27</v>
      </c>
      <c r="C1771" s="27">
        <f t="shared" si="30"/>
        <v>35</v>
      </c>
      <c r="D1771" s="27" t="s">
        <v>349</v>
      </c>
    </row>
    <row r="1772" spans="1:4">
      <c r="A1772" s="27" t="s">
        <v>0</v>
      </c>
      <c r="B1772" s="27">
        <v>28</v>
      </c>
      <c r="C1772" s="27">
        <f t="shared" si="30"/>
        <v>35</v>
      </c>
      <c r="D1772" s="27" t="s">
        <v>349</v>
      </c>
    </row>
    <row r="1773" spans="1:4">
      <c r="A1773" s="27" t="s">
        <v>0</v>
      </c>
      <c r="B1773" s="27">
        <v>29</v>
      </c>
      <c r="C1773" s="27">
        <f t="shared" si="30"/>
        <v>35</v>
      </c>
      <c r="D1773" s="27" t="s">
        <v>349</v>
      </c>
    </row>
    <row r="1774" spans="1:4">
      <c r="A1774" s="27" t="s">
        <v>0</v>
      </c>
      <c r="B1774" s="27">
        <v>30</v>
      </c>
      <c r="C1774" s="27">
        <f t="shared" si="30"/>
        <v>35</v>
      </c>
      <c r="D1774" s="27" t="s">
        <v>349</v>
      </c>
    </row>
    <row r="1775" spans="1:4">
      <c r="A1775" s="27" t="s">
        <v>0</v>
      </c>
      <c r="B1775" s="27">
        <v>31</v>
      </c>
      <c r="C1775" s="27">
        <f t="shared" si="30"/>
        <v>35</v>
      </c>
      <c r="D1775" s="27" t="s">
        <v>349</v>
      </c>
    </row>
    <row r="1776" spans="1:4">
      <c r="A1776" s="27" t="s">
        <v>0</v>
      </c>
      <c r="B1776" s="27">
        <v>32</v>
      </c>
      <c r="C1776" s="27">
        <f t="shared" si="30"/>
        <v>35</v>
      </c>
      <c r="D1776" s="27" t="s">
        <v>349</v>
      </c>
    </row>
    <row r="1777" spans="1:4">
      <c r="A1777" s="27" t="s">
        <v>0</v>
      </c>
      <c r="B1777" s="27">
        <v>33</v>
      </c>
      <c r="C1777" s="27">
        <f t="shared" si="30"/>
        <v>35</v>
      </c>
      <c r="D1777" s="27" t="s">
        <v>349</v>
      </c>
    </row>
    <row r="1778" spans="1:4">
      <c r="A1778" s="27" t="s">
        <v>0</v>
      </c>
      <c r="B1778" s="27">
        <v>34</v>
      </c>
      <c r="C1778" s="27">
        <f t="shared" si="30"/>
        <v>35</v>
      </c>
      <c r="D1778" s="27" t="s">
        <v>349</v>
      </c>
    </row>
    <row r="1779" spans="1:4">
      <c r="A1779" s="27" t="s">
        <v>0</v>
      </c>
      <c r="B1779" s="27">
        <v>35</v>
      </c>
      <c r="C1779" s="27">
        <f t="shared" si="30"/>
        <v>35</v>
      </c>
      <c r="D1779" s="27" t="s">
        <v>349</v>
      </c>
    </row>
    <row r="1780" spans="1:4">
      <c r="A1780" s="27" t="s">
        <v>0</v>
      </c>
      <c r="B1780" s="27">
        <v>36</v>
      </c>
      <c r="C1780" s="27">
        <f t="shared" si="30"/>
        <v>35</v>
      </c>
      <c r="D1780" s="27" t="s">
        <v>349</v>
      </c>
    </row>
    <row r="1781" spans="1:4">
      <c r="A1781" s="27" t="s">
        <v>0</v>
      </c>
      <c r="B1781" s="27">
        <v>37</v>
      </c>
      <c r="C1781" s="27">
        <f t="shared" si="30"/>
        <v>35</v>
      </c>
      <c r="D1781" s="27" t="s">
        <v>349</v>
      </c>
    </row>
    <row r="1782" spans="1:4">
      <c r="A1782" s="27" t="s">
        <v>0</v>
      </c>
      <c r="B1782" s="27">
        <v>38</v>
      </c>
      <c r="C1782" s="27">
        <f t="shared" si="30"/>
        <v>35</v>
      </c>
      <c r="D1782" s="27" t="s">
        <v>349</v>
      </c>
    </row>
    <row r="1783" spans="1:4">
      <c r="A1783" s="27" t="s">
        <v>0</v>
      </c>
      <c r="B1783" s="27">
        <v>39</v>
      </c>
      <c r="C1783" s="27">
        <f t="shared" si="30"/>
        <v>35</v>
      </c>
      <c r="D1783" s="27" t="s">
        <v>349</v>
      </c>
    </row>
    <row r="1784" spans="1:4">
      <c r="A1784" s="27" t="s">
        <v>0</v>
      </c>
      <c r="B1784" s="27">
        <v>40</v>
      </c>
      <c r="C1784" s="27">
        <f t="shared" si="30"/>
        <v>35</v>
      </c>
      <c r="D1784" s="27" t="s">
        <v>349</v>
      </c>
    </row>
    <row r="1785" spans="1:4">
      <c r="A1785" s="27" t="s">
        <v>0</v>
      </c>
      <c r="B1785" s="27">
        <v>41</v>
      </c>
      <c r="C1785" s="27">
        <f t="shared" si="30"/>
        <v>35</v>
      </c>
      <c r="D1785" s="27" t="s">
        <v>349</v>
      </c>
    </row>
    <row r="1786" spans="1:4">
      <c r="A1786" s="27" t="s">
        <v>0</v>
      </c>
      <c r="B1786" s="27">
        <v>42</v>
      </c>
      <c r="C1786" s="27">
        <f t="shared" si="30"/>
        <v>35</v>
      </c>
      <c r="D1786" s="27" t="s">
        <v>349</v>
      </c>
    </row>
    <row r="1787" spans="1:4">
      <c r="A1787" s="27" t="s">
        <v>0</v>
      </c>
      <c r="B1787" s="27">
        <v>43</v>
      </c>
      <c r="C1787" s="27">
        <f t="shared" si="30"/>
        <v>35</v>
      </c>
      <c r="D1787" s="27" t="s">
        <v>349</v>
      </c>
    </row>
    <row r="1788" spans="1:4">
      <c r="A1788" s="27" t="s">
        <v>0</v>
      </c>
      <c r="B1788" s="27">
        <v>44</v>
      </c>
      <c r="C1788" s="27">
        <f t="shared" si="30"/>
        <v>35</v>
      </c>
      <c r="D1788" s="27" t="s">
        <v>349</v>
      </c>
    </row>
    <row r="1789" spans="1:4">
      <c r="A1789" s="27" t="s">
        <v>0</v>
      </c>
      <c r="B1789" s="27">
        <v>45</v>
      </c>
      <c r="C1789" s="27">
        <f t="shared" si="30"/>
        <v>35</v>
      </c>
      <c r="D1789" s="27" t="s">
        <v>349</v>
      </c>
    </row>
    <row r="1790" spans="1:4">
      <c r="A1790" s="27" t="s">
        <v>0</v>
      </c>
      <c r="B1790" s="27">
        <v>46</v>
      </c>
      <c r="C1790" s="27">
        <f t="shared" si="30"/>
        <v>35</v>
      </c>
      <c r="D1790" s="27" t="s">
        <v>349</v>
      </c>
    </row>
    <row r="1791" spans="1:4">
      <c r="A1791" s="27" t="s">
        <v>0</v>
      </c>
      <c r="B1791" s="27">
        <v>47</v>
      </c>
      <c r="C1791" s="27">
        <f t="shared" si="30"/>
        <v>35</v>
      </c>
      <c r="D1791" s="27" t="s">
        <v>349</v>
      </c>
    </row>
    <row r="1792" spans="1:4">
      <c r="A1792" s="27" t="s">
        <v>0</v>
      </c>
      <c r="B1792" s="27">
        <v>48</v>
      </c>
      <c r="C1792" s="27">
        <f t="shared" si="30"/>
        <v>35</v>
      </c>
      <c r="D1792" s="27" t="s">
        <v>349</v>
      </c>
    </row>
    <row r="1793" spans="2:4">
      <c r="B1793" s="27">
        <v>1</v>
      </c>
      <c r="C1793" s="27">
        <f>C1745+1</f>
        <v>36</v>
      </c>
      <c r="D1793" s="27" t="s">
        <v>349</v>
      </c>
    </row>
    <row r="1794" spans="2:4">
      <c r="B1794" s="27">
        <v>2</v>
      </c>
      <c r="C1794" s="27">
        <f>C1793</f>
        <v>36</v>
      </c>
      <c r="D1794" s="27" t="s">
        <v>349</v>
      </c>
    </row>
    <row r="1795" spans="2:4">
      <c r="B1795" s="27">
        <v>3</v>
      </c>
      <c r="C1795" s="27">
        <f t="shared" ref="C1795:C1840" si="31">C1794</f>
        <v>36</v>
      </c>
      <c r="D1795" s="27" t="s">
        <v>349</v>
      </c>
    </row>
    <row r="1796" spans="2:4">
      <c r="B1796" s="27">
        <v>4</v>
      </c>
      <c r="C1796" s="27">
        <f t="shared" si="31"/>
        <v>36</v>
      </c>
      <c r="D1796" s="27" t="s">
        <v>349</v>
      </c>
    </row>
    <row r="1797" spans="2:4">
      <c r="B1797" s="27">
        <v>5</v>
      </c>
      <c r="C1797" s="27">
        <f t="shared" si="31"/>
        <v>36</v>
      </c>
      <c r="D1797" s="27" t="s">
        <v>349</v>
      </c>
    </row>
    <row r="1798" spans="2:4">
      <c r="B1798" s="27">
        <v>6</v>
      </c>
      <c r="C1798" s="27">
        <f t="shared" si="31"/>
        <v>36</v>
      </c>
      <c r="D1798" s="27" t="s">
        <v>349</v>
      </c>
    </row>
    <row r="1799" spans="2:4">
      <c r="B1799" s="27">
        <v>7</v>
      </c>
      <c r="C1799" s="27">
        <f t="shared" si="31"/>
        <v>36</v>
      </c>
      <c r="D1799" s="27" t="s">
        <v>349</v>
      </c>
    </row>
    <row r="1800" spans="2:4">
      <c r="B1800" s="27">
        <v>8</v>
      </c>
      <c r="C1800" s="27">
        <f t="shared" si="31"/>
        <v>36</v>
      </c>
      <c r="D1800" s="27" t="s">
        <v>349</v>
      </c>
    </row>
    <row r="1801" spans="2:4">
      <c r="B1801" s="27">
        <v>9</v>
      </c>
      <c r="C1801" s="27">
        <f t="shared" si="31"/>
        <v>36</v>
      </c>
      <c r="D1801" s="27" t="s">
        <v>349</v>
      </c>
    </row>
    <row r="1802" spans="2:4">
      <c r="B1802" s="27">
        <v>10</v>
      </c>
      <c r="C1802" s="27">
        <f t="shared" si="31"/>
        <v>36</v>
      </c>
      <c r="D1802" s="27" t="s">
        <v>349</v>
      </c>
    </row>
    <row r="1803" spans="2:4">
      <c r="B1803" s="27">
        <v>11</v>
      </c>
      <c r="C1803" s="27">
        <f t="shared" si="31"/>
        <v>36</v>
      </c>
      <c r="D1803" s="27" t="s">
        <v>349</v>
      </c>
    </row>
    <row r="1804" spans="2:4">
      <c r="B1804" s="27">
        <v>12</v>
      </c>
      <c r="C1804" s="27">
        <f t="shared" si="31"/>
        <v>36</v>
      </c>
      <c r="D1804" s="27" t="s">
        <v>349</v>
      </c>
    </row>
    <row r="1805" spans="2:4">
      <c r="B1805" s="27">
        <v>13</v>
      </c>
      <c r="C1805" s="27">
        <f t="shared" si="31"/>
        <v>36</v>
      </c>
      <c r="D1805" s="27" t="s">
        <v>349</v>
      </c>
    </row>
    <row r="1806" spans="2:4">
      <c r="B1806" s="27">
        <v>14</v>
      </c>
      <c r="C1806" s="27">
        <f t="shared" si="31"/>
        <v>36</v>
      </c>
      <c r="D1806" s="27" t="s">
        <v>349</v>
      </c>
    </row>
    <row r="1807" spans="2:4">
      <c r="B1807" s="27">
        <v>15</v>
      </c>
      <c r="C1807" s="27">
        <f t="shared" si="31"/>
        <v>36</v>
      </c>
      <c r="D1807" s="27" t="s">
        <v>349</v>
      </c>
    </row>
    <row r="1808" spans="2:4">
      <c r="B1808" s="27">
        <v>16</v>
      </c>
      <c r="C1808" s="27">
        <f t="shared" si="31"/>
        <v>36</v>
      </c>
      <c r="D1808" s="27" t="s">
        <v>349</v>
      </c>
    </row>
    <row r="1809" spans="1:4">
      <c r="B1809" s="27">
        <v>17</v>
      </c>
      <c r="C1809" s="27">
        <f t="shared" si="31"/>
        <v>36</v>
      </c>
      <c r="D1809" s="27" t="s">
        <v>349</v>
      </c>
    </row>
    <row r="1810" spans="1:4">
      <c r="B1810" s="27">
        <v>18</v>
      </c>
      <c r="C1810" s="27">
        <f t="shared" si="31"/>
        <v>36</v>
      </c>
      <c r="D1810" s="27" t="s">
        <v>349</v>
      </c>
    </row>
    <row r="1811" spans="1:4">
      <c r="B1811" s="27">
        <v>19</v>
      </c>
      <c r="C1811" s="27">
        <f t="shared" si="31"/>
        <v>36</v>
      </c>
      <c r="D1811" s="27" t="s">
        <v>349</v>
      </c>
    </row>
    <row r="1812" spans="1:4">
      <c r="B1812" s="27">
        <v>20</v>
      </c>
      <c r="C1812" s="27">
        <f t="shared" si="31"/>
        <v>36</v>
      </c>
      <c r="D1812" s="27" t="s">
        <v>349</v>
      </c>
    </row>
    <row r="1813" spans="1:4">
      <c r="B1813" s="27">
        <v>21</v>
      </c>
      <c r="C1813" s="27">
        <f t="shared" si="31"/>
        <v>36</v>
      </c>
      <c r="D1813" s="27" t="s">
        <v>349</v>
      </c>
    </row>
    <row r="1814" spans="1:4">
      <c r="B1814" s="27">
        <v>22</v>
      </c>
      <c r="C1814" s="27">
        <f t="shared" si="31"/>
        <v>36</v>
      </c>
      <c r="D1814" s="27" t="s">
        <v>349</v>
      </c>
    </row>
    <row r="1815" spans="1:4">
      <c r="B1815" s="27">
        <v>23</v>
      </c>
      <c r="C1815" s="27">
        <f t="shared" si="31"/>
        <v>36</v>
      </c>
      <c r="D1815" s="27" t="s">
        <v>349</v>
      </c>
    </row>
    <row r="1816" spans="1:4">
      <c r="B1816" s="27">
        <v>24</v>
      </c>
      <c r="C1816" s="27">
        <f t="shared" si="31"/>
        <v>36</v>
      </c>
      <c r="D1816" s="27" t="s">
        <v>349</v>
      </c>
    </row>
    <row r="1817" spans="1:4">
      <c r="A1817" t="s">
        <v>0</v>
      </c>
      <c r="B1817" s="27">
        <v>25</v>
      </c>
      <c r="C1817" s="27">
        <f t="shared" si="31"/>
        <v>36</v>
      </c>
      <c r="D1817" s="27" t="s">
        <v>349</v>
      </c>
    </row>
    <row r="1818" spans="1:4">
      <c r="A1818" s="27" t="s">
        <v>0</v>
      </c>
      <c r="B1818" s="27">
        <v>26</v>
      </c>
      <c r="C1818" s="27">
        <f t="shared" si="31"/>
        <v>36</v>
      </c>
      <c r="D1818" s="27" t="s">
        <v>349</v>
      </c>
    </row>
    <row r="1819" spans="1:4">
      <c r="A1819" s="27" t="s">
        <v>0</v>
      </c>
      <c r="B1819" s="27">
        <v>27</v>
      </c>
      <c r="C1819" s="27">
        <f t="shared" si="31"/>
        <v>36</v>
      </c>
      <c r="D1819" s="27" t="s">
        <v>349</v>
      </c>
    </row>
    <row r="1820" spans="1:4">
      <c r="A1820" s="27" t="s">
        <v>0</v>
      </c>
      <c r="B1820" s="27">
        <v>28</v>
      </c>
      <c r="C1820" s="27">
        <f t="shared" si="31"/>
        <v>36</v>
      </c>
      <c r="D1820" s="27" t="s">
        <v>349</v>
      </c>
    </row>
    <row r="1821" spans="1:4">
      <c r="A1821" s="27" t="s">
        <v>0</v>
      </c>
      <c r="B1821" s="27">
        <v>29</v>
      </c>
      <c r="C1821" s="27">
        <f t="shared" si="31"/>
        <v>36</v>
      </c>
      <c r="D1821" s="27" t="s">
        <v>349</v>
      </c>
    </row>
    <row r="1822" spans="1:4">
      <c r="A1822" s="27" t="s">
        <v>0</v>
      </c>
      <c r="B1822" s="27">
        <v>30</v>
      </c>
      <c r="C1822" s="27">
        <f t="shared" si="31"/>
        <v>36</v>
      </c>
      <c r="D1822" s="27" t="s">
        <v>349</v>
      </c>
    </row>
    <row r="1823" spans="1:4">
      <c r="A1823" s="27" t="s">
        <v>0</v>
      </c>
      <c r="B1823" s="27">
        <v>31</v>
      </c>
      <c r="C1823" s="27">
        <f t="shared" si="31"/>
        <v>36</v>
      </c>
      <c r="D1823" s="27" t="s">
        <v>349</v>
      </c>
    </row>
    <row r="1824" spans="1:4">
      <c r="A1824" s="27" t="s">
        <v>0</v>
      </c>
      <c r="B1824" s="27">
        <v>32</v>
      </c>
      <c r="C1824" s="27">
        <f t="shared" si="31"/>
        <v>36</v>
      </c>
      <c r="D1824" s="27" t="s">
        <v>349</v>
      </c>
    </row>
    <row r="1825" spans="1:4">
      <c r="A1825" s="27" t="s">
        <v>0</v>
      </c>
      <c r="B1825" s="27">
        <v>33</v>
      </c>
      <c r="C1825" s="27">
        <f t="shared" si="31"/>
        <v>36</v>
      </c>
      <c r="D1825" s="27" t="s">
        <v>349</v>
      </c>
    </row>
    <row r="1826" spans="1:4">
      <c r="A1826" s="27" t="s">
        <v>0</v>
      </c>
      <c r="B1826" s="27">
        <v>34</v>
      </c>
      <c r="C1826" s="27">
        <f t="shared" si="31"/>
        <v>36</v>
      </c>
      <c r="D1826" s="27" t="s">
        <v>349</v>
      </c>
    </row>
    <row r="1827" spans="1:4">
      <c r="A1827" s="27" t="s">
        <v>0</v>
      </c>
      <c r="B1827" s="27">
        <v>35</v>
      </c>
      <c r="C1827" s="27">
        <f t="shared" si="31"/>
        <v>36</v>
      </c>
      <c r="D1827" s="27" t="s">
        <v>349</v>
      </c>
    </row>
    <row r="1828" spans="1:4">
      <c r="A1828" s="27" t="s">
        <v>0</v>
      </c>
      <c r="B1828" s="27">
        <v>36</v>
      </c>
      <c r="C1828" s="27">
        <f t="shared" si="31"/>
        <v>36</v>
      </c>
      <c r="D1828" s="27" t="s">
        <v>349</v>
      </c>
    </row>
    <row r="1829" spans="1:4">
      <c r="A1829" s="27" t="s">
        <v>0</v>
      </c>
      <c r="B1829" s="27">
        <v>37</v>
      </c>
      <c r="C1829" s="27">
        <f t="shared" si="31"/>
        <v>36</v>
      </c>
      <c r="D1829" s="27" t="s">
        <v>349</v>
      </c>
    </row>
    <row r="1830" spans="1:4">
      <c r="A1830" s="27" t="s">
        <v>0</v>
      </c>
      <c r="B1830" s="27">
        <v>38</v>
      </c>
      <c r="C1830" s="27">
        <f t="shared" si="31"/>
        <v>36</v>
      </c>
      <c r="D1830" s="27" t="s">
        <v>349</v>
      </c>
    </row>
    <row r="1831" spans="1:4">
      <c r="A1831" s="27" t="s">
        <v>0</v>
      </c>
      <c r="B1831" s="27">
        <v>39</v>
      </c>
      <c r="C1831" s="27">
        <f t="shared" si="31"/>
        <v>36</v>
      </c>
      <c r="D1831" s="27" t="s">
        <v>349</v>
      </c>
    </row>
    <row r="1832" spans="1:4">
      <c r="A1832" s="27" t="s">
        <v>0</v>
      </c>
      <c r="B1832" s="27">
        <v>40</v>
      </c>
      <c r="C1832" s="27">
        <f t="shared" si="31"/>
        <v>36</v>
      </c>
      <c r="D1832" s="27" t="s">
        <v>349</v>
      </c>
    </row>
    <row r="1833" spans="1:4">
      <c r="A1833" s="27" t="s">
        <v>0</v>
      </c>
      <c r="B1833" s="27">
        <v>41</v>
      </c>
      <c r="C1833" s="27">
        <f t="shared" si="31"/>
        <v>36</v>
      </c>
      <c r="D1833" s="27" t="s">
        <v>349</v>
      </c>
    </row>
    <row r="1834" spans="1:4">
      <c r="A1834" s="27" t="s">
        <v>0</v>
      </c>
      <c r="B1834" s="27">
        <v>42</v>
      </c>
      <c r="C1834" s="27">
        <f t="shared" si="31"/>
        <v>36</v>
      </c>
      <c r="D1834" s="27" t="s">
        <v>349</v>
      </c>
    </row>
    <row r="1835" spans="1:4">
      <c r="A1835" s="27" t="s">
        <v>0</v>
      </c>
      <c r="B1835" s="27">
        <v>43</v>
      </c>
      <c r="C1835" s="27">
        <f t="shared" si="31"/>
        <v>36</v>
      </c>
      <c r="D1835" s="27" t="s">
        <v>349</v>
      </c>
    </row>
    <row r="1836" spans="1:4">
      <c r="A1836" s="27" t="s">
        <v>0</v>
      </c>
      <c r="B1836" s="27">
        <v>44</v>
      </c>
      <c r="C1836" s="27">
        <f t="shared" si="31"/>
        <v>36</v>
      </c>
      <c r="D1836" s="27" t="s">
        <v>349</v>
      </c>
    </row>
    <row r="1837" spans="1:4">
      <c r="A1837" s="27" t="s">
        <v>0</v>
      </c>
      <c r="B1837" s="27">
        <v>45</v>
      </c>
      <c r="C1837" s="27">
        <f t="shared" si="31"/>
        <v>36</v>
      </c>
      <c r="D1837" s="27" t="s">
        <v>349</v>
      </c>
    </row>
    <row r="1838" spans="1:4">
      <c r="A1838" s="27" t="s">
        <v>0</v>
      </c>
      <c r="B1838" s="27">
        <v>46</v>
      </c>
      <c r="C1838" s="27">
        <f t="shared" si="31"/>
        <v>36</v>
      </c>
      <c r="D1838" s="27" t="s">
        <v>349</v>
      </c>
    </row>
    <row r="1839" spans="1:4">
      <c r="A1839" s="27" t="s">
        <v>0</v>
      </c>
      <c r="B1839" s="27">
        <v>47</v>
      </c>
      <c r="C1839" s="27">
        <f t="shared" si="31"/>
        <v>36</v>
      </c>
      <c r="D1839" s="27" t="s">
        <v>349</v>
      </c>
    </row>
    <row r="1840" spans="1:4">
      <c r="A1840" s="27" t="s">
        <v>0</v>
      </c>
      <c r="B1840" s="27">
        <v>48</v>
      </c>
      <c r="C1840" s="27">
        <f t="shared" si="31"/>
        <v>36</v>
      </c>
      <c r="D1840" s="27" t="s">
        <v>349</v>
      </c>
    </row>
    <row r="1841" spans="2:4">
      <c r="B1841" s="27">
        <v>1</v>
      </c>
      <c r="C1841" s="27">
        <f>C1793+1</f>
        <v>37</v>
      </c>
      <c r="D1841" s="27" t="s">
        <v>349</v>
      </c>
    </row>
    <row r="1842" spans="2:4">
      <c r="B1842" s="27">
        <v>2</v>
      </c>
      <c r="C1842" s="27">
        <f>C1841</f>
        <v>37</v>
      </c>
      <c r="D1842" s="27" t="s">
        <v>349</v>
      </c>
    </row>
    <row r="1843" spans="2:4">
      <c r="B1843" s="27">
        <v>3</v>
      </c>
      <c r="C1843" s="27">
        <f t="shared" ref="C1843:C1888" si="32">C1842</f>
        <v>37</v>
      </c>
      <c r="D1843" s="27" t="s">
        <v>349</v>
      </c>
    </row>
    <row r="1844" spans="2:4">
      <c r="B1844" s="27">
        <v>4</v>
      </c>
      <c r="C1844" s="27">
        <f t="shared" si="32"/>
        <v>37</v>
      </c>
      <c r="D1844" s="27" t="s">
        <v>349</v>
      </c>
    </row>
    <row r="1845" spans="2:4">
      <c r="B1845" s="27">
        <v>5</v>
      </c>
      <c r="C1845" s="27">
        <f t="shared" si="32"/>
        <v>37</v>
      </c>
      <c r="D1845" s="27" t="s">
        <v>349</v>
      </c>
    </row>
    <row r="1846" spans="2:4">
      <c r="B1846" s="27">
        <v>6</v>
      </c>
      <c r="C1846" s="27">
        <f t="shared" si="32"/>
        <v>37</v>
      </c>
      <c r="D1846" s="27" t="s">
        <v>349</v>
      </c>
    </row>
    <row r="1847" spans="2:4">
      <c r="B1847" s="27">
        <v>7</v>
      </c>
      <c r="C1847" s="27">
        <f t="shared" si="32"/>
        <v>37</v>
      </c>
      <c r="D1847" s="27" t="s">
        <v>349</v>
      </c>
    </row>
    <row r="1848" spans="2:4">
      <c r="B1848" s="27">
        <v>8</v>
      </c>
      <c r="C1848" s="27">
        <f t="shared" si="32"/>
        <v>37</v>
      </c>
      <c r="D1848" s="27" t="s">
        <v>349</v>
      </c>
    </row>
    <row r="1849" spans="2:4">
      <c r="B1849" s="27">
        <v>9</v>
      </c>
      <c r="C1849" s="27">
        <f t="shared" si="32"/>
        <v>37</v>
      </c>
      <c r="D1849" s="27" t="s">
        <v>349</v>
      </c>
    </row>
    <row r="1850" spans="2:4">
      <c r="B1850" s="27">
        <v>10</v>
      </c>
      <c r="C1850" s="27">
        <f t="shared" si="32"/>
        <v>37</v>
      </c>
      <c r="D1850" s="27" t="s">
        <v>349</v>
      </c>
    </row>
    <row r="1851" spans="2:4">
      <c r="B1851" s="27">
        <v>11</v>
      </c>
      <c r="C1851" s="27">
        <f t="shared" si="32"/>
        <v>37</v>
      </c>
      <c r="D1851" s="27" t="s">
        <v>349</v>
      </c>
    </row>
    <row r="1852" spans="2:4">
      <c r="B1852" s="27">
        <v>12</v>
      </c>
      <c r="C1852" s="27">
        <f t="shared" si="32"/>
        <v>37</v>
      </c>
      <c r="D1852" s="27" t="s">
        <v>349</v>
      </c>
    </row>
    <row r="1853" spans="2:4">
      <c r="B1853" s="27">
        <v>13</v>
      </c>
      <c r="C1853" s="27">
        <f t="shared" si="32"/>
        <v>37</v>
      </c>
      <c r="D1853" s="27" t="s">
        <v>349</v>
      </c>
    </row>
    <row r="1854" spans="2:4">
      <c r="B1854" s="27">
        <v>14</v>
      </c>
      <c r="C1854" s="27">
        <f t="shared" si="32"/>
        <v>37</v>
      </c>
      <c r="D1854" s="27" t="s">
        <v>349</v>
      </c>
    </row>
    <row r="1855" spans="2:4">
      <c r="B1855" s="27">
        <v>15</v>
      </c>
      <c r="C1855" s="27">
        <f t="shared" si="32"/>
        <v>37</v>
      </c>
      <c r="D1855" s="27" t="s">
        <v>349</v>
      </c>
    </row>
    <row r="1856" spans="2:4">
      <c r="B1856" s="27">
        <v>16</v>
      </c>
      <c r="C1856" s="27">
        <f t="shared" si="32"/>
        <v>37</v>
      </c>
      <c r="D1856" s="27" t="s">
        <v>349</v>
      </c>
    </row>
    <row r="1857" spans="1:4">
      <c r="B1857" s="27">
        <v>17</v>
      </c>
      <c r="C1857" s="27">
        <f t="shared" si="32"/>
        <v>37</v>
      </c>
      <c r="D1857" s="27" t="s">
        <v>349</v>
      </c>
    </row>
    <row r="1858" spans="1:4">
      <c r="B1858" s="27">
        <v>18</v>
      </c>
      <c r="C1858" s="27">
        <f t="shared" si="32"/>
        <v>37</v>
      </c>
      <c r="D1858" s="27" t="s">
        <v>349</v>
      </c>
    </row>
    <row r="1859" spans="1:4">
      <c r="B1859" s="27">
        <v>19</v>
      </c>
      <c r="C1859" s="27">
        <f t="shared" si="32"/>
        <v>37</v>
      </c>
      <c r="D1859" s="27" t="s">
        <v>349</v>
      </c>
    </row>
    <row r="1860" spans="1:4">
      <c r="B1860" s="27">
        <v>20</v>
      </c>
      <c r="C1860" s="27">
        <f t="shared" si="32"/>
        <v>37</v>
      </c>
      <c r="D1860" s="27" t="s">
        <v>349</v>
      </c>
    </row>
    <row r="1861" spans="1:4">
      <c r="B1861" s="27">
        <v>21</v>
      </c>
      <c r="C1861" s="27">
        <f t="shared" si="32"/>
        <v>37</v>
      </c>
      <c r="D1861" s="27" t="s">
        <v>349</v>
      </c>
    </row>
    <row r="1862" spans="1:4">
      <c r="B1862" s="27">
        <v>22</v>
      </c>
      <c r="C1862" s="27">
        <f t="shared" si="32"/>
        <v>37</v>
      </c>
      <c r="D1862" s="27" t="s">
        <v>349</v>
      </c>
    </row>
    <row r="1863" spans="1:4">
      <c r="B1863" s="27">
        <v>23</v>
      </c>
      <c r="C1863" s="27">
        <f t="shared" si="32"/>
        <v>37</v>
      </c>
      <c r="D1863" s="27" t="s">
        <v>349</v>
      </c>
    </row>
    <row r="1864" spans="1:4">
      <c r="B1864" s="27">
        <v>24</v>
      </c>
      <c r="C1864" s="27">
        <f t="shared" si="32"/>
        <v>37</v>
      </c>
      <c r="D1864" s="27" t="s">
        <v>349</v>
      </c>
    </row>
    <row r="1865" spans="1:4">
      <c r="A1865" t="s">
        <v>0</v>
      </c>
      <c r="B1865" s="27">
        <v>25</v>
      </c>
      <c r="C1865" s="27">
        <f t="shared" si="32"/>
        <v>37</v>
      </c>
      <c r="D1865" s="27" t="s">
        <v>349</v>
      </c>
    </row>
    <row r="1866" spans="1:4">
      <c r="A1866" s="27" t="s">
        <v>0</v>
      </c>
      <c r="B1866" s="27">
        <v>26</v>
      </c>
      <c r="C1866" s="27">
        <f t="shared" si="32"/>
        <v>37</v>
      </c>
      <c r="D1866" s="27" t="s">
        <v>349</v>
      </c>
    </row>
    <row r="1867" spans="1:4">
      <c r="A1867" s="27" t="s">
        <v>0</v>
      </c>
      <c r="B1867" s="27">
        <v>27</v>
      </c>
      <c r="C1867" s="27">
        <f t="shared" si="32"/>
        <v>37</v>
      </c>
      <c r="D1867" s="27" t="s">
        <v>349</v>
      </c>
    </row>
    <row r="1868" spans="1:4">
      <c r="A1868" s="27" t="s">
        <v>0</v>
      </c>
      <c r="B1868" s="27">
        <v>28</v>
      </c>
      <c r="C1868" s="27">
        <f t="shared" si="32"/>
        <v>37</v>
      </c>
      <c r="D1868" s="27" t="s">
        <v>349</v>
      </c>
    </row>
    <row r="1869" spans="1:4">
      <c r="A1869" s="27" t="s">
        <v>0</v>
      </c>
      <c r="B1869" s="27">
        <v>29</v>
      </c>
      <c r="C1869" s="27">
        <f t="shared" si="32"/>
        <v>37</v>
      </c>
      <c r="D1869" s="27" t="s">
        <v>349</v>
      </c>
    </row>
    <row r="1870" spans="1:4">
      <c r="A1870" s="27" t="s">
        <v>0</v>
      </c>
      <c r="B1870" s="27">
        <v>30</v>
      </c>
      <c r="C1870" s="27">
        <f t="shared" si="32"/>
        <v>37</v>
      </c>
      <c r="D1870" s="27" t="s">
        <v>349</v>
      </c>
    </row>
    <row r="1871" spans="1:4">
      <c r="A1871" s="27" t="s">
        <v>0</v>
      </c>
      <c r="B1871" s="27">
        <v>31</v>
      </c>
      <c r="C1871" s="27">
        <f t="shared" si="32"/>
        <v>37</v>
      </c>
      <c r="D1871" s="27" t="s">
        <v>349</v>
      </c>
    </row>
    <row r="1872" spans="1:4">
      <c r="A1872" s="27" t="s">
        <v>0</v>
      </c>
      <c r="B1872" s="27">
        <v>32</v>
      </c>
      <c r="C1872" s="27">
        <f t="shared" si="32"/>
        <v>37</v>
      </c>
      <c r="D1872" s="27" t="s">
        <v>349</v>
      </c>
    </row>
    <row r="1873" spans="1:4">
      <c r="A1873" s="27" t="s">
        <v>0</v>
      </c>
      <c r="B1873" s="27">
        <v>33</v>
      </c>
      <c r="C1873" s="27">
        <f t="shared" si="32"/>
        <v>37</v>
      </c>
      <c r="D1873" s="27" t="s">
        <v>349</v>
      </c>
    </row>
    <row r="1874" spans="1:4">
      <c r="A1874" s="27" t="s">
        <v>0</v>
      </c>
      <c r="B1874" s="27">
        <v>34</v>
      </c>
      <c r="C1874" s="27">
        <f t="shared" si="32"/>
        <v>37</v>
      </c>
      <c r="D1874" s="27" t="s">
        <v>349</v>
      </c>
    </row>
    <row r="1875" spans="1:4">
      <c r="A1875" s="27" t="s">
        <v>0</v>
      </c>
      <c r="B1875" s="27">
        <v>35</v>
      </c>
      <c r="C1875" s="27">
        <f t="shared" si="32"/>
        <v>37</v>
      </c>
      <c r="D1875" s="27" t="s">
        <v>349</v>
      </c>
    </row>
    <row r="1876" spans="1:4">
      <c r="A1876" s="27" t="s">
        <v>0</v>
      </c>
      <c r="B1876" s="27">
        <v>36</v>
      </c>
      <c r="C1876" s="27">
        <f t="shared" si="32"/>
        <v>37</v>
      </c>
      <c r="D1876" s="27" t="s">
        <v>349</v>
      </c>
    </row>
    <row r="1877" spans="1:4">
      <c r="A1877" s="27" t="s">
        <v>0</v>
      </c>
      <c r="B1877" s="27">
        <v>37</v>
      </c>
      <c r="C1877" s="27">
        <f t="shared" si="32"/>
        <v>37</v>
      </c>
      <c r="D1877" s="27" t="s">
        <v>349</v>
      </c>
    </row>
    <row r="1878" spans="1:4">
      <c r="A1878" s="27" t="s">
        <v>0</v>
      </c>
      <c r="B1878" s="27">
        <v>38</v>
      </c>
      <c r="C1878" s="27">
        <f t="shared" si="32"/>
        <v>37</v>
      </c>
      <c r="D1878" s="27" t="s">
        <v>349</v>
      </c>
    </row>
    <row r="1879" spans="1:4">
      <c r="A1879" s="27" t="s">
        <v>0</v>
      </c>
      <c r="B1879" s="27">
        <v>39</v>
      </c>
      <c r="C1879" s="27">
        <f t="shared" si="32"/>
        <v>37</v>
      </c>
      <c r="D1879" s="27" t="s">
        <v>349</v>
      </c>
    </row>
    <row r="1880" spans="1:4">
      <c r="A1880" s="27" t="s">
        <v>0</v>
      </c>
      <c r="B1880" s="27">
        <v>40</v>
      </c>
      <c r="C1880" s="27">
        <f t="shared" si="32"/>
        <v>37</v>
      </c>
      <c r="D1880" s="27" t="s">
        <v>349</v>
      </c>
    </row>
    <row r="1881" spans="1:4">
      <c r="A1881" s="27" t="s">
        <v>0</v>
      </c>
      <c r="B1881" s="27">
        <v>41</v>
      </c>
      <c r="C1881" s="27">
        <f t="shared" si="32"/>
        <v>37</v>
      </c>
      <c r="D1881" s="27" t="s">
        <v>349</v>
      </c>
    </row>
    <row r="1882" spans="1:4">
      <c r="A1882" s="27" t="s">
        <v>0</v>
      </c>
      <c r="B1882" s="27">
        <v>42</v>
      </c>
      <c r="C1882" s="27">
        <f t="shared" si="32"/>
        <v>37</v>
      </c>
      <c r="D1882" s="27" t="s">
        <v>349</v>
      </c>
    </row>
    <row r="1883" spans="1:4">
      <c r="A1883" s="27" t="s">
        <v>0</v>
      </c>
      <c r="B1883" s="27">
        <v>43</v>
      </c>
      <c r="C1883" s="27">
        <f t="shared" si="32"/>
        <v>37</v>
      </c>
      <c r="D1883" s="27" t="s">
        <v>349</v>
      </c>
    </row>
    <row r="1884" spans="1:4">
      <c r="A1884" s="27" t="s">
        <v>0</v>
      </c>
      <c r="B1884" s="27">
        <v>44</v>
      </c>
      <c r="C1884" s="27">
        <f t="shared" si="32"/>
        <v>37</v>
      </c>
      <c r="D1884" s="27" t="s">
        <v>349</v>
      </c>
    </row>
    <row r="1885" spans="1:4">
      <c r="A1885" s="27" t="s">
        <v>0</v>
      </c>
      <c r="B1885" s="27">
        <v>45</v>
      </c>
      <c r="C1885" s="27">
        <f t="shared" si="32"/>
        <v>37</v>
      </c>
      <c r="D1885" s="27" t="s">
        <v>349</v>
      </c>
    </row>
    <row r="1886" spans="1:4">
      <c r="A1886" s="27" t="s">
        <v>0</v>
      </c>
      <c r="B1886" s="27">
        <v>46</v>
      </c>
      <c r="C1886" s="27">
        <f t="shared" si="32"/>
        <v>37</v>
      </c>
      <c r="D1886" s="27" t="s">
        <v>349</v>
      </c>
    </row>
    <row r="1887" spans="1:4">
      <c r="A1887" s="27" t="s">
        <v>0</v>
      </c>
      <c r="B1887" s="27">
        <v>47</v>
      </c>
      <c r="C1887" s="27">
        <f t="shared" si="32"/>
        <v>37</v>
      </c>
      <c r="D1887" s="27" t="s">
        <v>349</v>
      </c>
    </row>
    <row r="1888" spans="1:4">
      <c r="A1888" s="27" t="s">
        <v>0</v>
      </c>
      <c r="B1888" s="27">
        <v>48</v>
      </c>
      <c r="C1888" s="27">
        <f t="shared" si="32"/>
        <v>37</v>
      </c>
      <c r="D1888" s="27" t="s">
        <v>349</v>
      </c>
    </row>
    <row r="1889" spans="2:4">
      <c r="B1889" s="27">
        <v>1</v>
      </c>
      <c r="C1889" s="27">
        <f>C1841+1</f>
        <v>38</v>
      </c>
      <c r="D1889" s="27" t="s">
        <v>349</v>
      </c>
    </row>
    <row r="1890" spans="2:4">
      <c r="B1890" s="27">
        <v>2</v>
      </c>
      <c r="C1890" s="27">
        <f>C1889</f>
        <v>38</v>
      </c>
      <c r="D1890" s="27" t="s">
        <v>349</v>
      </c>
    </row>
    <row r="1891" spans="2:4">
      <c r="B1891" s="27">
        <v>3</v>
      </c>
      <c r="C1891" s="27">
        <f t="shared" ref="C1891:C1936" si="33">C1890</f>
        <v>38</v>
      </c>
      <c r="D1891" s="27" t="s">
        <v>349</v>
      </c>
    </row>
    <row r="1892" spans="2:4">
      <c r="B1892" s="27">
        <v>4</v>
      </c>
      <c r="C1892" s="27">
        <f t="shared" si="33"/>
        <v>38</v>
      </c>
      <c r="D1892" s="27" t="s">
        <v>349</v>
      </c>
    </row>
    <row r="1893" spans="2:4">
      <c r="B1893" s="27">
        <v>5</v>
      </c>
      <c r="C1893" s="27">
        <f t="shared" si="33"/>
        <v>38</v>
      </c>
      <c r="D1893" s="27" t="s">
        <v>349</v>
      </c>
    </row>
    <row r="1894" spans="2:4">
      <c r="B1894" s="27">
        <v>6</v>
      </c>
      <c r="C1894" s="27">
        <f t="shared" si="33"/>
        <v>38</v>
      </c>
      <c r="D1894" s="27" t="s">
        <v>349</v>
      </c>
    </row>
    <row r="1895" spans="2:4">
      <c r="B1895" s="27">
        <v>7</v>
      </c>
      <c r="C1895" s="27">
        <f t="shared" si="33"/>
        <v>38</v>
      </c>
      <c r="D1895" s="27" t="s">
        <v>349</v>
      </c>
    </row>
    <row r="1896" spans="2:4">
      <c r="B1896" s="27">
        <v>8</v>
      </c>
      <c r="C1896" s="27">
        <f t="shared" si="33"/>
        <v>38</v>
      </c>
      <c r="D1896" s="27" t="s">
        <v>349</v>
      </c>
    </row>
    <row r="1897" spans="2:4">
      <c r="B1897" s="27">
        <v>9</v>
      </c>
      <c r="C1897" s="27">
        <f t="shared" si="33"/>
        <v>38</v>
      </c>
      <c r="D1897" s="27" t="s">
        <v>349</v>
      </c>
    </row>
    <row r="1898" spans="2:4">
      <c r="B1898" s="27">
        <v>10</v>
      </c>
      <c r="C1898" s="27">
        <f t="shared" si="33"/>
        <v>38</v>
      </c>
      <c r="D1898" s="27" t="s">
        <v>349</v>
      </c>
    </row>
    <row r="1899" spans="2:4">
      <c r="B1899" s="27">
        <v>11</v>
      </c>
      <c r="C1899" s="27">
        <f t="shared" si="33"/>
        <v>38</v>
      </c>
      <c r="D1899" s="27" t="s">
        <v>349</v>
      </c>
    </row>
    <row r="1900" spans="2:4">
      <c r="B1900" s="27">
        <v>12</v>
      </c>
      <c r="C1900" s="27">
        <f t="shared" si="33"/>
        <v>38</v>
      </c>
      <c r="D1900" s="27" t="s">
        <v>349</v>
      </c>
    </row>
    <row r="1901" spans="2:4">
      <c r="B1901" s="27">
        <v>13</v>
      </c>
      <c r="C1901" s="27">
        <f t="shared" si="33"/>
        <v>38</v>
      </c>
      <c r="D1901" s="27" t="s">
        <v>349</v>
      </c>
    </row>
    <row r="1902" spans="2:4">
      <c r="B1902" s="27">
        <v>14</v>
      </c>
      <c r="C1902" s="27">
        <f t="shared" si="33"/>
        <v>38</v>
      </c>
      <c r="D1902" s="27" t="s">
        <v>349</v>
      </c>
    </row>
    <row r="1903" spans="2:4">
      <c r="B1903" s="27">
        <v>15</v>
      </c>
      <c r="C1903" s="27">
        <f t="shared" si="33"/>
        <v>38</v>
      </c>
      <c r="D1903" s="27" t="s">
        <v>349</v>
      </c>
    </row>
    <row r="1904" spans="2:4">
      <c r="B1904" s="27">
        <v>16</v>
      </c>
      <c r="C1904" s="27">
        <f t="shared" si="33"/>
        <v>38</v>
      </c>
      <c r="D1904" s="27" t="s">
        <v>349</v>
      </c>
    </row>
    <row r="1905" spans="1:4">
      <c r="B1905" s="27">
        <v>17</v>
      </c>
      <c r="C1905" s="27">
        <f t="shared" si="33"/>
        <v>38</v>
      </c>
      <c r="D1905" s="27" t="s">
        <v>349</v>
      </c>
    </row>
    <row r="1906" spans="1:4">
      <c r="B1906" s="27">
        <v>18</v>
      </c>
      <c r="C1906" s="27">
        <f t="shared" si="33"/>
        <v>38</v>
      </c>
      <c r="D1906" s="27" t="s">
        <v>349</v>
      </c>
    </row>
    <row r="1907" spans="1:4">
      <c r="B1907" s="27">
        <v>19</v>
      </c>
      <c r="C1907" s="27">
        <f t="shared" si="33"/>
        <v>38</v>
      </c>
      <c r="D1907" s="27" t="s">
        <v>349</v>
      </c>
    </row>
    <row r="1908" spans="1:4">
      <c r="B1908" s="27">
        <v>20</v>
      </c>
      <c r="C1908" s="27">
        <f t="shared" si="33"/>
        <v>38</v>
      </c>
      <c r="D1908" s="27" t="s">
        <v>349</v>
      </c>
    </row>
    <row r="1909" spans="1:4">
      <c r="B1909" s="27">
        <v>21</v>
      </c>
      <c r="C1909" s="27">
        <f t="shared" si="33"/>
        <v>38</v>
      </c>
      <c r="D1909" s="27" t="s">
        <v>349</v>
      </c>
    </row>
    <row r="1910" spans="1:4">
      <c r="B1910" s="27">
        <v>22</v>
      </c>
      <c r="C1910" s="27">
        <f t="shared" si="33"/>
        <v>38</v>
      </c>
      <c r="D1910" s="27" t="s">
        <v>349</v>
      </c>
    </row>
    <row r="1911" spans="1:4">
      <c r="B1911" s="27">
        <v>23</v>
      </c>
      <c r="C1911" s="27">
        <f t="shared" si="33"/>
        <v>38</v>
      </c>
      <c r="D1911" s="27" t="s">
        <v>349</v>
      </c>
    </row>
    <row r="1912" spans="1:4">
      <c r="B1912" s="27">
        <v>24</v>
      </c>
      <c r="C1912" s="27">
        <f t="shared" si="33"/>
        <v>38</v>
      </c>
      <c r="D1912" s="27" t="s">
        <v>349</v>
      </c>
    </row>
    <row r="1913" spans="1:4">
      <c r="A1913" t="s">
        <v>0</v>
      </c>
      <c r="B1913" s="27">
        <v>25</v>
      </c>
      <c r="C1913" s="27">
        <f t="shared" si="33"/>
        <v>38</v>
      </c>
      <c r="D1913" s="27" t="s">
        <v>349</v>
      </c>
    </row>
    <row r="1914" spans="1:4">
      <c r="A1914" s="27" t="s">
        <v>0</v>
      </c>
      <c r="B1914" s="27">
        <v>26</v>
      </c>
      <c r="C1914" s="27">
        <f t="shared" si="33"/>
        <v>38</v>
      </c>
      <c r="D1914" s="27" t="s">
        <v>349</v>
      </c>
    </row>
    <row r="1915" spans="1:4">
      <c r="A1915" s="27" t="s">
        <v>0</v>
      </c>
      <c r="B1915" s="27">
        <v>27</v>
      </c>
      <c r="C1915" s="27">
        <f t="shared" si="33"/>
        <v>38</v>
      </c>
      <c r="D1915" s="27" t="s">
        <v>349</v>
      </c>
    </row>
    <row r="1916" spans="1:4">
      <c r="A1916" s="27" t="s">
        <v>0</v>
      </c>
      <c r="B1916" s="27">
        <v>28</v>
      </c>
      <c r="C1916" s="27">
        <f t="shared" si="33"/>
        <v>38</v>
      </c>
      <c r="D1916" s="27" t="s">
        <v>349</v>
      </c>
    </row>
    <row r="1917" spans="1:4">
      <c r="A1917" s="27" t="s">
        <v>0</v>
      </c>
      <c r="B1917" s="27">
        <v>29</v>
      </c>
      <c r="C1917" s="27">
        <f t="shared" si="33"/>
        <v>38</v>
      </c>
      <c r="D1917" s="27" t="s">
        <v>349</v>
      </c>
    </row>
    <row r="1918" spans="1:4">
      <c r="A1918" s="27" t="s">
        <v>0</v>
      </c>
      <c r="B1918" s="27">
        <v>30</v>
      </c>
      <c r="C1918" s="27">
        <f t="shared" si="33"/>
        <v>38</v>
      </c>
      <c r="D1918" s="27" t="s">
        <v>349</v>
      </c>
    </row>
    <row r="1919" spans="1:4">
      <c r="A1919" s="27" t="s">
        <v>0</v>
      </c>
      <c r="B1919" s="27">
        <v>31</v>
      </c>
      <c r="C1919" s="27">
        <f t="shared" si="33"/>
        <v>38</v>
      </c>
      <c r="D1919" s="27" t="s">
        <v>349</v>
      </c>
    </row>
    <row r="1920" spans="1:4">
      <c r="A1920" s="27" t="s">
        <v>0</v>
      </c>
      <c r="B1920" s="27">
        <v>32</v>
      </c>
      <c r="C1920" s="27">
        <f t="shared" si="33"/>
        <v>38</v>
      </c>
      <c r="D1920" s="27" t="s">
        <v>349</v>
      </c>
    </row>
    <row r="1921" spans="1:4">
      <c r="A1921" s="27" t="s">
        <v>0</v>
      </c>
      <c r="B1921" s="27">
        <v>33</v>
      </c>
      <c r="C1921" s="27">
        <f t="shared" si="33"/>
        <v>38</v>
      </c>
      <c r="D1921" s="27" t="s">
        <v>349</v>
      </c>
    </row>
    <row r="1922" spans="1:4">
      <c r="A1922" s="27" t="s">
        <v>0</v>
      </c>
      <c r="B1922" s="27">
        <v>34</v>
      </c>
      <c r="C1922" s="27">
        <f t="shared" si="33"/>
        <v>38</v>
      </c>
      <c r="D1922" s="27" t="s">
        <v>349</v>
      </c>
    </row>
    <row r="1923" spans="1:4">
      <c r="A1923" s="27" t="s">
        <v>0</v>
      </c>
      <c r="B1923" s="27">
        <v>35</v>
      </c>
      <c r="C1923" s="27">
        <f t="shared" si="33"/>
        <v>38</v>
      </c>
      <c r="D1923" s="27" t="s">
        <v>349</v>
      </c>
    </row>
    <row r="1924" spans="1:4">
      <c r="A1924" s="27" t="s">
        <v>0</v>
      </c>
      <c r="B1924" s="27">
        <v>36</v>
      </c>
      <c r="C1924" s="27">
        <f t="shared" si="33"/>
        <v>38</v>
      </c>
      <c r="D1924" s="27" t="s">
        <v>349</v>
      </c>
    </row>
    <row r="1925" spans="1:4">
      <c r="A1925" s="27" t="s">
        <v>0</v>
      </c>
      <c r="B1925" s="27">
        <v>37</v>
      </c>
      <c r="C1925" s="27">
        <f t="shared" si="33"/>
        <v>38</v>
      </c>
      <c r="D1925" s="27" t="s">
        <v>349</v>
      </c>
    </row>
    <row r="1926" spans="1:4">
      <c r="A1926" s="27" t="s">
        <v>0</v>
      </c>
      <c r="B1926" s="27">
        <v>38</v>
      </c>
      <c r="C1926" s="27">
        <f t="shared" si="33"/>
        <v>38</v>
      </c>
      <c r="D1926" s="27" t="s">
        <v>349</v>
      </c>
    </row>
    <row r="1927" spans="1:4">
      <c r="A1927" s="27" t="s">
        <v>0</v>
      </c>
      <c r="B1927" s="27">
        <v>39</v>
      </c>
      <c r="C1927" s="27">
        <f t="shared" si="33"/>
        <v>38</v>
      </c>
      <c r="D1927" s="27" t="s">
        <v>349</v>
      </c>
    </row>
    <row r="1928" spans="1:4">
      <c r="A1928" s="27" t="s">
        <v>0</v>
      </c>
      <c r="B1928" s="27">
        <v>40</v>
      </c>
      <c r="C1928" s="27">
        <f t="shared" si="33"/>
        <v>38</v>
      </c>
      <c r="D1928" s="27" t="s">
        <v>349</v>
      </c>
    </row>
    <row r="1929" spans="1:4">
      <c r="A1929" s="27" t="s">
        <v>0</v>
      </c>
      <c r="B1929" s="27">
        <v>41</v>
      </c>
      <c r="C1929" s="27">
        <f t="shared" si="33"/>
        <v>38</v>
      </c>
      <c r="D1929" s="27" t="s">
        <v>349</v>
      </c>
    </row>
    <row r="1930" spans="1:4">
      <c r="A1930" s="27" t="s">
        <v>0</v>
      </c>
      <c r="B1930" s="27">
        <v>42</v>
      </c>
      <c r="C1930" s="27">
        <f t="shared" si="33"/>
        <v>38</v>
      </c>
      <c r="D1930" s="27" t="s">
        <v>349</v>
      </c>
    </row>
    <row r="1931" spans="1:4">
      <c r="A1931" s="27" t="s">
        <v>0</v>
      </c>
      <c r="B1931" s="27">
        <v>43</v>
      </c>
      <c r="C1931" s="27">
        <f t="shared" si="33"/>
        <v>38</v>
      </c>
      <c r="D1931" s="27" t="s">
        <v>349</v>
      </c>
    </row>
    <row r="1932" spans="1:4">
      <c r="A1932" s="27" t="s">
        <v>0</v>
      </c>
      <c r="B1932" s="27">
        <v>44</v>
      </c>
      <c r="C1932" s="27">
        <f t="shared" si="33"/>
        <v>38</v>
      </c>
      <c r="D1932" s="27" t="s">
        <v>349</v>
      </c>
    </row>
    <row r="1933" spans="1:4">
      <c r="A1933" s="27" t="s">
        <v>0</v>
      </c>
      <c r="B1933" s="27">
        <v>45</v>
      </c>
      <c r="C1933" s="27">
        <f t="shared" si="33"/>
        <v>38</v>
      </c>
      <c r="D1933" s="27" t="s">
        <v>349</v>
      </c>
    </row>
    <row r="1934" spans="1:4">
      <c r="A1934" s="27" t="s">
        <v>0</v>
      </c>
      <c r="B1934" s="27">
        <v>46</v>
      </c>
      <c r="C1934" s="27">
        <f t="shared" si="33"/>
        <v>38</v>
      </c>
      <c r="D1934" s="27" t="s">
        <v>349</v>
      </c>
    </row>
    <row r="1935" spans="1:4">
      <c r="A1935" s="27" t="s">
        <v>0</v>
      </c>
      <c r="B1935" s="27">
        <v>47</v>
      </c>
      <c r="C1935" s="27">
        <f t="shared" si="33"/>
        <v>38</v>
      </c>
      <c r="D1935" s="27" t="s">
        <v>349</v>
      </c>
    </row>
    <row r="1936" spans="1:4">
      <c r="A1936" s="27" t="s">
        <v>0</v>
      </c>
      <c r="B1936" s="27">
        <v>48</v>
      </c>
      <c r="C1936" s="27">
        <f t="shared" si="33"/>
        <v>38</v>
      </c>
      <c r="D1936" s="27" t="s">
        <v>349</v>
      </c>
    </row>
    <row r="1937" spans="2:4">
      <c r="B1937" s="27">
        <v>1</v>
      </c>
      <c r="C1937" s="27">
        <f>C1889+1</f>
        <v>39</v>
      </c>
      <c r="D1937" s="27" t="s">
        <v>349</v>
      </c>
    </row>
    <row r="1938" spans="2:4">
      <c r="B1938" s="27">
        <v>2</v>
      </c>
      <c r="C1938" s="27">
        <f>C1937</f>
        <v>39</v>
      </c>
      <c r="D1938" s="27" t="s">
        <v>349</v>
      </c>
    </row>
    <row r="1939" spans="2:4">
      <c r="B1939" s="27">
        <v>3</v>
      </c>
      <c r="C1939" s="27">
        <f t="shared" ref="C1939:C1984" si="34">C1938</f>
        <v>39</v>
      </c>
      <c r="D1939" s="27" t="s">
        <v>349</v>
      </c>
    </row>
    <row r="1940" spans="2:4">
      <c r="B1940" s="27">
        <v>4</v>
      </c>
      <c r="C1940" s="27">
        <f t="shared" si="34"/>
        <v>39</v>
      </c>
      <c r="D1940" s="27" t="s">
        <v>349</v>
      </c>
    </row>
    <row r="1941" spans="2:4">
      <c r="B1941" s="27">
        <v>5</v>
      </c>
      <c r="C1941" s="27">
        <f t="shared" si="34"/>
        <v>39</v>
      </c>
      <c r="D1941" s="27" t="s">
        <v>349</v>
      </c>
    </row>
    <row r="1942" spans="2:4">
      <c r="B1942" s="27">
        <v>6</v>
      </c>
      <c r="C1942" s="27">
        <f t="shared" si="34"/>
        <v>39</v>
      </c>
      <c r="D1942" s="27" t="s">
        <v>349</v>
      </c>
    </row>
    <row r="1943" spans="2:4">
      <c r="B1943" s="27">
        <v>7</v>
      </c>
      <c r="C1943" s="27">
        <f t="shared" si="34"/>
        <v>39</v>
      </c>
      <c r="D1943" s="27" t="s">
        <v>349</v>
      </c>
    </row>
    <row r="1944" spans="2:4">
      <c r="B1944" s="27">
        <v>8</v>
      </c>
      <c r="C1944" s="27">
        <f t="shared" si="34"/>
        <v>39</v>
      </c>
      <c r="D1944" s="27" t="s">
        <v>349</v>
      </c>
    </row>
    <row r="1945" spans="2:4">
      <c r="B1945" s="27">
        <v>9</v>
      </c>
      <c r="C1945" s="27">
        <f t="shared" si="34"/>
        <v>39</v>
      </c>
      <c r="D1945" s="27" t="s">
        <v>349</v>
      </c>
    </row>
    <row r="1946" spans="2:4">
      <c r="B1946" s="27">
        <v>10</v>
      </c>
      <c r="C1946" s="27">
        <f t="shared" si="34"/>
        <v>39</v>
      </c>
      <c r="D1946" s="27" t="s">
        <v>349</v>
      </c>
    </row>
    <row r="1947" spans="2:4">
      <c r="B1947" s="27">
        <v>11</v>
      </c>
      <c r="C1947" s="27">
        <f t="shared" si="34"/>
        <v>39</v>
      </c>
      <c r="D1947" s="27" t="s">
        <v>349</v>
      </c>
    </row>
    <row r="1948" spans="2:4">
      <c r="B1948" s="27">
        <v>12</v>
      </c>
      <c r="C1948" s="27">
        <f t="shared" si="34"/>
        <v>39</v>
      </c>
      <c r="D1948" s="27" t="s">
        <v>349</v>
      </c>
    </row>
    <row r="1949" spans="2:4">
      <c r="B1949" s="27">
        <v>13</v>
      </c>
      <c r="C1949" s="27">
        <f t="shared" si="34"/>
        <v>39</v>
      </c>
      <c r="D1949" s="27" t="s">
        <v>349</v>
      </c>
    </row>
    <row r="1950" spans="2:4">
      <c r="B1950" s="27">
        <v>14</v>
      </c>
      <c r="C1950" s="27">
        <f t="shared" si="34"/>
        <v>39</v>
      </c>
      <c r="D1950" s="27" t="s">
        <v>349</v>
      </c>
    </row>
    <row r="1951" spans="2:4">
      <c r="B1951" s="27">
        <v>15</v>
      </c>
      <c r="C1951" s="27">
        <f t="shared" si="34"/>
        <v>39</v>
      </c>
      <c r="D1951" s="27" t="s">
        <v>349</v>
      </c>
    </row>
    <row r="1952" spans="2:4">
      <c r="B1952" s="27">
        <v>16</v>
      </c>
      <c r="C1952" s="27">
        <f t="shared" si="34"/>
        <v>39</v>
      </c>
      <c r="D1952" s="27" t="s">
        <v>349</v>
      </c>
    </row>
    <row r="1953" spans="1:4">
      <c r="B1953" s="27">
        <v>17</v>
      </c>
      <c r="C1953" s="27">
        <f t="shared" si="34"/>
        <v>39</v>
      </c>
      <c r="D1953" s="27" t="s">
        <v>349</v>
      </c>
    </row>
    <row r="1954" spans="1:4">
      <c r="B1954" s="27">
        <v>18</v>
      </c>
      <c r="C1954" s="27">
        <f t="shared" si="34"/>
        <v>39</v>
      </c>
      <c r="D1954" s="27" t="s">
        <v>349</v>
      </c>
    </row>
    <row r="1955" spans="1:4">
      <c r="B1955" s="27">
        <v>19</v>
      </c>
      <c r="C1955" s="27">
        <f t="shared" si="34"/>
        <v>39</v>
      </c>
      <c r="D1955" s="27" t="s">
        <v>349</v>
      </c>
    </row>
    <row r="1956" spans="1:4">
      <c r="B1956" s="27">
        <v>20</v>
      </c>
      <c r="C1956" s="27">
        <f t="shared" si="34"/>
        <v>39</v>
      </c>
      <c r="D1956" s="27" t="s">
        <v>349</v>
      </c>
    </row>
    <row r="1957" spans="1:4">
      <c r="B1957" s="27">
        <v>21</v>
      </c>
      <c r="C1957" s="27">
        <f t="shared" si="34"/>
        <v>39</v>
      </c>
      <c r="D1957" s="27" t="s">
        <v>349</v>
      </c>
    </row>
    <row r="1958" spans="1:4">
      <c r="B1958" s="27">
        <v>22</v>
      </c>
      <c r="C1958" s="27">
        <f t="shared" si="34"/>
        <v>39</v>
      </c>
      <c r="D1958" s="27" t="s">
        <v>349</v>
      </c>
    </row>
    <row r="1959" spans="1:4">
      <c r="B1959" s="27">
        <v>23</v>
      </c>
      <c r="C1959" s="27">
        <f t="shared" si="34"/>
        <v>39</v>
      </c>
      <c r="D1959" s="27" t="s">
        <v>349</v>
      </c>
    </row>
    <row r="1960" spans="1:4">
      <c r="B1960" s="27">
        <v>24</v>
      </c>
      <c r="C1960" s="27">
        <f t="shared" si="34"/>
        <v>39</v>
      </c>
      <c r="D1960" s="27" t="s">
        <v>349</v>
      </c>
    </row>
    <row r="1961" spans="1:4">
      <c r="A1961" t="s">
        <v>0</v>
      </c>
      <c r="B1961" s="27">
        <v>25</v>
      </c>
      <c r="C1961" s="27">
        <f t="shared" si="34"/>
        <v>39</v>
      </c>
      <c r="D1961" s="27" t="s">
        <v>349</v>
      </c>
    </row>
    <row r="1962" spans="1:4">
      <c r="A1962" s="27" t="s">
        <v>0</v>
      </c>
      <c r="B1962" s="27">
        <v>26</v>
      </c>
      <c r="C1962" s="27">
        <f t="shared" si="34"/>
        <v>39</v>
      </c>
      <c r="D1962" s="27" t="s">
        <v>349</v>
      </c>
    </row>
    <row r="1963" spans="1:4">
      <c r="A1963" s="27" t="s">
        <v>0</v>
      </c>
      <c r="B1963" s="27">
        <v>27</v>
      </c>
      <c r="C1963" s="27">
        <f t="shared" si="34"/>
        <v>39</v>
      </c>
      <c r="D1963" s="27" t="s">
        <v>349</v>
      </c>
    </row>
    <row r="1964" spans="1:4">
      <c r="A1964" s="27" t="s">
        <v>0</v>
      </c>
      <c r="B1964" s="27">
        <v>28</v>
      </c>
      <c r="C1964" s="27">
        <f t="shared" si="34"/>
        <v>39</v>
      </c>
      <c r="D1964" s="27" t="s">
        <v>349</v>
      </c>
    </row>
    <row r="1965" spans="1:4">
      <c r="A1965" s="27" t="s">
        <v>0</v>
      </c>
      <c r="B1965" s="27">
        <v>29</v>
      </c>
      <c r="C1965" s="27">
        <f t="shared" si="34"/>
        <v>39</v>
      </c>
      <c r="D1965" s="27" t="s">
        <v>349</v>
      </c>
    </row>
    <row r="1966" spans="1:4">
      <c r="A1966" s="27" t="s">
        <v>0</v>
      </c>
      <c r="B1966" s="27">
        <v>30</v>
      </c>
      <c r="C1966" s="27">
        <f t="shared" si="34"/>
        <v>39</v>
      </c>
      <c r="D1966" s="27" t="s">
        <v>349</v>
      </c>
    </row>
    <row r="1967" spans="1:4">
      <c r="A1967" s="27" t="s">
        <v>0</v>
      </c>
      <c r="B1967" s="27">
        <v>31</v>
      </c>
      <c r="C1967" s="27">
        <f t="shared" si="34"/>
        <v>39</v>
      </c>
      <c r="D1967" s="27" t="s">
        <v>349</v>
      </c>
    </row>
    <row r="1968" spans="1:4">
      <c r="A1968" s="27" t="s">
        <v>0</v>
      </c>
      <c r="B1968" s="27">
        <v>32</v>
      </c>
      <c r="C1968" s="27">
        <f t="shared" si="34"/>
        <v>39</v>
      </c>
      <c r="D1968" s="27" t="s">
        <v>349</v>
      </c>
    </row>
    <row r="1969" spans="1:4">
      <c r="A1969" s="27" t="s">
        <v>0</v>
      </c>
      <c r="B1969" s="27">
        <v>33</v>
      </c>
      <c r="C1969" s="27">
        <f t="shared" si="34"/>
        <v>39</v>
      </c>
      <c r="D1969" s="27" t="s">
        <v>349</v>
      </c>
    </row>
    <row r="1970" spans="1:4">
      <c r="A1970" s="27" t="s">
        <v>0</v>
      </c>
      <c r="B1970" s="27">
        <v>34</v>
      </c>
      <c r="C1970" s="27">
        <f t="shared" si="34"/>
        <v>39</v>
      </c>
      <c r="D1970" s="27" t="s">
        <v>349</v>
      </c>
    </row>
    <row r="1971" spans="1:4">
      <c r="A1971" s="27" t="s">
        <v>0</v>
      </c>
      <c r="B1971" s="27">
        <v>35</v>
      </c>
      <c r="C1971" s="27">
        <f t="shared" si="34"/>
        <v>39</v>
      </c>
      <c r="D1971" s="27" t="s">
        <v>349</v>
      </c>
    </row>
    <row r="1972" spans="1:4">
      <c r="A1972" s="27" t="s">
        <v>0</v>
      </c>
      <c r="B1972" s="27">
        <v>36</v>
      </c>
      <c r="C1972" s="27">
        <f t="shared" si="34"/>
        <v>39</v>
      </c>
      <c r="D1972" s="27" t="s">
        <v>349</v>
      </c>
    </row>
    <row r="1973" spans="1:4">
      <c r="A1973" s="27" t="s">
        <v>0</v>
      </c>
      <c r="B1973" s="27">
        <v>37</v>
      </c>
      <c r="C1973" s="27">
        <f t="shared" si="34"/>
        <v>39</v>
      </c>
      <c r="D1973" s="27" t="s">
        <v>349</v>
      </c>
    </row>
    <row r="1974" spans="1:4">
      <c r="A1974" s="27" t="s">
        <v>0</v>
      </c>
      <c r="B1974" s="27">
        <v>38</v>
      </c>
      <c r="C1974" s="27">
        <f t="shared" si="34"/>
        <v>39</v>
      </c>
      <c r="D1974" s="27" t="s">
        <v>349</v>
      </c>
    </row>
    <row r="1975" spans="1:4">
      <c r="A1975" s="27" t="s">
        <v>0</v>
      </c>
      <c r="B1975" s="27">
        <v>39</v>
      </c>
      <c r="C1975" s="27">
        <f t="shared" si="34"/>
        <v>39</v>
      </c>
      <c r="D1975" s="27" t="s">
        <v>349</v>
      </c>
    </row>
    <row r="1976" spans="1:4">
      <c r="A1976" s="27" t="s">
        <v>0</v>
      </c>
      <c r="B1976" s="27">
        <v>40</v>
      </c>
      <c r="C1976" s="27">
        <f t="shared" si="34"/>
        <v>39</v>
      </c>
      <c r="D1976" s="27" t="s">
        <v>349</v>
      </c>
    </row>
    <row r="1977" spans="1:4">
      <c r="A1977" s="27" t="s">
        <v>0</v>
      </c>
      <c r="B1977" s="27">
        <v>41</v>
      </c>
      <c r="C1977" s="27">
        <f t="shared" si="34"/>
        <v>39</v>
      </c>
      <c r="D1977" s="27" t="s">
        <v>349</v>
      </c>
    </row>
    <row r="1978" spans="1:4">
      <c r="A1978" s="27" t="s">
        <v>0</v>
      </c>
      <c r="B1978" s="27">
        <v>42</v>
      </c>
      <c r="C1978" s="27">
        <f t="shared" si="34"/>
        <v>39</v>
      </c>
      <c r="D1978" s="27" t="s">
        <v>349</v>
      </c>
    </row>
    <row r="1979" spans="1:4">
      <c r="A1979" s="27" t="s">
        <v>0</v>
      </c>
      <c r="B1979" s="27">
        <v>43</v>
      </c>
      <c r="C1979" s="27">
        <f t="shared" si="34"/>
        <v>39</v>
      </c>
      <c r="D1979" s="27" t="s">
        <v>349</v>
      </c>
    </row>
    <row r="1980" spans="1:4">
      <c r="A1980" s="27" t="s">
        <v>0</v>
      </c>
      <c r="B1980" s="27">
        <v>44</v>
      </c>
      <c r="C1980" s="27">
        <f t="shared" si="34"/>
        <v>39</v>
      </c>
      <c r="D1980" s="27" t="s">
        <v>349</v>
      </c>
    </row>
    <row r="1981" spans="1:4">
      <c r="A1981" s="27" t="s">
        <v>0</v>
      </c>
      <c r="B1981" s="27">
        <v>45</v>
      </c>
      <c r="C1981" s="27">
        <f t="shared" si="34"/>
        <v>39</v>
      </c>
      <c r="D1981" s="27" t="s">
        <v>349</v>
      </c>
    </row>
    <row r="1982" spans="1:4">
      <c r="A1982" s="27" t="s">
        <v>0</v>
      </c>
      <c r="B1982" s="27">
        <v>46</v>
      </c>
      <c r="C1982" s="27">
        <f t="shared" si="34"/>
        <v>39</v>
      </c>
      <c r="D1982" s="27" t="s">
        <v>349</v>
      </c>
    </row>
    <row r="1983" spans="1:4">
      <c r="A1983" s="27" t="s">
        <v>0</v>
      </c>
      <c r="B1983" s="27">
        <v>47</v>
      </c>
      <c r="C1983" s="27">
        <f t="shared" si="34"/>
        <v>39</v>
      </c>
      <c r="D1983" s="27" t="s">
        <v>349</v>
      </c>
    </row>
    <row r="1984" spans="1:4">
      <c r="A1984" s="27" t="s">
        <v>0</v>
      </c>
      <c r="B1984" s="27">
        <v>48</v>
      </c>
      <c r="C1984" s="27">
        <f t="shared" si="34"/>
        <v>39</v>
      </c>
      <c r="D1984" s="27" t="s">
        <v>349</v>
      </c>
    </row>
    <row r="1985" spans="2:4">
      <c r="B1985" s="27">
        <v>1</v>
      </c>
      <c r="C1985" s="27">
        <f>C1937+1</f>
        <v>40</v>
      </c>
      <c r="D1985" s="27" t="s">
        <v>349</v>
      </c>
    </row>
    <row r="1986" spans="2:4">
      <c r="B1986" s="27">
        <v>2</v>
      </c>
      <c r="C1986" s="27">
        <f>C1985</f>
        <v>40</v>
      </c>
      <c r="D1986" s="27" t="s">
        <v>349</v>
      </c>
    </row>
    <row r="1987" spans="2:4">
      <c r="B1987" s="27">
        <v>3</v>
      </c>
      <c r="C1987" s="27">
        <f t="shared" ref="C1987:C2032" si="35">C1986</f>
        <v>40</v>
      </c>
      <c r="D1987" s="27" t="s">
        <v>349</v>
      </c>
    </row>
    <row r="1988" spans="2:4">
      <c r="B1988" s="27">
        <v>4</v>
      </c>
      <c r="C1988" s="27">
        <f t="shared" si="35"/>
        <v>40</v>
      </c>
      <c r="D1988" s="27" t="s">
        <v>349</v>
      </c>
    </row>
    <row r="1989" spans="2:4">
      <c r="B1989" s="27">
        <v>5</v>
      </c>
      <c r="C1989" s="27">
        <f t="shared" si="35"/>
        <v>40</v>
      </c>
      <c r="D1989" s="27" t="s">
        <v>349</v>
      </c>
    </row>
    <row r="1990" spans="2:4">
      <c r="B1990" s="27">
        <v>6</v>
      </c>
      <c r="C1990" s="27">
        <f t="shared" si="35"/>
        <v>40</v>
      </c>
      <c r="D1990" s="27" t="s">
        <v>349</v>
      </c>
    </row>
    <row r="1991" spans="2:4">
      <c r="B1991" s="27">
        <v>7</v>
      </c>
      <c r="C1991" s="27">
        <f t="shared" si="35"/>
        <v>40</v>
      </c>
      <c r="D1991" s="27" t="s">
        <v>349</v>
      </c>
    </row>
    <row r="1992" spans="2:4">
      <c r="B1992" s="27">
        <v>8</v>
      </c>
      <c r="C1992" s="27">
        <f t="shared" si="35"/>
        <v>40</v>
      </c>
      <c r="D1992" s="27" t="s">
        <v>349</v>
      </c>
    </row>
    <row r="1993" spans="2:4">
      <c r="B1993" s="27">
        <v>9</v>
      </c>
      <c r="C1993" s="27">
        <f t="shared" si="35"/>
        <v>40</v>
      </c>
      <c r="D1993" s="27" t="s">
        <v>349</v>
      </c>
    </row>
    <row r="1994" spans="2:4">
      <c r="B1994" s="27">
        <v>10</v>
      </c>
      <c r="C1994" s="27">
        <f t="shared" si="35"/>
        <v>40</v>
      </c>
      <c r="D1994" s="27" t="s">
        <v>349</v>
      </c>
    </row>
    <row r="1995" spans="2:4">
      <c r="B1995" s="27">
        <v>11</v>
      </c>
      <c r="C1995" s="27">
        <f t="shared" si="35"/>
        <v>40</v>
      </c>
      <c r="D1995" s="27" t="s">
        <v>349</v>
      </c>
    </row>
    <row r="1996" spans="2:4">
      <c r="B1996" s="27">
        <v>12</v>
      </c>
      <c r="C1996" s="27">
        <f t="shared" si="35"/>
        <v>40</v>
      </c>
      <c r="D1996" s="27" t="s">
        <v>349</v>
      </c>
    </row>
    <row r="1997" spans="2:4">
      <c r="B1997" s="27">
        <v>13</v>
      </c>
      <c r="C1997" s="27">
        <f t="shared" si="35"/>
        <v>40</v>
      </c>
      <c r="D1997" s="27" t="s">
        <v>349</v>
      </c>
    </row>
    <row r="1998" spans="2:4">
      <c r="B1998" s="27">
        <v>14</v>
      </c>
      <c r="C1998" s="27">
        <f t="shared" si="35"/>
        <v>40</v>
      </c>
      <c r="D1998" s="27" t="s">
        <v>349</v>
      </c>
    </row>
    <row r="1999" spans="2:4">
      <c r="B1999" s="27">
        <v>15</v>
      </c>
      <c r="C1999" s="27">
        <f t="shared" si="35"/>
        <v>40</v>
      </c>
      <c r="D1999" s="27" t="s">
        <v>349</v>
      </c>
    </row>
    <row r="2000" spans="2:4">
      <c r="B2000" s="27">
        <v>16</v>
      </c>
      <c r="C2000" s="27">
        <f t="shared" si="35"/>
        <v>40</v>
      </c>
      <c r="D2000" s="27" t="s">
        <v>349</v>
      </c>
    </row>
    <row r="2001" spans="1:4">
      <c r="B2001" s="27">
        <v>17</v>
      </c>
      <c r="C2001" s="27">
        <f t="shared" si="35"/>
        <v>40</v>
      </c>
      <c r="D2001" s="27" t="s">
        <v>349</v>
      </c>
    </row>
    <row r="2002" spans="1:4">
      <c r="B2002" s="27">
        <v>18</v>
      </c>
      <c r="C2002" s="27">
        <f t="shared" si="35"/>
        <v>40</v>
      </c>
      <c r="D2002" s="27" t="s">
        <v>349</v>
      </c>
    </row>
    <row r="2003" spans="1:4">
      <c r="B2003" s="27">
        <v>19</v>
      </c>
      <c r="C2003" s="27">
        <f t="shared" si="35"/>
        <v>40</v>
      </c>
      <c r="D2003" s="27" t="s">
        <v>349</v>
      </c>
    </row>
    <row r="2004" spans="1:4">
      <c r="B2004" s="27">
        <v>20</v>
      </c>
      <c r="C2004" s="27">
        <f t="shared" si="35"/>
        <v>40</v>
      </c>
      <c r="D2004" s="27" t="s">
        <v>349</v>
      </c>
    </row>
    <row r="2005" spans="1:4">
      <c r="B2005" s="27">
        <v>21</v>
      </c>
      <c r="C2005" s="27">
        <f t="shared" si="35"/>
        <v>40</v>
      </c>
      <c r="D2005" s="27" t="s">
        <v>349</v>
      </c>
    </row>
    <row r="2006" spans="1:4">
      <c r="B2006" s="27">
        <v>22</v>
      </c>
      <c r="C2006" s="27">
        <f t="shared" si="35"/>
        <v>40</v>
      </c>
      <c r="D2006" s="27" t="s">
        <v>349</v>
      </c>
    </row>
    <row r="2007" spans="1:4">
      <c r="B2007" s="27">
        <v>23</v>
      </c>
      <c r="C2007" s="27">
        <f t="shared" si="35"/>
        <v>40</v>
      </c>
      <c r="D2007" s="27" t="s">
        <v>349</v>
      </c>
    </row>
    <row r="2008" spans="1:4">
      <c r="B2008" s="27">
        <v>24</v>
      </c>
      <c r="C2008" s="27">
        <f t="shared" si="35"/>
        <v>40</v>
      </c>
      <c r="D2008" s="27" t="s">
        <v>349</v>
      </c>
    </row>
    <row r="2009" spans="1:4">
      <c r="A2009" t="s">
        <v>0</v>
      </c>
      <c r="B2009" s="27">
        <v>25</v>
      </c>
      <c r="C2009" s="27">
        <f t="shared" si="35"/>
        <v>40</v>
      </c>
      <c r="D2009" s="27" t="s">
        <v>349</v>
      </c>
    </row>
    <row r="2010" spans="1:4">
      <c r="A2010" s="27" t="s">
        <v>0</v>
      </c>
      <c r="B2010" s="27">
        <v>26</v>
      </c>
      <c r="C2010" s="27">
        <f t="shared" si="35"/>
        <v>40</v>
      </c>
      <c r="D2010" s="27" t="s">
        <v>349</v>
      </c>
    </row>
    <row r="2011" spans="1:4">
      <c r="A2011" s="27" t="s">
        <v>0</v>
      </c>
      <c r="B2011" s="27">
        <v>27</v>
      </c>
      <c r="C2011" s="27">
        <f t="shared" si="35"/>
        <v>40</v>
      </c>
      <c r="D2011" s="27" t="s">
        <v>349</v>
      </c>
    </row>
    <row r="2012" spans="1:4">
      <c r="A2012" s="27" t="s">
        <v>0</v>
      </c>
      <c r="B2012" s="27">
        <v>28</v>
      </c>
      <c r="C2012" s="27">
        <f t="shared" si="35"/>
        <v>40</v>
      </c>
      <c r="D2012" s="27" t="s">
        <v>349</v>
      </c>
    </row>
    <row r="2013" spans="1:4">
      <c r="A2013" s="27" t="s">
        <v>0</v>
      </c>
      <c r="B2013" s="27">
        <v>29</v>
      </c>
      <c r="C2013" s="27">
        <f t="shared" si="35"/>
        <v>40</v>
      </c>
      <c r="D2013" s="27" t="s">
        <v>349</v>
      </c>
    </row>
    <row r="2014" spans="1:4">
      <c r="A2014" s="27" t="s">
        <v>0</v>
      </c>
      <c r="B2014" s="27">
        <v>30</v>
      </c>
      <c r="C2014" s="27">
        <f t="shared" si="35"/>
        <v>40</v>
      </c>
      <c r="D2014" s="27" t="s">
        <v>349</v>
      </c>
    </row>
    <row r="2015" spans="1:4">
      <c r="A2015" s="27" t="s">
        <v>0</v>
      </c>
      <c r="B2015" s="27">
        <v>31</v>
      </c>
      <c r="C2015" s="27">
        <f t="shared" si="35"/>
        <v>40</v>
      </c>
      <c r="D2015" s="27" t="s">
        <v>349</v>
      </c>
    </row>
    <row r="2016" spans="1:4">
      <c r="A2016" s="27" t="s">
        <v>0</v>
      </c>
      <c r="B2016" s="27">
        <v>32</v>
      </c>
      <c r="C2016" s="27">
        <f t="shared" si="35"/>
        <v>40</v>
      </c>
      <c r="D2016" s="27" t="s">
        <v>349</v>
      </c>
    </row>
    <row r="2017" spans="1:4">
      <c r="A2017" s="27" t="s">
        <v>0</v>
      </c>
      <c r="B2017" s="27">
        <v>33</v>
      </c>
      <c r="C2017" s="27">
        <f t="shared" si="35"/>
        <v>40</v>
      </c>
      <c r="D2017" s="27" t="s">
        <v>349</v>
      </c>
    </row>
    <row r="2018" spans="1:4">
      <c r="A2018" s="27" t="s">
        <v>0</v>
      </c>
      <c r="B2018" s="27">
        <v>34</v>
      </c>
      <c r="C2018" s="27">
        <f t="shared" si="35"/>
        <v>40</v>
      </c>
      <c r="D2018" s="27" t="s">
        <v>349</v>
      </c>
    </row>
    <row r="2019" spans="1:4">
      <c r="A2019" s="27" t="s">
        <v>0</v>
      </c>
      <c r="B2019" s="27">
        <v>35</v>
      </c>
      <c r="C2019" s="27">
        <f t="shared" si="35"/>
        <v>40</v>
      </c>
      <c r="D2019" s="27" t="s">
        <v>349</v>
      </c>
    </row>
    <row r="2020" spans="1:4">
      <c r="A2020" s="27" t="s">
        <v>0</v>
      </c>
      <c r="B2020" s="27">
        <v>36</v>
      </c>
      <c r="C2020" s="27">
        <f t="shared" si="35"/>
        <v>40</v>
      </c>
      <c r="D2020" s="27" t="s">
        <v>349</v>
      </c>
    </row>
    <row r="2021" spans="1:4">
      <c r="A2021" s="27" t="s">
        <v>0</v>
      </c>
      <c r="B2021" s="27">
        <v>37</v>
      </c>
      <c r="C2021" s="27">
        <f t="shared" si="35"/>
        <v>40</v>
      </c>
      <c r="D2021" s="27" t="s">
        <v>349</v>
      </c>
    </row>
    <row r="2022" spans="1:4">
      <c r="A2022" s="27" t="s">
        <v>0</v>
      </c>
      <c r="B2022" s="27">
        <v>38</v>
      </c>
      <c r="C2022" s="27">
        <f t="shared" si="35"/>
        <v>40</v>
      </c>
      <c r="D2022" s="27" t="s">
        <v>349</v>
      </c>
    </row>
    <row r="2023" spans="1:4">
      <c r="A2023" s="27" t="s">
        <v>0</v>
      </c>
      <c r="B2023" s="27">
        <v>39</v>
      </c>
      <c r="C2023" s="27">
        <f t="shared" si="35"/>
        <v>40</v>
      </c>
      <c r="D2023" s="27" t="s">
        <v>349</v>
      </c>
    </row>
    <row r="2024" spans="1:4">
      <c r="A2024" s="27" t="s">
        <v>0</v>
      </c>
      <c r="B2024" s="27">
        <v>40</v>
      </c>
      <c r="C2024" s="27">
        <f t="shared" si="35"/>
        <v>40</v>
      </c>
      <c r="D2024" s="27" t="s">
        <v>349</v>
      </c>
    </row>
    <row r="2025" spans="1:4">
      <c r="A2025" s="27" t="s">
        <v>0</v>
      </c>
      <c r="B2025" s="27">
        <v>41</v>
      </c>
      <c r="C2025" s="27">
        <f t="shared" si="35"/>
        <v>40</v>
      </c>
      <c r="D2025" s="27" t="s">
        <v>349</v>
      </c>
    </row>
    <row r="2026" spans="1:4">
      <c r="A2026" s="27" t="s">
        <v>0</v>
      </c>
      <c r="B2026" s="27">
        <v>42</v>
      </c>
      <c r="C2026" s="27">
        <f t="shared" si="35"/>
        <v>40</v>
      </c>
      <c r="D2026" s="27" t="s">
        <v>349</v>
      </c>
    </row>
    <row r="2027" spans="1:4">
      <c r="A2027" s="27" t="s">
        <v>0</v>
      </c>
      <c r="B2027" s="27">
        <v>43</v>
      </c>
      <c r="C2027" s="27">
        <f t="shared" si="35"/>
        <v>40</v>
      </c>
      <c r="D2027" s="27" t="s">
        <v>349</v>
      </c>
    </row>
    <row r="2028" spans="1:4">
      <c r="A2028" s="27" t="s">
        <v>0</v>
      </c>
      <c r="B2028" s="27">
        <v>44</v>
      </c>
      <c r="C2028" s="27">
        <f t="shared" si="35"/>
        <v>40</v>
      </c>
      <c r="D2028" s="27" t="s">
        <v>349</v>
      </c>
    </row>
    <row r="2029" spans="1:4">
      <c r="A2029" s="27" t="s">
        <v>0</v>
      </c>
      <c r="B2029" s="27">
        <v>45</v>
      </c>
      <c r="C2029" s="27">
        <f t="shared" si="35"/>
        <v>40</v>
      </c>
      <c r="D2029" s="27" t="s">
        <v>349</v>
      </c>
    </row>
    <row r="2030" spans="1:4">
      <c r="A2030" s="27" t="s">
        <v>0</v>
      </c>
      <c r="B2030" s="27">
        <v>46</v>
      </c>
      <c r="C2030" s="27">
        <f t="shared" si="35"/>
        <v>40</v>
      </c>
      <c r="D2030" s="27" t="s">
        <v>349</v>
      </c>
    </row>
    <row r="2031" spans="1:4">
      <c r="A2031" s="27" t="s">
        <v>0</v>
      </c>
      <c r="B2031" s="27">
        <v>47</v>
      </c>
      <c r="C2031" s="27">
        <f t="shared" si="35"/>
        <v>40</v>
      </c>
      <c r="D2031" s="27" t="s">
        <v>349</v>
      </c>
    </row>
    <row r="2032" spans="1:4">
      <c r="A2032" s="27" t="s">
        <v>0</v>
      </c>
      <c r="B2032" s="27">
        <v>48</v>
      </c>
      <c r="C2032" s="27">
        <f t="shared" si="35"/>
        <v>40</v>
      </c>
      <c r="D2032" s="27" t="s">
        <v>349</v>
      </c>
    </row>
    <row r="2033" spans="2:4">
      <c r="B2033" s="27">
        <v>1</v>
      </c>
      <c r="C2033" s="27">
        <f>C1985+1</f>
        <v>41</v>
      </c>
      <c r="D2033" s="27" t="s">
        <v>349</v>
      </c>
    </row>
    <row r="2034" spans="2:4">
      <c r="B2034" s="27">
        <v>2</v>
      </c>
      <c r="C2034" s="27">
        <f>C2033</f>
        <v>41</v>
      </c>
      <c r="D2034" s="27" t="s">
        <v>349</v>
      </c>
    </row>
    <row r="2035" spans="2:4">
      <c r="B2035" s="27">
        <v>3</v>
      </c>
      <c r="C2035" s="27">
        <f t="shared" ref="C2035:C2080" si="36">C2034</f>
        <v>41</v>
      </c>
      <c r="D2035" s="27" t="s">
        <v>349</v>
      </c>
    </row>
    <row r="2036" spans="2:4">
      <c r="B2036" s="27">
        <v>4</v>
      </c>
      <c r="C2036" s="27">
        <f t="shared" si="36"/>
        <v>41</v>
      </c>
      <c r="D2036" s="27" t="s">
        <v>349</v>
      </c>
    </row>
    <row r="2037" spans="2:4">
      <c r="B2037" s="27">
        <v>5</v>
      </c>
      <c r="C2037" s="27">
        <f t="shared" si="36"/>
        <v>41</v>
      </c>
      <c r="D2037" s="27" t="s">
        <v>349</v>
      </c>
    </row>
    <row r="2038" spans="2:4">
      <c r="B2038" s="27">
        <v>6</v>
      </c>
      <c r="C2038" s="27">
        <f t="shared" si="36"/>
        <v>41</v>
      </c>
      <c r="D2038" s="27" t="s">
        <v>349</v>
      </c>
    </row>
    <row r="2039" spans="2:4">
      <c r="B2039" s="27">
        <v>7</v>
      </c>
      <c r="C2039" s="27">
        <f t="shared" si="36"/>
        <v>41</v>
      </c>
      <c r="D2039" s="27" t="s">
        <v>349</v>
      </c>
    </row>
    <row r="2040" spans="2:4">
      <c r="B2040" s="27">
        <v>8</v>
      </c>
      <c r="C2040" s="27">
        <f t="shared" si="36"/>
        <v>41</v>
      </c>
      <c r="D2040" s="27" t="s">
        <v>349</v>
      </c>
    </row>
    <row r="2041" spans="2:4">
      <c r="B2041" s="27">
        <v>9</v>
      </c>
      <c r="C2041" s="27">
        <f t="shared" si="36"/>
        <v>41</v>
      </c>
      <c r="D2041" s="27" t="s">
        <v>349</v>
      </c>
    </row>
    <row r="2042" spans="2:4">
      <c r="B2042" s="27">
        <v>10</v>
      </c>
      <c r="C2042" s="27">
        <f t="shared" si="36"/>
        <v>41</v>
      </c>
      <c r="D2042" s="27" t="s">
        <v>349</v>
      </c>
    </row>
    <row r="2043" spans="2:4">
      <c r="B2043" s="27">
        <v>11</v>
      </c>
      <c r="C2043" s="27">
        <f t="shared" si="36"/>
        <v>41</v>
      </c>
      <c r="D2043" s="27" t="s">
        <v>349</v>
      </c>
    </row>
    <row r="2044" spans="2:4">
      <c r="B2044" s="27">
        <v>12</v>
      </c>
      <c r="C2044" s="27">
        <f t="shared" si="36"/>
        <v>41</v>
      </c>
      <c r="D2044" s="27" t="s">
        <v>349</v>
      </c>
    </row>
    <row r="2045" spans="2:4">
      <c r="B2045" s="27">
        <v>13</v>
      </c>
      <c r="C2045" s="27">
        <f t="shared" si="36"/>
        <v>41</v>
      </c>
      <c r="D2045" s="27" t="s">
        <v>349</v>
      </c>
    </row>
    <row r="2046" spans="2:4">
      <c r="B2046" s="27">
        <v>14</v>
      </c>
      <c r="C2046" s="27">
        <f t="shared" si="36"/>
        <v>41</v>
      </c>
      <c r="D2046" s="27" t="s">
        <v>349</v>
      </c>
    </row>
    <row r="2047" spans="2:4">
      <c r="B2047" s="27">
        <v>15</v>
      </c>
      <c r="C2047" s="27">
        <f t="shared" si="36"/>
        <v>41</v>
      </c>
      <c r="D2047" s="27" t="s">
        <v>349</v>
      </c>
    </row>
    <row r="2048" spans="2:4">
      <c r="B2048" s="27">
        <v>16</v>
      </c>
      <c r="C2048" s="27">
        <f t="shared" si="36"/>
        <v>41</v>
      </c>
      <c r="D2048" s="27" t="s">
        <v>349</v>
      </c>
    </row>
    <row r="2049" spans="1:4">
      <c r="B2049" s="27">
        <v>17</v>
      </c>
      <c r="C2049" s="27">
        <f t="shared" si="36"/>
        <v>41</v>
      </c>
      <c r="D2049" s="27" t="s">
        <v>349</v>
      </c>
    </row>
    <row r="2050" spans="1:4">
      <c r="B2050" s="27">
        <v>18</v>
      </c>
      <c r="C2050" s="27">
        <f t="shared" si="36"/>
        <v>41</v>
      </c>
      <c r="D2050" s="27" t="s">
        <v>349</v>
      </c>
    </row>
    <row r="2051" spans="1:4">
      <c r="B2051" s="27">
        <v>19</v>
      </c>
      <c r="C2051" s="27">
        <f t="shared" si="36"/>
        <v>41</v>
      </c>
      <c r="D2051" s="27" t="s">
        <v>349</v>
      </c>
    </row>
    <row r="2052" spans="1:4">
      <c r="B2052" s="27">
        <v>20</v>
      </c>
      <c r="C2052" s="27">
        <f t="shared" si="36"/>
        <v>41</v>
      </c>
      <c r="D2052" s="27" t="s">
        <v>349</v>
      </c>
    </row>
    <row r="2053" spans="1:4">
      <c r="B2053" s="27">
        <v>21</v>
      </c>
      <c r="C2053" s="27">
        <f t="shared" si="36"/>
        <v>41</v>
      </c>
      <c r="D2053" s="27" t="s">
        <v>349</v>
      </c>
    </row>
    <row r="2054" spans="1:4">
      <c r="B2054" s="27">
        <v>22</v>
      </c>
      <c r="C2054" s="27">
        <f t="shared" si="36"/>
        <v>41</v>
      </c>
      <c r="D2054" s="27" t="s">
        <v>349</v>
      </c>
    </row>
    <row r="2055" spans="1:4">
      <c r="B2055" s="27">
        <v>23</v>
      </c>
      <c r="C2055" s="27">
        <f t="shared" si="36"/>
        <v>41</v>
      </c>
      <c r="D2055" s="27" t="s">
        <v>349</v>
      </c>
    </row>
    <row r="2056" spans="1:4">
      <c r="B2056" s="27">
        <v>24</v>
      </c>
      <c r="C2056" s="27">
        <f t="shared" si="36"/>
        <v>41</v>
      </c>
      <c r="D2056" s="27" t="s">
        <v>349</v>
      </c>
    </row>
    <row r="2057" spans="1:4">
      <c r="A2057" t="s">
        <v>0</v>
      </c>
      <c r="B2057" s="27">
        <v>25</v>
      </c>
      <c r="C2057" s="27">
        <f t="shared" si="36"/>
        <v>41</v>
      </c>
      <c r="D2057" s="27" t="s">
        <v>349</v>
      </c>
    </row>
    <row r="2058" spans="1:4">
      <c r="A2058" s="27" t="s">
        <v>0</v>
      </c>
      <c r="B2058" s="27">
        <v>26</v>
      </c>
      <c r="C2058" s="27">
        <f t="shared" si="36"/>
        <v>41</v>
      </c>
      <c r="D2058" s="27" t="s">
        <v>349</v>
      </c>
    </row>
    <row r="2059" spans="1:4">
      <c r="A2059" s="27" t="s">
        <v>0</v>
      </c>
      <c r="B2059" s="27">
        <v>27</v>
      </c>
      <c r="C2059" s="27">
        <f t="shared" si="36"/>
        <v>41</v>
      </c>
      <c r="D2059" s="27" t="s">
        <v>349</v>
      </c>
    </row>
    <row r="2060" spans="1:4">
      <c r="A2060" s="27" t="s">
        <v>0</v>
      </c>
      <c r="B2060" s="27">
        <v>28</v>
      </c>
      <c r="C2060" s="27">
        <f t="shared" si="36"/>
        <v>41</v>
      </c>
      <c r="D2060" s="27" t="s">
        <v>349</v>
      </c>
    </row>
    <row r="2061" spans="1:4">
      <c r="A2061" s="27" t="s">
        <v>0</v>
      </c>
      <c r="B2061" s="27">
        <v>29</v>
      </c>
      <c r="C2061" s="27">
        <f t="shared" si="36"/>
        <v>41</v>
      </c>
      <c r="D2061" s="27" t="s">
        <v>349</v>
      </c>
    </row>
    <row r="2062" spans="1:4">
      <c r="A2062" s="27" t="s">
        <v>0</v>
      </c>
      <c r="B2062" s="27">
        <v>30</v>
      </c>
      <c r="C2062" s="27">
        <f t="shared" si="36"/>
        <v>41</v>
      </c>
      <c r="D2062" s="27" t="s">
        <v>349</v>
      </c>
    </row>
    <row r="2063" spans="1:4">
      <c r="A2063" s="27" t="s">
        <v>0</v>
      </c>
      <c r="B2063" s="27">
        <v>31</v>
      </c>
      <c r="C2063" s="27">
        <f t="shared" si="36"/>
        <v>41</v>
      </c>
      <c r="D2063" s="27" t="s">
        <v>349</v>
      </c>
    </row>
    <row r="2064" spans="1:4">
      <c r="A2064" s="27" t="s">
        <v>0</v>
      </c>
      <c r="B2064" s="27">
        <v>32</v>
      </c>
      <c r="C2064" s="27">
        <f t="shared" si="36"/>
        <v>41</v>
      </c>
      <c r="D2064" s="27" t="s">
        <v>349</v>
      </c>
    </row>
    <row r="2065" spans="1:4">
      <c r="A2065" s="27" t="s">
        <v>0</v>
      </c>
      <c r="B2065" s="27">
        <v>33</v>
      </c>
      <c r="C2065" s="27">
        <f t="shared" si="36"/>
        <v>41</v>
      </c>
      <c r="D2065" s="27" t="s">
        <v>349</v>
      </c>
    </row>
    <row r="2066" spans="1:4">
      <c r="A2066" s="27" t="s">
        <v>0</v>
      </c>
      <c r="B2066" s="27">
        <v>34</v>
      </c>
      <c r="C2066" s="27">
        <f t="shared" si="36"/>
        <v>41</v>
      </c>
      <c r="D2066" s="27" t="s">
        <v>349</v>
      </c>
    </row>
    <row r="2067" spans="1:4">
      <c r="A2067" s="27" t="s">
        <v>0</v>
      </c>
      <c r="B2067" s="27">
        <v>35</v>
      </c>
      <c r="C2067" s="27">
        <f t="shared" si="36"/>
        <v>41</v>
      </c>
      <c r="D2067" s="27" t="s">
        <v>349</v>
      </c>
    </row>
    <row r="2068" spans="1:4">
      <c r="A2068" s="27" t="s">
        <v>0</v>
      </c>
      <c r="B2068" s="27">
        <v>36</v>
      </c>
      <c r="C2068" s="27">
        <f t="shared" si="36"/>
        <v>41</v>
      </c>
      <c r="D2068" s="27" t="s">
        <v>349</v>
      </c>
    </row>
    <row r="2069" spans="1:4">
      <c r="A2069" s="27" t="s">
        <v>0</v>
      </c>
      <c r="B2069" s="27">
        <v>37</v>
      </c>
      <c r="C2069" s="27">
        <f t="shared" si="36"/>
        <v>41</v>
      </c>
      <c r="D2069" s="27" t="s">
        <v>349</v>
      </c>
    </row>
    <row r="2070" spans="1:4">
      <c r="A2070" s="27" t="s">
        <v>0</v>
      </c>
      <c r="B2070" s="27">
        <v>38</v>
      </c>
      <c r="C2070" s="27">
        <f t="shared" si="36"/>
        <v>41</v>
      </c>
      <c r="D2070" s="27" t="s">
        <v>349</v>
      </c>
    </row>
    <row r="2071" spans="1:4">
      <c r="A2071" s="27" t="s">
        <v>0</v>
      </c>
      <c r="B2071" s="27">
        <v>39</v>
      </c>
      <c r="C2071" s="27">
        <f t="shared" si="36"/>
        <v>41</v>
      </c>
      <c r="D2071" s="27" t="s">
        <v>349</v>
      </c>
    </row>
    <row r="2072" spans="1:4">
      <c r="A2072" s="27" t="s">
        <v>0</v>
      </c>
      <c r="B2072" s="27">
        <v>40</v>
      </c>
      <c r="C2072" s="27">
        <f t="shared" si="36"/>
        <v>41</v>
      </c>
      <c r="D2072" s="27" t="s">
        <v>349</v>
      </c>
    </row>
    <row r="2073" spans="1:4">
      <c r="A2073" s="27" t="s">
        <v>0</v>
      </c>
      <c r="B2073" s="27">
        <v>41</v>
      </c>
      <c r="C2073" s="27">
        <f t="shared" si="36"/>
        <v>41</v>
      </c>
      <c r="D2073" s="27" t="s">
        <v>349</v>
      </c>
    </row>
    <row r="2074" spans="1:4">
      <c r="A2074" s="27" t="s">
        <v>0</v>
      </c>
      <c r="B2074" s="27">
        <v>42</v>
      </c>
      <c r="C2074" s="27">
        <f t="shared" si="36"/>
        <v>41</v>
      </c>
      <c r="D2074" s="27" t="s">
        <v>349</v>
      </c>
    </row>
    <row r="2075" spans="1:4">
      <c r="A2075" s="27" t="s">
        <v>0</v>
      </c>
      <c r="B2075" s="27">
        <v>43</v>
      </c>
      <c r="C2075" s="27">
        <f t="shared" si="36"/>
        <v>41</v>
      </c>
      <c r="D2075" s="27" t="s">
        <v>349</v>
      </c>
    </row>
    <row r="2076" spans="1:4">
      <c r="A2076" s="27" t="s">
        <v>0</v>
      </c>
      <c r="B2076" s="27">
        <v>44</v>
      </c>
      <c r="C2076" s="27">
        <f t="shared" si="36"/>
        <v>41</v>
      </c>
      <c r="D2076" s="27" t="s">
        <v>349</v>
      </c>
    </row>
    <row r="2077" spans="1:4">
      <c r="A2077" s="27" t="s">
        <v>0</v>
      </c>
      <c r="B2077" s="27">
        <v>45</v>
      </c>
      <c r="C2077" s="27">
        <f t="shared" si="36"/>
        <v>41</v>
      </c>
      <c r="D2077" s="27" t="s">
        <v>349</v>
      </c>
    </row>
    <row r="2078" spans="1:4">
      <c r="A2078" s="27" t="s">
        <v>0</v>
      </c>
      <c r="B2078" s="27">
        <v>46</v>
      </c>
      <c r="C2078" s="27">
        <f t="shared" si="36"/>
        <v>41</v>
      </c>
      <c r="D2078" s="27" t="s">
        <v>349</v>
      </c>
    </row>
    <row r="2079" spans="1:4">
      <c r="A2079" s="27" t="s">
        <v>0</v>
      </c>
      <c r="B2079" s="27">
        <v>47</v>
      </c>
      <c r="C2079" s="27">
        <f t="shared" si="36"/>
        <v>41</v>
      </c>
      <c r="D2079" s="27" t="s">
        <v>349</v>
      </c>
    </row>
    <row r="2080" spans="1:4">
      <c r="A2080" s="27" t="s">
        <v>0</v>
      </c>
      <c r="B2080" s="27">
        <v>48</v>
      </c>
      <c r="C2080" s="27">
        <f t="shared" si="36"/>
        <v>41</v>
      </c>
      <c r="D2080" s="27" t="s">
        <v>349</v>
      </c>
    </row>
    <row r="2081" spans="2:4">
      <c r="B2081" s="27">
        <v>1</v>
      </c>
      <c r="C2081" s="27">
        <f>C2033+1</f>
        <v>42</v>
      </c>
      <c r="D2081" s="27" t="s">
        <v>349</v>
      </c>
    </row>
    <row r="2082" spans="2:4">
      <c r="B2082" s="27">
        <v>2</v>
      </c>
      <c r="C2082" s="27">
        <f>C2081</f>
        <v>42</v>
      </c>
      <c r="D2082" s="27" t="s">
        <v>349</v>
      </c>
    </row>
    <row r="2083" spans="2:4">
      <c r="B2083" s="27">
        <v>3</v>
      </c>
      <c r="C2083" s="27">
        <f t="shared" ref="C2083:C2128" si="37">C2082</f>
        <v>42</v>
      </c>
      <c r="D2083" s="27" t="s">
        <v>349</v>
      </c>
    </row>
    <row r="2084" spans="2:4">
      <c r="B2084" s="27">
        <v>4</v>
      </c>
      <c r="C2084" s="27">
        <f t="shared" si="37"/>
        <v>42</v>
      </c>
      <c r="D2084" s="27" t="s">
        <v>349</v>
      </c>
    </row>
    <row r="2085" spans="2:4">
      <c r="B2085" s="27">
        <v>5</v>
      </c>
      <c r="C2085" s="27">
        <f t="shared" si="37"/>
        <v>42</v>
      </c>
      <c r="D2085" s="27" t="s">
        <v>349</v>
      </c>
    </row>
    <row r="2086" spans="2:4">
      <c r="B2086" s="27">
        <v>6</v>
      </c>
      <c r="C2086" s="27">
        <f t="shared" si="37"/>
        <v>42</v>
      </c>
      <c r="D2086" s="27" t="s">
        <v>349</v>
      </c>
    </row>
    <row r="2087" spans="2:4">
      <c r="B2087" s="27">
        <v>7</v>
      </c>
      <c r="C2087" s="27">
        <f t="shared" si="37"/>
        <v>42</v>
      </c>
      <c r="D2087" s="27" t="s">
        <v>349</v>
      </c>
    </row>
    <row r="2088" spans="2:4">
      <c r="B2088" s="27">
        <v>8</v>
      </c>
      <c r="C2088" s="27">
        <f t="shared" si="37"/>
        <v>42</v>
      </c>
      <c r="D2088" s="27" t="s">
        <v>349</v>
      </c>
    </row>
    <row r="2089" spans="2:4">
      <c r="B2089" s="27">
        <v>9</v>
      </c>
      <c r="C2089" s="27">
        <f t="shared" si="37"/>
        <v>42</v>
      </c>
      <c r="D2089" s="27" t="s">
        <v>349</v>
      </c>
    </row>
    <row r="2090" spans="2:4">
      <c r="B2090" s="27">
        <v>10</v>
      </c>
      <c r="C2090" s="27">
        <f t="shared" si="37"/>
        <v>42</v>
      </c>
      <c r="D2090" s="27" t="s">
        <v>349</v>
      </c>
    </row>
    <row r="2091" spans="2:4">
      <c r="B2091" s="27">
        <v>11</v>
      </c>
      <c r="C2091" s="27">
        <f t="shared" si="37"/>
        <v>42</v>
      </c>
      <c r="D2091" s="27" t="s">
        <v>349</v>
      </c>
    </row>
    <row r="2092" spans="2:4">
      <c r="B2092" s="27">
        <v>12</v>
      </c>
      <c r="C2092" s="27">
        <f t="shared" si="37"/>
        <v>42</v>
      </c>
      <c r="D2092" s="27" t="s">
        <v>349</v>
      </c>
    </row>
    <row r="2093" spans="2:4">
      <c r="B2093" s="27">
        <v>13</v>
      </c>
      <c r="C2093" s="27">
        <f t="shared" si="37"/>
        <v>42</v>
      </c>
      <c r="D2093" s="27" t="s">
        <v>349</v>
      </c>
    </row>
    <row r="2094" spans="2:4">
      <c r="B2094" s="27">
        <v>14</v>
      </c>
      <c r="C2094" s="27">
        <f t="shared" si="37"/>
        <v>42</v>
      </c>
      <c r="D2094" s="27" t="s">
        <v>349</v>
      </c>
    </row>
    <row r="2095" spans="2:4">
      <c r="B2095" s="27">
        <v>15</v>
      </c>
      <c r="C2095" s="27">
        <f t="shared" si="37"/>
        <v>42</v>
      </c>
      <c r="D2095" s="27" t="s">
        <v>349</v>
      </c>
    </row>
    <row r="2096" spans="2:4">
      <c r="B2096" s="27">
        <v>16</v>
      </c>
      <c r="C2096" s="27">
        <f t="shared" si="37"/>
        <v>42</v>
      </c>
      <c r="D2096" s="27" t="s">
        <v>349</v>
      </c>
    </row>
    <row r="2097" spans="1:4">
      <c r="B2097" s="27">
        <v>17</v>
      </c>
      <c r="C2097" s="27">
        <f t="shared" si="37"/>
        <v>42</v>
      </c>
      <c r="D2097" s="27" t="s">
        <v>349</v>
      </c>
    </row>
    <row r="2098" spans="1:4">
      <c r="B2098" s="27">
        <v>18</v>
      </c>
      <c r="C2098" s="27">
        <f t="shared" si="37"/>
        <v>42</v>
      </c>
      <c r="D2098" s="27" t="s">
        <v>349</v>
      </c>
    </row>
    <row r="2099" spans="1:4">
      <c r="B2099" s="27">
        <v>19</v>
      </c>
      <c r="C2099" s="27">
        <f t="shared" si="37"/>
        <v>42</v>
      </c>
      <c r="D2099" s="27" t="s">
        <v>349</v>
      </c>
    </row>
    <row r="2100" spans="1:4">
      <c r="B2100" s="27">
        <v>20</v>
      </c>
      <c r="C2100" s="27">
        <f t="shared" si="37"/>
        <v>42</v>
      </c>
      <c r="D2100" s="27" t="s">
        <v>349</v>
      </c>
    </row>
    <row r="2101" spans="1:4">
      <c r="B2101" s="27">
        <v>21</v>
      </c>
      <c r="C2101" s="27">
        <f t="shared" si="37"/>
        <v>42</v>
      </c>
      <c r="D2101" s="27" t="s">
        <v>349</v>
      </c>
    </row>
    <row r="2102" spans="1:4">
      <c r="B2102" s="27">
        <v>22</v>
      </c>
      <c r="C2102" s="27">
        <f t="shared" si="37"/>
        <v>42</v>
      </c>
      <c r="D2102" s="27" t="s">
        <v>349</v>
      </c>
    </row>
    <row r="2103" spans="1:4">
      <c r="B2103" s="27">
        <v>23</v>
      </c>
      <c r="C2103" s="27">
        <f t="shared" si="37"/>
        <v>42</v>
      </c>
      <c r="D2103" s="27" t="s">
        <v>349</v>
      </c>
    </row>
    <row r="2104" spans="1:4">
      <c r="B2104" s="27">
        <v>24</v>
      </c>
      <c r="C2104" s="27">
        <f t="shared" si="37"/>
        <v>42</v>
      </c>
      <c r="D2104" s="27" t="s">
        <v>349</v>
      </c>
    </row>
    <row r="2105" spans="1:4">
      <c r="A2105" t="s">
        <v>0</v>
      </c>
      <c r="B2105" s="27">
        <v>25</v>
      </c>
      <c r="C2105" s="27">
        <f t="shared" si="37"/>
        <v>42</v>
      </c>
      <c r="D2105" s="27" t="s">
        <v>349</v>
      </c>
    </row>
    <row r="2106" spans="1:4">
      <c r="A2106" s="27" t="s">
        <v>0</v>
      </c>
      <c r="B2106" s="27">
        <v>26</v>
      </c>
      <c r="C2106" s="27">
        <f t="shared" si="37"/>
        <v>42</v>
      </c>
      <c r="D2106" s="27" t="s">
        <v>349</v>
      </c>
    </row>
    <row r="2107" spans="1:4">
      <c r="A2107" s="27" t="s">
        <v>0</v>
      </c>
      <c r="B2107" s="27">
        <v>27</v>
      </c>
      <c r="C2107" s="27">
        <f t="shared" si="37"/>
        <v>42</v>
      </c>
      <c r="D2107" s="27" t="s">
        <v>349</v>
      </c>
    </row>
    <row r="2108" spans="1:4">
      <c r="A2108" s="27" t="s">
        <v>0</v>
      </c>
      <c r="B2108" s="27">
        <v>28</v>
      </c>
      <c r="C2108" s="27">
        <f t="shared" si="37"/>
        <v>42</v>
      </c>
      <c r="D2108" s="27" t="s">
        <v>349</v>
      </c>
    </row>
    <row r="2109" spans="1:4">
      <c r="A2109" s="27" t="s">
        <v>0</v>
      </c>
      <c r="B2109" s="27">
        <v>29</v>
      </c>
      <c r="C2109" s="27">
        <f t="shared" si="37"/>
        <v>42</v>
      </c>
      <c r="D2109" s="27" t="s">
        <v>349</v>
      </c>
    </row>
    <row r="2110" spans="1:4">
      <c r="A2110" s="27" t="s">
        <v>0</v>
      </c>
      <c r="B2110" s="27">
        <v>30</v>
      </c>
      <c r="C2110" s="27">
        <f t="shared" si="37"/>
        <v>42</v>
      </c>
      <c r="D2110" s="27" t="s">
        <v>349</v>
      </c>
    </row>
    <row r="2111" spans="1:4">
      <c r="A2111" s="27" t="s">
        <v>0</v>
      </c>
      <c r="B2111" s="27">
        <v>31</v>
      </c>
      <c r="C2111" s="27">
        <f t="shared" si="37"/>
        <v>42</v>
      </c>
      <c r="D2111" s="27" t="s">
        <v>349</v>
      </c>
    </row>
    <row r="2112" spans="1:4">
      <c r="A2112" s="27" t="s">
        <v>0</v>
      </c>
      <c r="B2112" s="27">
        <v>32</v>
      </c>
      <c r="C2112" s="27">
        <f t="shared" si="37"/>
        <v>42</v>
      </c>
      <c r="D2112" s="27" t="s">
        <v>349</v>
      </c>
    </row>
    <row r="2113" spans="1:4">
      <c r="A2113" s="27" t="s">
        <v>0</v>
      </c>
      <c r="B2113" s="27">
        <v>33</v>
      </c>
      <c r="C2113" s="27">
        <f t="shared" si="37"/>
        <v>42</v>
      </c>
      <c r="D2113" s="27" t="s">
        <v>349</v>
      </c>
    </row>
    <row r="2114" spans="1:4">
      <c r="A2114" s="27" t="s">
        <v>0</v>
      </c>
      <c r="B2114" s="27">
        <v>34</v>
      </c>
      <c r="C2114" s="27">
        <f t="shared" si="37"/>
        <v>42</v>
      </c>
      <c r="D2114" s="27" t="s">
        <v>349</v>
      </c>
    </row>
    <row r="2115" spans="1:4">
      <c r="A2115" s="27" t="s">
        <v>0</v>
      </c>
      <c r="B2115" s="27">
        <v>35</v>
      </c>
      <c r="C2115" s="27">
        <f t="shared" si="37"/>
        <v>42</v>
      </c>
      <c r="D2115" s="27" t="s">
        <v>349</v>
      </c>
    </row>
    <row r="2116" spans="1:4">
      <c r="A2116" s="27" t="s">
        <v>0</v>
      </c>
      <c r="B2116" s="27">
        <v>36</v>
      </c>
      <c r="C2116" s="27">
        <f t="shared" si="37"/>
        <v>42</v>
      </c>
      <c r="D2116" s="27" t="s">
        <v>349</v>
      </c>
    </row>
    <row r="2117" spans="1:4">
      <c r="A2117" s="27" t="s">
        <v>0</v>
      </c>
      <c r="B2117" s="27">
        <v>37</v>
      </c>
      <c r="C2117" s="27">
        <f t="shared" si="37"/>
        <v>42</v>
      </c>
      <c r="D2117" s="27" t="s">
        <v>349</v>
      </c>
    </row>
    <row r="2118" spans="1:4">
      <c r="A2118" s="27" t="s">
        <v>0</v>
      </c>
      <c r="B2118" s="27">
        <v>38</v>
      </c>
      <c r="C2118" s="27">
        <f t="shared" si="37"/>
        <v>42</v>
      </c>
      <c r="D2118" s="27" t="s">
        <v>349</v>
      </c>
    </row>
    <row r="2119" spans="1:4">
      <c r="A2119" s="27" t="s">
        <v>0</v>
      </c>
      <c r="B2119" s="27">
        <v>39</v>
      </c>
      <c r="C2119" s="27">
        <f t="shared" si="37"/>
        <v>42</v>
      </c>
      <c r="D2119" s="27" t="s">
        <v>349</v>
      </c>
    </row>
    <row r="2120" spans="1:4">
      <c r="A2120" s="27" t="s">
        <v>0</v>
      </c>
      <c r="B2120" s="27">
        <v>40</v>
      </c>
      <c r="C2120" s="27">
        <f t="shared" si="37"/>
        <v>42</v>
      </c>
      <c r="D2120" s="27" t="s">
        <v>349</v>
      </c>
    </row>
    <row r="2121" spans="1:4">
      <c r="A2121" s="27" t="s">
        <v>0</v>
      </c>
      <c r="B2121" s="27">
        <v>41</v>
      </c>
      <c r="C2121" s="27">
        <f t="shared" si="37"/>
        <v>42</v>
      </c>
      <c r="D2121" s="27" t="s">
        <v>349</v>
      </c>
    </row>
    <row r="2122" spans="1:4">
      <c r="A2122" s="27" t="s">
        <v>0</v>
      </c>
      <c r="B2122" s="27">
        <v>42</v>
      </c>
      <c r="C2122" s="27">
        <f t="shared" si="37"/>
        <v>42</v>
      </c>
      <c r="D2122" s="27" t="s">
        <v>349</v>
      </c>
    </row>
    <row r="2123" spans="1:4">
      <c r="A2123" s="27" t="s">
        <v>0</v>
      </c>
      <c r="B2123" s="27">
        <v>43</v>
      </c>
      <c r="C2123" s="27">
        <f t="shared" si="37"/>
        <v>42</v>
      </c>
      <c r="D2123" s="27" t="s">
        <v>349</v>
      </c>
    </row>
    <row r="2124" spans="1:4">
      <c r="A2124" s="27" t="s">
        <v>0</v>
      </c>
      <c r="B2124" s="27">
        <v>44</v>
      </c>
      <c r="C2124" s="27">
        <f t="shared" si="37"/>
        <v>42</v>
      </c>
      <c r="D2124" s="27" t="s">
        <v>349</v>
      </c>
    </row>
    <row r="2125" spans="1:4">
      <c r="A2125" s="27" t="s">
        <v>0</v>
      </c>
      <c r="B2125" s="27">
        <v>45</v>
      </c>
      <c r="C2125" s="27">
        <f t="shared" si="37"/>
        <v>42</v>
      </c>
      <c r="D2125" s="27" t="s">
        <v>349</v>
      </c>
    </row>
    <row r="2126" spans="1:4">
      <c r="A2126" s="27" t="s">
        <v>0</v>
      </c>
      <c r="B2126" s="27">
        <v>46</v>
      </c>
      <c r="C2126" s="27">
        <f t="shared" si="37"/>
        <v>42</v>
      </c>
      <c r="D2126" s="27" t="s">
        <v>349</v>
      </c>
    </row>
    <row r="2127" spans="1:4">
      <c r="A2127" s="27" t="s">
        <v>0</v>
      </c>
      <c r="B2127" s="27">
        <v>47</v>
      </c>
      <c r="C2127" s="27">
        <f t="shared" si="37"/>
        <v>42</v>
      </c>
      <c r="D2127" s="27" t="s">
        <v>349</v>
      </c>
    </row>
    <row r="2128" spans="1:4">
      <c r="A2128" s="27" t="s">
        <v>0</v>
      </c>
      <c r="B2128" s="27">
        <v>48</v>
      </c>
      <c r="C2128" s="27">
        <f t="shared" si="37"/>
        <v>42</v>
      </c>
      <c r="D2128" s="27" t="s">
        <v>349</v>
      </c>
    </row>
    <row r="2129" spans="2:4">
      <c r="B2129" s="27">
        <v>1</v>
      </c>
      <c r="C2129" s="27">
        <f>C2081+1</f>
        <v>43</v>
      </c>
      <c r="D2129" s="27" t="s">
        <v>349</v>
      </c>
    </row>
    <row r="2130" spans="2:4">
      <c r="B2130" s="27">
        <v>2</v>
      </c>
      <c r="C2130" s="27">
        <f>C2129</f>
        <v>43</v>
      </c>
      <c r="D2130" s="27" t="s">
        <v>349</v>
      </c>
    </row>
    <row r="2131" spans="2:4">
      <c r="B2131" s="27">
        <v>3</v>
      </c>
      <c r="C2131" s="27">
        <f t="shared" ref="C2131:C2176" si="38">C2130</f>
        <v>43</v>
      </c>
      <c r="D2131" s="27" t="s">
        <v>349</v>
      </c>
    </row>
    <row r="2132" spans="2:4">
      <c r="B2132" s="27">
        <v>4</v>
      </c>
      <c r="C2132" s="27">
        <f t="shared" si="38"/>
        <v>43</v>
      </c>
      <c r="D2132" s="27" t="s">
        <v>349</v>
      </c>
    </row>
    <row r="2133" spans="2:4">
      <c r="B2133" s="27">
        <v>5</v>
      </c>
      <c r="C2133" s="27">
        <f t="shared" si="38"/>
        <v>43</v>
      </c>
      <c r="D2133" s="27" t="s">
        <v>349</v>
      </c>
    </row>
    <row r="2134" spans="2:4">
      <c r="B2134" s="27">
        <v>6</v>
      </c>
      <c r="C2134" s="27">
        <f t="shared" si="38"/>
        <v>43</v>
      </c>
      <c r="D2134" s="27" t="s">
        <v>349</v>
      </c>
    </row>
    <row r="2135" spans="2:4">
      <c r="B2135" s="27">
        <v>7</v>
      </c>
      <c r="C2135" s="27">
        <f t="shared" si="38"/>
        <v>43</v>
      </c>
      <c r="D2135" s="27" t="s">
        <v>349</v>
      </c>
    </row>
    <row r="2136" spans="2:4">
      <c r="B2136" s="27">
        <v>8</v>
      </c>
      <c r="C2136" s="27">
        <f t="shared" si="38"/>
        <v>43</v>
      </c>
      <c r="D2136" s="27" t="s">
        <v>349</v>
      </c>
    </row>
    <row r="2137" spans="2:4">
      <c r="B2137" s="27">
        <v>9</v>
      </c>
      <c r="C2137" s="27">
        <f t="shared" si="38"/>
        <v>43</v>
      </c>
      <c r="D2137" s="27" t="s">
        <v>349</v>
      </c>
    </row>
    <row r="2138" spans="2:4">
      <c r="B2138" s="27">
        <v>10</v>
      </c>
      <c r="C2138" s="27">
        <f t="shared" si="38"/>
        <v>43</v>
      </c>
      <c r="D2138" s="27" t="s">
        <v>349</v>
      </c>
    </row>
    <row r="2139" spans="2:4">
      <c r="B2139" s="27">
        <v>11</v>
      </c>
      <c r="C2139" s="27">
        <f t="shared" si="38"/>
        <v>43</v>
      </c>
      <c r="D2139" s="27" t="s">
        <v>349</v>
      </c>
    </row>
    <row r="2140" spans="2:4">
      <c r="B2140" s="27">
        <v>12</v>
      </c>
      <c r="C2140" s="27">
        <f t="shared" si="38"/>
        <v>43</v>
      </c>
      <c r="D2140" s="27" t="s">
        <v>349</v>
      </c>
    </row>
    <row r="2141" spans="2:4">
      <c r="B2141" s="27">
        <v>13</v>
      </c>
      <c r="C2141" s="27">
        <f t="shared" si="38"/>
        <v>43</v>
      </c>
      <c r="D2141" s="27" t="s">
        <v>349</v>
      </c>
    </row>
    <row r="2142" spans="2:4">
      <c r="B2142" s="27">
        <v>14</v>
      </c>
      <c r="C2142" s="27">
        <f t="shared" si="38"/>
        <v>43</v>
      </c>
      <c r="D2142" s="27" t="s">
        <v>349</v>
      </c>
    </row>
    <row r="2143" spans="2:4">
      <c r="B2143" s="27">
        <v>15</v>
      </c>
      <c r="C2143" s="27">
        <f t="shared" si="38"/>
        <v>43</v>
      </c>
      <c r="D2143" s="27" t="s">
        <v>349</v>
      </c>
    </row>
    <row r="2144" spans="2:4">
      <c r="B2144" s="27">
        <v>16</v>
      </c>
      <c r="C2144" s="27">
        <f t="shared" si="38"/>
        <v>43</v>
      </c>
      <c r="D2144" s="27" t="s">
        <v>349</v>
      </c>
    </row>
    <row r="2145" spans="1:4">
      <c r="B2145" s="27">
        <v>17</v>
      </c>
      <c r="C2145" s="27">
        <f t="shared" si="38"/>
        <v>43</v>
      </c>
      <c r="D2145" s="27" t="s">
        <v>349</v>
      </c>
    </row>
    <row r="2146" spans="1:4">
      <c r="B2146" s="27">
        <v>18</v>
      </c>
      <c r="C2146" s="27">
        <f t="shared" si="38"/>
        <v>43</v>
      </c>
      <c r="D2146" s="27" t="s">
        <v>349</v>
      </c>
    </row>
    <row r="2147" spans="1:4">
      <c r="B2147" s="27">
        <v>19</v>
      </c>
      <c r="C2147" s="27">
        <f t="shared" si="38"/>
        <v>43</v>
      </c>
      <c r="D2147" s="27" t="s">
        <v>349</v>
      </c>
    </row>
    <row r="2148" spans="1:4">
      <c r="B2148" s="27">
        <v>20</v>
      </c>
      <c r="C2148" s="27">
        <f t="shared" si="38"/>
        <v>43</v>
      </c>
      <c r="D2148" s="27" t="s">
        <v>349</v>
      </c>
    </row>
    <row r="2149" spans="1:4">
      <c r="B2149" s="27">
        <v>21</v>
      </c>
      <c r="C2149" s="27">
        <f t="shared" si="38"/>
        <v>43</v>
      </c>
      <c r="D2149" s="27" t="s">
        <v>349</v>
      </c>
    </row>
    <row r="2150" spans="1:4">
      <c r="B2150" s="27">
        <v>22</v>
      </c>
      <c r="C2150" s="27">
        <f t="shared" si="38"/>
        <v>43</v>
      </c>
      <c r="D2150" s="27" t="s">
        <v>349</v>
      </c>
    </row>
    <row r="2151" spans="1:4">
      <c r="B2151" s="27">
        <v>23</v>
      </c>
      <c r="C2151" s="27">
        <f t="shared" si="38"/>
        <v>43</v>
      </c>
      <c r="D2151" s="27" t="s">
        <v>349</v>
      </c>
    </row>
    <row r="2152" spans="1:4">
      <c r="B2152" s="27">
        <v>24</v>
      </c>
      <c r="C2152" s="27">
        <f t="shared" si="38"/>
        <v>43</v>
      </c>
      <c r="D2152" s="27" t="s">
        <v>349</v>
      </c>
    </row>
    <row r="2153" spans="1:4">
      <c r="A2153" t="s">
        <v>0</v>
      </c>
      <c r="B2153" s="27">
        <v>25</v>
      </c>
      <c r="C2153" s="27">
        <f t="shared" si="38"/>
        <v>43</v>
      </c>
      <c r="D2153" s="27" t="s">
        <v>349</v>
      </c>
    </row>
    <row r="2154" spans="1:4">
      <c r="A2154" s="27" t="s">
        <v>0</v>
      </c>
      <c r="B2154" s="27">
        <v>26</v>
      </c>
      <c r="C2154" s="27">
        <f t="shared" si="38"/>
        <v>43</v>
      </c>
      <c r="D2154" s="27" t="s">
        <v>349</v>
      </c>
    </row>
    <row r="2155" spans="1:4">
      <c r="A2155" s="27" t="s">
        <v>0</v>
      </c>
      <c r="B2155" s="27">
        <v>27</v>
      </c>
      <c r="C2155" s="27">
        <f t="shared" si="38"/>
        <v>43</v>
      </c>
      <c r="D2155" s="27" t="s">
        <v>349</v>
      </c>
    </row>
    <row r="2156" spans="1:4">
      <c r="A2156" s="27" t="s">
        <v>0</v>
      </c>
      <c r="B2156" s="27">
        <v>28</v>
      </c>
      <c r="C2156" s="27">
        <f t="shared" si="38"/>
        <v>43</v>
      </c>
      <c r="D2156" s="27" t="s">
        <v>349</v>
      </c>
    </row>
    <row r="2157" spans="1:4">
      <c r="A2157" s="27" t="s">
        <v>0</v>
      </c>
      <c r="B2157" s="27">
        <v>29</v>
      </c>
      <c r="C2157" s="27">
        <f t="shared" si="38"/>
        <v>43</v>
      </c>
      <c r="D2157" s="27" t="s">
        <v>349</v>
      </c>
    </row>
    <row r="2158" spans="1:4">
      <c r="A2158" s="27" t="s">
        <v>0</v>
      </c>
      <c r="B2158" s="27">
        <v>30</v>
      </c>
      <c r="C2158" s="27">
        <f t="shared" si="38"/>
        <v>43</v>
      </c>
      <c r="D2158" s="27" t="s">
        <v>349</v>
      </c>
    </row>
    <row r="2159" spans="1:4">
      <c r="A2159" s="27" t="s">
        <v>0</v>
      </c>
      <c r="B2159" s="27">
        <v>31</v>
      </c>
      <c r="C2159" s="27">
        <f t="shared" si="38"/>
        <v>43</v>
      </c>
      <c r="D2159" s="27" t="s">
        <v>349</v>
      </c>
    </row>
    <row r="2160" spans="1:4">
      <c r="A2160" s="27" t="s">
        <v>0</v>
      </c>
      <c r="B2160" s="27">
        <v>32</v>
      </c>
      <c r="C2160" s="27">
        <f t="shared" si="38"/>
        <v>43</v>
      </c>
      <c r="D2160" s="27" t="s">
        <v>349</v>
      </c>
    </row>
    <row r="2161" spans="1:4">
      <c r="A2161" s="27" t="s">
        <v>0</v>
      </c>
      <c r="B2161" s="27">
        <v>33</v>
      </c>
      <c r="C2161" s="27">
        <f t="shared" si="38"/>
        <v>43</v>
      </c>
      <c r="D2161" s="27" t="s">
        <v>349</v>
      </c>
    </row>
    <row r="2162" spans="1:4">
      <c r="A2162" s="27" t="s">
        <v>0</v>
      </c>
      <c r="B2162" s="27">
        <v>34</v>
      </c>
      <c r="C2162" s="27">
        <f t="shared" si="38"/>
        <v>43</v>
      </c>
      <c r="D2162" s="27" t="s">
        <v>349</v>
      </c>
    </row>
    <row r="2163" spans="1:4">
      <c r="A2163" s="27" t="s">
        <v>0</v>
      </c>
      <c r="B2163" s="27">
        <v>35</v>
      </c>
      <c r="C2163" s="27">
        <f t="shared" si="38"/>
        <v>43</v>
      </c>
      <c r="D2163" s="27" t="s">
        <v>349</v>
      </c>
    </row>
    <row r="2164" spans="1:4">
      <c r="A2164" s="27" t="s">
        <v>0</v>
      </c>
      <c r="B2164" s="27">
        <v>36</v>
      </c>
      <c r="C2164" s="27">
        <f t="shared" si="38"/>
        <v>43</v>
      </c>
      <c r="D2164" s="27" t="s">
        <v>349</v>
      </c>
    </row>
    <row r="2165" spans="1:4">
      <c r="A2165" s="27" t="s">
        <v>0</v>
      </c>
      <c r="B2165" s="27">
        <v>37</v>
      </c>
      <c r="C2165" s="27">
        <f t="shared" si="38"/>
        <v>43</v>
      </c>
      <c r="D2165" s="27" t="s">
        <v>349</v>
      </c>
    </row>
    <row r="2166" spans="1:4">
      <c r="A2166" s="27" t="s">
        <v>0</v>
      </c>
      <c r="B2166" s="27">
        <v>38</v>
      </c>
      <c r="C2166" s="27">
        <f t="shared" si="38"/>
        <v>43</v>
      </c>
      <c r="D2166" s="27" t="s">
        <v>349</v>
      </c>
    </row>
    <row r="2167" spans="1:4">
      <c r="A2167" s="27" t="s">
        <v>0</v>
      </c>
      <c r="B2167" s="27">
        <v>39</v>
      </c>
      <c r="C2167" s="27">
        <f t="shared" si="38"/>
        <v>43</v>
      </c>
      <c r="D2167" s="27" t="s">
        <v>349</v>
      </c>
    </row>
    <row r="2168" spans="1:4">
      <c r="A2168" s="27" t="s">
        <v>0</v>
      </c>
      <c r="B2168" s="27">
        <v>40</v>
      </c>
      <c r="C2168" s="27">
        <f t="shared" si="38"/>
        <v>43</v>
      </c>
      <c r="D2168" s="27" t="s">
        <v>349</v>
      </c>
    </row>
    <row r="2169" spans="1:4">
      <c r="A2169" s="27" t="s">
        <v>0</v>
      </c>
      <c r="B2169" s="27">
        <v>41</v>
      </c>
      <c r="C2169" s="27">
        <f t="shared" si="38"/>
        <v>43</v>
      </c>
      <c r="D2169" s="27" t="s">
        <v>349</v>
      </c>
    </row>
    <row r="2170" spans="1:4">
      <c r="A2170" s="27" t="s">
        <v>0</v>
      </c>
      <c r="B2170" s="27">
        <v>42</v>
      </c>
      <c r="C2170" s="27">
        <f t="shared" si="38"/>
        <v>43</v>
      </c>
      <c r="D2170" s="27" t="s">
        <v>349</v>
      </c>
    </row>
    <row r="2171" spans="1:4">
      <c r="A2171" s="27" t="s">
        <v>0</v>
      </c>
      <c r="B2171" s="27">
        <v>43</v>
      </c>
      <c r="C2171" s="27">
        <f t="shared" si="38"/>
        <v>43</v>
      </c>
      <c r="D2171" s="27" t="s">
        <v>349</v>
      </c>
    </row>
    <row r="2172" spans="1:4">
      <c r="A2172" s="27" t="s">
        <v>0</v>
      </c>
      <c r="B2172" s="27">
        <v>44</v>
      </c>
      <c r="C2172" s="27">
        <f t="shared" si="38"/>
        <v>43</v>
      </c>
      <c r="D2172" s="27" t="s">
        <v>349</v>
      </c>
    </row>
    <row r="2173" spans="1:4">
      <c r="A2173" s="27" t="s">
        <v>0</v>
      </c>
      <c r="B2173" s="27">
        <v>45</v>
      </c>
      <c r="C2173" s="27">
        <f t="shared" si="38"/>
        <v>43</v>
      </c>
      <c r="D2173" s="27" t="s">
        <v>349</v>
      </c>
    </row>
    <row r="2174" spans="1:4">
      <c r="A2174" s="27" t="s">
        <v>0</v>
      </c>
      <c r="B2174" s="27">
        <v>46</v>
      </c>
      <c r="C2174" s="27">
        <f t="shared" si="38"/>
        <v>43</v>
      </c>
      <c r="D2174" s="27" t="s">
        <v>349</v>
      </c>
    </row>
    <row r="2175" spans="1:4">
      <c r="A2175" s="27" t="s">
        <v>0</v>
      </c>
      <c r="B2175" s="27">
        <v>47</v>
      </c>
      <c r="C2175" s="27">
        <f t="shared" si="38"/>
        <v>43</v>
      </c>
      <c r="D2175" s="27" t="s">
        <v>349</v>
      </c>
    </row>
    <row r="2176" spans="1:4">
      <c r="A2176" s="27" t="s">
        <v>0</v>
      </c>
      <c r="B2176" s="27">
        <v>48</v>
      </c>
      <c r="C2176" s="27">
        <f t="shared" si="38"/>
        <v>43</v>
      </c>
      <c r="D2176" s="27" t="s">
        <v>349</v>
      </c>
    </row>
    <row r="2177" spans="2:4">
      <c r="B2177" s="27">
        <v>1</v>
      </c>
      <c r="C2177" s="27">
        <f>C2129+1</f>
        <v>44</v>
      </c>
      <c r="D2177" s="27" t="s">
        <v>349</v>
      </c>
    </row>
    <row r="2178" spans="2:4">
      <c r="B2178" s="27">
        <v>2</v>
      </c>
      <c r="C2178" s="27">
        <f>C2177</f>
        <v>44</v>
      </c>
      <c r="D2178" s="27" t="s">
        <v>349</v>
      </c>
    </row>
    <row r="2179" spans="2:4">
      <c r="B2179" s="27">
        <v>3</v>
      </c>
      <c r="C2179" s="27">
        <f t="shared" ref="C2179:C2224" si="39">C2178</f>
        <v>44</v>
      </c>
      <c r="D2179" s="27" t="s">
        <v>349</v>
      </c>
    </row>
    <row r="2180" spans="2:4">
      <c r="B2180" s="27">
        <v>4</v>
      </c>
      <c r="C2180" s="27">
        <f t="shared" si="39"/>
        <v>44</v>
      </c>
      <c r="D2180" s="27" t="s">
        <v>349</v>
      </c>
    </row>
    <row r="2181" spans="2:4">
      <c r="B2181" s="27">
        <v>5</v>
      </c>
      <c r="C2181" s="27">
        <f t="shared" si="39"/>
        <v>44</v>
      </c>
      <c r="D2181" s="27" t="s">
        <v>349</v>
      </c>
    </row>
    <row r="2182" spans="2:4">
      <c r="B2182" s="27">
        <v>6</v>
      </c>
      <c r="C2182" s="27">
        <f t="shared" si="39"/>
        <v>44</v>
      </c>
      <c r="D2182" s="27" t="s">
        <v>349</v>
      </c>
    </row>
    <row r="2183" spans="2:4">
      <c r="B2183" s="27">
        <v>7</v>
      </c>
      <c r="C2183" s="27">
        <f t="shared" si="39"/>
        <v>44</v>
      </c>
      <c r="D2183" s="27" t="s">
        <v>349</v>
      </c>
    </row>
    <row r="2184" spans="2:4">
      <c r="B2184" s="27">
        <v>8</v>
      </c>
      <c r="C2184" s="27">
        <f t="shared" si="39"/>
        <v>44</v>
      </c>
      <c r="D2184" s="27" t="s">
        <v>349</v>
      </c>
    </row>
    <row r="2185" spans="2:4">
      <c r="B2185" s="27">
        <v>9</v>
      </c>
      <c r="C2185" s="27">
        <f t="shared" si="39"/>
        <v>44</v>
      </c>
      <c r="D2185" s="27" t="s">
        <v>349</v>
      </c>
    </row>
    <row r="2186" spans="2:4">
      <c r="B2186" s="27">
        <v>10</v>
      </c>
      <c r="C2186" s="27">
        <f t="shared" si="39"/>
        <v>44</v>
      </c>
      <c r="D2186" s="27" t="s">
        <v>349</v>
      </c>
    </row>
    <row r="2187" spans="2:4">
      <c r="B2187" s="27">
        <v>11</v>
      </c>
      <c r="C2187" s="27">
        <f t="shared" si="39"/>
        <v>44</v>
      </c>
      <c r="D2187" s="27" t="s">
        <v>349</v>
      </c>
    </row>
    <row r="2188" spans="2:4">
      <c r="B2188" s="27">
        <v>12</v>
      </c>
      <c r="C2188" s="27">
        <f t="shared" si="39"/>
        <v>44</v>
      </c>
      <c r="D2188" s="27" t="s">
        <v>349</v>
      </c>
    </row>
    <row r="2189" spans="2:4">
      <c r="B2189" s="27">
        <v>13</v>
      </c>
      <c r="C2189" s="27">
        <f t="shared" si="39"/>
        <v>44</v>
      </c>
      <c r="D2189" s="27" t="s">
        <v>349</v>
      </c>
    </row>
    <row r="2190" spans="2:4">
      <c r="B2190" s="27">
        <v>14</v>
      </c>
      <c r="C2190" s="27">
        <f t="shared" si="39"/>
        <v>44</v>
      </c>
      <c r="D2190" s="27" t="s">
        <v>349</v>
      </c>
    </row>
    <row r="2191" spans="2:4">
      <c r="B2191" s="27">
        <v>15</v>
      </c>
      <c r="C2191" s="27">
        <f t="shared" si="39"/>
        <v>44</v>
      </c>
      <c r="D2191" s="27" t="s">
        <v>349</v>
      </c>
    </row>
    <row r="2192" spans="2:4">
      <c r="B2192" s="27">
        <v>16</v>
      </c>
      <c r="C2192" s="27">
        <f t="shared" si="39"/>
        <v>44</v>
      </c>
      <c r="D2192" s="27" t="s">
        <v>349</v>
      </c>
    </row>
    <row r="2193" spans="1:4">
      <c r="B2193" s="27">
        <v>17</v>
      </c>
      <c r="C2193" s="27">
        <f t="shared" si="39"/>
        <v>44</v>
      </c>
      <c r="D2193" s="27" t="s">
        <v>349</v>
      </c>
    </row>
    <row r="2194" spans="1:4">
      <c r="B2194" s="27">
        <v>18</v>
      </c>
      <c r="C2194" s="27">
        <f t="shared" si="39"/>
        <v>44</v>
      </c>
      <c r="D2194" s="27" t="s">
        <v>349</v>
      </c>
    </row>
    <row r="2195" spans="1:4">
      <c r="B2195" s="27">
        <v>19</v>
      </c>
      <c r="C2195" s="27">
        <f t="shared" si="39"/>
        <v>44</v>
      </c>
      <c r="D2195" s="27" t="s">
        <v>349</v>
      </c>
    </row>
    <row r="2196" spans="1:4">
      <c r="B2196" s="27">
        <v>20</v>
      </c>
      <c r="C2196" s="27">
        <f t="shared" si="39"/>
        <v>44</v>
      </c>
      <c r="D2196" s="27" t="s">
        <v>349</v>
      </c>
    </row>
    <row r="2197" spans="1:4">
      <c r="B2197" s="27">
        <v>21</v>
      </c>
      <c r="C2197" s="27">
        <f t="shared" si="39"/>
        <v>44</v>
      </c>
      <c r="D2197" s="27" t="s">
        <v>349</v>
      </c>
    </row>
    <row r="2198" spans="1:4">
      <c r="B2198" s="27">
        <v>22</v>
      </c>
      <c r="C2198" s="27">
        <f t="shared" si="39"/>
        <v>44</v>
      </c>
      <c r="D2198" s="27" t="s">
        <v>349</v>
      </c>
    </row>
    <row r="2199" spans="1:4">
      <c r="B2199" s="27">
        <v>23</v>
      </c>
      <c r="C2199" s="27">
        <f t="shared" si="39"/>
        <v>44</v>
      </c>
      <c r="D2199" s="27" t="s">
        <v>349</v>
      </c>
    </row>
    <row r="2200" spans="1:4">
      <c r="B2200" s="27">
        <v>24</v>
      </c>
      <c r="C2200" s="27">
        <f t="shared" si="39"/>
        <v>44</v>
      </c>
      <c r="D2200" s="27" t="s">
        <v>349</v>
      </c>
    </row>
    <row r="2201" spans="1:4">
      <c r="A2201" t="s">
        <v>0</v>
      </c>
      <c r="B2201" s="27">
        <v>25</v>
      </c>
      <c r="C2201" s="27">
        <f t="shared" si="39"/>
        <v>44</v>
      </c>
      <c r="D2201" s="27" t="s">
        <v>349</v>
      </c>
    </row>
    <row r="2202" spans="1:4">
      <c r="A2202" s="27" t="s">
        <v>0</v>
      </c>
      <c r="B2202" s="27">
        <v>26</v>
      </c>
      <c r="C2202" s="27">
        <f t="shared" si="39"/>
        <v>44</v>
      </c>
      <c r="D2202" s="27" t="s">
        <v>349</v>
      </c>
    </row>
    <row r="2203" spans="1:4">
      <c r="A2203" s="27" t="s">
        <v>0</v>
      </c>
      <c r="B2203" s="27">
        <v>27</v>
      </c>
      <c r="C2203" s="27">
        <f t="shared" si="39"/>
        <v>44</v>
      </c>
      <c r="D2203" s="27" t="s">
        <v>349</v>
      </c>
    </row>
    <row r="2204" spans="1:4">
      <c r="A2204" s="27" t="s">
        <v>0</v>
      </c>
      <c r="B2204" s="27">
        <v>28</v>
      </c>
      <c r="C2204" s="27">
        <f t="shared" si="39"/>
        <v>44</v>
      </c>
      <c r="D2204" s="27" t="s">
        <v>349</v>
      </c>
    </row>
    <row r="2205" spans="1:4">
      <c r="A2205" s="27" t="s">
        <v>0</v>
      </c>
      <c r="B2205" s="27">
        <v>29</v>
      </c>
      <c r="C2205" s="27">
        <f t="shared" si="39"/>
        <v>44</v>
      </c>
      <c r="D2205" s="27" t="s">
        <v>349</v>
      </c>
    </row>
    <row r="2206" spans="1:4">
      <c r="A2206" s="27" t="s">
        <v>0</v>
      </c>
      <c r="B2206" s="27">
        <v>30</v>
      </c>
      <c r="C2206" s="27">
        <f t="shared" si="39"/>
        <v>44</v>
      </c>
      <c r="D2206" s="27" t="s">
        <v>349</v>
      </c>
    </row>
    <row r="2207" spans="1:4">
      <c r="A2207" s="27" t="s">
        <v>0</v>
      </c>
      <c r="B2207" s="27">
        <v>31</v>
      </c>
      <c r="C2207" s="27">
        <f t="shared" si="39"/>
        <v>44</v>
      </c>
      <c r="D2207" s="27" t="s">
        <v>349</v>
      </c>
    </row>
    <row r="2208" spans="1:4">
      <c r="A2208" s="27" t="s">
        <v>0</v>
      </c>
      <c r="B2208" s="27">
        <v>32</v>
      </c>
      <c r="C2208" s="27">
        <f t="shared" si="39"/>
        <v>44</v>
      </c>
      <c r="D2208" s="27" t="s">
        <v>349</v>
      </c>
    </row>
    <row r="2209" spans="1:4">
      <c r="A2209" s="27" t="s">
        <v>0</v>
      </c>
      <c r="B2209" s="27">
        <v>33</v>
      </c>
      <c r="C2209" s="27">
        <f t="shared" si="39"/>
        <v>44</v>
      </c>
      <c r="D2209" s="27" t="s">
        <v>349</v>
      </c>
    </row>
    <row r="2210" spans="1:4">
      <c r="A2210" s="27" t="s">
        <v>0</v>
      </c>
      <c r="B2210" s="27">
        <v>34</v>
      </c>
      <c r="C2210" s="27">
        <f t="shared" si="39"/>
        <v>44</v>
      </c>
      <c r="D2210" s="27" t="s">
        <v>349</v>
      </c>
    </row>
    <row r="2211" spans="1:4">
      <c r="A2211" s="27" t="s">
        <v>0</v>
      </c>
      <c r="B2211" s="27">
        <v>35</v>
      </c>
      <c r="C2211" s="27">
        <f t="shared" si="39"/>
        <v>44</v>
      </c>
      <c r="D2211" s="27" t="s">
        <v>349</v>
      </c>
    </row>
    <row r="2212" spans="1:4">
      <c r="A2212" s="27" t="s">
        <v>0</v>
      </c>
      <c r="B2212" s="27">
        <v>36</v>
      </c>
      <c r="C2212" s="27">
        <f t="shared" si="39"/>
        <v>44</v>
      </c>
      <c r="D2212" s="27" t="s">
        <v>349</v>
      </c>
    </row>
    <row r="2213" spans="1:4">
      <c r="A2213" s="27" t="s">
        <v>0</v>
      </c>
      <c r="B2213" s="27">
        <v>37</v>
      </c>
      <c r="C2213" s="27">
        <f t="shared" si="39"/>
        <v>44</v>
      </c>
      <c r="D2213" s="27" t="s">
        <v>349</v>
      </c>
    </row>
    <row r="2214" spans="1:4">
      <c r="A2214" s="27" t="s">
        <v>0</v>
      </c>
      <c r="B2214" s="27">
        <v>38</v>
      </c>
      <c r="C2214" s="27">
        <f t="shared" si="39"/>
        <v>44</v>
      </c>
      <c r="D2214" s="27" t="s">
        <v>349</v>
      </c>
    </row>
    <row r="2215" spans="1:4">
      <c r="A2215" s="27" t="s">
        <v>0</v>
      </c>
      <c r="B2215" s="27">
        <v>39</v>
      </c>
      <c r="C2215" s="27">
        <f t="shared" si="39"/>
        <v>44</v>
      </c>
      <c r="D2215" s="27" t="s">
        <v>349</v>
      </c>
    </row>
    <row r="2216" spans="1:4">
      <c r="A2216" s="27" t="s">
        <v>0</v>
      </c>
      <c r="B2216" s="27">
        <v>40</v>
      </c>
      <c r="C2216" s="27">
        <f t="shared" si="39"/>
        <v>44</v>
      </c>
      <c r="D2216" s="27" t="s">
        <v>349</v>
      </c>
    </row>
    <row r="2217" spans="1:4">
      <c r="A2217" s="27" t="s">
        <v>0</v>
      </c>
      <c r="B2217" s="27">
        <v>41</v>
      </c>
      <c r="C2217" s="27">
        <f t="shared" si="39"/>
        <v>44</v>
      </c>
      <c r="D2217" s="27" t="s">
        <v>349</v>
      </c>
    </row>
    <row r="2218" spans="1:4">
      <c r="A2218" s="27" t="s">
        <v>0</v>
      </c>
      <c r="B2218" s="27">
        <v>42</v>
      </c>
      <c r="C2218" s="27">
        <f t="shared" si="39"/>
        <v>44</v>
      </c>
      <c r="D2218" s="27" t="s">
        <v>349</v>
      </c>
    </row>
    <row r="2219" spans="1:4">
      <c r="A2219" s="27" t="s">
        <v>0</v>
      </c>
      <c r="B2219" s="27">
        <v>43</v>
      </c>
      <c r="C2219" s="27">
        <f t="shared" si="39"/>
        <v>44</v>
      </c>
      <c r="D2219" s="27" t="s">
        <v>349</v>
      </c>
    </row>
    <row r="2220" spans="1:4">
      <c r="A2220" s="27" t="s">
        <v>0</v>
      </c>
      <c r="B2220" s="27">
        <v>44</v>
      </c>
      <c r="C2220" s="27">
        <f t="shared" si="39"/>
        <v>44</v>
      </c>
      <c r="D2220" s="27" t="s">
        <v>349</v>
      </c>
    </row>
    <row r="2221" spans="1:4">
      <c r="A2221" s="27" t="s">
        <v>0</v>
      </c>
      <c r="B2221" s="27">
        <v>45</v>
      </c>
      <c r="C2221" s="27">
        <f t="shared" si="39"/>
        <v>44</v>
      </c>
      <c r="D2221" s="27" t="s">
        <v>349</v>
      </c>
    </row>
    <row r="2222" spans="1:4">
      <c r="A2222" s="27" t="s">
        <v>0</v>
      </c>
      <c r="B2222" s="27">
        <v>46</v>
      </c>
      <c r="C2222" s="27">
        <f t="shared" si="39"/>
        <v>44</v>
      </c>
      <c r="D2222" s="27" t="s">
        <v>349</v>
      </c>
    </row>
    <row r="2223" spans="1:4">
      <c r="A2223" s="27" t="s">
        <v>0</v>
      </c>
      <c r="B2223" s="27">
        <v>47</v>
      </c>
      <c r="C2223" s="27">
        <f t="shared" si="39"/>
        <v>44</v>
      </c>
      <c r="D2223" s="27" t="s">
        <v>349</v>
      </c>
    </row>
    <row r="2224" spans="1:4">
      <c r="A2224" s="27" t="s">
        <v>0</v>
      </c>
      <c r="B2224" s="27">
        <v>48</v>
      </c>
      <c r="C2224" s="27">
        <f t="shared" si="39"/>
        <v>44</v>
      </c>
      <c r="D2224" s="27" t="s">
        <v>349</v>
      </c>
    </row>
    <row r="2225" spans="2:4">
      <c r="B2225" s="27">
        <v>1</v>
      </c>
      <c r="C2225" s="27">
        <f>C2177+1</f>
        <v>45</v>
      </c>
      <c r="D2225" s="27" t="s">
        <v>349</v>
      </c>
    </row>
    <row r="2226" spans="2:4">
      <c r="B2226" s="27">
        <v>2</v>
      </c>
      <c r="C2226" s="27">
        <f>C2225</f>
        <v>45</v>
      </c>
      <c r="D2226" s="27" t="s">
        <v>349</v>
      </c>
    </row>
    <row r="2227" spans="2:4">
      <c r="B2227" s="27">
        <v>3</v>
      </c>
      <c r="C2227" s="27">
        <f t="shared" ref="C2227:C2272" si="40">C2226</f>
        <v>45</v>
      </c>
      <c r="D2227" s="27" t="s">
        <v>349</v>
      </c>
    </row>
    <row r="2228" spans="2:4">
      <c r="B2228" s="27">
        <v>4</v>
      </c>
      <c r="C2228" s="27">
        <f t="shared" si="40"/>
        <v>45</v>
      </c>
      <c r="D2228" s="27" t="s">
        <v>349</v>
      </c>
    </row>
    <row r="2229" spans="2:4">
      <c r="B2229" s="27">
        <v>5</v>
      </c>
      <c r="C2229" s="27">
        <f t="shared" si="40"/>
        <v>45</v>
      </c>
      <c r="D2229" s="27" t="s">
        <v>349</v>
      </c>
    </row>
    <row r="2230" spans="2:4">
      <c r="B2230" s="27">
        <v>6</v>
      </c>
      <c r="C2230" s="27">
        <f t="shared" si="40"/>
        <v>45</v>
      </c>
      <c r="D2230" s="27" t="s">
        <v>349</v>
      </c>
    </row>
    <row r="2231" spans="2:4">
      <c r="B2231" s="27">
        <v>7</v>
      </c>
      <c r="C2231" s="27">
        <f t="shared" si="40"/>
        <v>45</v>
      </c>
      <c r="D2231" s="27" t="s">
        <v>349</v>
      </c>
    </row>
    <row r="2232" spans="2:4">
      <c r="B2232" s="27">
        <v>8</v>
      </c>
      <c r="C2232" s="27">
        <f t="shared" si="40"/>
        <v>45</v>
      </c>
      <c r="D2232" s="27" t="s">
        <v>349</v>
      </c>
    </row>
    <row r="2233" spans="2:4">
      <c r="B2233" s="27">
        <v>9</v>
      </c>
      <c r="C2233" s="27">
        <f t="shared" si="40"/>
        <v>45</v>
      </c>
      <c r="D2233" s="27" t="s">
        <v>349</v>
      </c>
    </row>
    <row r="2234" spans="2:4">
      <c r="B2234" s="27">
        <v>10</v>
      </c>
      <c r="C2234" s="27">
        <f t="shared" si="40"/>
        <v>45</v>
      </c>
      <c r="D2234" s="27" t="s">
        <v>349</v>
      </c>
    </row>
    <row r="2235" spans="2:4">
      <c r="B2235" s="27">
        <v>11</v>
      </c>
      <c r="C2235" s="27">
        <f t="shared" si="40"/>
        <v>45</v>
      </c>
      <c r="D2235" s="27" t="s">
        <v>349</v>
      </c>
    </row>
    <row r="2236" spans="2:4">
      <c r="B2236" s="27">
        <v>12</v>
      </c>
      <c r="C2236" s="27">
        <f t="shared" si="40"/>
        <v>45</v>
      </c>
      <c r="D2236" s="27" t="s">
        <v>349</v>
      </c>
    </row>
    <row r="2237" spans="2:4">
      <c r="B2237" s="27">
        <v>13</v>
      </c>
      <c r="C2237" s="27">
        <f t="shared" si="40"/>
        <v>45</v>
      </c>
      <c r="D2237" s="27" t="s">
        <v>349</v>
      </c>
    </row>
    <row r="2238" spans="2:4">
      <c r="B2238" s="27">
        <v>14</v>
      </c>
      <c r="C2238" s="27">
        <f t="shared" si="40"/>
        <v>45</v>
      </c>
      <c r="D2238" s="27" t="s">
        <v>349</v>
      </c>
    </row>
    <row r="2239" spans="2:4">
      <c r="B2239" s="27">
        <v>15</v>
      </c>
      <c r="C2239" s="27">
        <f t="shared" si="40"/>
        <v>45</v>
      </c>
      <c r="D2239" s="27" t="s">
        <v>349</v>
      </c>
    </row>
    <row r="2240" spans="2:4">
      <c r="B2240" s="27">
        <v>16</v>
      </c>
      <c r="C2240" s="27">
        <f t="shared" si="40"/>
        <v>45</v>
      </c>
      <c r="D2240" s="27" t="s">
        <v>349</v>
      </c>
    </row>
    <row r="2241" spans="1:4">
      <c r="B2241" s="27">
        <v>17</v>
      </c>
      <c r="C2241" s="27">
        <f t="shared" si="40"/>
        <v>45</v>
      </c>
      <c r="D2241" s="27" t="s">
        <v>349</v>
      </c>
    </row>
    <row r="2242" spans="1:4">
      <c r="B2242" s="27">
        <v>18</v>
      </c>
      <c r="C2242" s="27">
        <f t="shared" si="40"/>
        <v>45</v>
      </c>
      <c r="D2242" s="27" t="s">
        <v>349</v>
      </c>
    </row>
    <row r="2243" spans="1:4">
      <c r="B2243" s="27">
        <v>19</v>
      </c>
      <c r="C2243" s="27">
        <f t="shared" si="40"/>
        <v>45</v>
      </c>
      <c r="D2243" s="27" t="s">
        <v>349</v>
      </c>
    </row>
    <row r="2244" spans="1:4">
      <c r="B2244" s="27">
        <v>20</v>
      </c>
      <c r="C2244" s="27">
        <f t="shared" si="40"/>
        <v>45</v>
      </c>
      <c r="D2244" s="27" t="s">
        <v>349</v>
      </c>
    </row>
    <row r="2245" spans="1:4">
      <c r="B2245" s="27">
        <v>21</v>
      </c>
      <c r="C2245" s="27">
        <f t="shared" si="40"/>
        <v>45</v>
      </c>
      <c r="D2245" s="27" t="s">
        <v>349</v>
      </c>
    </row>
    <row r="2246" spans="1:4">
      <c r="B2246" s="27">
        <v>22</v>
      </c>
      <c r="C2246" s="27">
        <f t="shared" si="40"/>
        <v>45</v>
      </c>
      <c r="D2246" s="27" t="s">
        <v>349</v>
      </c>
    </row>
    <row r="2247" spans="1:4">
      <c r="B2247" s="27">
        <v>23</v>
      </c>
      <c r="C2247" s="27">
        <f t="shared" si="40"/>
        <v>45</v>
      </c>
      <c r="D2247" s="27" t="s">
        <v>349</v>
      </c>
    </row>
    <row r="2248" spans="1:4">
      <c r="B2248" s="27">
        <v>24</v>
      </c>
      <c r="C2248" s="27">
        <f t="shared" si="40"/>
        <v>45</v>
      </c>
      <c r="D2248" s="27" t="s">
        <v>349</v>
      </c>
    </row>
    <row r="2249" spans="1:4">
      <c r="A2249" t="s">
        <v>0</v>
      </c>
      <c r="B2249" s="27">
        <v>25</v>
      </c>
      <c r="C2249" s="27">
        <f t="shared" si="40"/>
        <v>45</v>
      </c>
      <c r="D2249" s="27" t="s">
        <v>349</v>
      </c>
    </row>
    <row r="2250" spans="1:4">
      <c r="A2250" s="27" t="s">
        <v>0</v>
      </c>
      <c r="B2250" s="27">
        <v>26</v>
      </c>
      <c r="C2250" s="27">
        <f t="shared" si="40"/>
        <v>45</v>
      </c>
      <c r="D2250" s="27" t="s">
        <v>349</v>
      </c>
    </row>
    <row r="2251" spans="1:4">
      <c r="A2251" s="27" t="s">
        <v>0</v>
      </c>
      <c r="B2251" s="27">
        <v>27</v>
      </c>
      <c r="C2251" s="27">
        <f t="shared" si="40"/>
        <v>45</v>
      </c>
      <c r="D2251" s="27" t="s">
        <v>349</v>
      </c>
    </row>
    <row r="2252" spans="1:4">
      <c r="A2252" s="27" t="s">
        <v>0</v>
      </c>
      <c r="B2252" s="27">
        <v>28</v>
      </c>
      <c r="C2252" s="27">
        <f t="shared" si="40"/>
        <v>45</v>
      </c>
      <c r="D2252" s="27" t="s">
        <v>349</v>
      </c>
    </row>
    <row r="2253" spans="1:4">
      <c r="A2253" s="27" t="s">
        <v>0</v>
      </c>
      <c r="B2253" s="27">
        <v>29</v>
      </c>
      <c r="C2253" s="27">
        <f t="shared" si="40"/>
        <v>45</v>
      </c>
      <c r="D2253" s="27" t="s">
        <v>349</v>
      </c>
    </row>
    <row r="2254" spans="1:4">
      <c r="A2254" s="27" t="s">
        <v>0</v>
      </c>
      <c r="B2254" s="27">
        <v>30</v>
      </c>
      <c r="C2254" s="27">
        <f t="shared" si="40"/>
        <v>45</v>
      </c>
      <c r="D2254" s="27" t="s">
        <v>349</v>
      </c>
    </row>
    <row r="2255" spans="1:4">
      <c r="A2255" s="27" t="s">
        <v>0</v>
      </c>
      <c r="B2255" s="27">
        <v>31</v>
      </c>
      <c r="C2255" s="27">
        <f t="shared" si="40"/>
        <v>45</v>
      </c>
      <c r="D2255" s="27" t="s">
        <v>349</v>
      </c>
    </row>
    <row r="2256" spans="1:4">
      <c r="A2256" s="27" t="s">
        <v>0</v>
      </c>
      <c r="B2256" s="27">
        <v>32</v>
      </c>
      <c r="C2256" s="27">
        <f t="shared" si="40"/>
        <v>45</v>
      </c>
      <c r="D2256" s="27" t="s">
        <v>349</v>
      </c>
    </row>
    <row r="2257" spans="1:4">
      <c r="A2257" s="27" t="s">
        <v>0</v>
      </c>
      <c r="B2257" s="27">
        <v>33</v>
      </c>
      <c r="C2257" s="27">
        <f t="shared" si="40"/>
        <v>45</v>
      </c>
      <c r="D2257" s="27" t="s">
        <v>349</v>
      </c>
    </row>
    <row r="2258" spans="1:4">
      <c r="A2258" s="27" t="s">
        <v>0</v>
      </c>
      <c r="B2258" s="27">
        <v>34</v>
      </c>
      <c r="C2258" s="27">
        <f t="shared" si="40"/>
        <v>45</v>
      </c>
      <c r="D2258" s="27" t="s">
        <v>349</v>
      </c>
    </row>
    <row r="2259" spans="1:4">
      <c r="A2259" s="27" t="s">
        <v>0</v>
      </c>
      <c r="B2259" s="27">
        <v>35</v>
      </c>
      <c r="C2259" s="27">
        <f t="shared" si="40"/>
        <v>45</v>
      </c>
      <c r="D2259" s="27" t="s">
        <v>349</v>
      </c>
    </row>
    <row r="2260" spans="1:4">
      <c r="A2260" s="27" t="s">
        <v>0</v>
      </c>
      <c r="B2260" s="27">
        <v>36</v>
      </c>
      <c r="C2260" s="27">
        <f t="shared" si="40"/>
        <v>45</v>
      </c>
      <c r="D2260" s="27" t="s">
        <v>349</v>
      </c>
    </row>
    <row r="2261" spans="1:4">
      <c r="A2261" s="27" t="s">
        <v>0</v>
      </c>
      <c r="B2261" s="27">
        <v>37</v>
      </c>
      <c r="C2261" s="27">
        <f t="shared" si="40"/>
        <v>45</v>
      </c>
      <c r="D2261" s="27" t="s">
        <v>349</v>
      </c>
    </row>
    <row r="2262" spans="1:4">
      <c r="A2262" s="27" t="s">
        <v>0</v>
      </c>
      <c r="B2262" s="27">
        <v>38</v>
      </c>
      <c r="C2262" s="27">
        <f t="shared" si="40"/>
        <v>45</v>
      </c>
      <c r="D2262" s="27" t="s">
        <v>349</v>
      </c>
    </row>
    <row r="2263" spans="1:4">
      <c r="A2263" s="27" t="s">
        <v>0</v>
      </c>
      <c r="B2263" s="27">
        <v>39</v>
      </c>
      <c r="C2263" s="27">
        <f t="shared" si="40"/>
        <v>45</v>
      </c>
      <c r="D2263" s="27" t="s">
        <v>349</v>
      </c>
    </row>
    <row r="2264" spans="1:4">
      <c r="A2264" s="27" t="s">
        <v>0</v>
      </c>
      <c r="B2264" s="27">
        <v>40</v>
      </c>
      <c r="C2264" s="27">
        <f t="shared" si="40"/>
        <v>45</v>
      </c>
      <c r="D2264" s="27" t="s">
        <v>349</v>
      </c>
    </row>
    <row r="2265" spans="1:4">
      <c r="A2265" s="27" t="s">
        <v>0</v>
      </c>
      <c r="B2265" s="27">
        <v>41</v>
      </c>
      <c r="C2265" s="27">
        <f t="shared" si="40"/>
        <v>45</v>
      </c>
      <c r="D2265" s="27" t="s">
        <v>349</v>
      </c>
    </row>
    <row r="2266" spans="1:4">
      <c r="A2266" s="27" t="s">
        <v>0</v>
      </c>
      <c r="B2266" s="27">
        <v>42</v>
      </c>
      <c r="C2266" s="27">
        <f t="shared" si="40"/>
        <v>45</v>
      </c>
      <c r="D2266" s="27" t="s">
        <v>349</v>
      </c>
    </row>
    <row r="2267" spans="1:4">
      <c r="A2267" s="27" t="s">
        <v>0</v>
      </c>
      <c r="B2267" s="27">
        <v>43</v>
      </c>
      <c r="C2267" s="27">
        <f t="shared" si="40"/>
        <v>45</v>
      </c>
      <c r="D2267" s="27" t="s">
        <v>349</v>
      </c>
    </row>
    <row r="2268" spans="1:4">
      <c r="A2268" s="27" t="s">
        <v>0</v>
      </c>
      <c r="B2268" s="27">
        <v>44</v>
      </c>
      <c r="C2268" s="27">
        <f t="shared" si="40"/>
        <v>45</v>
      </c>
      <c r="D2268" s="27" t="s">
        <v>349</v>
      </c>
    </row>
    <row r="2269" spans="1:4">
      <c r="A2269" s="27" t="s">
        <v>0</v>
      </c>
      <c r="B2269" s="27">
        <v>45</v>
      </c>
      <c r="C2269" s="27">
        <f t="shared" si="40"/>
        <v>45</v>
      </c>
      <c r="D2269" s="27" t="s">
        <v>349</v>
      </c>
    </row>
    <row r="2270" spans="1:4">
      <c r="A2270" s="27" t="s">
        <v>0</v>
      </c>
      <c r="B2270" s="27">
        <v>46</v>
      </c>
      <c r="C2270" s="27">
        <f t="shared" si="40"/>
        <v>45</v>
      </c>
      <c r="D2270" s="27" t="s">
        <v>349</v>
      </c>
    </row>
    <row r="2271" spans="1:4">
      <c r="A2271" s="27" t="s">
        <v>0</v>
      </c>
      <c r="B2271" s="27">
        <v>47</v>
      </c>
      <c r="C2271" s="27">
        <f t="shared" si="40"/>
        <v>45</v>
      </c>
      <c r="D2271" s="27" t="s">
        <v>349</v>
      </c>
    </row>
    <row r="2272" spans="1:4">
      <c r="A2272" s="27" t="s">
        <v>0</v>
      </c>
      <c r="B2272" s="27">
        <v>48</v>
      </c>
      <c r="C2272" s="27">
        <f t="shared" si="40"/>
        <v>45</v>
      </c>
      <c r="D2272" s="27" t="s">
        <v>349</v>
      </c>
    </row>
    <row r="2273" spans="2:4">
      <c r="B2273" s="27">
        <v>1</v>
      </c>
      <c r="C2273" s="27">
        <f>C2225+1</f>
        <v>46</v>
      </c>
      <c r="D2273" s="27" t="s">
        <v>349</v>
      </c>
    </row>
    <row r="2274" spans="2:4">
      <c r="B2274" s="27">
        <v>2</v>
      </c>
      <c r="C2274" s="27">
        <f>C2273</f>
        <v>46</v>
      </c>
      <c r="D2274" s="27" t="s">
        <v>349</v>
      </c>
    </row>
    <row r="2275" spans="2:4">
      <c r="B2275" s="27">
        <v>3</v>
      </c>
      <c r="C2275" s="27">
        <f t="shared" ref="C2275:C2320" si="41">C2274</f>
        <v>46</v>
      </c>
      <c r="D2275" s="27" t="s">
        <v>349</v>
      </c>
    </row>
    <row r="2276" spans="2:4">
      <c r="B2276" s="27">
        <v>4</v>
      </c>
      <c r="C2276" s="27">
        <f t="shared" si="41"/>
        <v>46</v>
      </c>
      <c r="D2276" s="27" t="s">
        <v>349</v>
      </c>
    </row>
    <row r="2277" spans="2:4">
      <c r="B2277" s="27">
        <v>5</v>
      </c>
      <c r="C2277" s="27">
        <f t="shared" si="41"/>
        <v>46</v>
      </c>
      <c r="D2277" s="27" t="s">
        <v>349</v>
      </c>
    </row>
    <row r="2278" spans="2:4">
      <c r="B2278" s="27">
        <v>6</v>
      </c>
      <c r="C2278" s="27">
        <f t="shared" si="41"/>
        <v>46</v>
      </c>
      <c r="D2278" s="27" t="s">
        <v>349</v>
      </c>
    </row>
    <row r="2279" spans="2:4">
      <c r="B2279" s="27">
        <v>7</v>
      </c>
      <c r="C2279" s="27">
        <f t="shared" si="41"/>
        <v>46</v>
      </c>
      <c r="D2279" s="27" t="s">
        <v>349</v>
      </c>
    </row>
    <row r="2280" spans="2:4">
      <c r="B2280" s="27">
        <v>8</v>
      </c>
      <c r="C2280" s="27">
        <f t="shared" si="41"/>
        <v>46</v>
      </c>
      <c r="D2280" s="27" t="s">
        <v>349</v>
      </c>
    </row>
    <row r="2281" spans="2:4">
      <c r="B2281" s="27">
        <v>9</v>
      </c>
      <c r="C2281" s="27">
        <f t="shared" si="41"/>
        <v>46</v>
      </c>
      <c r="D2281" s="27" t="s">
        <v>349</v>
      </c>
    </row>
    <row r="2282" spans="2:4">
      <c r="B2282" s="27">
        <v>10</v>
      </c>
      <c r="C2282" s="27">
        <f t="shared" si="41"/>
        <v>46</v>
      </c>
      <c r="D2282" s="27" t="s">
        <v>349</v>
      </c>
    </row>
    <row r="2283" spans="2:4">
      <c r="B2283" s="27">
        <v>11</v>
      </c>
      <c r="C2283" s="27">
        <f t="shared" si="41"/>
        <v>46</v>
      </c>
      <c r="D2283" s="27" t="s">
        <v>349</v>
      </c>
    </row>
    <row r="2284" spans="2:4">
      <c r="B2284" s="27">
        <v>12</v>
      </c>
      <c r="C2284" s="27">
        <f t="shared" si="41"/>
        <v>46</v>
      </c>
      <c r="D2284" s="27" t="s">
        <v>349</v>
      </c>
    </row>
    <row r="2285" spans="2:4">
      <c r="B2285" s="27">
        <v>13</v>
      </c>
      <c r="C2285" s="27">
        <f t="shared" si="41"/>
        <v>46</v>
      </c>
      <c r="D2285" s="27" t="s">
        <v>349</v>
      </c>
    </row>
    <row r="2286" spans="2:4">
      <c r="B2286" s="27">
        <v>14</v>
      </c>
      <c r="C2286" s="27">
        <f t="shared" si="41"/>
        <v>46</v>
      </c>
      <c r="D2286" s="27" t="s">
        <v>349</v>
      </c>
    </row>
    <row r="2287" spans="2:4">
      <c r="B2287" s="27">
        <v>15</v>
      </c>
      <c r="C2287" s="27">
        <f t="shared" si="41"/>
        <v>46</v>
      </c>
      <c r="D2287" s="27" t="s">
        <v>349</v>
      </c>
    </row>
    <row r="2288" spans="2:4">
      <c r="B2288" s="27">
        <v>16</v>
      </c>
      <c r="C2288" s="27">
        <f t="shared" si="41"/>
        <v>46</v>
      </c>
      <c r="D2288" s="27" t="s">
        <v>349</v>
      </c>
    </row>
    <row r="2289" spans="1:4">
      <c r="B2289" s="27">
        <v>17</v>
      </c>
      <c r="C2289" s="27">
        <f t="shared" si="41"/>
        <v>46</v>
      </c>
      <c r="D2289" s="27" t="s">
        <v>349</v>
      </c>
    </row>
    <row r="2290" spans="1:4">
      <c r="B2290" s="27">
        <v>18</v>
      </c>
      <c r="C2290" s="27">
        <f t="shared" si="41"/>
        <v>46</v>
      </c>
      <c r="D2290" s="27" t="s">
        <v>349</v>
      </c>
    </row>
    <row r="2291" spans="1:4">
      <c r="B2291" s="27">
        <v>19</v>
      </c>
      <c r="C2291" s="27">
        <f t="shared" si="41"/>
        <v>46</v>
      </c>
      <c r="D2291" s="27" t="s">
        <v>349</v>
      </c>
    </row>
    <row r="2292" spans="1:4">
      <c r="B2292" s="27">
        <v>20</v>
      </c>
      <c r="C2292" s="27">
        <f t="shared" si="41"/>
        <v>46</v>
      </c>
      <c r="D2292" s="27" t="s">
        <v>349</v>
      </c>
    </row>
    <row r="2293" spans="1:4">
      <c r="B2293" s="27">
        <v>21</v>
      </c>
      <c r="C2293" s="27">
        <f t="shared" si="41"/>
        <v>46</v>
      </c>
      <c r="D2293" s="27" t="s">
        <v>349</v>
      </c>
    </row>
    <row r="2294" spans="1:4">
      <c r="B2294" s="27">
        <v>22</v>
      </c>
      <c r="C2294" s="27">
        <f t="shared" si="41"/>
        <v>46</v>
      </c>
      <c r="D2294" s="27" t="s">
        <v>349</v>
      </c>
    </row>
    <row r="2295" spans="1:4">
      <c r="B2295" s="27">
        <v>23</v>
      </c>
      <c r="C2295" s="27">
        <f t="shared" si="41"/>
        <v>46</v>
      </c>
      <c r="D2295" s="27" t="s">
        <v>349</v>
      </c>
    </row>
    <row r="2296" spans="1:4">
      <c r="B2296" s="27">
        <v>24</v>
      </c>
      <c r="C2296" s="27">
        <f t="shared" si="41"/>
        <v>46</v>
      </c>
      <c r="D2296" s="27" t="s">
        <v>349</v>
      </c>
    </row>
    <row r="2297" spans="1:4">
      <c r="A2297" t="s">
        <v>0</v>
      </c>
      <c r="B2297" s="27">
        <v>25</v>
      </c>
      <c r="C2297" s="27">
        <f t="shared" si="41"/>
        <v>46</v>
      </c>
      <c r="D2297" s="27" t="s">
        <v>349</v>
      </c>
    </row>
    <row r="2298" spans="1:4">
      <c r="A2298" s="27" t="s">
        <v>0</v>
      </c>
      <c r="B2298" s="27">
        <v>26</v>
      </c>
      <c r="C2298" s="27">
        <f t="shared" si="41"/>
        <v>46</v>
      </c>
      <c r="D2298" s="27" t="s">
        <v>349</v>
      </c>
    </row>
    <row r="2299" spans="1:4">
      <c r="A2299" s="27" t="s">
        <v>0</v>
      </c>
      <c r="B2299" s="27">
        <v>27</v>
      </c>
      <c r="C2299" s="27">
        <f t="shared" si="41"/>
        <v>46</v>
      </c>
      <c r="D2299" s="27" t="s">
        <v>349</v>
      </c>
    </row>
    <row r="2300" spans="1:4">
      <c r="A2300" s="27" t="s">
        <v>0</v>
      </c>
      <c r="B2300" s="27">
        <v>28</v>
      </c>
      <c r="C2300" s="27">
        <f t="shared" si="41"/>
        <v>46</v>
      </c>
      <c r="D2300" s="27" t="s">
        <v>349</v>
      </c>
    </row>
    <row r="2301" spans="1:4">
      <c r="A2301" s="27" t="s">
        <v>0</v>
      </c>
      <c r="B2301" s="27">
        <v>29</v>
      </c>
      <c r="C2301" s="27">
        <f t="shared" si="41"/>
        <v>46</v>
      </c>
      <c r="D2301" s="27" t="s">
        <v>349</v>
      </c>
    </row>
    <row r="2302" spans="1:4">
      <c r="A2302" s="27" t="s">
        <v>0</v>
      </c>
      <c r="B2302" s="27">
        <v>30</v>
      </c>
      <c r="C2302" s="27">
        <f t="shared" si="41"/>
        <v>46</v>
      </c>
      <c r="D2302" s="27" t="s">
        <v>349</v>
      </c>
    </row>
    <row r="2303" spans="1:4">
      <c r="A2303" s="27" t="s">
        <v>0</v>
      </c>
      <c r="B2303" s="27">
        <v>31</v>
      </c>
      <c r="C2303" s="27">
        <f t="shared" si="41"/>
        <v>46</v>
      </c>
      <c r="D2303" s="27" t="s">
        <v>349</v>
      </c>
    </row>
    <row r="2304" spans="1:4">
      <c r="A2304" s="27" t="s">
        <v>0</v>
      </c>
      <c r="B2304" s="27">
        <v>32</v>
      </c>
      <c r="C2304" s="27">
        <f t="shared" si="41"/>
        <v>46</v>
      </c>
      <c r="D2304" s="27" t="s">
        <v>349</v>
      </c>
    </row>
    <row r="2305" spans="1:4">
      <c r="A2305" s="27" t="s">
        <v>0</v>
      </c>
      <c r="B2305" s="27">
        <v>33</v>
      </c>
      <c r="C2305" s="27">
        <f t="shared" si="41"/>
        <v>46</v>
      </c>
      <c r="D2305" s="27" t="s">
        <v>349</v>
      </c>
    </row>
    <row r="2306" spans="1:4">
      <c r="A2306" s="27" t="s">
        <v>0</v>
      </c>
      <c r="B2306" s="27">
        <v>34</v>
      </c>
      <c r="C2306" s="27">
        <f t="shared" si="41"/>
        <v>46</v>
      </c>
      <c r="D2306" s="27" t="s">
        <v>349</v>
      </c>
    </row>
    <row r="2307" spans="1:4">
      <c r="A2307" s="27" t="s">
        <v>0</v>
      </c>
      <c r="B2307" s="27">
        <v>35</v>
      </c>
      <c r="C2307" s="27">
        <f t="shared" si="41"/>
        <v>46</v>
      </c>
      <c r="D2307" s="27" t="s">
        <v>349</v>
      </c>
    </row>
    <row r="2308" spans="1:4">
      <c r="A2308" s="27" t="s">
        <v>0</v>
      </c>
      <c r="B2308" s="27">
        <v>36</v>
      </c>
      <c r="C2308" s="27">
        <f t="shared" si="41"/>
        <v>46</v>
      </c>
      <c r="D2308" s="27" t="s">
        <v>349</v>
      </c>
    </row>
    <row r="2309" spans="1:4">
      <c r="A2309" s="27" t="s">
        <v>0</v>
      </c>
      <c r="B2309" s="27">
        <v>37</v>
      </c>
      <c r="C2309" s="27">
        <f t="shared" si="41"/>
        <v>46</v>
      </c>
      <c r="D2309" s="27" t="s">
        <v>349</v>
      </c>
    </row>
    <row r="2310" spans="1:4">
      <c r="A2310" s="27" t="s">
        <v>0</v>
      </c>
      <c r="B2310" s="27">
        <v>38</v>
      </c>
      <c r="C2310" s="27">
        <f t="shared" si="41"/>
        <v>46</v>
      </c>
      <c r="D2310" s="27" t="s">
        <v>349</v>
      </c>
    </row>
    <row r="2311" spans="1:4">
      <c r="A2311" s="27" t="s">
        <v>0</v>
      </c>
      <c r="B2311" s="27">
        <v>39</v>
      </c>
      <c r="C2311" s="27">
        <f t="shared" si="41"/>
        <v>46</v>
      </c>
      <c r="D2311" s="27" t="s">
        <v>349</v>
      </c>
    </row>
    <row r="2312" spans="1:4">
      <c r="A2312" s="27" t="s">
        <v>0</v>
      </c>
      <c r="B2312" s="27">
        <v>40</v>
      </c>
      <c r="C2312" s="27">
        <f t="shared" si="41"/>
        <v>46</v>
      </c>
      <c r="D2312" s="27" t="s">
        <v>349</v>
      </c>
    </row>
    <row r="2313" spans="1:4">
      <c r="A2313" s="27" t="s">
        <v>0</v>
      </c>
      <c r="B2313" s="27">
        <v>41</v>
      </c>
      <c r="C2313" s="27">
        <f t="shared" si="41"/>
        <v>46</v>
      </c>
      <c r="D2313" s="27" t="s">
        <v>349</v>
      </c>
    </row>
    <row r="2314" spans="1:4">
      <c r="A2314" s="27" t="s">
        <v>0</v>
      </c>
      <c r="B2314" s="27">
        <v>42</v>
      </c>
      <c r="C2314" s="27">
        <f t="shared" si="41"/>
        <v>46</v>
      </c>
      <c r="D2314" s="27" t="s">
        <v>349</v>
      </c>
    </row>
    <row r="2315" spans="1:4">
      <c r="A2315" s="27" t="s">
        <v>0</v>
      </c>
      <c r="B2315" s="27">
        <v>43</v>
      </c>
      <c r="C2315" s="27">
        <f t="shared" si="41"/>
        <v>46</v>
      </c>
      <c r="D2315" s="27" t="s">
        <v>349</v>
      </c>
    </row>
    <row r="2316" spans="1:4">
      <c r="A2316" s="27" t="s">
        <v>0</v>
      </c>
      <c r="B2316" s="27">
        <v>44</v>
      </c>
      <c r="C2316" s="27">
        <f t="shared" si="41"/>
        <v>46</v>
      </c>
      <c r="D2316" s="27" t="s">
        <v>349</v>
      </c>
    </row>
    <row r="2317" spans="1:4">
      <c r="A2317" s="27" t="s">
        <v>0</v>
      </c>
      <c r="B2317" s="27">
        <v>45</v>
      </c>
      <c r="C2317" s="27">
        <f t="shared" si="41"/>
        <v>46</v>
      </c>
      <c r="D2317" s="27" t="s">
        <v>349</v>
      </c>
    </row>
    <row r="2318" spans="1:4">
      <c r="A2318" s="27" t="s">
        <v>0</v>
      </c>
      <c r="B2318" s="27">
        <v>46</v>
      </c>
      <c r="C2318" s="27">
        <f t="shared" si="41"/>
        <v>46</v>
      </c>
      <c r="D2318" s="27" t="s">
        <v>349</v>
      </c>
    </row>
    <row r="2319" spans="1:4">
      <c r="A2319" s="27" t="s">
        <v>0</v>
      </c>
      <c r="B2319" s="27">
        <v>47</v>
      </c>
      <c r="C2319" s="27">
        <f t="shared" si="41"/>
        <v>46</v>
      </c>
      <c r="D2319" s="27" t="s">
        <v>349</v>
      </c>
    </row>
    <row r="2320" spans="1:4">
      <c r="A2320" s="27" t="s">
        <v>0</v>
      </c>
      <c r="B2320" s="27">
        <v>48</v>
      </c>
      <c r="C2320" s="27">
        <f t="shared" si="41"/>
        <v>46</v>
      </c>
      <c r="D2320" s="27" t="s">
        <v>349</v>
      </c>
    </row>
    <row r="2321" spans="2:4">
      <c r="B2321" s="27">
        <v>1</v>
      </c>
      <c r="C2321" s="27">
        <f>C2273+1</f>
        <v>47</v>
      </c>
      <c r="D2321" s="27" t="s">
        <v>349</v>
      </c>
    </row>
    <row r="2322" spans="2:4">
      <c r="B2322" s="27">
        <v>2</v>
      </c>
      <c r="C2322" s="27">
        <f>C2321</f>
        <v>47</v>
      </c>
      <c r="D2322" s="27" t="s">
        <v>349</v>
      </c>
    </row>
    <row r="2323" spans="2:4">
      <c r="B2323" s="27">
        <v>3</v>
      </c>
      <c r="C2323" s="27">
        <f t="shared" ref="C2323:C2368" si="42">C2322</f>
        <v>47</v>
      </c>
      <c r="D2323" s="27" t="s">
        <v>349</v>
      </c>
    </row>
    <row r="2324" spans="2:4">
      <c r="B2324" s="27">
        <v>4</v>
      </c>
      <c r="C2324" s="27">
        <f t="shared" si="42"/>
        <v>47</v>
      </c>
      <c r="D2324" s="27" t="s">
        <v>349</v>
      </c>
    </row>
    <row r="2325" spans="2:4">
      <c r="B2325" s="27">
        <v>5</v>
      </c>
      <c r="C2325" s="27">
        <f t="shared" si="42"/>
        <v>47</v>
      </c>
      <c r="D2325" s="27" t="s">
        <v>349</v>
      </c>
    </row>
    <row r="2326" spans="2:4">
      <c r="B2326" s="27">
        <v>6</v>
      </c>
      <c r="C2326" s="27">
        <f t="shared" si="42"/>
        <v>47</v>
      </c>
      <c r="D2326" s="27" t="s">
        <v>349</v>
      </c>
    </row>
    <row r="2327" spans="2:4">
      <c r="B2327" s="27">
        <v>7</v>
      </c>
      <c r="C2327" s="27">
        <f t="shared" si="42"/>
        <v>47</v>
      </c>
      <c r="D2327" s="27" t="s">
        <v>349</v>
      </c>
    </row>
    <row r="2328" spans="2:4">
      <c r="B2328" s="27">
        <v>8</v>
      </c>
      <c r="C2328" s="27">
        <f t="shared" si="42"/>
        <v>47</v>
      </c>
      <c r="D2328" s="27" t="s">
        <v>349</v>
      </c>
    </row>
    <row r="2329" spans="2:4">
      <c r="B2329" s="27">
        <v>9</v>
      </c>
      <c r="C2329" s="27">
        <f t="shared" si="42"/>
        <v>47</v>
      </c>
      <c r="D2329" s="27" t="s">
        <v>349</v>
      </c>
    </row>
    <row r="2330" spans="2:4">
      <c r="B2330" s="27">
        <v>10</v>
      </c>
      <c r="C2330" s="27">
        <f t="shared" si="42"/>
        <v>47</v>
      </c>
      <c r="D2330" s="27" t="s">
        <v>349</v>
      </c>
    </row>
    <row r="2331" spans="2:4">
      <c r="B2331" s="27">
        <v>11</v>
      </c>
      <c r="C2331" s="27">
        <f t="shared" si="42"/>
        <v>47</v>
      </c>
      <c r="D2331" s="27" t="s">
        <v>349</v>
      </c>
    </row>
    <row r="2332" spans="2:4">
      <c r="B2332" s="27">
        <v>12</v>
      </c>
      <c r="C2332" s="27">
        <f t="shared" si="42"/>
        <v>47</v>
      </c>
      <c r="D2332" s="27" t="s">
        <v>349</v>
      </c>
    </row>
    <row r="2333" spans="2:4">
      <c r="B2333" s="27">
        <v>13</v>
      </c>
      <c r="C2333" s="27">
        <f t="shared" si="42"/>
        <v>47</v>
      </c>
      <c r="D2333" s="27" t="s">
        <v>349</v>
      </c>
    </row>
    <row r="2334" spans="2:4">
      <c r="B2334" s="27">
        <v>14</v>
      </c>
      <c r="C2334" s="27">
        <f t="shared" si="42"/>
        <v>47</v>
      </c>
      <c r="D2334" s="27" t="s">
        <v>349</v>
      </c>
    </row>
    <row r="2335" spans="2:4">
      <c r="B2335" s="27">
        <v>15</v>
      </c>
      <c r="C2335" s="27">
        <f t="shared" si="42"/>
        <v>47</v>
      </c>
      <c r="D2335" s="27" t="s">
        <v>349</v>
      </c>
    </row>
    <row r="2336" spans="2:4">
      <c r="B2336" s="27">
        <v>16</v>
      </c>
      <c r="C2336" s="27">
        <f t="shared" si="42"/>
        <v>47</v>
      </c>
      <c r="D2336" s="27" t="s">
        <v>349</v>
      </c>
    </row>
    <row r="2337" spans="1:4">
      <c r="B2337" s="27">
        <v>17</v>
      </c>
      <c r="C2337" s="27">
        <f t="shared" si="42"/>
        <v>47</v>
      </c>
      <c r="D2337" s="27" t="s">
        <v>349</v>
      </c>
    </row>
    <row r="2338" spans="1:4">
      <c r="B2338" s="27">
        <v>18</v>
      </c>
      <c r="C2338" s="27">
        <f t="shared" si="42"/>
        <v>47</v>
      </c>
      <c r="D2338" s="27" t="s">
        <v>349</v>
      </c>
    </row>
    <row r="2339" spans="1:4">
      <c r="B2339" s="27">
        <v>19</v>
      </c>
      <c r="C2339" s="27">
        <f t="shared" si="42"/>
        <v>47</v>
      </c>
      <c r="D2339" s="27" t="s">
        <v>349</v>
      </c>
    </row>
    <row r="2340" spans="1:4">
      <c r="B2340" s="27">
        <v>20</v>
      </c>
      <c r="C2340" s="27">
        <f t="shared" si="42"/>
        <v>47</v>
      </c>
      <c r="D2340" s="27" t="s">
        <v>349</v>
      </c>
    </row>
    <row r="2341" spans="1:4">
      <c r="B2341" s="27">
        <v>21</v>
      </c>
      <c r="C2341" s="27">
        <f t="shared" si="42"/>
        <v>47</v>
      </c>
      <c r="D2341" s="27" t="s">
        <v>349</v>
      </c>
    </row>
    <row r="2342" spans="1:4">
      <c r="B2342" s="27">
        <v>22</v>
      </c>
      <c r="C2342" s="27">
        <f t="shared" si="42"/>
        <v>47</v>
      </c>
      <c r="D2342" s="27" t="s">
        <v>349</v>
      </c>
    </row>
    <row r="2343" spans="1:4">
      <c r="B2343" s="27">
        <v>23</v>
      </c>
      <c r="C2343" s="27">
        <f t="shared" si="42"/>
        <v>47</v>
      </c>
      <c r="D2343" s="27" t="s">
        <v>349</v>
      </c>
    </row>
    <row r="2344" spans="1:4">
      <c r="B2344" s="27">
        <v>24</v>
      </c>
      <c r="C2344" s="27">
        <f t="shared" si="42"/>
        <v>47</v>
      </c>
      <c r="D2344" s="27" t="s">
        <v>349</v>
      </c>
    </row>
    <row r="2345" spans="1:4">
      <c r="A2345" t="s">
        <v>0</v>
      </c>
      <c r="B2345" s="27">
        <v>25</v>
      </c>
      <c r="C2345" s="27">
        <f t="shared" si="42"/>
        <v>47</v>
      </c>
      <c r="D2345" s="27" t="s">
        <v>349</v>
      </c>
    </row>
    <row r="2346" spans="1:4">
      <c r="A2346" s="27" t="s">
        <v>0</v>
      </c>
      <c r="B2346" s="27">
        <v>26</v>
      </c>
      <c r="C2346" s="27">
        <f t="shared" si="42"/>
        <v>47</v>
      </c>
      <c r="D2346" s="27" t="s">
        <v>349</v>
      </c>
    </row>
    <row r="2347" spans="1:4">
      <c r="A2347" s="27" t="s">
        <v>0</v>
      </c>
      <c r="B2347" s="27">
        <v>27</v>
      </c>
      <c r="C2347" s="27">
        <f t="shared" si="42"/>
        <v>47</v>
      </c>
      <c r="D2347" s="27" t="s">
        <v>349</v>
      </c>
    </row>
    <row r="2348" spans="1:4">
      <c r="A2348" s="27" t="s">
        <v>0</v>
      </c>
      <c r="B2348" s="27">
        <v>28</v>
      </c>
      <c r="C2348" s="27">
        <f t="shared" si="42"/>
        <v>47</v>
      </c>
      <c r="D2348" s="27" t="s">
        <v>349</v>
      </c>
    </row>
    <row r="2349" spans="1:4">
      <c r="A2349" s="27" t="s">
        <v>0</v>
      </c>
      <c r="B2349" s="27">
        <v>29</v>
      </c>
      <c r="C2349" s="27">
        <f t="shared" si="42"/>
        <v>47</v>
      </c>
      <c r="D2349" s="27" t="s">
        <v>349</v>
      </c>
    </row>
    <row r="2350" spans="1:4">
      <c r="A2350" s="27" t="s">
        <v>0</v>
      </c>
      <c r="B2350" s="27">
        <v>30</v>
      </c>
      <c r="C2350" s="27">
        <f t="shared" si="42"/>
        <v>47</v>
      </c>
      <c r="D2350" s="27" t="s">
        <v>349</v>
      </c>
    </row>
    <row r="2351" spans="1:4">
      <c r="A2351" s="27" t="s">
        <v>0</v>
      </c>
      <c r="B2351" s="27">
        <v>31</v>
      </c>
      <c r="C2351" s="27">
        <f t="shared" si="42"/>
        <v>47</v>
      </c>
      <c r="D2351" s="27" t="s">
        <v>349</v>
      </c>
    </row>
    <row r="2352" spans="1:4">
      <c r="A2352" s="27" t="s">
        <v>0</v>
      </c>
      <c r="B2352" s="27">
        <v>32</v>
      </c>
      <c r="C2352" s="27">
        <f t="shared" si="42"/>
        <v>47</v>
      </c>
      <c r="D2352" s="27" t="s">
        <v>349</v>
      </c>
    </row>
    <row r="2353" spans="1:4">
      <c r="A2353" s="27" t="s">
        <v>0</v>
      </c>
      <c r="B2353" s="27">
        <v>33</v>
      </c>
      <c r="C2353" s="27">
        <f t="shared" si="42"/>
        <v>47</v>
      </c>
      <c r="D2353" s="27" t="s">
        <v>349</v>
      </c>
    </row>
    <row r="2354" spans="1:4">
      <c r="A2354" s="27" t="s">
        <v>0</v>
      </c>
      <c r="B2354" s="27">
        <v>34</v>
      </c>
      <c r="C2354" s="27">
        <f t="shared" si="42"/>
        <v>47</v>
      </c>
      <c r="D2354" s="27" t="s">
        <v>349</v>
      </c>
    </row>
    <row r="2355" spans="1:4">
      <c r="A2355" s="27" t="s">
        <v>0</v>
      </c>
      <c r="B2355" s="27">
        <v>35</v>
      </c>
      <c r="C2355" s="27">
        <f t="shared" si="42"/>
        <v>47</v>
      </c>
      <c r="D2355" s="27" t="s">
        <v>349</v>
      </c>
    </row>
    <row r="2356" spans="1:4">
      <c r="A2356" s="27" t="s">
        <v>0</v>
      </c>
      <c r="B2356" s="27">
        <v>36</v>
      </c>
      <c r="C2356" s="27">
        <f t="shared" si="42"/>
        <v>47</v>
      </c>
      <c r="D2356" s="27" t="s">
        <v>349</v>
      </c>
    </row>
    <row r="2357" spans="1:4">
      <c r="A2357" s="27" t="s">
        <v>0</v>
      </c>
      <c r="B2357" s="27">
        <v>37</v>
      </c>
      <c r="C2357" s="27">
        <f t="shared" si="42"/>
        <v>47</v>
      </c>
      <c r="D2357" s="27" t="s">
        <v>349</v>
      </c>
    </row>
    <row r="2358" spans="1:4">
      <c r="A2358" s="27" t="s">
        <v>0</v>
      </c>
      <c r="B2358" s="27">
        <v>38</v>
      </c>
      <c r="C2358" s="27">
        <f t="shared" si="42"/>
        <v>47</v>
      </c>
      <c r="D2358" s="27" t="s">
        <v>349</v>
      </c>
    </row>
    <row r="2359" spans="1:4">
      <c r="A2359" s="27" t="s">
        <v>0</v>
      </c>
      <c r="B2359" s="27">
        <v>39</v>
      </c>
      <c r="C2359" s="27">
        <f t="shared" si="42"/>
        <v>47</v>
      </c>
      <c r="D2359" s="27" t="s">
        <v>349</v>
      </c>
    </row>
    <row r="2360" spans="1:4">
      <c r="A2360" s="27" t="s">
        <v>0</v>
      </c>
      <c r="B2360" s="27">
        <v>40</v>
      </c>
      <c r="C2360" s="27">
        <f t="shared" si="42"/>
        <v>47</v>
      </c>
      <c r="D2360" s="27" t="s">
        <v>349</v>
      </c>
    </row>
    <row r="2361" spans="1:4">
      <c r="A2361" s="27" t="s">
        <v>0</v>
      </c>
      <c r="B2361" s="27">
        <v>41</v>
      </c>
      <c r="C2361" s="27">
        <f t="shared" si="42"/>
        <v>47</v>
      </c>
      <c r="D2361" s="27" t="s">
        <v>349</v>
      </c>
    </row>
    <row r="2362" spans="1:4">
      <c r="A2362" s="27" t="s">
        <v>0</v>
      </c>
      <c r="B2362" s="27">
        <v>42</v>
      </c>
      <c r="C2362" s="27">
        <f t="shared" si="42"/>
        <v>47</v>
      </c>
      <c r="D2362" s="27" t="s">
        <v>349</v>
      </c>
    </row>
    <row r="2363" spans="1:4">
      <c r="A2363" s="27" t="s">
        <v>0</v>
      </c>
      <c r="B2363" s="27">
        <v>43</v>
      </c>
      <c r="C2363" s="27">
        <f t="shared" si="42"/>
        <v>47</v>
      </c>
      <c r="D2363" s="27" t="s">
        <v>349</v>
      </c>
    </row>
    <row r="2364" spans="1:4">
      <c r="A2364" s="27" t="s">
        <v>0</v>
      </c>
      <c r="B2364" s="27">
        <v>44</v>
      </c>
      <c r="C2364" s="27">
        <f t="shared" si="42"/>
        <v>47</v>
      </c>
      <c r="D2364" s="27" t="s">
        <v>349</v>
      </c>
    </row>
    <row r="2365" spans="1:4">
      <c r="A2365" s="27" t="s">
        <v>0</v>
      </c>
      <c r="B2365" s="27">
        <v>45</v>
      </c>
      <c r="C2365" s="27">
        <f t="shared" si="42"/>
        <v>47</v>
      </c>
      <c r="D2365" s="27" t="s">
        <v>349</v>
      </c>
    </row>
    <row r="2366" spans="1:4">
      <c r="A2366" s="27" t="s">
        <v>0</v>
      </c>
      <c r="B2366" s="27">
        <v>46</v>
      </c>
      <c r="C2366" s="27">
        <f t="shared" si="42"/>
        <v>47</v>
      </c>
      <c r="D2366" s="27" t="s">
        <v>349</v>
      </c>
    </row>
    <row r="2367" spans="1:4">
      <c r="A2367" s="27" t="s">
        <v>0</v>
      </c>
      <c r="B2367" s="27">
        <v>47</v>
      </c>
      <c r="C2367" s="27">
        <f t="shared" si="42"/>
        <v>47</v>
      </c>
      <c r="D2367" s="27" t="s">
        <v>349</v>
      </c>
    </row>
    <row r="2368" spans="1:4">
      <c r="A2368" s="27" t="s">
        <v>0</v>
      </c>
      <c r="B2368" s="27">
        <v>48</v>
      </c>
      <c r="C2368" s="27">
        <f t="shared" si="42"/>
        <v>47</v>
      </c>
      <c r="D2368" s="27" t="s">
        <v>349</v>
      </c>
    </row>
    <row r="2369" spans="2:4">
      <c r="B2369" s="27">
        <v>1</v>
      </c>
      <c r="C2369" s="27">
        <f>C2321+1</f>
        <v>48</v>
      </c>
      <c r="D2369" s="27" t="s">
        <v>349</v>
      </c>
    </row>
    <row r="2370" spans="2:4">
      <c r="B2370" s="27">
        <v>2</v>
      </c>
      <c r="C2370" s="27">
        <f>C2369</f>
        <v>48</v>
      </c>
      <c r="D2370" s="27" t="s">
        <v>349</v>
      </c>
    </row>
    <row r="2371" spans="2:4">
      <c r="B2371" s="27">
        <v>3</v>
      </c>
      <c r="C2371" s="27">
        <f t="shared" ref="C2371:C2416" si="43">C2370</f>
        <v>48</v>
      </c>
      <c r="D2371" s="27" t="s">
        <v>349</v>
      </c>
    </row>
    <row r="2372" spans="2:4">
      <c r="B2372" s="27">
        <v>4</v>
      </c>
      <c r="C2372" s="27">
        <f t="shared" si="43"/>
        <v>48</v>
      </c>
      <c r="D2372" s="27" t="s">
        <v>349</v>
      </c>
    </row>
    <row r="2373" spans="2:4">
      <c r="B2373" s="27">
        <v>5</v>
      </c>
      <c r="C2373" s="27">
        <f t="shared" si="43"/>
        <v>48</v>
      </c>
      <c r="D2373" s="27" t="s">
        <v>349</v>
      </c>
    </row>
    <row r="2374" spans="2:4">
      <c r="B2374" s="27">
        <v>6</v>
      </c>
      <c r="C2374" s="27">
        <f t="shared" si="43"/>
        <v>48</v>
      </c>
      <c r="D2374" s="27" t="s">
        <v>349</v>
      </c>
    </row>
    <row r="2375" spans="2:4">
      <c r="B2375" s="27">
        <v>7</v>
      </c>
      <c r="C2375" s="27">
        <f t="shared" si="43"/>
        <v>48</v>
      </c>
      <c r="D2375" s="27" t="s">
        <v>349</v>
      </c>
    </row>
    <row r="2376" spans="2:4">
      <c r="B2376" s="27">
        <v>8</v>
      </c>
      <c r="C2376" s="27">
        <f t="shared" si="43"/>
        <v>48</v>
      </c>
      <c r="D2376" s="27" t="s">
        <v>349</v>
      </c>
    </row>
    <row r="2377" spans="2:4">
      <c r="B2377" s="27">
        <v>9</v>
      </c>
      <c r="C2377" s="27">
        <f t="shared" si="43"/>
        <v>48</v>
      </c>
      <c r="D2377" s="27" t="s">
        <v>349</v>
      </c>
    </row>
    <row r="2378" spans="2:4">
      <c r="B2378" s="27">
        <v>10</v>
      </c>
      <c r="C2378" s="27">
        <f t="shared" si="43"/>
        <v>48</v>
      </c>
      <c r="D2378" s="27" t="s">
        <v>349</v>
      </c>
    </row>
    <row r="2379" spans="2:4">
      <c r="B2379" s="27">
        <v>11</v>
      </c>
      <c r="C2379" s="27">
        <f t="shared" si="43"/>
        <v>48</v>
      </c>
      <c r="D2379" s="27" t="s">
        <v>349</v>
      </c>
    </row>
    <row r="2380" spans="2:4">
      <c r="B2380" s="27">
        <v>12</v>
      </c>
      <c r="C2380" s="27">
        <f t="shared" si="43"/>
        <v>48</v>
      </c>
      <c r="D2380" s="27" t="s">
        <v>349</v>
      </c>
    </row>
    <row r="2381" spans="2:4">
      <c r="B2381" s="27">
        <v>13</v>
      </c>
      <c r="C2381" s="27">
        <f t="shared" si="43"/>
        <v>48</v>
      </c>
      <c r="D2381" s="27" t="s">
        <v>349</v>
      </c>
    </row>
    <row r="2382" spans="2:4">
      <c r="B2382" s="27">
        <v>14</v>
      </c>
      <c r="C2382" s="27">
        <f t="shared" si="43"/>
        <v>48</v>
      </c>
      <c r="D2382" s="27" t="s">
        <v>349</v>
      </c>
    </row>
    <row r="2383" spans="2:4">
      <c r="B2383" s="27">
        <v>15</v>
      </c>
      <c r="C2383" s="27">
        <f t="shared" si="43"/>
        <v>48</v>
      </c>
      <c r="D2383" s="27" t="s">
        <v>349</v>
      </c>
    </row>
    <row r="2384" spans="2:4">
      <c r="B2384" s="27">
        <v>16</v>
      </c>
      <c r="C2384" s="27">
        <f t="shared" si="43"/>
        <v>48</v>
      </c>
      <c r="D2384" s="27" t="s">
        <v>349</v>
      </c>
    </row>
    <row r="2385" spans="1:4">
      <c r="B2385" s="27">
        <v>17</v>
      </c>
      <c r="C2385" s="27">
        <f t="shared" si="43"/>
        <v>48</v>
      </c>
      <c r="D2385" s="27" t="s">
        <v>349</v>
      </c>
    </row>
    <row r="2386" spans="1:4">
      <c r="B2386" s="27">
        <v>18</v>
      </c>
      <c r="C2386" s="27">
        <f t="shared" si="43"/>
        <v>48</v>
      </c>
      <c r="D2386" s="27" t="s">
        <v>349</v>
      </c>
    </row>
    <row r="2387" spans="1:4">
      <c r="B2387" s="27">
        <v>19</v>
      </c>
      <c r="C2387" s="27">
        <f t="shared" si="43"/>
        <v>48</v>
      </c>
      <c r="D2387" s="27" t="s">
        <v>349</v>
      </c>
    </row>
    <row r="2388" spans="1:4">
      <c r="B2388" s="27">
        <v>20</v>
      </c>
      <c r="C2388" s="27">
        <f t="shared" si="43"/>
        <v>48</v>
      </c>
      <c r="D2388" s="27" t="s">
        <v>349</v>
      </c>
    </row>
    <row r="2389" spans="1:4">
      <c r="B2389" s="27">
        <v>21</v>
      </c>
      <c r="C2389" s="27">
        <f t="shared" si="43"/>
        <v>48</v>
      </c>
      <c r="D2389" s="27" t="s">
        <v>349</v>
      </c>
    </row>
    <row r="2390" spans="1:4">
      <c r="B2390" s="27">
        <v>22</v>
      </c>
      <c r="C2390" s="27">
        <f t="shared" si="43"/>
        <v>48</v>
      </c>
      <c r="D2390" s="27" t="s">
        <v>349</v>
      </c>
    </row>
    <row r="2391" spans="1:4">
      <c r="B2391" s="27">
        <v>23</v>
      </c>
      <c r="C2391" s="27">
        <f t="shared" si="43"/>
        <v>48</v>
      </c>
      <c r="D2391" s="27" t="s">
        <v>349</v>
      </c>
    </row>
    <row r="2392" spans="1:4">
      <c r="B2392" s="27">
        <v>24</v>
      </c>
      <c r="C2392" s="27">
        <f t="shared" si="43"/>
        <v>48</v>
      </c>
      <c r="D2392" s="27" t="s">
        <v>349</v>
      </c>
    </row>
    <row r="2393" spans="1:4">
      <c r="A2393" t="s">
        <v>0</v>
      </c>
      <c r="B2393" s="27">
        <v>25</v>
      </c>
      <c r="C2393" s="27">
        <f t="shared" si="43"/>
        <v>48</v>
      </c>
      <c r="D2393" s="27" t="s">
        <v>349</v>
      </c>
    </row>
    <row r="2394" spans="1:4">
      <c r="A2394" s="27" t="s">
        <v>0</v>
      </c>
      <c r="B2394" s="27">
        <v>26</v>
      </c>
      <c r="C2394" s="27">
        <f t="shared" si="43"/>
        <v>48</v>
      </c>
      <c r="D2394" s="27" t="s">
        <v>349</v>
      </c>
    </row>
    <row r="2395" spans="1:4">
      <c r="A2395" s="27" t="s">
        <v>0</v>
      </c>
      <c r="B2395" s="27">
        <v>27</v>
      </c>
      <c r="C2395" s="27">
        <f t="shared" si="43"/>
        <v>48</v>
      </c>
      <c r="D2395" s="27" t="s">
        <v>349</v>
      </c>
    </row>
    <row r="2396" spans="1:4">
      <c r="A2396" s="27" t="s">
        <v>0</v>
      </c>
      <c r="B2396" s="27">
        <v>28</v>
      </c>
      <c r="C2396" s="27">
        <f t="shared" si="43"/>
        <v>48</v>
      </c>
      <c r="D2396" s="27" t="s">
        <v>349</v>
      </c>
    </row>
    <row r="2397" spans="1:4">
      <c r="A2397" s="27" t="s">
        <v>0</v>
      </c>
      <c r="B2397" s="27">
        <v>29</v>
      </c>
      <c r="C2397" s="27">
        <f t="shared" si="43"/>
        <v>48</v>
      </c>
      <c r="D2397" s="27" t="s">
        <v>349</v>
      </c>
    </row>
    <row r="2398" spans="1:4">
      <c r="A2398" s="27" t="s">
        <v>0</v>
      </c>
      <c r="B2398" s="27">
        <v>30</v>
      </c>
      <c r="C2398" s="27">
        <f t="shared" si="43"/>
        <v>48</v>
      </c>
      <c r="D2398" s="27" t="s">
        <v>349</v>
      </c>
    </row>
    <row r="2399" spans="1:4">
      <c r="A2399" s="27" t="s">
        <v>0</v>
      </c>
      <c r="B2399" s="27">
        <v>31</v>
      </c>
      <c r="C2399" s="27">
        <f t="shared" si="43"/>
        <v>48</v>
      </c>
      <c r="D2399" s="27" t="s">
        <v>349</v>
      </c>
    </row>
    <row r="2400" spans="1:4">
      <c r="A2400" s="27" t="s">
        <v>0</v>
      </c>
      <c r="B2400" s="27">
        <v>32</v>
      </c>
      <c r="C2400" s="27">
        <f t="shared" si="43"/>
        <v>48</v>
      </c>
      <c r="D2400" s="27" t="s">
        <v>349</v>
      </c>
    </row>
    <row r="2401" spans="1:4">
      <c r="A2401" s="27" t="s">
        <v>0</v>
      </c>
      <c r="B2401" s="27">
        <v>33</v>
      </c>
      <c r="C2401" s="27">
        <f t="shared" si="43"/>
        <v>48</v>
      </c>
      <c r="D2401" s="27" t="s">
        <v>349</v>
      </c>
    </row>
    <row r="2402" spans="1:4">
      <c r="A2402" s="27" t="s">
        <v>0</v>
      </c>
      <c r="B2402" s="27">
        <v>34</v>
      </c>
      <c r="C2402" s="27">
        <f t="shared" si="43"/>
        <v>48</v>
      </c>
      <c r="D2402" s="27" t="s">
        <v>349</v>
      </c>
    </row>
    <row r="2403" spans="1:4">
      <c r="A2403" s="27" t="s">
        <v>0</v>
      </c>
      <c r="B2403" s="27">
        <v>35</v>
      </c>
      <c r="C2403" s="27">
        <f t="shared" si="43"/>
        <v>48</v>
      </c>
      <c r="D2403" s="27" t="s">
        <v>349</v>
      </c>
    </row>
    <row r="2404" spans="1:4">
      <c r="A2404" s="27" t="s">
        <v>0</v>
      </c>
      <c r="B2404" s="27">
        <v>36</v>
      </c>
      <c r="C2404" s="27">
        <f t="shared" si="43"/>
        <v>48</v>
      </c>
      <c r="D2404" s="27" t="s">
        <v>349</v>
      </c>
    </row>
    <row r="2405" spans="1:4">
      <c r="A2405" s="27" t="s">
        <v>0</v>
      </c>
      <c r="B2405" s="27">
        <v>37</v>
      </c>
      <c r="C2405" s="27">
        <f t="shared" si="43"/>
        <v>48</v>
      </c>
      <c r="D2405" s="27" t="s">
        <v>349</v>
      </c>
    </row>
    <row r="2406" spans="1:4">
      <c r="A2406" s="27" t="s">
        <v>0</v>
      </c>
      <c r="B2406" s="27">
        <v>38</v>
      </c>
      <c r="C2406" s="27">
        <f t="shared" si="43"/>
        <v>48</v>
      </c>
      <c r="D2406" s="27" t="s">
        <v>349</v>
      </c>
    </row>
    <row r="2407" spans="1:4">
      <c r="A2407" s="27" t="s">
        <v>0</v>
      </c>
      <c r="B2407" s="27">
        <v>39</v>
      </c>
      <c r="C2407" s="27">
        <f t="shared" si="43"/>
        <v>48</v>
      </c>
      <c r="D2407" s="27" t="s">
        <v>349</v>
      </c>
    </row>
    <row r="2408" spans="1:4">
      <c r="A2408" s="27" t="s">
        <v>0</v>
      </c>
      <c r="B2408" s="27">
        <v>40</v>
      </c>
      <c r="C2408" s="27">
        <f t="shared" si="43"/>
        <v>48</v>
      </c>
      <c r="D2408" s="27" t="s">
        <v>349</v>
      </c>
    </row>
    <row r="2409" spans="1:4">
      <c r="A2409" s="27" t="s">
        <v>0</v>
      </c>
      <c r="B2409" s="27">
        <v>41</v>
      </c>
      <c r="C2409" s="27">
        <f t="shared" si="43"/>
        <v>48</v>
      </c>
      <c r="D2409" s="27" t="s">
        <v>349</v>
      </c>
    </row>
    <row r="2410" spans="1:4">
      <c r="A2410" s="27" t="s">
        <v>0</v>
      </c>
      <c r="B2410" s="27">
        <v>42</v>
      </c>
      <c r="C2410" s="27">
        <f t="shared" si="43"/>
        <v>48</v>
      </c>
      <c r="D2410" s="27" t="s">
        <v>349</v>
      </c>
    </row>
    <row r="2411" spans="1:4">
      <c r="A2411" s="27" t="s">
        <v>0</v>
      </c>
      <c r="B2411" s="27">
        <v>43</v>
      </c>
      <c r="C2411" s="27">
        <f t="shared" si="43"/>
        <v>48</v>
      </c>
      <c r="D2411" s="27" t="s">
        <v>349</v>
      </c>
    </row>
    <row r="2412" spans="1:4">
      <c r="A2412" s="27" t="s">
        <v>0</v>
      </c>
      <c r="B2412" s="27">
        <v>44</v>
      </c>
      <c r="C2412" s="27">
        <f t="shared" si="43"/>
        <v>48</v>
      </c>
      <c r="D2412" s="27" t="s">
        <v>349</v>
      </c>
    </row>
    <row r="2413" spans="1:4">
      <c r="A2413" s="27" t="s">
        <v>0</v>
      </c>
      <c r="B2413" s="27">
        <v>45</v>
      </c>
      <c r="C2413" s="27">
        <f t="shared" si="43"/>
        <v>48</v>
      </c>
      <c r="D2413" s="27" t="s">
        <v>349</v>
      </c>
    </row>
    <row r="2414" spans="1:4">
      <c r="A2414" s="27" t="s">
        <v>0</v>
      </c>
      <c r="B2414" s="27">
        <v>46</v>
      </c>
      <c r="C2414" s="27">
        <f t="shared" si="43"/>
        <v>48</v>
      </c>
      <c r="D2414" s="27" t="s">
        <v>349</v>
      </c>
    </row>
    <row r="2415" spans="1:4">
      <c r="A2415" s="27" t="s">
        <v>0</v>
      </c>
      <c r="B2415" s="27">
        <v>47</v>
      </c>
      <c r="C2415" s="27">
        <f t="shared" si="43"/>
        <v>48</v>
      </c>
      <c r="D2415" s="27" t="s">
        <v>349</v>
      </c>
    </row>
    <row r="2416" spans="1:4">
      <c r="A2416" s="27" t="s">
        <v>0</v>
      </c>
      <c r="B2416" s="27">
        <v>48</v>
      </c>
      <c r="C2416" s="27">
        <f t="shared" si="43"/>
        <v>48</v>
      </c>
      <c r="D2416" s="27" t="s">
        <v>349</v>
      </c>
    </row>
    <row r="2417" spans="1:8">
      <c r="A2417" t="s">
        <v>16</v>
      </c>
    </row>
    <row r="2418" spans="1:8">
      <c r="A2418" t="s">
        <v>0</v>
      </c>
      <c r="B2418" s="28"/>
      <c r="C2418" s="28"/>
    </row>
    <row r="2419" spans="1:8">
      <c r="A2419" t="s">
        <v>0</v>
      </c>
      <c r="B2419" s="28" t="s">
        <v>184</v>
      </c>
      <c r="C2419" s="28" t="s">
        <v>152</v>
      </c>
      <c r="D2419" t="s">
        <v>185</v>
      </c>
      <c r="E2419" t="s">
        <v>162</v>
      </c>
      <c r="F2419" t="s">
        <v>152</v>
      </c>
      <c r="G2419" t="s">
        <v>163</v>
      </c>
      <c r="H2419" t="s">
        <v>262</v>
      </c>
    </row>
    <row r="2420" spans="1:8">
      <c r="A2420" t="s">
        <v>2</v>
      </c>
      <c r="B2420" s="23" t="s">
        <v>128</v>
      </c>
      <c r="C2420" s="28" t="s">
        <v>15</v>
      </c>
      <c r="D2420" s="27">
        <f>1/(24*365)</f>
        <v>1.1415525114155251E-4</v>
      </c>
      <c r="E2420" t="s">
        <v>11</v>
      </c>
    </row>
    <row r="2421" spans="1:8">
      <c r="B2421" s="27">
        <v>1</v>
      </c>
      <c r="C2421" s="28">
        <v>2015</v>
      </c>
      <c r="D2421" s="28" t="s">
        <v>349</v>
      </c>
    </row>
    <row r="2422" spans="1:8">
      <c r="B2422" s="27">
        <v>2</v>
      </c>
      <c r="C2422" s="28">
        <v>2015</v>
      </c>
      <c r="D2422" s="28" t="s">
        <v>349</v>
      </c>
    </row>
    <row r="2423" spans="1:8">
      <c r="B2423" s="27">
        <v>3</v>
      </c>
      <c r="C2423" s="28">
        <v>2015</v>
      </c>
      <c r="D2423" s="28" t="s">
        <v>349</v>
      </c>
    </row>
    <row r="2424" spans="1:8">
      <c r="B2424" s="27">
        <v>4</v>
      </c>
      <c r="C2424" s="28">
        <v>2015</v>
      </c>
      <c r="D2424" s="28" t="s">
        <v>349</v>
      </c>
    </row>
    <row r="2425" spans="1:8">
      <c r="B2425" s="27">
        <v>5</v>
      </c>
      <c r="C2425" s="28">
        <v>2015</v>
      </c>
      <c r="D2425" s="28" t="s">
        <v>349</v>
      </c>
    </row>
    <row r="2426" spans="1:8">
      <c r="B2426" s="27">
        <v>6</v>
      </c>
      <c r="C2426" s="28">
        <v>2015</v>
      </c>
      <c r="D2426" s="28" t="s">
        <v>349</v>
      </c>
    </row>
    <row r="2427" spans="1:8">
      <c r="B2427" s="27">
        <v>7</v>
      </c>
      <c r="C2427" s="28">
        <v>2015</v>
      </c>
      <c r="D2427" s="28" t="s">
        <v>349</v>
      </c>
    </row>
    <row r="2428" spans="1:8">
      <c r="B2428" s="27">
        <v>8</v>
      </c>
      <c r="C2428" s="28">
        <v>2015</v>
      </c>
      <c r="D2428" s="28" t="s">
        <v>349</v>
      </c>
    </row>
    <row r="2429" spans="1:8">
      <c r="B2429" s="27">
        <v>9</v>
      </c>
      <c r="C2429" s="28">
        <v>2015</v>
      </c>
      <c r="D2429" s="28" t="s">
        <v>349</v>
      </c>
    </row>
    <row r="2430" spans="1:8">
      <c r="B2430" s="27">
        <v>10</v>
      </c>
      <c r="C2430" s="28">
        <v>2015</v>
      </c>
      <c r="D2430" s="28" t="s">
        <v>349</v>
      </c>
    </row>
    <row r="2431" spans="1:8">
      <c r="B2431" s="27">
        <v>11</v>
      </c>
      <c r="C2431" s="28">
        <v>2015</v>
      </c>
      <c r="D2431" s="28" t="s">
        <v>349</v>
      </c>
    </row>
    <row r="2432" spans="1:8">
      <c r="B2432" s="27">
        <v>12</v>
      </c>
      <c r="C2432" s="28">
        <v>2015</v>
      </c>
      <c r="D2432" s="28" t="s">
        <v>349</v>
      </c>
    </row>
    <row r="2433" spans="1:4">
      <c r="B2433" s="27">
        <v>13</v>
      </c>
      <c r="C2433" s="28">
        <v>2015</v>
      </c>
      <c r="D2433" s="28" t="s">
        <v>349</v>
      </c>
    </row>
    <row r="2434" spans="1:4">
      <c r="B2434" s="27">
        <v>14</v>
      </c>
      <c r="C2434" s="28">
        <v>2015</v>
      </c>
      <c r="D2434" s="28" t="s">
        <v>349</v>
      </c>
    </row>
    <row r="2435" spans="1:4">
      <c r="B2435" s="27">
        <v>15</v>
      </c>
      <c r="C2435" s="28">
        <v>2015</v>
      </c>
      <c r="D2435" s="28" t="s">
        <v>349</v>
      </c>
    </row>
    <row r="2436" spans="1:4">
      <c r="B2436" s="27">
        <v>16</v>
      </c>
      <c r="C2436" s="28">
        <v>2015</v>
      </c>
      <c r="D2436" s="28" t="s">
        <v>349</v>
      </c>
    </row>
    <row r="2437" spans="1:4">
      <c r="B2437" s="27">
        <v>17</v>
      </c>
      <c r="C2437" s="28">
        <v>2015</v>
      </c>
      <c r="D2437" s="28" t="s">
        <v>349</v>
      </c>
    </row>
    <row r="2438" spans="1:4">
      <c r="B2438" s="27">
        <v>18</v>
      </c>
      <c r="C2438" s="28">
        <v>2015</v>
      </c>
      <c r="D2438" s="28" t="s">
        <v>349</v>
      </c>
    </row>
    <row r="2439" spans="1:4">
      <c r="B2439" s="27">
        <v>19</v>
      </c>
      <c r="C2439" s="28">
        <v>2015</v>
      </c>
      <c r="D2439" s="28" t="s">
        <v>349</v>
      </c>
    </row>
    <row r="2440" spans="1:4">
      <c r="B2440" s="27">
        <v>20</v>
      </c>
      <c r="C2440" s="28">
        <v>2015</v>
      </c>
      <c r="D2440" s="28" t="s">
        <v>349</v>
      </c>
    </row>
    <row r="2441" spans="1:4">
      <c r="B2441" s="27">
        <v>21</v>
      </c>
      <c r="C2441" s="28">
        <v>2015</v>
      </c>
      <c r="D2441" s="28" t="s">
        <v>349</v>
      </c>
    </row>
    <row r="2442" spans="1:4">
      <c r="B2442" s="27">
        <v>22</v>
      </c>
      <c r="C2442" s="28">
        <v>2015</v>
      </c>
      <c r="D2442" s="28" t="s">
        <v>349</v>
      </c>
    </row>
    <row r="2443" spans="1:4">
      <c r="B2443" s="27">
        <v>23</v>
      </c>
      <c r="C2443" s="28">
        <v>2015</v>
      </c>
      <c r="D2443" s="28" t="s">
        <v>349</v>
      </c>
    </row>
    <row r="2444" spans="1:4">
      <c r="B2444" s="27">
        <v>24</v>
      </c>
      <c r="C2444" s="28">
        <v>2015</v>
      </c>
      <c r="D2444" s="28" t="s">
        <v>349</v>
      </c>
    </row>
    <row r="2445" spans="1:4">
      <c r="A2445" t="s">
        <v>0</v>
      </c>
      <c r="B2445" s="27">
        <v>25</v>
      </c>
      <c r="C2445" s="28">
        <v>2015</v>
      </c>
      <c r="D2445" s="28" t="s">
        <v>349</v>
      </c>
    </row>
    <row r="2446" spans="1:4">
      <c r="A2446" s="27" t="s">
        <v>0</v>
      </c>
      <c r="B2446" s="27">
        <v>26</v>
      </c>
      <c r="C2446" s="28">
        <v>2015</v>
      </c>
      <c r="D2446" s="28" t="s">
        <v>349</v>
      </c>
    </row>
    <row r="2447" spans="1:4">
      <c r="A2447" s="27" t="s">
        <v>0</v>
      </c>
      <c r="B2447" s="27">
        <v>27</v>
      </c>
      <c r="C2447" s="28">
        <v>2015</v>
      </c>
      <c r="D2447" s="28" t="s">
        <v>349</v>
      </c>
    </row>
    <row r="2448" spans="1:4">
      <c r="A2448" s="27" t="s">
        <v>0</v>
      </c>
      <c r="B2448" s="27">
        <v>28</v>
      </c>
      <c r="C2448" s="28">
        <v>2015</v>
      </c>
      <c r="D2448" s="28" t="s">
        <v>349</v>
      </c>
    </row>
    <row r="2449" spans="1:4">
      <c r="A2449" s="27" t="s">
        <v>0</v>
      </c>
      <c r="B2449" s="27">
        <v>29</v>
      </c>
      <c r="C2449" s="28">
        <v>2015</v>
      </c>
      <c r="D2449" s="28" t="s">
        <v>349</v>
      </c>
    </row>
    <row r="2450" spans="1:4">
      <c r="A2450" s="27" t="s">
        <v>0</v>
      </c>
      <c r="B2450" s="27">
        <v>30</v>
      </c>
      <c r="C2450" s="28">
        <v>2015</v>
      </c>
      <c r="D2450" s="28" t="s">
        <v>349</v>
      </c>
    </row>
    <row r="2451" spans="1:4">
      <c r="A2451" s="27" t="s">
        <v>0</v>
      </c>
      <c r="B2451" s="27">
        <v>31</v>
      </c>
      <c r="C2451" s="28">
        <v>2015</v>
      </c>
      <c r="D2451" s="28" t="s">
        <v>349</v>
      </c>
    </row>
    <row r="2452" spans="1:4">
      <c r="A2452" s="27" t="s">
        <v>0</v>
      </c>
      <c r="B2452" s="27">
        <v>32</v>
      </c>
      <c r="C2452" s="28">
        <v>2015</v>
      </c>
      <c r="D2452" s="28" t="s">
        <v>349</v>
      </c>
    </row>
    <row r="2453" spans="1:4">
      <c r="A2453" s="27" t="s">
        <v>0</v>
      </c>
      <c r="B2453" s="27">
        <v>33</v>
      </c>
      <c r="C2453" s="28">
        <v>2015</v>
      </c>
      <c r="D2453" s="28" t="s">
        <v>349</v>
      </c>
    </row>
    <row r="2454" spans="1:4">
      <c r="A2454" s="27" t="s">
        <v>0</v>
      </c>
      <c r="B2454" s="27">
        <v>34</v>
      </c>
      <c r="C2454" s="28">
        <v>2015</v>
      </c>
      <c r="D2454" s="28" t="s">
        <v>349</v>
      </c>
    </row>
    <row r="2455" spans="1:4">
      <c r="A2455" s="27" t="s">
        <v>0</v>
      </c>
      <c r="B2455" s="27">
        <v>35</v>
      </c>
      <c r="C2455" s="28">
        <v>2015</v>
      </c>
      <c r="D2455" s="28" t="s">
        <v>349</v>
      </c>
    </row>
    <row r="2456" spans="1:4">
      <c r="A2456" s="27" t="s">
        <v>0</v>
      </c>
      <c r="B2456" s="27">
        <v>36</v>
      </c>
      <c r="C2456" s="28">
        <v>2015</v>
      </c>
      <c r="D2456" s="28" t="s">
        <v>349</v>
      </c>
    </row>
    <row r="2457" spans="1:4">
      <c r="A2457" s="27" t="s">
        <v>0</v>
      </c>
      <c r="B2457" s="27">
        <v>37</v>
      </c>
      <c r="C2457" s="28">
        <v>2015</v>
      </c>
      <c r="D2457" s="28" t="s">
        <v>349</v>
      </c>
    </row>
    <row r="2458" spans="1:4">
      <c r="A2458" s="27" t="s">
        <v>0</v>
      </c>
      <c r="B2458" s="27">
        <v>38</v>
      </c>
      <c r="C2458" s="28">
        <v>2015</v>
      </c>
      <c r="D2458" s="28" t="s">
        <v>349</v>
      </c>
    </row>
    <row r="2459" spans="1:4">
      <c r="A2459" s="27" t="s">
        <v>0</v>
      </c>
      <c r="B2459" s="27">
        <v>39</v>
      </c>
      <c r="C2459" s="28">
        <v>2015</v>
      </c>
      <c r="D2459" s="28" t="s">
        <v>349</v>
      </c>
    </row>
    <row r="2460" spans="1:4">
      <c r="A2460" s="27" t="s">
        <v>0</v>
      </c>
      <c r="B2460" s="27">
        <v>40</v>
      </c>
      <c r="C2460" s="28">
        <v>2015</v>
      </c>
      <c r="D2460" s="28" t="s">
        <v>349</v>
      </c>
    </row>
    <row r="2461" spans="1:4">
      <c r="A2461" s="27" t="s">
        <v>0</v>
      </c>
      <c r="B2461" s="27">
        <v>41</v>
      </c>
      <c r="C2461" s="28">
        <v>2015</v>
      </c>
      <c r="D2461" s="28" t="s">
        <v>349</v>
      </c>
    </row>
    <row r="2462" spans="1:4">
      <c r="A2462" s="27" t="s">
        <v>0</v>
      </c>
      <c r="B2462" s="27">
        <v>42</v>
      </c>
      <c r="C2462" s="28">
        <v>2015</v>
      </c>
      <c r="D2462" s="28" t="s">
        <v>349</v>
      </c>
    </row>
    <row r="2463" spans="1:4">
      <c r="A2463" s="27" t="s">
        <v>0</v>
      </c>
      <c r="B2463" s="27">
        <v>43</v>
      </c>
      <c r="C2463" s="28">
        <v>2015</v>
      </c>
      <c r="D2463" s="28" t="s">
        <v>349</v>
      </c>
    </row>
    <row r="2464" spans="1:4">
      <c r="A2464" s="27" t="s">
        <v>0</v>
      </c>
      <c r="B2464" s="27">
        <v>44</v>
      </c>
      <c r="C2464" s="28">
        <v>2015</v>
      </c>
      <c r="D2464" s="28" t="s">
        <v>349</v>
      </c>
    </row>
    <row r="2465" spans="1:4">
      <c r="A2465" s="27" t="s">
        <v>0</v>
      </c>
      <c r="B2465" s="27">
        <v>45</v>
      </c>
      <c r="C2465" s="28">
        <v>2015</v>
      </c>
      <c r="D2465" s="28" t="s">
        <v>349</v>
      </c>
    </row>
    <row r="2466" spans="1:4">
      <c r="A2466" s="27" t="s">
        <v>0</v>
      </c>
      <c r="B2466" s="27">
        <v>46</v>
      </c>
      <c r="C2466" s="28">
        <v>2015</v>
      </c>
      <c r="D2466" s="28" t="s">
        <v>349</v>
      </c>
    </row>
    <row r="2467" spans="1:4">
      <c r="A2467" s="27" t="s">
        <v>0</v>
      </c>
      <c r="B2467" s="27">
        <v>47</v>
      </c>
      <c r="C2467" s="28">
        <v>2015</v>
      </c>
      <c r="D2467" s="28" t="s">
        <v>349</v>
      </c>
    </row>
    <row r="2468" spans="1:4">
      <c r="A2468" s="27" t="s">
        <v>0</v>
      </c>
      <c r="B2468" s="27">
        <v>48</v>
      </c>
      <c r="C2468" s="28">
        <v>2015</v>
      </c>
      <c r="D2468" s="28" t="s">
        <v>349</v>
      </c>
    </row>
    <row r="2470" spans="1:4" s="27" customFormat="1">
      <c r="B2470" s="27">
        <v>1</v>
      </c>
      <c r="C2470" s="28">
        <v>2016</v>
      </c>
      <c r="D2470" s="28" t="s">
        <v>349</v>
      </c>
    </row>
    <row r="2471" spans="1:4" s="27" customFormat="1">
      <c r="B2471" s="27">
        <v>2</v>
      </c>
      <c r="C2471" s="28">
        <v>2016</v>
      </c>
      <c r="D2471" s="28" t="s">
        <v>349</v>
      </c>
    </row>
    <row r="2472" spans="1:4" s="27" customFormat="1">
      <c r="B2472" s="27">
        <v>3</v>
      </c>
      <c r="C2472" s="28">
        <v>2016</v>
      </c>
      <c r="D2472" s="28" t="s">
        <v>349</v>
      </c>
    </row>
    <row r="2473" spans="1:4" s="27" customFormat="1">
      <c r="B2473" s="27">
        <v>4</v>
      </c>
      <c r="C2473" s="28">
        <v>2016</v>
      </c>
      <c r="D2473" s="28" t="s">
        <v>349</v>
      </c>
    </row>
    <row r="2474" spans="1:4" s="27" customFormat="1">
      <c r="B2474" s="27">
        <v>5</v>
      </c>
      <c r="C2474" s="28">
        <v>2016</v>
      </c>
      <c r="D2474" s="28" t="s">
        <v>349</v>
      </c>
    </row>
    <row r="2475" spans="1:4" s="27" customFormat="1">
      <c r="B2475" s="27">
        <v>6</v>
      </c>
      <c r="C2475" s="28">
        <v>2016</v>
      </c>
      <c r="D2475" s="28" t="s">
        <v>349</v>
      </c>
    </row>
    <row r="2476" spans="1:4" s="27" customFormat="1">
      <c r="B2476" s="27">
        <v>7</v>
      </c>
      <c r="C2476" s="28">
        <v>2016</v>
      </c>
      <c r="D2476" s="28" t="s">
        <v>349</v>
      </c>
    </row>
    <row r="2477" spans="1:4" s="27" customFormat="1">
      <c r="B2477" s="27">
        <v>8</v>
      </c>
      <c r="C2477" s="28">
        <v>2016</v>
      </c>
      <c r="D2477" s="28" t="s">
        <v>349</v>
      </c>
    </row>
    <row r="2478" spans="1:4" s="27" customFormat="1">
      <c r="B2478" s="27">
        <v>9</v>
      </c>
      <c r="C2478" s="28">
        <v>2016</v>
      </c>
      <c r="D2478" s="28" t="s">
        <v>349</v>
      </c>
    </row>
    <row r="2479" spans="1:4" s="27" customFormat="1">
      <c r="B2479" s="27">
        <v>10</v>
      </c>
      <c r="C2479" s="28">
        <v>2016</v>
      </c>
      <c r="D2479" s="28" t="s">
        <v>349</v>
      </c>
    </row>
    <row r="2480" spans="1:4" s="27" customFormat="1">
      <c r="B2480" s="27">
        <v>11</v>
      </c>
      <c r="C2480" s="28">
        <v>2016</v>
      </c>
      <c r="D2480" s="28" t="s">
        <v>349</v>
      </c>
    </row>
    <row r="2481" spans="1:4" s="27" customFormat="1">
      <c r="B2481" s="27">
        <v>12</v>
      </c>
      <c r="C2481" s="28">
        <v>2016</v>
      </c>
      <c r="D2481" s="28" t="s">
        <v>349</v>
      </c>
    </row>
    <row r="2482" spans="1:4" s="27" customFormat="1">
      <c r="B2482" s="27">
        <v>13</v>
      </c>
      <c r="C2482" s="28">
        <v>2016</v>
      </c>
      <c r="D2482" s="28" t="s">
        <v>349</v>
      </c>
    </row>
    <row r="2483" spans="1:4" s="27" customFormat="1">
      <c r="B2483" s="27">
        <v>14</v>
      </c>
      <c r="C2483" s="28">
        <v>2016</v>
      </c>
      <c r="D2483" s="28" t="s">
        <v>349</v>
      </c>
    </row>
    <row r="2484" spans="1:4" s="27" customFormat="1">
      <c r="B2484" s="27">
        <v>15</v>
      </c>
      <c r="C2484" s="28">
        <v>2016</v>
      </c>
      <c r="D2484" s="28" t="s">
        <v>349</v>
      </c>
    </row>
    <row r="2485" spans="1:4" s="27" customFormat="1">
      <c r="B2485" s="27">
        <v>16</v>
      </c>
      <c r="C2485" s="28">
        <v>2016</v>
      </c>
      <c r="D2485" s="28" t="s">
        <v>349</v>
      </c>
    </row>
    <row r="2486" spans="1:4" s="27" customFormat="1">
      <c r="B2486" s="27">
        <v>17</v>
      </c>
      <c r="C2486" s="28">
        <v>2016</v>
      </c>
      <c r="D2486" s="28" t="s">
        <v>349</v>
      </c>
    </row>
    <row r="2487" spans="1:4" s="27" customFormat="1">
      <c r="B2487" s="27">
        <v>18</v>
      </c>
      <c r="C2487" s="28">
        <v>2016</v>
      </c>
      <c r="D2487" s="28" t="s">
        <v>349</v>
      </c>
    </row>
    <row r="2488" spans="1:4" s="27" customFormat="1">
      <c r="B2488" s="27">
        <v>19</v>
      </c>
      <c r="C2488" s="28">
        <v>2016</v>
      </c>
      <c r="D2488" s="28" t="s">
        <v>349</v>
      </c>
    </row>
    <row r="2489" spans="1:4" s="27" customFormat="1">
      <c r="B2489" s="27">
        <v>20</v>
      </c>
      <c r="C2489" s="28">
        <v>2016</v>
      </c>
      <c r="D2489" s="28" t="s">
        <v>349</v>
      </c>
    </row>
    <row r="2490" spans="1:4" s="27" customFormat="1">
      <c r="B2490" s="27">
        <v>21</v>
      </c>
      <c r="C2490" s="28">
        <v>2016</v>
      </c>
      <c r="D2490" s="28" t="s">
        <v>349</v>
      </c>
    </row>
    <row r="2491" spans="1:4" s="27" customFormat="1">
      <c r="B2491" s="27">
        <v>22</v>
      </c>
      <c r="C2491" s="28">
        <v>2016</v>
      </c>
      <c r="D2491" s="28" t="s">
        <v>349</v>
      </c>
    </row>
    <row r="2492" spans="1:4" s="27" customFormat="1">
      <c r="B2492" s="27">
        <v>23</v>
      </c>
      <c r="C2492" s="28">
        <v>2016</v>
      </c>
      <c r="D2492" s="28" t="s">
        <v>349</v>
      </c>
    </row>
    <row r="2493" spans="1:4" s="27" customFormat="1">
      <c r="B2493" s="27">
        <v>24</v>
      </c>
      <c r="C2493" s="28">
        <v>2016</v>
      </c>
      <c r="D2493" s="28" t="s">
        <v>349</v>
      </c>
    </row>
    <row r="2494" spans="1:4" s="27" customFormat="1">
      <c r="A2494" s="27" t="s">
        <v>0</v>
      </c>
      <c r="B2494" s="27">
        <v>25</v>
      </c>
      <c r="C2494" s="28">
        <v>2016</v>
      </c>
      <c r="D2494" s="28" t="s">
        <v>349</v>
      </c>
    </row>
    <row r="2495" spans="1:4" s="27" customFormat="1">
      <c r="A2495" s="27" t="s">
        <v>0</v>
      </c>
      <c r="B2495" s="27">
        <v>26</v>
      </c>
      <c r="C2495" s="28">
        <v>2016</v>
      </c>
      <c r="D2495" s="28" t="s">
        <v>349</v>
      </c>
    </row>
    <row r="2496" spans="1:4" s="27" customFormat="1">
      <c r="A2496" s="27" t="s">
        <v>0</v>
      </c>
      <c r="B2496" s="27">
        <v>27</v>
      </c>
      <c r="C2496" s="28">
        <v>2016</v>
      </c>
      <c r="D2496" s="28" t="s">
        <v>349</v>
      </c>
    </row>
    <row r="2497" spans="1:4" s="27" customFormat="1">
      <c r="A2497" s="27" t="s">
        <v>0</v>
      </c>
      <c r="B2497" s="27">
        <v>28</v>
      </c>
      <c r="C2497" s="28">
        <v>2016</v>
      </c>
      <c r="D2497" s="28" t="s">
        <v>349</v>
      </c>
    </row>
    <row r="2498" spans="1:4" s="27" customFormat="1">
      <c r="A2498" s="27" t="s">
        <v>0</v>
      </c>
      <c r="B2498" s="27">
        <v>29</v>
      </c>
      <c r="C2498" s="28">
        <v>2016</v>
      </c>
      <c r="D2498" s="28" t="s">
        <v>349</v>
      </c>
    </row>
    <row r="2499" spans="1:4" s="27" customFormat="1">
      <c r="A2499" s="27" t="s">
        <v>0</v>
      </c>
      <c r="B2499" s="27">
        <v>30</v>
      </c>
      <c r="C2499" s="28">
        <v>2016</v>
      </c>
      <c r="D2499" s="28" t="s">
        <v>349</v>
      </c>
    </row>
    <row r="2500" spans="1:4" s="27" customFormat="1">
      <c r="A2500" s="27" t="s">
        <v>0</v>
      </c>
      <c r="B2500" s="27">
        <v>31</v>
      </c>
      <c r="C2500" s="28">
        <v>2016</v>
      </c>
      <c r="D2500" s="28" t="s">
        <v>349</v>
      </c>
    </row>
    <row r="2501" spans="1:4" s="27" customFormat="1">
      <c r="A2501" s="27" t="s">
        <v>0</v>
      </c>
      <c r="B2501" s="27">
        <v>32</v>
      </c>
      <c r="C2501" s="28">
        <v>2016</v>
      </c>
      <c r="D2501" s="28" t="s">
        <v>349</v>
      </c>
    </row>
    <row r="2502" spans="1:4" s="27" customFormat="1">
      <c r="A2502" s="27" t="s">
        <v>0</v>
      </c>
      <c r="B2502" s="27">
        <v>33</v>
      </c>
      <c r="C2502" s="28">
        <v>2016</v>
      </c>
      <c r="D2502" s="28" t="s">
        <v>349</v>
      </c>
    </row>
    <row r="2503" spans="1:4" s="27" customFormat="1">
      <c r="A2503" s="27" t="s">
        <v>0</v>
      </c>
      <c r="B2503" s="27">
        <v>34</v>
      </c>
      <c r="C2503" s="28">
        <v>2016</v>
      </c>
      <c r="D2503" s="28" t="s">
        <v>349</v>
      </c>
    </row>
    <row r="2504" spans="1:4" s="27" customFormat="1">
      <c r="A2504" s="27" t="s">
        <v>0</v>
      </c>
      <c r="B2504" s="27">
        <v>35</v>
      </c>
      <c r="C2504" s="28">
        <v>2016</v>
      </c>
      <c r="D2504" s="28" t="s">
        <v>349</v>
      </c>
    </row>
    <row r="2505" spans="1:4" s="27" customFormat="1">
      <c r="A2505" s="27" t="s">
        <v>0</v>
      </c>
      <c r="B2505" s="27">
        <v>36</v>
      </c>
      <c r="C2505" s="28">
        <v>2016</v>
      </c>
      <c r="D2505" s="28" t="s">
        <v>349</v>
      </c>
    </row>
    <row r="2506" spans="1:4" s="27" customFormat="1">
      <c r="A2506" s="27" t="s">
        <v>0</v>
      </c>
      <c r="B2506" s="27">
        <v>37</v>
      </c>
      <c r="C2506" s="28">
        <v>2016</v>
      </c>
      <c r="D2506" s="28" t="s">
        <v>349</v>
      </c>
    </row>
    <row r="2507" spans="1:4" s="27" customFormat="1">
      <c r="A2507" s="27" t="s">
        <v>0</v>
      </c>
      <c r="B2507" s="27">
        <v>38</v>
      </c>
      <c r="C2507" s="28">
        <v>2016</v>
      </c>
      <c r="D2507" s="28" t="s">
        <v>349</v>
      </c>
    </row>
    <row r="2508" spans="1:4" s="27" customFormat="1">
      <c r="A2508" s="27" t="s">
        <v>0</v>
      </c>
      <c r="B2508" s="27">
        <v>39</v>
      </c>
      <c r="C2508" s="28">
        <v>2016</v>
      </c>
      <c r="D2508" s="28" t="s">
        <v>349</v>
      </c>
    </row>
    <row r="2509" spans="1:4" s="27" customFormat="1">
      <c r="A2509" s="27" t="s">
        <v>0</v>
      </c>
      <c r="B2509" s="27">
        <v>40</v>
      </c>
      <c r="C2509" s="28">
        <v>2016</v>
      </c>
      <c r="D2509" s="28" t="s">
        <v>349</v>
      </c>
    </row>
    <row r="2510" spans="1:4" s="27" customFormat="1">
      <c r="A2510" s="27" t="s">
        <v>0</v>
      </c>
      <c r="B2510" s="27">
        <v>41</v>
      </c>
      <c r="C2510" s="28">
        <v>2016</v>
      </c>
      <c r="D2510" s="28" t="s">
        <v>349</v>
      </c>
    </row>
    <row r="2511" spans="1:4" s="27" customFormat="1">
      <c r="A2511" s="27" t="s">
        <v>0</v>
      </c>
      <c r="B2511" s="27">
        <v>42</v>
      </c>
      <c r="C2511" s="28">
        <v>2016</v>
      </c>
      <c r="D2511" s="28" t="s">
        <v>349</v>
      </c>
    </row>
    <row r="2512" spans="1:4" s="27" customFormat="1">
      <c r="A2512" s="27" t="s">
        <v>0</v>
      </c>
      <c r="B2512" s="27">
        <v>43</v>
      </c>
      <c r="C2512" s="28">
        <v>2016</v>
      </c>
      <c r="D2512" s="28" t="s">
        <v>349</v>
      </c>
    </row>
    <row r="2513" spans="1:4" s="27" customFormat="1">
      <c r="A2513" s="27" t="s">
        <v>0</v>
      </c>
      <c r="B2513" s="27">
        <v>44</v>
      </c>
      <c r="C2513" s="28">
        <v>2016</v>
      </c>
      <c r="D2513" s="28" t="s">
        <v>349</v>
      </c>
    </row>
    <row r="2514" spans="1:4" s="27" customFormat="1">
      <c r="A2514" s="27" t="s">
        <v>0</v>
      </c>
      <c r="B2514" s="27">
        <v>45</v>
      </c>
      <c r="C2514" s="28">
        <v>2016</v>
      </c>
      <c r="D2514" s="28" t="s">
        <v>349</v>
      </c>
    </row>
    <row r="2515" spans="1:4" s="27" customFormat="1">
      <c r="A2515" s="27" t="s">
        <v>0</v>
      </c>
      <c r="B2515" s="27">
        <v>46</v>
      </c>
      <c r="C2515" s="28">
        <v>2016</v>
      </c>
      <c r="D2515" s="28" t="s">
        <v>349</v>
      </c>
    </row>
    <row r="2516" spans="1:4" s="27" customFormat="1">
      <c r="A2516" s="27" t="s">
        <v>0</v>
      </c>
      <c r="B2516" s="27">
        <v>47</v>
      </c>
      <c r="C2516" s="28">
        <v>2016</v>
      </c>
      <c r="D2516" s="28" t="s">
        <v>349</v>
      </c>
    </row>
    <row r="2517" spans="1:4" s="27" customFormat="1">
      <c r="A2517" s="27" t="s">
        <v>0</v>
      </c>
      <c r="B2517" s="27">
        <v>48</v>
      </c>
      <c r="C2517" s="28">
        <v>2016</v>
      </c>
      <c r="D2517" s="28" t="s">
        <v>349</v>
      </c>
    </row>
    <row r="2518" spans="1:4" s="27" customFormat="1">
      <c r="C2518" s="28"/>
      <c r="D2518" s="28"/>
    </row>
    <row r="2519" spans="1:4" s="27" customFormat="1">
      <c r="B2519" s="27">
        <v>1</v>
      </c>
      <c r="C2519" s="28">
        <v>2017</v>
      </c>
      <c r="D2519" s="28" t="s">
        <v>349</v>
      </c>
    </row>
    <row r="2520" spans="1:4" s="27" customFormat="1">
      <c r="B2520" s="27">
        <v>2</v>
      </c>
      <c r="C2520" s="28">
        <v>2017</v>
      </c>
      <c r="D2520" s="28" t="s">
        <v>349</v>
      </c>
    </row>
    <row r="2521" spans="1:4" s="27" customFormat="1">
      <c r="B2521" s="27">
        <v>3</v>
      </c>
      <c r="C2521" s="28">
        <v>2017</v>
      </c>
      <c r="D2521" s="28" t="s">
        <v>349</v>
      </c>
    </row>
    <row r="2522" spans="1:4" s="27" customFormat="1">
      <c r="B2522" s="27">
        <v>4</v>
      </c>
      <c r="C2522" s="28">
        <v>2017</v>
      </c>
      <c r="D2522" s="28" t="s">
        <v>349</v>
      </c>
    </row>
    <row r="2523" spans="1:4" s="27" customFormat="1">
      <c r="B2523" s="27">
        <v>5</v>
      </c>
      <c r="C2523" s="28">
        <v>2017</v>
      </c>
      <c r="D2523" s="28" t="s">
        <v>349</v>
      </c>
    </row>
    <row r="2524" spans="1:4" s="27" customFormat="1">
      <c r="B2524" s="27">
        <v>6</v>
      </c>
      <c r="C2524" s="28">
        <v>2017</v>
      </c>
      <c r="D2524" s="28" t="s">
        <v>349</v>
      </c>
    </row>
    <row r="2525" spans="1:4" s="27" customFormat="1">
      <c r="B2525" s="27">
        <v>7</v>
      </c>
      <c r="C2525" s="28">
        <v>2017</v>
      </c>
      <c r="D2525" s="28" t="s">
        <v>349</v>
      </c>
    </row>
    <row r="2526" spans="1:4" s="27" customFormat="1">
      <c r="B2526" s="27">
        <v>8</v>
      </c>
      <c r="C2526" s="28">
        <v>2017</v>
      </c>
      <c r="D2526" s="28" t="s">
        <v>349</v>
      </c>
    </row>
    <row r="2527" spans="1:4" s="27" customFormat="1">
      <c r="B2527" s="27">
        <v>9</v>
      </c>
      <c r="C2527" s="28">
        <v>2017</v>
      </c>
      <c r="D2527" s="28" t="s">
        <v>349</v>
      </c>
    </row>
    <row r="2528" spans="1:4" s="27" customFormat="1">
      <c r="B2528" s="27">
        <v>10</v>
      </c>
      <c r="C2528" s="28">
        <v>2017</v>
      </c>
      <c r="D2528" s="28" t="s">
        <v>349</v>
      </c>
    </row>
    <row r="2529" spans="1:4" s="27" customFormat="1">
      <c r="B2529" s="27">
        <v>11</v>
      </c>
      <c r="C2529" s="28">
        <v>2017</v>
      </c>
      <c r="D2529" s="28" t="s">
        <v>349</v>
      </c>
    </row>
    <row r="2530" spans="1:4" s="27" customFormat="1">
      <c r="B2530" s="27">
        <v>12</v>
      </c>
      <c r="C2530" s="28">
        <v>2017</v>
      </c>
      <c r="D2530" s="28" t="s">
        <v>349</v>
      </c>
    </row>
    <row r="2531" spans="1:4" s="27" customFormat="1">
      <c r="B2531" s="27">
        <v>13</v>
      </c>
      <c r="C2531" s="28">
        <v>2017</v>
      </c>
      <c r="D2531" s="28" t="s">
        <v>349</v>
      </c>
    </row>
    <row r="2532" spans="1:4" s="27" customFormat="1">
      <c r="B2532" s="27">
        <v>14</v>
      </c>
      <c r="C2532" s="28">
        <v>2017</v>
      </c>
      <c r="D2532" s="28" t="s">
        <v>349</v>
      </c>
    </row>
    <row r="2533" spans="1:4" s="27" customFormat="1">
      <c r="B2533" s="27">
        <v>15</v>
      </c>
      <c r="C2533" s="28">
        <v>2017</v>
      </c>
      <c r="D2533" s="28" t="s">
        <v>349</v>
      </c>
    </row>
    <row r="2534" spans="1:4" s="27" customFormat="1">
      <c r="B2534" s="27">
        <v>16</v>
      </c>
      <c r="C2534" s="28">
        <v>2017</v>
      </c>
      <c r="D2534" s="28" t="s">
        <v>349</v>
      </c>
    </row>
    <row r="2535" spans="1:4" s="27" customFormat="1">
      <c r="B2535" s="27">
        <v>17</v>
      </c>
      <c r="C2535" s="28">
        <v>2017</v>
      </c>
      <c r="D2535" s="28" t="s">
        <v>349</v>
      </c>
    </row>
    <row r="2536" spans="1:4" s="27" customFormat="1">
      <c r="B2536" s="27">
        <v>18</v>
      </c>
      <c r="C2536" s="28">
        <v>2017</v>
      </c>
      <c r="D2536" s="28" t="s">
        <v>349</v>
      </c>
    </row>
    <row r="2537" spans="1:4" s="27" customFormat="1">
      <c r="B2537" s="27">
        <v>19</v>
      </c>
      <c r="C2537" s="28">
        <v>2017</v>
      </c>
      <c r="D2537" s="28" t="s">
        <v>349</v>
      </c>
    </row>
    <row r="2538" spans="1:4" s="27" customFormat="1">
      <c r="B2538" s="27">
        <v>20</v>
      </c>
      <c r="C2538" s="28">
        <v>2017</v>
      </c>
      <c r="D2538" s="28" t="s">
        <v>349</v>
      </c>
    </row>
    <row r="2539" spans="1:4" s="27" customFormat="1">
      <c r="B2539" s="27">
        <v>21</v>
      </c>
      <c r="C2539" s="28">
        <v>2017</v>
      </c>
      <c r="D2539" s="28" t="s">
        <v>349</v>
      </c>
    </row>
    <row r="2540" spans="1:4" s="27" customFormat="1">
      <c r="B2540" s="27">
        <v>22</v>
      </c>
      <c r="C2540" s="28">
        <v>2017</v>
      </c>
      <c r="D2540" s="28" t="s">
        <v>349</v>
      </c>
    </row>
    <row r="2541" spans="1:4" s="27" customFormat="1">
      <c r="B2541" s="27">
        <v>23</v>
      </c>
      <c r="C2541" s="28">
        <v>2017</v>
      </c>
      <c r="D2541" s="28" t="s">
        <v>349</v>
      </c>
    </row>
    <row r="2542" spans="1:4" s="27" customFormat="1">
      <c r="B2542" s="27">
        <v>24</v>
      </c>
      <c r="C2542" s="28">
        <v>2017</v>
      </c>
      <c r="D2542" s="28" t="s">
        <v>349</v>
      </c>
    </row>
    <row r="2543" spans="1:4" s="27" customFormat="1">
      <c r="A2543" s="27" t="s">
        <v>0</v>
      </c>
      <c r="B2543" s="27">
        <v>25</v>
      </c>
      <c r="C2543" s="28">
        <v>2017</v>
      </c>
      <c r="D2543" s="28" t="s">
        <v>349</v>
      </c>
    </row>
    <row r="2544" spans="1:4" s="27" customFormat="1">
      <c r="A2544" s="27" t="s">
        <v>0</v>
      </c>
      <c r="B2544" s="27">
        <v>26</v>
      </c>
      <c r="C2544" s="28">
        <v>2017</v>
      </c>
      <c r="D2544" s="28" t="s">
        <v>349</v>
      </c>
    </row>
    <row r="2545" spans="1:4" s="27" customFormat="1">
      <c r="A2545" s="27" t="s">
        <v>0</v>
      </c>
      <c r="B2545" s="27">
        <v>27</v>
      </c>
      <c r="C2545" s="28">
        <v>2017</v>
      </c>
      <c r="D2545" s="28" t="s">
        <v>349</v>
      </c>
    </row>
    <row r="2546" spans="1:4" s="27" customFormat="1">
      <c r="A2546" s="27" t="s">
        <v>0</v>
      </c>
      <c r="B2546" s="27">
        <v>28</v>
      </c>
      <c r="C2546" s="28">
        <v>2017</v>
      </c>
      <c r="D2546" s="28" t="s">
        <v>349</v>
      </c>
    </row>
    <row r="2547" spans="1:4" s="27" customFormat="1">
      <c r="A2547" s="27" t="s">
        <v>0</v>
      </c>
      <c r="B2547" s="27">
        <v>29</v>
      </c>
      <c r="C2547" s="28">
        <v>2017</v>
      </c>
      <c r="D2547" s="28" t="s">
        <v>349</v>
      </c>
    </row>
    <row r="2548" spans="1:4" s="27" customFormat="1">
      <c r="A2548" s="27" t="s">
        <v>0</v>
      </c>
      <c r="B2548" s="27">
        <v>30</v>
      </c>
      <c r="C2548" s="28">
        <v>2017</v>
      </c>
      <c r="D2548" s="28" t="s">
        <v>349</v>
      </c>
    </row>
    <row r="2549" spans="1:4" s="27" customFormat="1">
      <c r="A2549" s="27" t="s">
        <v>0</v>
      </c>
      <c r="B2549" s="27">
        <v>31</v>
      </c>
      <c r="C2549" s="28">
        <v>2017</v>
      </c>
      <c r="D2549" s="28" t="s">
        <v>349</v>
      </c>
    </row>
    <row r="2550" spans="1:4" s="27" customFormat="1">
      <c r="A2550" s="27" t="s">
        <v>0</v>
      </c>
      <c r="B2550" s="27">
        <v>32</v>
      </c>
      <c r="C2550" s="28">
        <v>2017</v>
      </c>
      <c r="D2550" s="28" t="s">
        <v>349</v>
      </c>
    </row>
    <row r="2551" spans="1:4" s="27" customFormat="1">
      <c r="A2551" s="27" t="s">
        <v>0</v>
      </c>
      <c r="B2551" s="27">
        <v>33</v>
      </c>
      <c r="C2551" s="28">
        <v>2017</v>
      </c>
      <c r="D2551" s="28" t="s">
        <v>349</v>
      </c>
    </row>
    <row r="2552" spans="1:4" s="27" customFormat="1">
      <c r="A2552" s="27" t="s">
        <v>0</v>
      </c>
      <c r="B2552" s="27">
        <v>34</v>
      </c>
      <c r="C2552" s="28">
        <v>2017</v>
      </c>
      <c r="D2552" s="28" t="s">
        <v>349</v>
      </c>
    </row>
    <row r="2553" spans="1:4" s="27" customFormat="1">
      <c r="A2553" s="27" t="s">
        <v>0</v>
      </c>
      <c r="B2553" s="27">
        <v>35</v>
      </c>
      <c r="C2553" s="28">
        <v>2017</v>
      </c>
      <c r="D2553" s="28" t="s">
        <v>349</v>
      </c>
    </row>
    <row r="2554" spans="1:4" s="27" customFormat="1">
      <c r="A2554" s="27" t="s">
        <v>0</v>
      </c>
      <c r="B2554" s="27">
        <v>36</v>
      </c>
      <c r="C2554" s="28">
        <v>2017</v>
      </c>
      <c r="D2554" s="28" t="s">
        <v>349</v>
      </c>
    </row>
    <row r="2555" spans="1:4" s="27" customFormat="1">
      <c r="A2555" s="27" t="s">
        <v>0</v>
      </c>
      <c r="B2555" s="27">
        <v>37</v>
      </c>
      <c r="C2555" s="28">
        <v>2017</v>
      </c>
      <c r="D2555" s="28" t="s">
        <v>349</v>
      </c>
    </row>
    <row r="2556" spans="1:4" s="27" customFormat="1">
      <c r="A2556" s="27" t="s">
        <v>0</v>
      </c>
      <c r="B2556" s="27">
        <v>38</v>
      </c>
      <c r="C2556" s="28">
        <v>2017</v>
      </c>
      <c r="D2556" s="28" t="s">
        <v>349</v>
      </c>
    </row>
    <row r="2557" spans="1:4" s="27" customFormat="1">
      <c r="A2557" s="27" t="s">
        <v>0</v>
      </c>
      <c r="B2557" s="27">
        <v>39</v>
      </c>
      <c r="C2557" s="28">
        <v>2017</v>
      </c>
      <c r="D2557" s="28" t="s">
        <v>349</v>
      </c>
    </row>
    <row r="2558" spans="1:4" s="27" customFormat="1">
      <c r="A2558" s="27" t="s">
        <v>0</v>
      </c>
      <c r="B2558" s="27">
        <v>40</v>
      </c>
      <c r="C2558" s="28">
        <v>2017</v>
      </c>
      <c r="D2558" s="28" t="s">
        <v>349</v>
      </c>
    </row>
    <row r="2559" spans="1:4" s="27" customFormat="1">
      <c r="A2559" s="27" t="s">
        <v>0</v>
      </c>
      <c r="B2559" s="27">
        <v>41</v>
      </c>
      <c r="C2559" s="28">
        <v>2017</v>
      </c>
      <c r="D2559" s="28" t="s">
        <v>349</v>
      </c>
    </row>
    <row r="2560" spans="1:4" s="27" customFormat="1">
      <c r="A2560" s="27" t="s">
        <v>0</v>
      </c>
      <c r="B2560" s="27">
        <v>42</v>
      </c>
      <c r="C2560" s="28">
        <v>2017</v>
      </c>
      <c r="D2560" s="28" t="s">
        <v>349</v>
      </c>
    </row>
    <row r="2561" spans="1:4" s="27" customFormat="1">
      <c r="A2561" s="27" t="s">
        <v>0</v>
      </c>
      <c r="B2561" s="27">
        <v>43</v>
      </c>
      <c r="C2561" s="28">
        <v>2017</v>
      </c>
      <c r="D2561" s="28" t="s">
        <v>349</v>
      </c>
    </row>
    <row r="2562" spans="1:4" s="27" customFormat="1">
      <c r="A2562" s="27" t="s">
        <v>0</v>
      </c>
      <c r="B2562" s="27">
        <v>44</v>
      </c>
      <c r="C2562" s="28">
        <v>2017</v>
      </c>
      <c r="D2562" s="28" t="s">
        <v>349</v>
      </c>
    </row>
    <row r="2563" spans="1:4" s="27" customFormat="1">
      <c r="A2563" s="27" t="s">
        <v>0</v>
      </c>
      <c r="B2563" s="27">
        <v>45</v>
      </c>
      <c r="C2563" s="28">
        <v>2017</v>
      </c>
      <c r="D2563" s="28" t="s">
        <v>349</v>
      </c>
    </row>
    <row r="2564" spans="1:4" s="27" customFormat="1">
      <c r="A2564" s="27" t="s">
        <v>0</v>
      </c>
      <c r="B2564" s="27">
        <v>46</v>
      </c>
      <c r="C2564" s="28">
        <v>2017</v>
      </c>
      <c r="D2564" s="28" t="s">
        <v>349</v>
      </c>
    </row>
    <row r="2565" spans="1:4" s="27" customFormat="1">
      <c r="A2565" s="27" t="s">
        <v>0</v>
      </c>
      <c r="B2565" s="27">
        <v>47</v>
      </c>
      <c r="C2565" s="28">
        <v>2017</v>
      </c>
      <c r="D2565" s="28" t="s">
        <v>349</v>
      </c>
    </row>
    <row r="2566" spans="1:4" s="27" customFormat="1">
      <c r="A2566" s="27" t="s">
        <v>0</v>
      </c>
      <c r="B2566" s="27">
        <v>48</v>
      </c>
      <c r="C2566" s="28">
        <v>2017</v>
      </c>
      <c r="D2566" s="28" t="s">
        <v>349</v>
      </c>
    </row>
    <row r="2567" spans="1:4" s="27" customFormat="1">
      <c r="C2567" s="28"/>
      <c r="D2567" s="28"/>
    </row>
    <row r="2568" spans="1:4" s="27" customFormat="1">
      <c r="B2568" s="27">
        <v>1</v>
      </c>
      <c r="C2568" s="28">
        <v>2018</v>
      </c>
      <c r="D2568" s="28" t="s">
        <v>349</v>
      </c>
    </row>
    <row r="2569" spans="1:4" s="27" customFormat="1">
      <c r="B2569" s="27">
        <v>2</v>
      </c>
      <c r="C2569" s="28">
        <v>2018</v>
      </c>
      <c r="D2569" s="28" t="s">
        <v>349</v>
      </c>
    </row>
    <row r="2570" spans="1:4" s="27" customFormat="1">
      <c r="B2570" s="27">
        <v>3</v>
      </c>
      <c r="C2570" s="28">
        <v>2018</v>
      </c>
      <c r="D2570" s="28" t="s">
        <v>349</v>
      </c>
    </row>
    <row r="2571" spans="1:4" s="27" customFormat="1">
      <c r="B2571" s="27">
        <v>4</v>
      </c>
      <c r="C2571" s="28">
        <v>2018</v>
      </c>
      <c r="D2571" s="28" t="s">
        <v>349</v>
      </c>
    </row>
    <row r="2572" spans="1:4" s="27" customFormat="1">
      <c r="B2572" s="27">
        <v>5</v>
      </c>
      <c r="C2572" s="28">
        <v>2018</v>
      </c>
      <c r="D2572" s="28" t="s">
        <v>349</v>
      </c>
    </row>
    <row r="2573" spans="1:4" s="27" customFormat="1">
      <c r="B2573" s="27">
        <v>6</v>
      </c>
      <c r="C2573" s="28">
        <v>2018</v>
      </c>
      <c r="D2573" s="28" t="s">
        <v>349</v>
      </c>
    </row>
    <row r="2574" spans="1:4" s="27" customFormat="1">
      <c r="B2574" s="27">
        <v>7</v>
      </c>
      <c r="C2574" s="28">
        <v>2018</v>
      </c>
      <c r="D2574" s="28" t="s">
        <v>349</v>
      </c>
    </row>
    <row r="2575" spans="1:4" s="27" customFormat="1">
      <c r="B2575" s="27">
        <v>8</v>
      </c>
      <c r="C2575" s="28">
        <v>2018</v>
      </c>
      <c r="D2575" s="28" t="s">
        <v>349</v>
      </c>
    </row>
    <row r="2576" spans="1:4" s="27" customFormat="1">
      <c r="B2576" s="27">
        <v>9</v>
      </c>
      <c r="C2576" s="28">
        <v>2018</v>
      </c>
      <c r="D2576" s="28" t="s">
        <v>349</v>
      </c>
    </row>
    <row r="2577" spans="1:4" s="27" customFormat="1">
      <c r="B2577" s="27">
        <v>10</v>
      </c>
      <c r="C2577" s="28">
        <v>2018</v>
      </c>
      <c r="D2577" s="28" t="s">
        <v>349</v>
      </c>
    </row>
    <row r="2578" spans="1:4" s="27" customFormat="1">
      <c r="B2578" s="27">
        <v>11</v>
      </c>
      <c r="C2578" s="28">
        <v>2018</v>
      </c>
      <c r="D2578" s="28" t="s">
        <v>349</v>
      </c>
    </row>
    <row r="2579" spans="1:4" s="27" customFormat="1">
      <c r="B2579" s="27">
        <v>12</v>
      </c>
      <c r="C2579" s="28">
        <v>2018</v>
      </c>
      <c r="D2579" s="28" t="s">
        <v>349</v>
      </c>
    </row>
    <row r="2580" spans="1:4" s="27" customFormat="1">
      <c r="B2580" s="27">
        <v>13</v>
      </c>
      <c r="C2580" s="28">
        <v>2018</v>
      </c>
      <c r="D2580" s="28" t="s">
        <v>349</v>
      </c>
    </row>
    <row r="2581" spans="1:4" s="27" customFormat="1">
      <c r="B2581" s="27">
        <v>14</v>
      </c>
      <c r="C2581" s="28">
        <v>2018</v>
      </c>
      <c r="D2581" s="28" t="s">
        <v>349</v>
      </c>
    </row>
    <row r="2582" spans="1:4" s="27" customFormat="1">
      <c r="B2582" s="27">
        <v>15</v>
      </c>
      <c r="C2582" s="28">
        <v>2018</v>
      </c>
      <c r="D2582" s="28" t="s">
        <v>349</v>
      </c>
    </row>
    <row r="2583" spans="1:4" s="27" customFormat="1">
      <c r="B2583" s="27">
        <v>16</v>
      </c>
      <c r="C2583" s="28">
        <v>2018</v>
      </c>
      <c r="D2583" s="28" t="s">
        <v>349</v>
      </c>
    </row>
    <row r="2584" spans="1:4" s="27" customFormat="1">
      <c r="B2584" s="27">
        <v>17</v>
      </c>
      <c r="C2584" s="28">
        <v>2018</v>
      </c>
      <c r="D2584" s="28" t="s">
        <v>349</v>
      </c>
    </row>
    <row r="2585" spans="1:4" s="27" customFormat="1">
      <c r="B2585" s="27">
        <v>18</v>
      </c>
      <c r="C2585" s="28">
        <v>2018</v>
      </c>
      <c r="D2585" s="28" t="s">
        <v>349</v>
      </c>
    </row>
    <row r="2586" spans="1:4" s="27" customFormat="1">
      <c r="B2586" s="27">
        <v>19</v>
      </c>
      <c r="C2586" s="28">
        <v>2018</v>
      </c>
      <c r="D2586" s="28" t="s">
        <v>349</v>
      </c>
    </row>
    <row r="2587" spans="1:4" s="27" customFormat="1">
      <c r="B2587" s="27">
        <v>20</v>
      </c>
      <c r="C2587" s="28">
        <v>2018</v>
      </c>
      <c r="D2587" s="28" t="s">
        <v>349</v>
      </c>
    </row>
    <row r="2588" spans="1:4" s="27" customFormat="1">
      <c r="B2588" s="27">
        <v>21</v>
      </c>
      <c r="C2588" s="28">
        <v>2018</v>
      </c>
      <c r="D2588" s="28" t="s">
        <v>349</v>
      </c>
    </row>
    <row r="2589" spans="1:4" s="27" customFormat="1">
      <c r="B2589" s="27">
        <v>22</v>
      </c>
      <c r="C2589" s="28">
        <v>2018</v>
      </c>
      <c r="D2589" s="28" t="s">
        <v>349</v>
      </c>
    </row>
    <row r="2590" spans="1:4" s="27" customFormat="1">
      <c r="B2590" s="27">
        <v>23</v>
      </c>
      <c r="C2590" s="28">
        <v>2018</v>
      </c>
      <c r="D2590" s="28" t="s">
        <v>349</v>
      </c>
    </row>
    <row r="2591" spans="1:4" s="27" customFormat="1">
      <c r="B2591" s="27">
        <v>24</v>
      </c>
      <c r="C2591" s="28">
        <v>2018</v>
      </c>
      <c r="D2591" s="28" t="s">
        <v>349</v>
      </c>
    </row>
    <row r="2592" spans="1:4" s="27" customFormat="1">
      <c r="A2592" s="27" t="s">
        <v>0</v>
      </c>
      <c r="B2592" s="27">
        <v>25</v>
      </c>
      <c r="C2592" s="28">
        <v>2018</v>
      </c>
      <c r="D2592" s="28" t="s">
        <v>349</v>
      </c>
    </row>
    <row r="2593" spans="1:4" s="27" customFormat="1">
      <c r="A2593" s="27" t="s">
        <v>0</v>
      </c>
      <c r="B2593" s="27">
        <v>26</v>
      </c>
      <c r="C2593" s="28">
        <v>2018</v>
      </c>
      <c r="D2593" s="28" t="s">
        <v>349</v>
      </c>
    </row>
    <row r="2594" spans="1:4" s="27" customFormat="1">
      <c r="A2594" s="27" t="s">
        <v>0</v>
      </c>
      <c r="B2594" s="27">
        <v>27</v>
      </c>
      <c r="C2594" s="28">
        <v>2018</v>
      </c>
      <c r="D2594" s="28" t="s">
        <v>349</v>
      </c>
    </row>
    <row r="2595" spans="1:4" s="27" customFormat="1">
      <c r="A2595" s="27" t="s">
        <v>0</v>
      </c>
      <c r="B2595" s="27">
        <v>28</v>
      </c>
      <c r="C2595" s="28">
        <v>2018</v>
      </c>
      <c r="D2595" s="28" t="s">
        <v>349</v>
      </c>
    </row>
    <row r="2596" spans="1:4" s="27" customFormat="1">
      <c r="A2596" s="27" t="s">
        <v>0</v>
      </c>
      <c r="B2596" s="27">
        <v>29</v>
      </c>
      <c r="C2596" s="28">
        <v>2018</v>
      </c>
      <c r="D2596" s="28" t="s">
        <v>349</v>
      </c>
    </row>
    <row r="2597" spans="1:4" s="27" customFormat="1">
      <c r="A2597" s="27" t="s">
        <v>0</v>
      </c>
      <c r="B2597" s="27">
        <v>30</v>
      </c>
      <c r="C2597" s="28">
        <v>2018</v>
      </c>
      <c r="D2597" s="28" t="s">
        <v>349</v>
      </c>
    </row>
    <row r="2598" spans="1:4" s="27" customFormat="1">
      <c r="A2598" s="27" t="s">
        <v>0</v>
      </c>
      <c r="B2598" s="27">
        <v>31</v>
      </c>
      <c r="C2598" s="28">
        <v>2018</v>
      </c>
      <c r="D2598" s="28" t="s">
        <v>349</v>
      </c>
    </row>
    <row r="2599" spans="1:4" s="27" customFormat="1">
      <c r="A2599" s="27" t="s">
        <v>0</v>
      </c>
      <c r="B2599" s="27">
        <v>32</v>
      </c>
      <c r="C2599" s="28">
        <v>2018</v>
      </c>
      <c r="D2599" s="28" t="s">
        <v>349</v>
      </c>
    </row>
    <row r="2600" spans="1:4" s="27" customFormat="1">
      <c r="A2600" s="27" t="s">
        <v>0</v>
      </c>
      <c r="B2600" s="27">
        <v>33</v>
      </c>
      <c r="C2600" s="28">
        <v>2018</v>
      </c>
      <c r="D2600" s="28" t="s">
        <v>349</v>
      </c>
    </row>
    <row r="2601" spans="1:4" s="27" customFormat="1">
      <c r="A2601" s="27" t="s">
        <v>0</v>
      </c>
      <c r="B2601" s="27">
        <v>34</v>
      </c>
      <c r="C2601" s="28">
        <v>2018</v>
      </c>
      <c r="D2601" s="28" t="s">
        <v>349</v>
      </c>
    </row>
    <row r="2602" spans="1:4" s="27" customFormat="1">
      <c r="A2602" s="27" t="s">
        <v>0</v>
      </c>
      <c r="B2602" s="27">
        <v>35</v>
      </c>
      <c r="C2602" s="28">
        <v>2018</v>
      </c>
      <c r="D2602" s="28" t="s">
        <v>349</v>
      </c>
    </row>
    <row r="2603" spans="1:4" s="27" customFormat="1">
      <c r="A2603" s="27" t="s">
        <v>0</v>
      </c>
      <c r="B2603" s="27">
        <v>36</v>
      </c>
      <c r="C2603" s="28">
        <v>2018</v>
      </c>
      <c r="D2603" s="28" t="s">
        <v>349</v>
      </c>
    </row>
    <row r="2604" spans="1:4" s="27" customFormat="1">
      <c r="A2604" s="27" t="s">
        <v>0</v>
      </c>
      <c r="B2604" s="27">
        <v>37</v>
      </c>
      <c r="C2604" s="28">
        <v>2018</v>
      </c>
      <c r="D2604" s="28" t="s">
        <v>349</v>
      </c>
    </row>
    <row r="2605" spans="1:4" s="27" customFormat="1">
      <c r="A2605" s="27" t="s">
        <v>0</v>
      </c>
      <c r="B2605" s="27">
        <v>38</v>
      </c>
      <c r="C2605" s="28">
        <v>2018</v>
      </c>
      <c r="D2605" s="28" t="s">
        <v>349</v>
      </c>
    </row>
    <row r="2606" spans="1:4" s="27" customFormat="1">
      <c r="A2606" s="27" t="s">
        <v>0</v>
      </c>
      <c r="B2606" s="27">
        <v>39</v>
      </c>
      <c r="C2606" s="28">
        <v>2018</v>
      </c>
      <c r="D2606" s="28" t="s">
        <v>349</v>
      </c>
    </row>
    <row r="2607" spans="1:4" s="27" customFormat="1">
      <c r="A2607" s="27" t="s">
        <v>0</v>
      </c>
      <c r="B2607" s="27">
        <v>40</v>
      </c>
      <c r="C2607" s="28">
        <v>2018</v>
      </c>
      <c r="D2607" s="28" t="s">
        <v>349</v>
      </c>
    </row>
    <row r="2608" spans="1:4" s="27" customFormat="1">
      <c r="A2608" s="27" t="s">
        <v>0</v>
      </c>
      <c r="B2608" s="27">
        <v>41</v>
      </c>
      <c r="C2608" s="28">
        <v>2018</v>
      </c>
      <c r="D2608" s="28" t="s">
        <v>349</v>
      </c>
    </row>
    <row r="2609" spans="1:14" s="27" customFormat="1">
      <c r="A2609" s="27" t="s">
        <v>0</v>
      </c>
      <c r="B2609" s="27">
        <v>42</v>
      </c>
      <c r="C2609" s="28">
        <v>2018</v>
      </c>
      <c r="D2609" s="28" t="s">
        <v>349</v>
      </c>
    </row>
    <row r="2610" spans="1:14" s="27" customFormat="1">
      <c r="A2610" s="27" t="s">
        <v>0</v>
      </c>
      <c r="B2610" s="27">
        <v>43</v>
      </c>
      <c r="C2610" s="28">
        <v>2018</v>
      </c>
      <c r="D2610" s="28" t="s">
        <v>349</v>
      </c>
    </row>
    <row r="2611" spans="1:14" s="27" customFormat="1">
      <c r="A2611" s="27" t="s">
        <v>0</v>
      </c>
      <c r="B2611" s="27">
        <v>44</v>
      </c>
      <c r="C2611" s="28">
        <v>2018</v>
      </c>
      <c r="D2611" s="28" t="s">
        <v>349</v>
      </c>
    </row>
    <row r="2612" spans="1:14" s="27" customFormat="1">
      <c r="A2612" s="27" t="s">
        <v>0</v>
      </c>
      <c r="B2612" s="27">
        <v>45</v>
      </c>
      <c r="C2612" s="28">
        <v>2018</v>
      </c>
      <c r="D2612" s="28" t="s">
        <v>349</v>
      </c>
    </row>
    <row r="2613" spans="1:14" s="27" customFormat="1">
      <c r="A2613" s="27" t="s">
        <v>0</v>
      </c>
      <c r="B2613" s="27">
        <v>46</v>
      </c>
      <c r="C2613" s="28">
        <v>2018</v>
      </c>
      <c r="D2613" s="28" t="s">
        <v>349</v>
      </c>
    </row>
    <row r="2614" spans="1:14" s="27" customFormat="1">
      <c r="A2614" s="27" t="s">
        <v>0</v>
      </c>
      <c r="B2614" s="27">
        <v>47</v>
      </c>
      <c r="C2614" s="28">
        <v>2018</v>
      </c>
      <c r="D2614" s="28" t="s">
        <v>349</v>
      </c>
    </row>
    <row r="2615" spans="1:14" s="27" customFormat="1">
      <c r="A2615" s="27" t="s">
        <v>0</v>
      </c>
      <c r="B2615" s="27">
        <v>48</v>
      </c>
      <c r="C2615" s="28">
        <v>2018</v>
      </c>
      <c r="D2615" s="28" t="s">
        <v>349</v>
      </c>
    </row>
    <row r="2616" spans="1:14" s="27" customFormat="1">
      <c r="A2616" s="27" t="s">
        <v>16</v>
      </c>
      <c r="B2616" s="28"/>
      <c r="C2616" s="28"/>
    </row>
    <row r="2617" spans="1:14">
      <c r="A2617" t="s">
        <v>0</v>
      </c>
      <c r="B2617" s="28" t="s">
        <v>186</v>
      </c>
      <c r="C2617" s="28" t="s">
        <v>152</v>
      </c>
      <c r="D2617" t="s">
        <v>187</v>
      </c>
      <c r="E2617" t="s">
        <v>179</v>
      </c>
      <c r="F2617" t="s">
        <v>152</v>
      </c>
      <c r="G2617" t="s">
        <v>188</v>
      </c>
      <c r="H2617" t="s">
        <v>162</v>
      </c>
      <c r="I2617" t="s">
        <v>152</v>
      </c>
      <c r="J2617" t="s">
        <v>163</v>
      </c>
    </row>
    <row r="2618" spans="1:14">
      <c r="A2618" t="s">
        <v>0</v>
      </c>
      <c r="B2618" s="28" t="s">
        <v>189</v>
      </c>
      <c r="C2618" s="28" t="s">
        <v>149</v>
      </c>
      <c r="D2618" s="29" t="s">
        <v>190</v>
      </c>
      <c r="E2618" t="s">
        <v>151</v>
      </c>
      <c r="F2618" t="s">
        <v>191</v>
      </c>
      <c r="G2618" t="s">
        <v>192</v>
      </c>
      <c r="H2618" t="s">
        <v>193</v>
      </c>
      <c r="I2618" t="s">
        <v>194</v>
      </c>
      <c r="J2618" t="s">
        <v>172</v>
      </c>
      <c r="K2618" t="s">
        <v>195</v>
      </c>
      <c r="L2618" t="s">
        <v>164</v>
      </c>
      <c r="M2618" t="s">
        <v>153</v>
      </c>
      <c r="N2618" t="s">
        <v>149</v>
      </c>
    </row>
    <row r="2619" spans="1:14">
      <c r="A2619" t="s">
        <v>2</v>
      </c>
      <c r="B2619" s="23" t="s">
        <v>127</v>
      </c>
      <c r="C2619" t="s">
        <v>15</v>
      </c>
      <c r="D2619">
        <v>1</v>
      </c>
      <c r="E2619" t="s">
        <v>11</v>
      </c>
    </row>
    <row r="2620" spans="1:14">
      <c r="A2620">
        <v>1</v>
      </c>
      <c r="B2620">
        <v>1</v>
      </c>
      <c r="C2620">
        <v>2015</v>
      </c>
      <c r="D2620" t="s">
        <v>349</v>
      </c>
    </row>
    <row r="2621" spans="1:14">
      <c r="A2621" s="27">
        <v>1</v>
      </c>
      <c r="B2621">
        <v>1</v>
      </c>
      <c r="C2621">
        <v>2016</v>
      </c>
      <c r="D2621" t="s">
        <v>349</v>
      </c>
    </row>
    <row r="2622" spans="1:14">
      <c r="A2622" s="27">
        <v>1</v>
      </c>
      <c r="B2622">
        <v>1</v>
      </c>
      <c r="C2622">
        <v>2017</v>
      </c>
      <c r="D2622" t="s">
        <v>349</v>
      </c>
    </row>
    <row r="2623" spans="1:14">
      <c r="A2623" s="27">
        <v>1</v>
      </c>
      <c r="B2623">
        <v>1</v>
      </c>
      <c r="C2623">
        <v>2018</v>
      </c>
      <c r="D2623" t="s">
        <v>349</v>
      </c>
    </row>
    <row r="2624" spans="1:14">
      <c r="A2624" s="27">
        <v>1</v>
      </c>
      <c r="B2624">
        <v>1</v>
      </c>
      <c r="C2624">
        <v>2019</v>
      </c>
      <c r="D2624" t="s">
        <v>349</v>
      </c>
    </row>
    <row r="2625" spans="1:4">
      <c r="A2625" s="27">
        <v>2</v>
      </c>
      <c r="B2625" s="27">
        <v>1</v>
      </c>
      <c r="C2625" s="27">
        <v>2015</v>
      </c>
      <c r="D2625" s="27" t="s">
        <v>349</v>
      </c>
    </row>
    <row r="2626" spans="1:4">
      <c r="A2626" s="27">
        <v>2</v>
      </c>
      <c r="B2626" s="27">
        <v>1</v>
      </c>
      <c r="C2626" s="27">
        <v>2016</v>
      </c>
      <c r="D2626" s="27" t="s">
        <v>349</v>
      </c>
    </row>
    <row r="2627" spans="1:4">
      <c r="A2627" s="27">
        <v>2</v>
      </c>
      <c r="B2627" s="27">
        <v>1</v>
      </c>
      <c r="C2627" s="27">
        <v>2017</v>
      </c>
      <c r="D2627" s="27" t="s">
        <v>349</v>
      </c>
    </row>
    <row r="2628" spans="1:4">
      <c r="A2628" s="27">
        <v>2</v>
      </c>
      <c r="B2628" s="27">
        <v>1</v>
      </c>
      <c r="C2628" s="27">
        <v>2018</v>
      </c>
      <c r="D2628" s="27" t="s">
        <v>349</v>
      </c>
    </row>
    <row r="2629" spans="1:4">
      <c r="A2629" s="27">
        <v>2</v>
      </c>
      <c r="B2629" s="27">
        <v>1</v>
      </c>
      <c r="C2629" s="27">
        <v>2019</v>
      </c>
      <c r="D2629" s="27" t="s">
        <v>349</v>
      </c>
    </row>
    <row r="2630" spans="1:4">
      <c r="A2630" s="27">
        <v>3</v>
      </c>
      <c r="B2630" s="27">
        <v>1</v>
      </c>
      <c r="C2630" s="27">
        <v>2015</v>
      </c>
      <c r="D2630" s="27" t="s">
        <v>349</v>
      </c>
    </row>
    <row r="2631" spans="1:4">
      <c r="A2631" s="27">
        <v>3</v>
      </c>
      <c r="B2631" s="27">
        <v>1</v>
      </c>
      <c r="C2631" s="27">
        <v>2016</v>
      </c>
      <c r="D2631" s="27" t="s">
        <v>349</v>
      </c>
    </row>
    <row r="2632" spans="1:4">
      <c r="A2632" s="27">
        <v>3</v>
      </c>
      <c r="B2632" s="27">
        <v>1</v>
      </c>
      <c r="C2632" s="27">
        <v>2017</v>
      </c>
      <c r="D2632" s="27" t="s">
        <v>349</v>
      </c>
    </row>
    <row r="2633" spans="1:4">
      <c r="A2633" s="27">
        <v>3</v>
      </c>
      <c r="B2633" s="27">
        <v>1</v>
      </c>
      <c r="C2633" s="27">
        <v>2018</v>
      </c>
      <c r="D2633" s="27" t="s">
        <v>349</v>
      </c>
    </row>
    <row r="2634" spans="1:4">
      <c r="A2634" s="27">
        <v>3</v>
      </c>
      <c r="B2634" s="27">
        <v>1</v>
      </c>
      <c r="C2634" s="27">
        <v>2019</v>
      </c>
      <c r="D2634" s="27" t="s">
        <v>349</v>
      </c>
    </row>
    <row r="2635" spans="1:4">
      <c r="A2635" t="s">
        <v>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98"/>
  <sheetViews>
    <sheetView topLeftCell="A28" zoomScaleNormal="100" workbookViewId="0">
      <selection activeCell="B58" sqref="B58"/>
    </sheetView>
  </sheetViews>
  <sheetFormatPr defaultRowHeight="14.4"/>
  <cols>
    <col min="2" max="2" width="35" bestFit="1" customWidth="1"/>
    <col min="3" max="3" width="13.33203125" bestFit="1" customWidth="1"/>
    <col min="4" max="4" width="18.33203125" bestFit="1" customWidth="1"/>
  </cols>
  <sheetData>
    <row r="1" spans="1:18" s="27" customFormat="1">
      <c r="A1" s="27" t="s">
        <v>246</v>
      </c>
    </row>
    <row r="2" spans="1:18" s="27" customFormat="1">
      <c r="A2" s="27" t="s">
        <v>0</v>
      </c>
      <c r="B2" s="27" t="s">
        <v>235</v>
      </c>
    </row>
    <row r="3" spans="1:18">
      <c r="A3" t="s">
        <v>44</v>
      </c>
      <c r="P3" s="1"/>
      <c r="Q3" s="1"/>
      <c r="R3" s="1"/>
    </row>
    <row r="4" spans="1:18">
      <c r="A4" t="s">
        <v>158</v>
      </c>
      <c r="P4" s="1"/>
      <c r="Q4" s="1"/>
      <c r="R4" s="1"/>
    </row>
    <row r="5" spans="1:18">
      <c r="A5" t="s">
        <v>157</v>
      </c>
      <c r="B5" s="28"/>
    </row>
    <row r="6" spans="1:18" s="17" customFormat="1">
      <c r="A6" s="17" t="s">
        <v>2</v>
      </c>
      <c r="B6" s="23" t="s">
        <v>41</v>
      </c>
      <c r="C6" s="17" t="s">
        <v>15</v>
      </c>
      <c r="D6" s="17">
        <v>8760</v>
      </c>
      <c r="E6" s="17" t="s">
        <v>11</v>
      </c>
    </row>
    <row r="7" spans="1:18" s="17" customFormat="1">
      <c r="A7" s="17" t="s">
        <v>213</v>
      </c>
      <c r="B7" s="27" t="s">
        <v>227</v>
      </c>
      <c r="C7" s="17" t="s">
        <v>349</v>
      </c>
    </row>
    <row r="8" spans="1:18" s="21" customFormat="1">
      <c r="A8" s="27" t="s">
        <v>213</v>
      </c>
      <c r="B8" s="27" t="s">
        <v>331</v>
      </c>
      <c r="C8" s="27" t="s">
        <v>349</v>
      </c>
    </row>
    <row r="9" spans="1:18" s="1" customFormat="1">
      <c r="A9" s="27" t="s">
        <v>213</v>
      </c>
      <c r="B9" s="27" t="s">
        <v>332</v>
      </c>
      <c r="C9" s="27" t="s">
        <v>349</v>
      </c>
    </row>
    <row r="10" spans="1:18" s="1" customFormat="1">
      <c r="A10" s="27" t="s">
        <v>213</v>
      </c>
      <c r="B10" s="27" t="s">
        <v>216</v>
      </c>
      <c r="C10" s="27" t="s">
        <v>349</v>
      </c>
    </row>
    <row r="11" spans="1:18">
      <c r="A11" s="27" t="s">
        <v>350</v>
      </c>
      <c r="B11" s="27" t="s">
        <v>217</v>
      </c>
      <c r="C11" s="27" t="s">
        <v>349</v>
      </c>
    </row>
    <row r="12" spans="1:18">
      <c r="A12" s="27" t="s">
        <v>213</v>
      </c>
      <c r="B12" s="27" t="s">
        <v>218</v>
      </c>
      <c r="C12" s="27" t="s">
        <v>349</v>
      </c>
    </row>
    <row r="13" spans="1:18">
      <c r="A13" s="27" t="s">
        <v>213</v>
      </c>
      <c r="B13" s="27" t="s">
        <v>219</v>
      </c>
      <c r="C13" s="27" t="s">
        <v>349</v>
      </c>
    </row>
    <row r="14" spans="1:18" s="1" customFormat="1">
      <c r="A14" s="27" t="s">
        <v>213</v>
      </c>
      <c r="B14" s="27" t="s">
        <v>220</v>
      </c>
      <c r="C14" s="27" t="s">
        <v>349</v>
      </c>
    </row>
    <row r="15" spans="1:18" s="17" customFormat="1">
      <c r="A15" s="27" t="s">
        <v>213</v>
      </c>
      <c r="B15" s="27" t="s">
        <v>221</v>
      </c>
      <c r="C15" s="27" t="s">
        <v>349</v>
      </c>
    </row>
    <row r="16" spans="1:18">
      <c r="A16" s="27" t="s">
        <v>213</v>
      </c>
      <c r="B16" s="27" t="s">
        <v>222</v>
      </c>
      <c r="C16" s="27" t="s">
        <v>349</v>
      </c>
    </row>
    <row r="17" spans="1:18">
      <c r="A17" s="27" t="s">
        <v>213</v>
      </c>
      <c r="B17" s="27" t="s">
        <v>318</v>
      </c>
      <c r="C17" s="27" t="s">
        <v>349</v>
      </c>
    </row>
    <row r="18" spans="1:18">
      <c r="A18" s="27" t="s">
        <v>213</v>
      </c>
      <c r="B18" s="27" t="s">
        <v>319</v>
      </c>
      <c r="C18" s="27" t="s">
        <v>349</v>
      </c>
      <c r="P18" s="1"/>
      <c r="Q18" s="1"/>
      <c r="R18" s="1"/>
    </row>
    <row r="19" spans="1:18">
      <c r="A19" s="27" t="s">
        <v>213</v>
      </c>
      <c r="B19" s="27" t="s">
        <v>320</v>
      </c>
      <c r="C19" s="27" t="s">
        <v>349</v>
      </c>
      <c r="P19" s="1"/>
      <c r="Q19" s="1"/>
    </row>
    <row r="20" spans="1:18">
      <c r="A20" s="27" t="s">
        <v>213</v>
      </c>
      <c r="B20" s="27" t="s">
        <v>272</v>
      </c>
      <c r="C20" s="27" t="s">
        <v>349</v>
      </c>
    </row>
    <row r="21" spans="1:18" s="27" customFormat="1">
      <c r="A21" s="27" t="s">
        <v>350</v>
      </c>
      <c r="B21" s="27" t="s">
        <v>273</v>
      </c>
      <c r="C21" s="27" t="s">
        <v>349</v>
      </c>
    </row>
    <row r="22" spans="1:18" s="27" customFormat="1">
      <c r="A22" s="27" t="s">
        <v>350</v>
      </c>
      <c r="B22" s="27" t="s">
        <v>279</v>
      </c>
      <c r="C22" s="27" t="s">
        <v>349</v>
      </c>
    </row>
    <row r="23" spans="1:18" s="27" customFormat="1">
      <c r="A23" s="27" t="s">
        <v>350</v>
      </c>
      <c r="B23" s="27" t="s">
        <v>280</v>
      </c>
      <c r="C23" s="27" t="s">
        <v>349</v>
      </c>
    </row>
    <row r="24" spans="1:18" s="27" customFormat="1">
      <c r="A24" s="27" t="s">
        <v>350</v>
      </c>
      <c r="B24" s="27" t="s">
        <v>284</v>
      </c>
      <c r="C24" s="27" t="s">
        <v>349</v>
      </c>
    </row>
    <row r="25" spans="1:18" s="27" customFormat="1">
      <c r="A25" s="27" t="s">
        <v>213</v>
      </c>
      <c r="B25" s="27" t="s">
        <v>339</v>
      </c>
      <c r="C25" s="27" t="s">
        <v>349</v>
      </c>
    </row>
    <row r="26" spans="1:18" s="27" customFormat="1">
      <c r="A26" s="27" t="s">
        <v>213</v>
      </c>
      <c r="B26" s="27" t="s">
        <v>223</v>
      </c>
      <c r="C26" s="27" t="s">
        <v>349</v>
      </c>
    </row>
    <row r="27" spans="1:18" s="27" customFormat="1">
      <c r="A27" s="27" t="s">
        <v>213</v>
      </c>
      <c r="B27" s="27" t="s">
        <v>323</v>
      </c>
      <c r="C27" s="27" t="s">
        <v>349</v>
      </c>
    </row>
    <row r="28" spans="1:18" s="27" customFormat="1">
      <c r="A28" s="27" t="s">
        <v>16</v>
      </c>
    </row>
    <row r="29" spans="1:18" s="27" customFormat="1"/>
    <row r="30" spans="1:18" s="27" customFormat="1">
      <c r="A30" t="s">
        <v>122</v>
      </c>
      <c r="B30"/>
      <c r="C30"/>
      <c r="D30"/>
      <c r="E30"/>
      <c r="F30"/>
    </row>
    <row r="31" spans="1:18" s="27" customFormat="1">
      <c r="A31" t="s">
        <v>42</v>
      </c>
      <c r="B31"/>
      <c r="C31"/>
      <c r="D31"/>
      <c r="E31"/>
      <c r="F31"/>
    </row>
    <row r="32" spans="1:18" s="27" customFormat="1">
      <c r="A32" t="s">
        <v>2</v>
      </c>
      <c r="B32" s="23" t="s">
        <v>43</v>
      </c>
      <c r="C32" t="s">
        <v>15</v>
      </c>
      <c r="D32">
        <v>1</v>
      </c>
      <c r="E32" t="s">
        <v>11</v>
      </c>
      <c r="F32"/>
    </row>
    <row r="33" spans="1:26" s="27" customFormat="1">
      <c r="A33" s="27" t="s">
        <v>213</v>
      </c>
      <c r="B33" s="27" t="s">
        <v>227</v>
      </c>
      <c r="C33" s="27" t="s">
        <v>349</v>
      </c>
    </row>
    <row r="34" spans="1:26" s="27" customFormat="1">
      <c r="A34" s="27" t="s">
        <v>213</v>
      </c>
      <c r="B34" s="27" t="s">
        <v>331</v>
      </c>
      <c r="C34" s="27" t="s">
        <v>349</v>
      </c>
    </row>
    <row r="35" spans="1:26" s="27" customFormat="1">
      <c r="A35" s="27" t="s">
        <v>213</v>
      </c>
      <c r="B35" s="27" t="s">
        <v>332</v>
      </c>
      <c r="C35" s="27" t="s">
        <v>349</v>
      </c>
    </row>
    <row r="36" spans="1:26" s="27" customFormat="1">
      <c r="A36" s="27" t="s">
        <v>213</v>
      </c>
      <c r="B36" s="27" t="s">
        <v>216</v>
      </c>
      <c r="C36" s="27" t="s">
        <v>349</v>
      </c>
    </row>
    <row r="37" spans="1:26" s="27" customFormat="1">
      <c r="A37" s="27" t="s">
        <v>350</v>
      </c>
      <c r="B37" s="27" t="s">
        <v>217</v>
      </c>
      <c r="C37" s="27" t="s">
        <v>349</v>
      </c>
    </row>
    <row r="38" spans="1:26" s="27" customFormat="1">
      <c r="A38" s="27" t="s">
        <v>213</v>
      </c>
      <c r="B38" s="27" t="s">
        <v>218</v>
      </c>
      <c r="C38" s="27" t="s">
        <v>349</v>
      </c>
    </row>
    <row r="39" spans="1:26">
      <c r="A39" s="27" t="s">
        <v>213</v>
      </c>
      <c r="B39" s="27" t="s">
        <v>219</v>
      </c>
      <c r="C39" s="27" t="s">
        <v>349</v>
      </c>
      <c r="N39" s="1"/>
      <c r="O39" s="1"/>
      <c r="P39" s="11"/>
      <c r="Q39" s="11"/>
      <c r="R39" s="11"/>
      <c r="S39" s="11"/>
      <c r="T39" s="1"/>
      <c r="U39" s="1"/>
      <c r="V39" s="1"/>
      <c r="W39" s="1"/>
      <c r="X39" s="1"/>
      <c r="Y39" s="1"/>
      <c r="Z39" s="1"/>
    </row>
    <row r="40" spans="1:26" s="17" customFormat="1">
      <c r="A40" s="27" t="s">
        <v>213</v>
      </c>
      <c r="B40" s="27" t="s">
        <v>220</v>
      </c>
      <c r="C40" s="27" t="s">
        <v>349</v>
      </c>
    </row>
    <row r="41" spans="1:26" s="17" customFormat="1">
      <c r="A41" s="27" t="s">
        <v>213</v>
      </c>
      <c r="B41" s="27" t="s">
        <v>221</v>
      </c>
      <c r="C41" s="27" t="s">
        <v>349</v>
      </c>
    </row>
    <row r="42" spans="1:26" s="17" customFormat="1">
      <c r="A42" s="27" t="s">
        <v>213</v>
      </c>
      <c r="B42" s="27" t="s">
        <v>222</v>
      </c>
      <c r="C42" s="27" t="s">
        <v>349</v>
      </c>
      <c r="S42" s="1"/>
      <c r="T42" s="1"/>
      <c r="U42" s="1"/>
      <c r="V42" s="4"/>
    </row>
    <row r="43" spans="1:26" s="1" customFormat="1">
      <c r="A43" s="27" t="s">
        <v>213</v>
      </c>
      <c r="B43" s="27" t="s">
        <v>318</v>
      </c>
      <c r="C43" s="27" t="s">
        <v>349</v>
      </c>
    </row>
    <row r="44" spans="1:26" s="17" customFormat="1">
      <c r="A44" s="27" t="s">
        <v>213</v>
      </c>
      <c r="B44" s="27" t="s">
        <v>319</v>
      </c>
      <c r="C44" s="27" t="s">
        <v>349</v>
      </c>
    </row>
    <row r="45" spans="1:26" s="17" customFormat="1">
      <c r="A45" s="27" t="s">
        <v>213</v>
      </c>
      <c r="B45" s="27" t="s">
        <v>320</v>
      </c>
      <c r="C45" s="27" t="s">
        <v>349</v>
      </c>
    </row>
    <row r="46" spans="1:26" s="21" customFormat="1">
      <c r="A46" s="27" t="s">
        <v>213</v>
      </c>
      <c r="B46" s="27" t="s">
        <v>272</v>
      </c>
      <c r="C46" s="27" t="s">
        <v>349</v>
      </c>
    </row>
    <row r="47" spans="1:26" s="1" customFormat="1">
      <c r="A47" s="27" t="s">
        <v>350</v>
      </c>
      <c r="B47" s="27" t="s">
        <v>273</v>
      </c>
      <c r="C47" s="27" t="s">
        <v>349</v>
      </c>
    </row>
    <row r="48" spans="1:26" s="17" customFormat="1">
      <c r="A48" s="27" t="s">
        <v>350</v>
      </c>
      <c r="B48" s="27" t="s">
        <v>279</v>
      </c>
      <c r="C48" s="27" t="s">
        <v>349</v>
      </c>
    </row>
    <row r="49" spans="1:22" s="1" customFormat="1">
      <c r="A49" s="27" t="s">
        <v>350</v>
      </c>
      <c r="B49" s="27" t="s">
        <v>280</v>
      </c>
      <c r="C49" s="27" t="s">
        <v>349</v>
      </c>
    </row>
    <row r="50" spans="1:22">
      <c r="A50" s="27" t="s">
        <v>350</v>
      </c>
      <c r="B50" s="27" t="s">
        <v>284</v>
      </c>
      <c r="C50" s="27" t="s">
        <v>349</v>
      </c>
      <c r="N50" s="1"/>
      <c r="O50" s="1"/>
      <c r="R50" s="1"/>
    </row>
    <row r="51" spans="1:22" s="17" customFormat="1">
      <c r="A51" s="27" t="s">
        <v>213</v>
      </c>
      <c r="B51" s="27" t="s">
        <v>339</v>
      </c>
      <c r="C51" s="27" t="s">
        <v>349</v>
      </c>
      <c r="G51"/>
      <c r="H51"/>
      <c r="I51"/>
      <c r="J51"/>
      <c r="K51"/>
      <c r="L51"/>
      <c r="M51"/>
    </row>
    <row r="52" spans="1:22" s="17" customFormat="1">
      <c r="A52" s="27" t="s">
        <v>213</v>
      </c>
      <c r="B52" s="27" t="s">
        <v>223</v>
      </c>
      <c r="C52" s="27" t="s">
        <v>349</v>
      </c>
      <c r="G52"/>
      <c r="H52"/>
      <c r="I52"/>
      <c r="J52"/>
      <c r="K52"/>
      <c r="L52"/>
      <c r="M52"/>
    </row>
    <row r="53" spans="1:22" s="17" customFormat="1">
      <c r="A53" s="27" t="s">
        <v>213</v>
      </c>
      <c r="B53" s="27" t="s">
        <v>323</v>
      </c>
      <c r="C53" s="27" t="s">
        <v>349</v>
      </c>
      <c r="D53" s="11"/>
      <c r="E53" s="11"/>
      <c r="F53" s="11"/>
      <c r="G53" s="11"/>
      <c r="H53" s="11"/>
      <c r="I53" s="11"/>
      <c r="J53" s="11"/>
      <c r="K53" s="11"/>
      <c r="L53" s="11"/>
      <c r="M53" s="11"/>
      <c r="S53" s="1"/>
      <c r="T53" s="1"/>
      <c r="U53" s="1"/>
      <c r="V53" s="1"/>
    </row>
    <row r="54" spans="1:22" s="1" customFormat="1">
      <c r="A54" s="17" t="s">
        <v>16</v>
      </c>
      <c r="B54" s="17"/>
      <c r="C54" s="11"/>
      <c r="D54" s="11"/>
      <c r="E54" s="17"/>
      <c r="F54" s="17"/>
      <c r="G54" s="17"/>
      <c r="H54" s="17"/>
      <c r="I54" s="17"/>
      <c r="J54" s="17"/>
      <c r="K54" s="17"/>
      <c r="L54" s="17"/>
      <c r="M54" s="17"/>
    </row>
    <row r="55" spans="1:22" s="17" customFormat="1">
      <c r="A55"/>
      <c r="B55"/>
      <c r="C55"/>
      <c r="D55"/>
      <c r="E55"/>
      <c r="F55"/>
      <c r="G55"/>
      <c r="H55"/>
      <c r="I55"/>
      <c r="J55"/>
      <c r="K55"/>
      <c r="L55"/>
      <c r="M55"/>
    </row>
    <row r="56" spans="1:22" s="17" customFormat="1">
      <c r="A56" t="s">
        <v>45</v>
      </c>
      <c r="B56"/>
      <c r="C56"/>
      <c r="D56"/>
      <c r="E56"/>
      <c r="F56"/>
      <c r="G56"/>
      <c r="H56"/>
      <c r="I56"/>
      <c r="J56"/>
      <c r="K56"/>
      <c r="L56"/>
      <c r="M56"/>
    </row>
    <row r="57" spans="1:22" s="21" customFormat="1">
      <c r="A57" t="s">
        <v>225</v>
      </c>
      <c r="B57"/>
      <c r="C57"/>
      <c r="D57"/>
      <c r="E57"/>
      <c r="F57"/>
      <c r="G57"/>
      <c r="H57"/>
      <c r="I57"/>
      <c r="J57"/>
      <c r="K57"/>
      <c r="L57"/>
      <c r="M57"/>
    </row>
    <row r="58" spans="1:22" s="1" customFormat="1">
      <c r="A58" s="27" t="s">
        <v>2</v>
      </c>
      <c r="B58" s="23" t="s">
        <v>46</v>
      </c>
      <c r="C58" s="27" t="s">
        <v>15</v>
      </c>
      <c r="D58" s="27">
        <v>80</v>
      </c>
      <c r="E58" s="27" t="s">
        <v>11</v>
      </c>
      <c r="F58" s="27"/>
      <c r="G58" s="27"/>
      <c r="H58" s="27"/>
      <c r="I58"/>
      <c r="J58"/>
      <c r="K58"/>
      <c r="L58"/>
      <c r="M58"/>
    </row>
    <row r="59" spans="1:22">
      <c r="A59" s="27"/>
      <c r="B59" s="27" t="s">
        <v>213</v>
      </c>
      <c r="C59" s="27" t="s">
        <v>339</v>
      </c>
      <c r="D59" s="27">
        <v>80</v>
      </c>
      <c r="E59" s="27"/>
      <c r="F59" s="27"/>
      <c r="N59" s="1"/>
      <c r="O59" s="1"/>
      <c r="P59" s="1"/>
      <c r="Q59" s="1"/>
      <c r="R59" s="1"/>
    </row>
    <row r="60" spans="1:22">
      <c r="A60" s="27"/>
      <c r="B60" s="27" t="str">
        <f>B59</f>
        <v>Vancouver</v>
      </c>
      <c r="C60" s="27" t="s">
        <v>216</v>
      </c>
      <c r="D60" s="27">
        <v>20</v>
      </c>
      <c r="E60" s="27"/>
      <c r="F60" s="27"/>
      <c r="G60" s="27"/>
      <c r="H60" s="27"/>
      <c r="I60" s="27"/>
      <c r="J60" s="27"/>
      <c r="K60" s="27"/>
      <c r="L60" s="27"/>
      <c r="M60" s="27"/>
      <c r="N60" s="1"/>
      <c r="O60" s="1"/>
      <c r="P60" s="1"/>
      <c r="Q60" s="1"/>
      <c r="R60" s="1"/>
      <c r="T60" s="1"/>
    </row>
    <row r="61" spans="1:22">
      <c r="A61" s="27" t="s">
        <v>0</v>
      </c>
      <c r="B61" s="27" t="s">
        <v>213</v>
      </c>
      <c r="C61" s="27" t="s">
        <v>217</v>
      </c>
      <c r="D61" s="27">
        <v>25</v>
      </c>
      <c r="E61" s="27"/>
      <c r="F61" s="27"/>
      <c r="G61" s="27"/>
      <c r="H61" s="27"/>
      <c r="I61" s="27"/>
      <c r="J61" s="27"/>
      <c r="K61" s="27"/>
      <c r="L61" s="27"/>
      <c r="M61" s="27"/>
    </row>
    <row r="62" spans="1:22">
      <c r="A62" s="27"/>
      <c r="B62" s="27" t="str">
        <f>B59</f>
        <v>Vancouver</v>
      </c>
      <c r="C62" s="27" t="s">
        <v>218</v>
      </c>
      <c r="D62" s="27">
        <v>25</v>
      </c>
      <c r="E62" s="27"/>
      <c r="F62" s="27"/>
      <c r="G62" s="27"/>
      <c r="H62" s="27"/>
      <c r="I62" s="27"/>
      <c r="J62" s="27"/>
      <c r="K62" s="27"/>
      <c r="L62" s="27"/>
      <c r="M62" s="27"/>
    </row>
    <row r="63" spans="1:22">
      <c r="A63" s="27"/>
      <c r="B63" s="27" t="str">
        <f>B62</f>
        <v>Vancouver</v>
      </c>
      <c r="C63" s="27" t="s">
        <v>219</v>
      </c>
      <c r="D63" s="27">
        <v>80</v>
      </c>
      <c r="E63" s="27"/>
      <c r="F63" s="27"/>
      <c r="G63" s="27"/>
      <c r="H63" s="27"/>
      <c r="I63" s="27"/>
      <c r="K63" s="27"/>
      <c r="L63" s="27"/>
      <c r="M63" s="27"/>
    </row>
    <row r="64" spans="1:22">
      <c r="A64" s="27"/>
      <c r="B64" s="27" t="str">
        <f t="shared" ref="B64:B66" si="0">B63</f>
        <v>Vancouver</v>
      </c>
      <c r="C64" s="27" t="s">
        <v>220</v>
      </c>
      <c r="D64" s="27">
        <v>80</v>
      </c>
      <c r="E64" s="27"/>
      <c r="F64" s="27"/>
      <c r="G64" s="27"/>
      <c r="H64" s="27"/>
      <c r="I64" s="27"/>
      <c r="J64" s="27"/>
      <c r="K64" s="27"/>
      <c r="L64" s="27"/>
      <c r="M64" s="27"/>
    </row>
    <row r="65" spans="1:13">
      <c r="A65" s="27"/>
      <c r="B65" s="27" t="str">
        <f t="shared" si="0"/>
        <v>Vancouver</v>
      </c>
      <c r="C65" s="27" t="s">
        <v>221</v>
      </c>
      <c r="D65" s="27">
        <v>20</v>
      </c>
      <c r="E65" s="27"/>
      <c r="F65" s="27"/>
      <c r="G65" s="27"/>
      <c r="H65" s="27"/>
      <c r="I65" s="27"/>
      <c r="J65" s="27"/>
      <c r="K65" s="27"/>
      <c r="L65" s="27"/>
      <c r="M65" s="27"/>
    </row>
    <row r="66" spans="1:13">
      <c r="A66" s="27"/>
      <c r="B66" s="27" t="str">
        <f t="shared" si="0"/>
        <v>Vancouver</v>
      </c>
      <c r="C66" s="27" t="s">
        <v>222</v>
      </c>
      <c r="D66" s="27">
        <v>20</v>
      </c>
      <c r="E66" s="27"/>
      <c r="F66" s="27"/>
      <c r="G66" s="27"/>
      <c r="H66" s="27"/>
      <c r="I66" s="27"/>
      <c r="J66" s="27"/>
      <c r="K66" s="27"/>
      <c r="L66" s="27"/>
      <c r="M66" s="27"/>
    </row>
    <row r="67" spans="1:13">
      <c r="A67" s="27"/>
      <c r="B67" s="27" t="str">
        <f>B65</f>
        <v>Vancouver</v>
      </c>
      <c r="C67" s="27" t="s">
        <v>318</v>
      </c>
      <c r="D67" s="27">
        <v>25</v>
      </c>
      <c r="E67" s="27"/>
      <c r="F67" s="27"/>
      <c r="G67" s="27"/>
      <c r="H67" s="27"/>
      <c r="I67" s="27"/>
      <c r="J67" s="27"/>
      <c r="K67" s="27"/>
      <c r="L67" s="27"/>
      <c r="M67" s="27"/>
    </row>
    <row r="68" spans="1:13">
      <c r="A68" s="27"/>
      <c r="B68" s="27" t="str">
        <f>B66</f>
        <v>Vancouver</v>
      </c>
      <c r="C68" s="27" t="s">
        <v>319</v>
      </c>
      <c r="D68" s="27">
        <v>16</v>
      </c>
      <c r="E68" s="27"/>
      <c r="F68" s="27"/>
      <c r="G68" s="27"/>
      <c r="H68" s="27"/>
      <c r="I68" s="27"/>
      <c r="J68" s="27"/>
      <c r="K68" s="27"/>
      <c r="L68" s="27"/>
      <c r="M68" s="27"/>
    </row>
    <row r="69" spans="1:13">
      <c r="A69" s="27"/>
      <c r="B69" s="27" t="s">
        <v>213</v>
      </c>
      <c r="C69" s="27" t="s">
        <v>320</v>
      </c>
      <c r="D69" s="27">
        <v>16</v>
      </c>
      <c r="E69" s="27"/>
      <c r="F69" s="27"/>
      <c r="G69" s="27"/>
      <c r="H69" s="27"/>
      <c r="I69" s="27"/>
      <c r="J69" s="27"/>
      <c r="K69" s="27"/>
      <c r="L69" s="27"/>
      <c r="M69" s="27"/>
    </row>
    <row r="70" spans="1:13">
      <c r="A70" s="27"/>
      <c r="B70" s="27" t="s">
        <v>213</v>
      </c>
      <c r="C70" s="27" t="s">
        <v>272</v>
      </c>
      <c r="D70" s="27">
        <v>80</v>
      </c>
      <c r="E70" s="27"/>
      <c r="F70" s="27"/>
      <c r="G70" s="27"/>
      <c r="H70" s="27"/>
      <c r="I70" s="27"/>
      <c r="J70" s="27"/>
      <c r="K70" s="27"/>
      <c r="L70" s="27"/>
      <c r="M70" s="27"/>
    </row>
    <row r="71" spans="1:13">
      <c r="A71" s="27" t="str">
        <f>'[1]SETS-Other'!A143</f>
        <v>#</v>
      </c>
      <c r="B71" s="27" t="s">
        <v>213</v>
      </c>
      <c r="C71" s="27" t="s">
        <v>284</v>
      </c>
      <c r="D71" s="27">
        <v>10</v>
      </c>
      <c r="E71" s="27"/>
      <c r="F71" s="27"/>
      <c r="G71" s="27"/>
      <c r="H71" s="27"/>
      <c r="I71" s="27"/>
      <c r="J71" s="27"/>
      <c r="K71" s="27"/>
      <c r="L71" s="27"/>
      <c r="M71" s="27"/>
    </row>
    <row r="72" spans="1:13">
      <c r="A72" s="27"/>
      <c r="B72" s="27" t="s">
        <v>213</v>
      </c>
      <c r="C72" s="27" t="s">
        <v>223</v>
      </c>
      <c r="D72" s="27">
        <v>1</v>
      </c>
      <c r="E72" s="27"/>
      <c r="F72" s="27"/>
      <c r="G72" s="27"/>
      <c r="H72" s="27"/>
      <c r="I72" s="27"/>
      <c r="J72" s="27"/>
      <c r="K72" s="27"/>
      <c r="L72" s="27"/>
      <c r="M72" s="27"/>
    </row>
    <row r="73" spans="1:13">
      <c r="A73" s="27"/>
      <c r="B73" s="27" t="s">
        <v>213</v>
      </c>
      <c r="C73" s="27" t="s">
        <v>323</v>
      </c>
      <c r="D73" s="27">
        <v>1</v>
      </c>
      <c r="E73" s="27"/>
      <c r="F73" s="27"/>
      <c r="G73" s="27"/>
      <c r="H73" s="27"/>
      <c r="I73" s="27"/>
      <c r="J73" s="27"/>
      <c r="K73" s="27"/>
      <c r="L73" s="27"/>
      <c r="M73" s="27"/>
    </row>
    <row r="74" spans="1:13">
      <c r="A74" s="27"/>
      <c r="B74" s="27" t="s">
        <v>16</v>
      </c>
      <c r="C74" s="27"/>
      <c r="D74" s="27"/>
      <c r="E74" s="27"/>
      <c r="F74" s="27"/>
      <c r="G74" s="27"/>
      <c r="H74" s="27"/>
      <c r="I74" s="27"/>
      <c r="J74" s="27"/>
      <c r="K74" s="27"/>
      <c r="L74" s="27"/>
      <c r="M74" s="27"/>
    </row>
    <row r="75" spans="1:13">
      <c r="E75" s="27"/>
      <c r="F75" s="27"/>
      <c r="G75" s="27"/>
      <c r="H75" s="27"/>
      <c r="I75" s="27"/>
      <c r="J75" s="27"/>
      <c r="K75" s="27"/>
      <c r="L75" s="27"/>
      <c r="M75" s="27"/>
    </row>
    <row r="76" spans="1:13">
      <c r="E76" s="27"/>
      <c r="F76" s="27"/>
      <c r="G76" s="27"/>
      <c r="H76" s="27"/>
      <c r="I76" s="27"/>
      <c r="J76" s="27"/>
      <c r="K76" s="27"/>
      <c r="L76" s="27"/>
      <c r="M76" s="27"/>
    </row>
    <row r="77" spans="1:13" s="17" customFormat="1">
      <c r="E77" s="27"/>
      <c r="F77" s="27"/>
      <c r="G77" s="27"/>
      <c r="H77" s="27"/>
      <c r="I77" s="27"/>
      <c r="J77" s="27"/>
      <c r="K77" s="27"/>
      <c r="L77" s="27"/>
      <c r="M77" s="27"/>
    </row>
    <row r="78" spans="1:13" s="17" customFormat="1">
      <c r="E78" s="27"/>
      <c r="F78" s="27"/>
      <c r="G78" s="1"/>
      <c r="H78" s="1"/>
      <c r="I78" s="1"/>
      <c r="J78" s="1"/>
      <c r="K78" s="1"/>
      <c r="L78" s="1"/>
      <c r="M78" s="1"/>
    </row>
    <row r="79" spans="1:13" s="21" customFormat="1">
      <c r="A79" s="27"/>
      <c r="B79" s="27"/>
      <c r="C79" s="27"/>
      <c r="D79" s="20"/>
      <c r="E79" s="27"/>
      <c r="F79" s="27"/>
      <c r="G79" s="17"/>
      <c r="H79" s="17"/>
      <c r="I79" s="17"/>
      <c r="J79" s="17"/>
      <c r="K79" s="17"/>
      <c r="L79" s="17"/>
      <c r="M79" s="17"/>
    </row>
    <row r="80" spans="1:13">
      <c r="A80" s="27"/>
      <c r="B80" s="27"/>
      <c r="C80" s="27"/>
      <c r="D80" s="27"/>
      <c r="E80" s="27"/>
      <c r="F80" s="27"/>
      <c r="G80" s="17"/>
      <c r="H80" s="17"/>
      <c r="I80" s="17"/>
      <c r="J80" s="17"/>
      <c r="K80" s="17"/>
      <c r="L80" s="17"/>
      <c r="M80" s="17"/>
    </row>
    <row r="81" spans="1:13">
      <c r="A81" s="17"/>
      <c r="B81" s="17"/>
      <c r="C81" s="20"/>
      <c r="D81" s="17"/>
      <c r="E81" s="17"/>
      <c r="F81" s="17"/>
      <c r="G81" s="17"/>
      <c r="H81" s="17"/>
      <c r="I81" s="17"/>
      <c r="J81" s="17"/>
      <c r="K81" s="17"/>
      <c r="L81" s="17"/>
      <c r="M81" s="17"/>
    </row>
    <row r="82" spans="1:13">
      <c r="A82" s="1"/>
      <c r="B82" s="1"/>
      <c r="C82" s="17"/>
      <c r="D82" s="1"/>
      <c r="E82" s="1"/>
      <c r="F82" s="1"/>
      <c r="G82" s="1"/>
      <c r="I82" s="1"/>
      <c r="J82" s="1"/>
      <c r="K82" s="1"/>
      <c r="L82" s="1"/>
      <c r="M82" s="1"/>
    </row>
    <row r="83" spans="1:13">
      <c r="C83" s="1"/>
      <c r="J83" s="20"/>
      <c r="K83" s="17"/>
      <c r="L83" s="17"/>
      <c r="M83" s="17"/>
    </row>
    <row r="84" spans="1:13">
      <c r="B84" s="11"/>
      <c r="J84" s="20"/>
      <c r="K84" s="17"/>
      <c r="L84" s="17"/>
      <c r="M84" s="17"/>
    </row>
    <row r="85" spans="1:13">
      <c r="B85" s="11"/>
      <c r="J85" s="20"/>
      <c r="K85" s="21"/>
      <c r="L85" s="21"/>
      <c r="M85" s="21"/>
    </row>
    <row r="86" spans="1:13">
      <c r="B86" s="17"/>
      <c r="D86" s="17"/>
      <c r="J86" s="1"/>
      <c r="K86" s="1"/>
      <c r="L86" s="1"/>
      <c r="M86" s="1"/>
    </row>
    <row r="87" spans="1:13">
      <c r="B87" s="11"/>
      <c r="C87" s="17"/>
      <c r="D87" s="11"/>
      <c r="J87" s="17"/>
      <c r="K87" s="17"/>
      <c r="L87" s="17"/>
      <c r="M87" s="17"/>
    </row>
    <row r="88" spans="1:13">
      <c r="B88" s="11"/>
      <c r="D88" s="11"/>
      <c r="J88" s="1"/>
      <c r="K88" s="1"/>
      <c r="L88" s="1"/>
      <c r="M88" s="1"/>
    </row>
    <row r="89" spans="1:13">
      <c r="B89" s="11"/>
      <c r="D89" s="11"/>
      <c r="J89" s="1"/>
      <c r="K89" s="1"/>
      <c r="M89" s="1"/>
    </row>
    <row r="90" spans="1:13">
      <c r="B90" s="11"/>
      <c r="J90" s="17"/>
      <c r="K90" s="17"/>
      <c r="L90" s="17"/>
      <c r="M90" s="17"/>
    </row>
    <row r="91" spans="1:13">
      <c r="B91" s="11"/>
      <c r="J91" s="17"/>
      <c r="K91" s="17"/>
      <c r="L91" s="17"/>
      <c r="M91" s="17"/>
    </row>
    <row r="92" spans="1:13">
      <c r="B92" s="17"/>
      <c r="D92" s="17"/>
      <c r="J92" s="17"/>
      <c r="K92" s="17"/>
      <c r="L92" s="17"/>
      <c r="M92" s="17"/>
    </row>
    <row r="93" spans="1:13">
      <c r="B93" s="11"/>
      <c r="C93" s="17"/>
      <c r="J93" s="1"/>
      <c r="K93" s="1"/>
      <c r="L93" s="1"/>
      <c r="M93" s="1"/>
    </row>
    <row r="94" spans="1:13">
      <c r="B94" s="11"/>
      <c r="J94" s="17"/>
      <c r="K94" s="17"/>
      <c r="L94" s="17"/>
      <c r="M94" s="17"/>
    </row>
    <row r="95" spans="1:13">
      <c r="B95" s="11"/>
      <c r="D95" s="11"/>
      <c r="J95" s="17"/>
      <c r="K95" s="17"/>
      <c r="L95" s="17"/>
      <c r="M95" s="17"/>
    </row>
    <row r="96" spans="1:13">
      <c r="B96" s="4"/>
      <c r="D96" s="11"/>
      <c r="J96" s="21"/>
      <c r="K96" s="21"/>
      <c r="L96" s="21"/>
      <c r="M96" s="21"/>
    </row>
    <row r="97" spans="2:13">
      <c r="B97" s="11"/>
      <c r="D97" s="11"/>
      <c r="J97" s="1"/>
      <c r="K97" s="1"/>
      <c r="L97" s="1"/>
      <c r="M97" s="1"/>
    </row>
    <row r="98" spans="2:13">
      <c r="B98" s="11"/>
      <c r="D98" s="11"/>
      <c r="J98" s="1"/>
      <c r="K98" s="1"/>
      <c r="M98" s="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C604"/>
  <sheetViews>
    <sheetView topLeftCell="A568" zoomScale="70" zoomScaleNormal="70" workbookViewId="0">
      <selection activeCell="A13" sqref="A13"/>
    </sheetView>
  </sheetViews>
  <sheetFormatPr defaultRowHeight="14.4"/>
  <cols>
    <col min="1" max="1" width="37.109375" customWidth="1"/>
    <col min="2" max="2" width="16.33203125" customWidth="1"/>
    <col min="3" max="3" width="7.33203125" bestFit="1" customWidth="1"/>
    <col min="4" max="4" width="13.33203125" bestFit="1" customWidth="1"/>
    <col min="5" max="5" width="177.44140625" bestFit="1" customWidth="1"/>
    <col min="6" max="6" width="19.33203125" customWidth="1"/>
    <col min="7" max="7" width="255.6640625" bestFit="1" customWidth="1"/>
  </cols>
  <sheetData>
    <row r="1" spans="1:18" s="27" customFormat="1">
      <c r="A1" s="27" t="s">
        <v>246</v>
      </c>
    </row>
    <row r="2" spans="1:18" s="27" customFormat="1">
      <c r="A2" s="27" t="s">
        <v>0</v>
      </c>
      <c r="B2" s="27" t="s">
        <v>236</v>
      </c>
    </row>
    <row r="3" spans="1:18">
      <c r="A3" t="s">
        <v>47</v>
      </c>
    </row>
    <row r="4" spans="1:18">
      <c r="A4" t="s">
        <v>48</v>
      </c>
    </row>
    <row r="5" spans="1:18">
      <c r="A5" s="27" t="s">
        <v>2</v>
      </c>
      <c r="B5" s="23" t="s">
        <v>133</v>
      </c>
      <c r="C5" s="27" t="s">
        <v>15</v>
      </c>
      <c r="D5" s="27">
        <v>0</v>
      </c>
      <c r="E5" s="27" t="s">
        <v>11</v>
      </c>
      <c r="F5" s="27"/>
      <c r="G5" s="27"/>
      <c r="H5" s="27"/>
      <c r="I5" s="27"/>
      <c r="J5" s="27"/>
      <c r="K5" s="27"/>
      <c r="L5" s="27"/>
      <c r="M5" s="27"/>
      <c r="N5" s="27"/>
      <c r="O5" s="27"/>
      <c r="P5" s="27"/>
      <c r="Q5" s="27"/>
      <c r="R5" s="27"/>
    </row>
    <row r="6" spans="1:18" s="27" customFormat="1">
      <c r="A6" s="27" t="s">
        <v>350</v>
      </c>
      <c r="B6" s="27" t="s">
        <v>227</v>
      </c>
      <c r="C6" s="27">
        <v>2015</v>
      </c>
      <c r="D6" s="27" t="s">
        <v>349</v>
      </c>
      <c r="E6" s="27" t="s">
        <v>344</v>
      </c>
    </row>
    <row r="7" spans="1:18" s="27" customFormat="1">
      <c r="A7" s="27" t="s">
        <v>350</v>
      </c>
      <c r="B7" s="27" t="s">
        <v>331</v>
      </c>
      <c r="C7" s="27">
        <v>2015</v>
      </c>
      <c r="D7" s="27" t="s">
        <v>349</v>
      </c>
      <c r="E7" s="27" t="s">
        <v>345</v>
      </c>
    </row>
    <row r="8" spans="1:18" s="27" customFormat="1">
      <c r="A8" s="27" t="s">
        <v>350</v>
      </c>
      <c r="B8" s="27" t="s">
        <v>332</v>
      </c>
      <c r="C8" s="27">
        <v>2015</v>
      </c>
      <c r="D8" s="27" t="s">
        <v>349</v>
      </c>
    </row>
    <row r="9" spans="1:18" s="27" customFormat="1">
      <c r="A9" s="27" t="s">
        <v>350</v>
      </c>
      <c r="B9" s="27" t="s">
        <v>216</v>
      </c>
      <c r="C9" s="27">
        <v>2015</v>
      </c>
      <c r="D9" s="27" t="s">
        <v>349</v>
      </c>
    </row>
    <row r="10" spans="1:18">
      <c r="A10" s="27" t="s">
        <v>350</v>
      </c>
      <c r="B10" s="27" t="s">
        <v>217</v>
      </c>
      <c r="C10" s="27">
        <v>2015</v>
      </c>
      <c r="D10" s="27" t="s">
        <v>349</v>
      </c>
      <c r="E10" s="27"/>
    </row>
    <row r="11" spans="1:18">
      <c r="A11" s="27" t="s">
        <v>350</v>
      </c>
      <c r="B11" s="27" t="s">
        <v>218</v>
      </c>
      <c r="C11" s="27">
        <v>2015</v>
      </c>
      <c r="D11" s="27" t="s">
        <v>349</v>
      </c>
    </row>
    <row r="12" spans="1:18">
      <c r="A12" s="27" t="s">
        <v>350</v>
      </c>
      <c r="B12" s="27" t="s">
        <v>219</v>
      </c>
      <c r="C12" s="27">
        <v>2015</v>
      </c>
      <c r="D12" s="27" t="s">
        <v>349</v>
      </c>
    </row>
    <row r="13" spans="1:18">
      <c r="A13" s="27" t="s">
        <v>350</v>
      </c>
      <c r="B13" s="27" t="s">
        <v>220</v>
      </c>
      <c r="C13" s="27">
        <v>2015</v>
      </c>
      <c r="D13" s="27" t="s">
        <v>349</v>
      </c>
    </row>
    <row r="14" spans="1:18">
      <c r="A14" s="27" t="s">
        <v>350</v>
      </c>
      <c r="B14" s="27" t="s">
        <v>221</v>
      </c>
      <c r="C14" s="27">
        <v>2015</v>
      </c>
      <c r="D14" s="27" t="s">
        <v>349</v>
      </c>
    </row>
    <row r="15" spans="1:18">
      <c r="A15" s="27" t="s">
        <v>350</v>
      </c>
      <c r="B15" s="27" t="s">
        <v>222</v>
      </c>
      <c r="C15" s="27">
        <v>2015</v>
      </c>
      <c r="D15" s="27" t="s">
        <v>349</v>
      </c>
    </row>
    <row r="16" spans="1:18">
      <c r="A16" s="27" t="s">
        <v>213</v>
      </c>
      <c r="B16" s="27" t="s">
        <v>318</v>
      </c>
      <c r="C16" s="27">
        <v>2015</v>
      </c>
      <c r="D16" s="27">
        <v>1.49</v>
      </c>
    </row>
    <row r="17" spans="1:55">
      <c r="A17" s="27" t="s">
        <v>350</v>
      </c>
      <c r="B17" s="27" t="s">
        <v>319</v>
      </c>
      <c r="C17" s="27">
        <v>2015</v>
      </c>
      <c r="D17" t="s">
        <v>349</v>
      </c>
    </row>
    <row r="18" spans="1:55">
      <c r="A18" s="27" t="s">
        <v>213</v>
      </c>
      <c r="B18" s="27" t="s">
        <v>320</v>
      </c>
      <c r="C18" s="27">
        <v>2015</v>
      </c>
      <c r="D18" s="27">
        <v>5.38</v>
      </c>
    </row>
    <row r="19" spans="1:55" s="11" customFormat="1">
      <c r="A19" s="27" t="s">
        <v>350</v>
      </c>
      <c r="B19" s="27" t="s">
        <v>272</v>
      </c>
      <c r="C19" s="27">
        <v>2015</v>
      </c>
      <c r="D19" s="11" t="s">
        <v>349</v>
      </c>
    </row>
    <row r="20" spans="1:55">
      <c r="A20" s="27" t="s">
        <v>350</v>
      </c>
      <c r="B20" s="27" t="s">
        <v>273</v>
      </c>
      <c r="C20" s="27">
        <v>2015</v>
      </c>
      <c r="D20" s="27" t="s">
        <v>349</v>
      </c>
    </row>
    <row r="21" spans="1:55" s="27" customFormat="1">
      <c r="A21" s="27" t="s">
        <v>350</v>
      </c>
      <c r="B21" s="27" t="s">
        <v>279</v>
      </c>
      <c r="C21" s="27">
        <v>2015</v>
      </c>
      <c r="D21" s="27" t="s">
        <v>349</v>
      </c>
    </row>
    <row r="22" spans="1:55" s="27" customFormat="1">
      <c r="A22" s="27" t="s">
        <v>350</v>
      </c>
      <c r="B22" s="27" t="s">
        <v>280</v>
      </c>
      <c r="C22" s="27">
        <v>2015</v>
      </c>
      <c r="D22" s="27" t="s">
        <v>349</v>
      </c>
    </row>
    <row r="23" spans="1:55" s="27" customFormat="1">
      <c r="A23" s="27" t="s">
        <v>350</v>
      </c>
      <c r="B23" s="27" t="s">
        <v>284</v>
      </c>
      <c r="C23" s="27">
        <v>2015</v>
      </c>
      <c r="D23" s="27" t="s">
        <v>349</v>
      </c>
    </row>
    <row r="24" spans="1:55" s="27" customFormat="1">
      <c r="A24" s="27" t="s">
        <v>350</v>
      </c>
      <c r="B24" s="27" t="s">
        <v>339</v>
      </c>
      <c r="C24" s="27">
        <v>2015</v>
      </c>
      <c r="D24" s="27" t="s">
        <v>349</v>
      </c>
    </row>
    <row r="25" spans="1:55" s="27" customFormat="1">
      <c r="A25" s="27" t="s">
        <v>350</v>
      </c>
      <c r="B25" s="27" t="s">
        <v>223</v>
      </c>
      <c r="C25" s="27">
        <v>2015</v>
      </c>
      <c r="D25" s="27" t="s">
        <v>349</v>
      </c>
    </row>
    <row r="26" spans="1:55" s="27" customFormat="1">
      <c r="A26" s="27" t="s">
        <v>350</v>
      </c>
      <c r="B26" s="27" t="s">
        <v>323</v>
      </c>
      <c r="C26" s="27">
        <v>2015</v>
      </c>
      <c r="D26" s="27" t="s">
        <v>349</v>
      </c>
    </row>
    <row r="27" spans="1:55" s="27" customFormat="1"/>
    <row r="28" spans="1:55" s="1" customFormat="1">
      <c r="A28" s="27" t="s">
        <v>350</v>
      </c>
      <c r="B28" s="27" t="s">
        <v>227</v>
      </c>
      <c r="C28" s="27">
        <v>2016</v>
      </c>
      <c r="D28" s="27" t="s">
        <v>349</v>
      </c>
      <c r="BC28" s="17"/>
    </row>
    <row r="29" spans="1:55" s="27" customFormat="1">
      <c r="A29" s="27" t="s">
        <v>350</v>
      </c>
      <c r="B29" s="27" t="s">
        <v>331</v>
      </c>
      <c r="C29" s="27">
        <v>2016</v>
      </c>
      <c r="D29" s="27" t="s">
        <v>349</v>
      </c>
    </row>
    <row r="30" spans="1:55" s="27" customFormat="1">
      <c r="A30" s="27" t="s">
        <v>350</v>
      </c>
      <c r="B30" s="27" t="s">
        <v>332</v>
      </c>
      <c r="C30" s="27">
        <v>2016</v>
      </c>
      <c r="D30" s="27" t="s">
        <v>349</v>
      </c>
    </row>
    <row r="31" spans="1:55" s="27" customFormat="1">
      <c r="A31" s="27" t="s">
        <v>350</v>
      </c>
      <c r="B31" s="27" t="s">
        <v>216</v>
      </c>
      <c r="C31" s="27">
        <v>2016</v>
      </c>
      <c r="D31" s="27" t="s">
        <v>349</v>
      </c>
    </row>
    <row r="32" spans="1:55" s="27" customFormat="1">
      <c r="A32" s="27" t="s">
        <v>350</v>
      </c>
      <c r="B32" s="27" t="s">
        <v>217</v>
      </c>
      <c r="C32" s="27">
        <v>2016</v>
      </c>
      <c r="D32" s="27" t="s">
        <v>349</v>
      </c>
    </row>
    <row r="33" spans="1:4" s="27" customFormat="1">
      <c r="A33" s="27" t="s">
        <v>350</v>
      </c>
      <c r="B33" s="27" t="s">
        <v>218</v>
      </c>
      <c r="C33" s="27">
        <v>2016</v>
      </c>
      <c r="D33" s="27" t="s">
        <v>349</v>
      </c>
    </row>
    <row r="34" spans="1:4" s="27" customFormat="1">
      <c r="A34" s="27" t="s">
        <v>350</v>
      </c>
      <c r="B34" s="27" t="s">
        <v>219</v>
      </c>
      <c r="C34" s="27">
        <v>2016</v>
      </c>
      <c r="D34" s="27" t="s">
        <v>349</v>
      </c>
    </row>
    <row r="35" spans="1:4" s="27" customFormat="1">
      <c r="A35" s="27" t="s">
        <v>350</v>
      </c>
      <c r="B35" s="27" t="s">
        <v>220</v>
      </c>
      <c r="C35" s="27">
        <v>2016</v>
      </c>
      <c r="D35" s="27" t="s">
        <v>349</v>
      </c>
    </row>
    <row r="36" spans="1:4" s="27" customFormat="1">
      <c r="A36" s="27" t="s">
        <v>350</v>
      </c>
      <c r="B36" s="27" t="s">
        <v>221</v>
      </c>
      <c r="C36" s="27">
        <v>2016</v>
      </c>
      <c r="D36" s="27" t="s">
        <v>349</v>
      </c>
    </row>
    <row r="37" spans="1:4" s="27" customFormat="1">
      <c r="A37" s="27" t="s">
        <v>350</v>
      </c>
      <c r="B37" s="27" t="s">
        <v>222</v>
      </c>
      <c r="C37" s="27">
        <v>2016</v>
      </c>
      <c r="D37" s="27" t="s">
        <v>349</v>
      </c>
    </row>
    <row r="38" spans="1:4" s="27" customFormat="1">
      <c r="A38" s="27" t="s">
        <v>213</v>
      </c>
      <c r="B38" s="27" t="s">
        <v>318</v>
      </c>
      <c r="C38" s="27">
        <v>2016</v>
      </c>
      <c r="D38" s="27">
        <v>1.49</v>
      </c>
    </row>
    <row r="39" spans="1:4" s="27" customFormat="1">
      <c r="A39" s="27" t="s">
        <v>350</v>
      </c>
      <c r="B39" s="27" t="s">
        <v>319</v>
      </c>
      <c r="C39" s="27">
        <v>2016</v>
      </c>
      <c r="D39" s="27" t="s">
        <v>349</v>
      </c>
    </row>
    <row r="40" spans="1:4" s="27" customFormat="1">
      <c r="A40" s="27" t="s">
        <v>213</v>
      </c>
      <c r="B40" s="27" t="s">
        <v>320</v>
      </c>
      <c r="C40" s="27">
        <v>2016</v>
      </c>
      <c r="D40" s="27">
        <v>5.38</v>
      </c>
    </row>
    <row r="41" spans="1:4" s="27" customFormat="1">
      <c r="A41" s="27" t="s">
        <v>350</v>
      </c>
      <c r="B41" s="27" t="s">
        <v>272</v>
      </c>
      <c r="C41" s="27">
        <v>2016</v>
      </c>
      <c r="D41" s="27" t="s">
        <v>349</v>
      </c>
    </row>
    <row r="42" spans="1:4" s="27" customFormat="1">
      <c r="A42" s="27" t="s">
        <v>350</v>
      </c>
      <c r="B42" s="27" t="s">
        <v>273</v>
      </c>
      <c r="C42" s="27">
        <v>2016</v>
      </c>
      <c r="D42" s="27" t="s">
        <v>349</v>
      </c>
    </row>
    <row r="43" spans="1:4" s="27" customFormat="1">
      <c r="A43" s="27" t="s">
        <v>350</v>
      </c>
      <c r="B43" s="27" t="s">
        <v>279</v>
      </c>
      <c r="C43" s="27">
        <v>2016</v>
      </c>
      <c r="D43" s="27" t="s">
        <v>349</v>
      </c>
    </row>
    <row r="44" spans="1:4" s="27" customFormat="1">
      <c r="A44" s="27" t="s">
        <v>350</v>
      </c>
      <c r="B44" s="27" t="s">
        <v>280</v>
      </c>
      <c r="C44" s="27">
        <v>2016</v>
      </c>
      <c r="D44" s="27" t="s">
        <v>349</v>
      </c>
    </row>
    <row r="45" spans="1:4" s="27" customFormat="1">
      <c r="A45" s="27" t="s">
        <v>350</v>
      </c>
      <c r="B45" s="27" t="s">
        <v>284</v>
      </c>
      <c r="C45" s="27">
        <v>2016</v>
      </c>
      <c r="D45" s="27" t="s">
        <v>349</v>
      </c>
    </row>
    <row r="46" spans="1:4" s="27" customFormat="1">
      <c r="A46" s="27" t="s">
        <v>350</v>
      </c>
      <c r="B46" s="27" t="s">
        <v>339</v>
      </c>
      <c r="C46" s="27">
        <v>2016</v>
      </c>
      <c r="D46" s="27" t="s">
        <v>349</v>
      </c>
    </row>
    <row r="47" spans="1:4" s="27" customFormat="1">
      <c r="A47" s="27" t="s">
        <v>350</v>
      </c>
      <c r="B47" s="27" t="s">
        <v>223</v>
      </c>
      <c r="C47" s="27">
        <v>2016</v>
      </c>
      <c r="D47" s="27" t="s">
        <v>349</v>
      </c>
    </row>
    <row r="48" spans="1:4" s="27" customFormat="1">
      <c r="A48" s="27" t="s">
        <v>350</v>
      </c>
      <c r="B48" s="27" t="s">
        <v>323</v>
      </c>
      <c r="C48" s="27">
        <v>2016</v>
      </c>
      <c r="D48" s="27" t="s">
        <v>349</v>
      </c>
    </row>
    <row r="49" spans="1:4" s="27" customFormat="1"/>
    <row r="50" spans="1:4" s="27" customFormat="1">
      <c r="A50" s="27" t="s">
        <v>350</v>
      </c>
      <c r="B50" s="27" t="s">
        <v>227</v>
      </c>
      <c r="C50" s="27">
        <v>2017</v>
      </c>
      <c r="D50" s="27" t="s">
        <v>349</v>
      </c>
    </row>
    <row r="51" spans="1:4" s="27" customFormat="1">
      <c r="A51" s="27" t="s">
        <v>350</v>
      </c>
      <c r="B51" s="27" t="s">
        <v>331</v>
      </c>
      <c r="C51" s="27">
        <v>2017</v>
      </c>
      <c r="D51" s="27" t="s">
        <v>349</v>
      </c>
    </row>
    <row r="52" spans="1:4" s="27" customFormat="1">
      <c r="A52" s="27" t="s">
        <v>350</v>
      </c>
      <c r="B52" s="27" t="s">
        <v>332</v>
      </c>
      <c r="C52" s="27">
        <v>2017</v>
      </c>
      <c r="D52" s="27" t="s">
        <v>349</v>
      </c>
    </row>
    <row r="53" spans="1:4" s="27" customFormat="1">
      <c r="A53" s="27" t="s">
        <v>350</v>
      </c>
      <c r="B53" s="27" t="s">
        <v>216</v>
      </c>
      <c r="C53" s="27">
        <v>2017</v>
      </c>
      <c r="D53" s="27" t="s">
        <v>349</v>
      </c>
    </row>
    <row r="54" spans="1:4" s="27" customFormat="1">
      <c r="A54" s="27" t="s">
        <v>350</v>
      </c>
      <c r="B54" s="27" t="s">
        <v>217</v>
      </c>
      <c r="C54" s="27">
        <v>2017</v>
      </c>
      <c r="D54" s="27" t="s">
        <v>349</v>
      </c>
    </row>
    <row r="55" spans="1:4" s="27" customFormat="1">
      <c r="A55" s="27" t="s">
        <v>350</v>
      </c>
      <c r="B55" s="27" t="s">
        <v>218</v>
      </c>
      <c r="C55" s="27">
        <v>2017</v>
      </c>
      <c r="D55" s="27" t="s">
        <v>349</v>
      </c>
    </row>
    <row r="56" spans="1:4" s="27" customFormat="1">
      <c r="A56" s="27" t="s">
        <v>350</v>
      </c>
      <c r="B56" s="27" t="s">
        <v>219</v>
      </c>
      <c r="C56" s="27">
        <v>2017</v>
      </c>
      <c r="D56" s="27" t="s">
        <v>349</v>
      </c>
    </row>
    <row r="57" spans="1:4" s="27" customFormat="1">
      <c r="A57" s="27" t="s">
        <v>350</v>
      </c>
      <c r="B57" s="27" t="s">
        <v>220</v>
      </c>
      <c r="C57" s="27">
        <v>2017</v>
      </c>
      <c r="D57" s="27" t="s">
        <v>349</v>
      </c>
    </row>
    <row r="58" spans="1:4" s="27" customFormat="1">
      <c r="A58" s="27" t="s">
        <v>350</v>
      </c>
      <c r="B58" s="27" t="s">
        <v>221</v>
      </c>
      <c r="C58" s="27">
        <v>2017</v>
      </c>
      <c r="D58" s="27" t="s">
        <v>349</v>
      </c>
    </row>
    <row r="59" spans="1:4" s="27" customFormat="1">
      <c r="A59" s="27" t="s">
        <v>350</v>
      </c>
      <c r="B59" s="27" t="s">
        <v>222</v>
      </c>
      <c r="C59" s="27">
        <v>2017</v>
      </c>
      <c r="D59" s="27" t="s">
        <v>349</v>
      </c>
    </row>
    <row r="60" spans="1:4" s="27" customFormat="1">
      <c r="A60" s="27" t="s">
        <v>213</v>
      </c>
      <c r="B60" s="27" t="s">
        <v>318</v>
      </c>
      <c r="C60" s="27">
        <v>2017</v>
      </c>
      <c r="D60" s="27">
        <v>1.49</v>
      </c>
    </row>
    <row r="61" spans="1:4" s="27" customFormat="1">
      <c r="A61" s="27" t="s">
        <v>350</v>
      </c>
      <c r="B61" s="27" t="s">
        <v>319</v>
      </c>
      <c r="C61" s="27">
        <v>2017</v>
      </c>
      <c r="D61" s="27" t="s">
        <v>349</v>
      </c>
    </row>
    <row r="62" spans="1:4" s="27" customFormat="1">
      <c r="A62" s="27" t="s">
        <v>213</v>
      </c>
      <c r="B62" s="27" t="s">
        <v>320</v>
      </c>
      <c r="C62" s="27">
        <v>2017</v>
      </c>
      <c r="D62" s="27">
        <v>5.38</v>
      </c>
    </row>
    <row r="63" spans="1:4" s="27" customFormat="1">
      <c r="A63" s="27" t="s">
        <v>350</v>
      </c>
      <c r="B63" s="27" t="s">
        <v>272</v>
      </c>
      <c r="C63" s="27">
        <v>2017</v>
      </c>
      <c r="D63" s="27" t="s">
        <v>349</v>
      </c>
    </row>
    <row r="64" spans="1:4" s="27" customFormat="1">
      <c r="A64" s="27" t="s">
        <v>350</v>
      </c>
      <c r="B64" s="27" t="s">
        <v>273</v>
      </c>
      <c r="C64" s="27">
        <v>2017</v>
      </c>
      <c r="D64" s="27" t="s">
        <v>349</v>
      </c>
    </row>
    <row r="65" spans="1:4" s="27" customFormat="1">
      <c r="A65" s="27" t="s">
        <v>350</v>
      </c>
      <c r="B65" s="27" t="s">
        <v>279</v>
      </c>
      <c r="C65" s="27">
        <v>2017</v>
      </c>
      <c r="D65" s="27" t="s">
        <v>349</v>
      </c>
    </row>
    <row r="66" spans="1:4" s="27" customFormat="1">
      <c r="A66" s="27" t="s">
        <v>350</v>
      </c>
      <c r="B66" s="27" t="s">
        <v>280</v>
      </c>
      <c r="C66" s="27">
        <v>2017</v>
      </c>
      <c r="D66" s="27" t="s">
        <v>349</v>
      </c>
    </row>
    <row r="67" spans="1:4" s="27" customFormat="1">
      <c r="A67" s="27" t="s">
        <v>350</v>
      </c>
      <c r="B67" s="27" t="s">
        <v>284</v>
      </c>
      <c r="C67" s="27">
        <v>2017</v>
      </c>
      <c r="D67" s="27" t="s">
        <v>349</v>
      </c>
    </row>
    <row r="68" spans="1:4" s="27" customFormat="1">
      <c r="A68" s="27" t="s">
        <v>350</v>
      </c>
      <c r="B68" s="27" t="s">
        <v>339</v>
      </c>
      <c r="C68" s="27">
        <v>2017</v>
      </c>
      <c r="D68" s="27" t="s">
        <v>349</v>
      </c>
    </row>
    <row r="69" spans="1:4" s="27" customFormat="1">
      <c r="A69" s="27" t="s">
        <v>350</v>
      </c>
      <c r="B69" s="27" t="s">
        <v>223</v>
      </c>
      <c r="C69" s="27">
        <v>2017</v>
      </c>
      <c r="D69" s="27" t="s">
        <v>349</v>
      </c>
    </row>
    <row r="70" spans="1:4" s="27" customFormat="1">
      <c r="A70" s="27" t="s">
        <v>350</v>
      </c>
      <c r="B70" s="27" t="s">
        <v>323</v>
      </c>
      <c r="C70" s="27">
        <v>2017</v>
      </c>
      <c r="D70" s="27" t="s">
        <v>349</v>
      </c>
    </row>
    <row r="71" spans="1:4" s="27" customFormat="1"/>
    <row r="72" spans="1:4" s="27" customFormat="1">
      <c r="A72" s="27" t="s">
        <v>350</v>
      </c>
      <c r="B72" s="27" t="s">
        <v>227</v>
      </c>
      <c r="C72" s="27">
        <v>2018</v>
      </c>
      <c r="D72" s="27" t="s">
        <v>349</v>
      </c>
    </row>
    <row r="73" spans="1:4" s="27" customFormat="1">
      <c r="A73" s="27" t="s">
        <v>350</v>
      </c>
      <c r="B73" s="27" t="s">
        <v>331</v>
      </c>
      <c r="C73" s="27">
        <v>2018</v>
      </c>
      <c r="D73" s="27" t="s">
        <v>349</v>
      </c>
    </row>
    <row r="74" spans="1:4" s="27" customFormat="1">
      <c r="A74" s="27" t="s">
        <v>350</v>
      </c>
      <c r="B74" s="27" t="s">
        <v>332</v>
      </c>
      <c r="C74" s="27">
        <v>2018</v>
      </c>
      <c r="D74" s="27" t="s">
        <v>349</v>
      </c>
    </row>
    <row r="75" spans="1:4" s="27" customFormat="1">
      <c r="A75" s="27" t="s">
        <v>350</v>
      </c>
      <c r="B75" s="27" t="s">
        <v>216</v>
      </c>
      <c r="C75" s="27">
        <v>2018</v>
      </c>
      <c r="D75" s="27" t="s">
        <v>349</v>
      </c>
    </row>
    <row r="76" spans="1:4" s="27" customFormat="1">
      <c r="A76" s="27" t="s">
        <v>350</v>
      </c>
      <c r="B76" s="27" t="s">
        <v>217</v>
      </c>
      <c r="C76" s="27">
        <v>2018</v>
      </c>
      <c r="D76" s="27" t="s">
        <v>349</v>
      </c>
    </row>
    <row r="77" spans="1:4" s="27" customFormat="1">
      <c r="A77" s="27" t="s">
        <v>350</v>
      </c>
      <c r="B77" s="27" t="s">
        <v>218</v>
      </c>
      <c r="C77" s="27">
        <v>2018</v>
      </c>
      <c r="D77" s="27" t="s">
        <v>349</v>
      </c>
    </row>
    <row r="78" spans="1:4" s="27" customFormat="1">
      <c r="A78" s="27" t="s">
        <v>350</v>
      </c>
      <c r="B78" s="27" t="s">
        <v>219</v>
      </c>
      <c r="C78" s="27">
        <v>2018</v>
      </c>
      <c r="D78" s="27" t="s">
        <v>349</v>
      </c>
    </row>
    <row r="79" spans="1:4" s="27" customFormat="1">
      <c r="A79" s="27" t="s">
        <v>350</v>
      </c>
      <c r="B79" s="27" t="s">
        <v>220</v>
      </c>
      <c r="C79" s="27">
        <v>2018</v>
      </c>
      <c r="D79" s="27" t="s">
        <v>349</v>
      </c>
    </row>
    <row r="80" spans="1:4" s="27" customFormat="1">
      <c r="A80" s="27" t="s">
        <v>350</v>
      </c>
      <c r="B80" s="27" t="s">
        <v>221</v>
      </c>
      <c r="C80" s="27">
        <v>2018</v>
      </c>
      <c r="D80" s="27" t="s">
        <v>349</v>
      </c>
    </row>
    <row r="81" spans="1:4" s="27" customFormat="1">
      <c r="A81" s="27" t="s">
        <v>350</v>
      </c>
      <c r="B81" s="27" t="s">
        <v>222</v>
      </c>
      <c r="C81" s="27">
        <v>2018</v>
      </c>
      <c r="D81" s="27" t="s">
        <v>349</v>
      </c>
    </row>
    <row r="82" spans="1:4" s="27" customFormat="1">
      <c r="A82" s="27" t="s">
        <v>213</v>
      </c>
      <c r="B82" s="27" t="s">
        <v>318</v>
      </c>
      <c r="C82" s="27">
        <v>2018</v>
      </c>
      <c r="D82" s="27">
        <v>1.49</v>
      </c>
    </row>
    <row r="83" spans="1:4" s="27" customFormat="1">
      <c r="A83" s="27" t="s">
        <v>350</v>
      </c>
      <c r="B83" s="27" t="s">
        <v>319</v>
      </c>
      <c r="C83" s="27">
        <v>2018</v>
      </c>
      <c r="D83" s="27" t="s">
        <v>349</v>
      </c>
    </row>
    <row r="84" spans="1:4" s="27" customFormat="1">
      <c r="A84" s="27" t="s">
        <v>213</v>
      </c>
      <c r="B84" s="27" t="s">
        <v>320</v>
      </c>
      <c r="C84" s="27">
        <v>2018</v>
      </c>
      <c r="D84" s="27">
        <v>5.38</v>
      </c>
    </row>
    <row r="85" spans="1:4" s="27" customFormat="1">
      <c r="A85" s="27" t="s">
        <v>350</v>
      </c>
      <c r="B85" s="27" t="s">
        <v>272</v>
      </c>
      <c r="C85" s="27">
        <v>2018</v>
      </c>
      <c r="D85" s="27" t="s">
        <v>349</v>
      </c>
    </row>
    <row r="86" spans="1:4" s="27" customFormat="1">
      <c r="A86" s="27" t="s">
        <v>350</v>
      </c>
      <c r="B86" s="27" t="s">
        <v>273</v>
      </c>
      <c r="C86" s="27">
        <v>2018</v>
      </c>
      <c r="D86" s="27" t="s">
        <v>349</v>
      </c>
    </row>
    <row r="87" spans="1:4" s="27" customFormat="1">
      <c r="A87" s="27" t="s">
        <v>350</v>
      </c>
      <c r="B87" s="27" t="s">
        <v>279</v>
      </c>
      <c r="C87" s="27">
        <v>2018</v>
      </c>
      <c r="D87" s="27" t="s">
        <v>349</v>
      </c>
    </row>
    <row r="88" spans="1:4" s="27" customFormat="1">
      <c r="A88" s="27" t="s">
        <v>350</v>
      </c>
      <c r="B88" s="27" t="s">
        <v>280</v>
      </c>
      <c r="C88" s="27">
        <v>2018</v>
      </c>
      <c r="D88" s="27" t="s">
        <v>349</v>
      </c>
    </row>
    <row r="89" spans="1:4" s="27" customFormat="1">
      <c r="A89" s="27" t="s">
        <v>350</v>
      </c>
      <c r="B89" s="27" t="s">
        <v>284</v>
      </c>
      <c r="C89" s="27">
        <v>2018</v>
      </c>
      <c r="D89" s="27" t="s">
        <v>349</v>
      </c>
    </row>
    <row r="90" spans="1:4" s="27" customFormat="1">
      <c r="A90" s="27" t="s">
        <v>350</v>
      </c>
      <c r="B90" s="27" t="s">
        <v>339</v>
      </c>
      <c r="C90" s="27">
        <v>2018</v>
      </c>
      <c r="D90" s="27" t="s">
        <v>349</v>
      </c>
    </row>
    <row r="91" spans="1:4" s="27" customFormat="1">
      <c r="A91" s="27" t="s">
        <v>350</v>
      </c>
      <c r="B91" s="27" t="s">
        <v>223</v>
      </c>
      <c r="C91" s="27">
        <v>2018</v>
      </c>
      <c r="D91" s="27" t="s">
        <v>349</v>
      </c>
    </row>
    <row r="92" spans="1:4" s="27" customFormat="1">
      <c r="A92" s="27" t="s">
        <v>350</v>
      </c>
      <c r="B92" s="27" t="s">
        <v>323</v>
      </c>
      <c r="C92" s="27">
        <v>2018</v>
      </c>
      <c r="D92" s="27" t="s">
        <v>349</v>
      </c>
    </row>
    <row r="93" spans="1:4" s="27" customFormat="1"/>
    <row r="94" spans="1:4" s="27" customFormat="1">
      <c r="A94" s="27" t="s">
        <v>350</v>
      </c>
      <c r="B94" s="27" t="s">
        <v>227</v>
      </c>
      <c r="C94" s="27">
        <v>2019</v>
      </c>
      <c r="D94" s="27" t="s">
        <v>349</v>
      </c>
    </row>
    <row r="95" spans="1:4" s="27" customFormat="1">
      <c r="A95" s="27" t="s">
        <v>350</v>
      </c>
      <c r="B95" s="27" t="s">
        <v>331</v>
      </c>
      <c r="C95" s="27">
        <v>2019</v>
      </c>
      <c r="D95" s="27" t="s">
        <v>349</v>
      </c>
    </row>
    <row r="96" spans="1:4" s="27" customFormat="1">
      <c r="A96" s="27" t="s">
        <v>350</v>
      </c>
      <c r="B96" s="27" t="s">
        <v>332</v>
      </c>
      <c r="C96" s="27">
        <v>2019</v>
      </c>
      <c r="D96" s="27" t="s">
        <v>349</v>
      </c>
    </row>
    <row r="97" spans="1:4" s="27" customFormat="1">
      <c r="A97" s="27" t="s">
        <v>350</v>
      </c>
      <c r="B97" s="27" t="s">
        <v>216</v>
      </c>
      <c r="C97" s="27">
        <v>2019</v>
      </c>
      <c r="D97" s="27" t="s">
        <v>349</v>
      </c>
    </row>
    <row r="98" spans="1:4" s="27" customFormat="1">
      <c r="A98" s="27" t="s">
        <v>350</v>
      </c>
      <c r="B98" s="27" t="s">
        <v>217</v>
      </c>
      <c r="C98" s="27">
        <v>2019</v>
      </c>
      <c r="D98" s="27" t="s">
        <v>349</v>
      </c>
    </row>
    <row r="99" spans="1:4" s="27" customFormat="1">
      <c r="A99" s="27" t="s">
        <v>350</v>
      </c>
      <c r="B99" s="27" t="s">
        <v>218</v>
      </c>
      <c r="C99" s="27">
        <v>2019</v>
      </c>
      <c r="D99" s="27" t="s">
        <v>349</v>
      </c>
    </row>
    <row r="100" spans="1:4" s="27" customFormat="1">
      <c r="A100" s="27" t="s">
        <v>350</v>
      </c>
      <c r="B100" s="27" t="s">
        <v>219</v>
      </c>
      <c r="C100" s="27">
        <v>2019</v>
      </c>
      <c r="D100" s="27" t="s">
        <v>349</v>
      </c>
    </row>
    <row r="101" spans="1:4" s="27" customFormat="1">
      <c r="A101" s="27" t="s">
        <v>350</v>
      </c>
      <c r="B101" s="27" t="s">
        <v>220</v>
      </c>
      <c r="C101" s="27">
        <v>2019</v>
      </c>
      <c r="D101" s="27" t="s">
        <v>349</v>
      </c>
    </row>
    <row r="102" spans="1:4" s="27" customFormat="1">
      <c r="A102" s="27" t="s">
        <v>350</v>
      </c>
      <c r="B102" s="27" t="s">
        <v>221</v>
      </c>
      <c r="C102" s="27">
        <v>2019</v>
      </c>
      <c r="D102" s="27" t="s">
        <v>349</v>
      </c>
    </row>
    <row r="103" spans="1:4" s="27" customFormat="1">
      <c r="A103" s="27" t="s">
        <v>350</v>
      </c>
      <c r="B103" s="27" t="s">
        <v>222</v>
      </c>
      <c r="C103" s="27">
        <v>2019</v>
      </c>
      <c r="D103" s="27" t="s">
        <v>349</v>
      </c>
    </row>
    <row r="104" spans="1:4" s="27" customFormat="1">
      <c r="A104" s="27" t="s">
        <v>213</v>
      </c>
      <c r="B104" s="27" t="s">
        <v>318</v>
      </c>
      <c r="C104" s="27">
        <v>2019</v>
      </c>
      <c r="D104" s="27">
        <v>1.49</v>
      </c>
    </row>
    <row r="105" spans="1:4" s="27" customFormat="1">
      <c r="A105" s="27" t="s">
        <v>350</v>
      </c>
      <c r="B105" s="27" t="s">
        <v>319</v>
      </c>
      <c r="C105" s="27">
        <v>2019</v>
      </c>
      <c r="D105" s="27" t="s">
        <v>349</v>
      </c>
    </row>
    <row r="106" spans="1:4" s="27" customFormat="1">
      <c r="A106" s="27" t="s">
        <v>213</v>
      </c>
      <c r="B106" s="27" t="s">
        <v>320</v>
      </c>
      <c r="C106" s="27">
        <v>2019</v>
      </c>
      <c r="D106" s="27">
        <v>5.38</v>
      </c>
    </row>
    <row r="107" spans="1:4" s="27" customFormat="1">
      <c r="A107" s="27" t="s">
        <v>350</v>
      </c>
      <c r="B107" s="27" t="s">
        <v>272</v>
      </c>
      <c r="C107" s="27">
        <v>2019</v>
      </c>
      <c r="D107" s="27" t="s">
        <v>349</v>
      </c>
    </row>
    <row r="108" spans="1:4" s="27" customFormat="1">
      <c r="A108" s="27" t="s">
        <v>350</v>
      </c>
      <c r="B108" s="27" t="s">
        <v>273</v>
      </c>
      <c r="C108" s="27">
        <v>2019</v>
      </c>
      <c r="D108" s="27" t="s">
        <v>349</v>
      </c>
    </row>
    <row r="109" spans="1:4" s="27" customFormat="1">
      <c r="A109" s="27" t="s">
        <v>350</v>
      </c>
      <c r="B109" s="27" t="s">
        <v>279</v>
      </c>
      <c r="C109" s="27">
        <v>2019</v>
      </c>
      <c r="D109" s="27" t="s">
        <v>349</v>
      </c>
    </row>
    <row r="110" spans="1:4" s="27" customFormat="1">
      <c r="A110" s="27" t="s">
        <v>350</v>
      </c>
      <c r="B110" s="27" t="s">
        <v>280</v>
      </c>
      <c r="C110" s="27">
        <v>2019</v>
      </c>
      <c r="D110" s="27" t="s">
        <v>349</v>
      </c>
    </row>
    <row r="111" spans="1:4" s="27" customFormat="1">
      <c r="A111" s="27" t="s">
        <v>350</v>
      </c>
      <c r="B111" s="27" t="s">
        <v>284</v>
      </c>
      <c r="C111" s="27">
        <v>2019</v>
      </c>
      <c r="D111" s="27" t="s">
        <v>349</v>
      </c>
    </row>
    <row r="112" spans="1:4" s="27" customFormat="1">
      <c r="A112" s="27" t="s">
        <v>350</v>
      </c>
      <c r="B112" s="27" t="s">
        <v>339</v>
      </c>
      <c r="C112" s="27">
        <v>2019</v>
      </c>
      <c r="D112" s="27" t="s">
        <v>349</v>
      </c>
    </row>
    <row r="113" spans="1:54" s="27" customFormat="1">
      <c r="A113" s="27" t="s">
        <v>350</v>
      </c>
      <c r="B113" s="27" t="s">
        <v>223</v>
      </c>
      <c r="C113" s="27">
        <v>2019</v>
      </c>
      <c r="D113" s="27" t="s">
        <v>349</v>
      </c>
    </row>
    <row r="114" spans="1:54" s="27" customFormat="1">
      <c r="A114" s="27" t="s">
        <v>350</v>
      </c>
      <c r="B114" s="27" t="s">
        <v>323</v>
      </c>
      <c r="C114" s="27">
        <v>2019</v>
      </c>
      <c r="D114" s="27" t="s">
        <v>349</v>
      </c>
    </row>
    <row r="115" spans="1:54" s="27" customFormat="1">
      <c r="A115" s="27" t="s">
        <v>16</v>
      </c>
    </row>
    <row r="116" spans="1:54" s="27" customFormat="1"/>
    <row r="117" spans="1:54" s="27" customFormat="1">
      <c r="A117" t="s">
        <v>49</v>
      </c>
      <c r="B117"/>
      <c r="C117"/>
      <c r="D117"/>
      <c r="E117"/>
    </row>
    <row r="118" spans="1:54" s="27" customFormat="1">
      <c r="A118"/>
      <c r="B118"/>
      <c r="C118"/>
      <c r="D118"/>
      <c r="E118"/>
    </row>
    <row r="119" spans="1:54" s="27" customFormat="1">
      <c r="A119" t="s">
        <v>51</v>
      </c>
      <c r="B119" s="23" t="s">
        <v>50</v>
      </c>
      <c r="C119" t="s">
        <v>15</v>
      </c>
      <c r="D119">
        <v>0</v>
      </c>
      <c r="E119" t="s">
        <v>11</v>
      </c>
    </row>
    <row r="120" spans="1:54" s="27" customFormat="1">
      <c r="A120" t="s">
        <v>213</v>
      </c>
      <c r="B120" s="27" t="s">
        <v>220</v>
      </c>
      <c r="C120">
        <v>2015</v>
      </c>
      <c r="D120" t="s">
        <v>349</v>
      </c>
      <c r="E120"/>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7"/>
      <c r="AT120" s="17"/>
      <c r="AU120" s="17"/>
      <c r="AV120" s="17"/>
      <c r="AW120" s="17"/>
      <c r="AX120" s="17"/>
      <c r="AY120" s="17"/>
      <c r="AZ120" s="17"/>
      <c r="BA120" s="17"/>
      <c r="BB120" s="17"/>
    </row>
    <row r="121" spans="1:54" s="1" customFormat="1">
      <c r="A121" s="27" t="s">
        <v>213</v>
      </c>
      <c r="B121" s="27" t="s">
        <v>219</v>
      </c>
      <c r="C121" s="27">
        <v>2015</v>
      </c>
      <c r="D121" s="27" t="s">
        <v>349</v>
      </c>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1"/>
      <c r="AU121" s="21"/>
      <c r="AV121" s="21"/>
      <c r="AW121" s="21"/>
      <c r="AX121" s="21"/>
      <c r="AY121" s="21"/>
      <c r="AZ121" s="21"/>
      <c r="BA121" s="21"/>
      <c r="BB121" s="21"/>
    </row>
    <row r="122" spans="1:54" s="27" customFormat="1">
      <c r="A122" s="27" t="s">
        <v>213</v>
      </c>
      <c r="B122" s="27" t="s">
        <v>222</v>
      </c>
      <c r="C122" s="27">
        <v>2015</v>
      </c>
      <c r="D122" s="27" t="s">
        <v>349</v>
      </c>
      <c r="F122" s="17"/>
      <c r="G122" s="17"/>
      <c r="H122" s="17"/>
      <c r="I122" s="17"/>
      <c r="J122" s="17"/>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row>
    <row r="123" spans="1:54" s="27" customFormat="1">
      <c r="A123" s="27" t="s">
        <v>213</v>
      </c>
      <c r="B123" s="27" t="s">
        <v>221</v>
      </c>
      <c r="C123" s="27">
        <v>2015</v>
      </c>
      <c r="D123" s="27" t="s">
        <v>349</v>
      </c>
      <c r="F123" s="17"/>
      <c r="G123" s="17"/>
      <c r="H123" s="17"/>
      <c r="I123" s="17"/>
      <c r="J123" s="17"/>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row>
    <row r="124" spans="1:54" s="27" customFormat="1">
      <c r="A124" s="27" t="s">
        <v>213</v>
      </c>
      <c r="B124" s="27" t="s">
        <v>216</v>
      </c>
      <c r="C124" s="27">
        <v>2015</v>
      </c>
      <c r="D124" s="27" t="s">
        <v>349</v>
      </c>
      <c r="F124" s="17"/>
      <c r="G124" s="17"/>
      <c r="H124" s="17"/>
      <c r="I124" s="17"/>
      <c r="J124" s="17"/>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row>
    <row r="125" spans="1:54" s="27" customFormat="1">
      <c r="A125" s="27" t="s">
        <v>350</v>
      </c>
      <c r="B125" s="27" t="s">
        <v>217</v>
      </c>
      <c r="C125" s="27">
        <v>2015</v>
      </c>
      <c r="D125" s="27" t="s">
        <v>349</v>
      </c>
      <c r="F125" s="17"/>
      <c r="G125" s="17"/>
      <c r="H125" s="17"/>
      <c r="I125" s="17"/>
      <c r="J125" s="17"/>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row>
    <row r="126" spans="1:54" s="27" customFormat="1">
      <c r="A126" s="27" t="s">
        <v>213</v>
      </c>
      <c r="B126" s="27" t="s">
        <v>218</v>
      </c>
      <c r="C126" s="27">
        <v>2015</v>
      </c>
      <c r="D126" s="27" t="s">
        <v>349</v>
      </c>
      <c r="F126" s="17"/>
      <c r="G126" s="17"/>
      <c r="H126" s="17"/>
      <c r="I126" s="17"/>
      <c r="J126" s="17"/>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row>
    <row r="127" spans="1:54" s="27" customFormat="1">
      <c r="F127" s="17"/>
      <c r="G127" s="17"/>
      <c r="H127" s="17"/>
      <c r="I127" s="17"/>
      <c r="J127" s="17"/>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row>
    <row r="128" spans="1:54" s="27" customFormat="1">
      <c r="A128" s="27" t="s">
        <v>213</v>
      </c>
      <c r="B128" s="27" t="s">
        <v>220</v>
      </c>
      <c r="C128" s="27">
        <v>2016</v>
      </c>
      <c r="D128" s="27" t="s">
        <v>349</v>
      </c>
      <c r="E128" s="1"/>
      <c r="F128" s="17"/>
      <c r="G128" s="17"/>
      <c r="H128" s="17"/>
      <c r="I128" s="17"/>
      <c r="J128" s="17"/>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row>
    <row r="129" spans="1:4" s="27" customFormat="1">
      <c r="A129" s="27" t="s">
        <v>213</v>
      </c>
      <c r="B129" s="27" t="s">
        <v>219</v>
      </c>
      <c r="C129" s="27">
        <v>2016</v>
      </c>
      <c r="D129" s="27" t="s">
        <v>349</v>
      </c>
    </row>
    <row r="130" spans="1:4" s="27" customFormat="1">
      <c r="A130" s="27" t="s">
        <v>213</v>
      </c>
      <c r="B130" s="27" t="s">
        <v>222</v>
      </c>
      <c r="C130" s="27">
        <v>2016</v>
      </c>
      <c r="D130" s="27" t="s">
        <v>349</v>
      </c>
    </row>
    <row r="131" spans="1:4" s="27" customFormat="1">
      <c r="A131" s="27" t="s">
        <v>213</v>
      </c>
      <c r="B131" s="27" t="s">
        <v>221</v>
      </c>
      <c r="C131" s="27">
        <v>2016</v>
      </c>
      <c r="D131" s="27" t="s">
        <v>349</v>
      </c>
    </row>
    <row r="132" spans="1:4" s="27" customFormat="1">
      <c r="A132" s="27" t="s">
        <v>213</v>
      </c>
      <c r="B132" s="27" t="s">
        <v>216</v>
      </c>
      <c r="C132" s="27">
        <v>2016</v>
      </c>
      <c r="D132" s="27" t="s">
        <v>349</v>
      </c>
    </row>
    <row r="133" spans="1:4" s="27" customFormat="1">
      <c r="A133" s="27" t="s">
        <v>350</v>
      </c>
      <c r="B133" s="27" t="s">
        <v>217</v>
      </c>
      <c r="C133" s="27">
        <v>2016</v>
      </c>
      <c r="D133" s="27" t="s">
        <v>349</v>
      </c>
    </row>
    <row r="134" spans="1:4" s="27" customFormat="1">
      <c r="A134" s="27" t="s">
        <v>213</v>
      </c>
      <c r="B134" s="27" t="s">
        <v>218</v>
      </c>
      <c r="C134" s="27">
        <v>2016</v>
      </c>
      <c r="D134" s="27" t="s">
        <v>349</v>
      </c>
    </row>
    <row r="135" spans="1:4" s="27" customFormat="1"/>
    <row r="136" spans="1:4" s="27" customFormat="1">
      <c r="A136" s="27" t="s">
        <v>213</v>
      </c>
      <c r="B136" s="27" t="s">
        <v>220</v>
      </c>
      <c r="C136" s="27">
        <v>2017</v>
      </c>
      <c r="D136" s="27" t="s">
        <v>349</v>
      </c>
    </row>
    <row r="137" spans="1:4" s="27" customFormat="1">
      <c r="A137" s="27" t="s">
        <v>213</v>
      </c>
      <c r="B137" s="27" t="s">
        <v>219</v>
      </c>
      <c r="C137" s="27">
        <v>2017</v>
      </c>
      <c r="D137" s="27" t="s">
        <v>349</v>
      </c>
    </row>
    <row r="138" spans="1:4" s="27" customFormat="1">
      <c r="A138" s="27" t="s">
        <v>213</v>
      </c>
      <c r="B138" s="27" t="s">
        <v>222</v>
      </c>
      <c r="C138" s="27">
        <v>2017</v>
      </c>
      <c r="D138" s="27" t="s">
        <v>349</v>
      </c>
    </row>
    <row r="139" spans="1:4" s="27" customFormat="1">
      <c r="A139" s="27" t="s">
        <v>213</v>
      </c>
      <c r="B139" s="27" t="s">
        <v>221</v>
      </c>
      <c r="C139" s="27">
        <v>2017</v>
      </c>
      <c r="D139" s="27" t="s">
        <v>349</v>
      </c>
    </row>
    <row r="140" spans="1:4" s="27" customFormat="1">
      <c r="A140" s="27" t="s">
        <v>213</v>
      </c>
      <c r="B140" s="27" t="s">
        <v>216</v>
      </c>
      <c r="C140" s="27">
        <v>2017</v>
      </c>
      <c r="D140" s="27" t="s">
        <v>349</v>
      </c>
    </row>
    <row r="141" spans="1:4" s="27" customFormat="1">
      <c r="A141" s="27" t="s">
        <v>350</v>
      </c>
      <c r="B141" s="27" t="s">
        <v>217</v>
      </c>
      <c r="C141" s="27">
        <v>2017</v>
      </c>
      <c r="D141" s="27" t="s">
        <v>349</v>
      </c>
    </row>
    <row r="142" spans="1:4" s="27" customFormat="1">
      <c r="A142" s="27" t="s">
        <v>213</v>
      </c>
      <c r="B142" s="27" t="s">
        <v>218</v>
      </c>
      <c r="C142" s="27">
        <v>2017</v>
      </c>
      <c r="D142" s="27" t="s">
        <v>349</v>
      </c>
    </row>
    <row r="143" spans="1:4" s="27" customFormat="1"/>
    <row r="144" spans="1:4" s="27" customFormat="1">
      <c r="A144" s="27" t="s">
        <v>213</v>
      </c>
      <c r="B144" s="27" t="s">
        <v>220</v>
      </c>
      <c r="C144" s="27">
        <v>2018</v>
      </c>
      <c r="D144" s="27" t="s">
        <v>349</v>
      </c>
    </row>
    <row r="145" spans="1:4" s="27" customFormat="1">
      <c r="A145" s="27" t="s">
        <v>213</v>
      </c>
      <c r="B145" s="27" t="s">
        <v>219</v>
      </c>
      <c r="C145" s="27">
        <v>2018</v>
      </c>
      <c r="D145" s="27" t="s">
        <v>349</v>
      </c>
    </row>
    <row r="146" spans="1:4" s="27" customFormat="1">
      <c r="A146" s="27" t="s">
        <v>213</v>
      </c>
      <c r="B146" s="27" t="s">
        <v>222</v>
      </c>
      <c r="C146" s="27">
        <v>2018</v>
      </c>
      <c r="D146" s="27" t="s">
        <v>349</v>
      </c>
    </row>
    <row r="147" spans="1:4" s="27" customFormat="1">
      <c r="A147" s="27" t="s">
        <v>213</v>
      </c>
      <c r="B147" s="27" t="s">
        <v>221</v>
      </c>
      <c r="C147" s="27">
        <v>2018</v>
      </c>
      <c r="D147" s="27" t="s">
        <v>349</v>
      </c>
    </row>
    <row r="148" spans="1:4" s="27" customFormat="1">
      <c r="A148" s="27" t="s">
        <v>213</v>
      </c>
      <c r="B148" s="27" t="s">
        <v>216</v>
      </c>
      <c r="C148" s="27">
        <v>2018</v>
      </c>
      <c r="D148" s="27" t="s">
        <v>349</v>
      </c>
    </row>
    <row r="149" spans="1:4" s="27" customFormat="1">
      <c r="A149" s="27" t="s">
        <v>350</v>
      </c>
      <c r="B149" s="27" t="s">
        <v>217</v>
      </c>
      <c r="C149" s="27">
        <v>2018</v>
      </c>
      <c r="D149" s="27" t="s">
        <v>349</v>
      </c>
    </row>
    <row r="150" spans="1:4" s="27" customFormat="1">
      <c r="A150" s="27" t="s">
        <v>213</v>
      </c>
      <c r="B150" s="27" t="s">
        <v>218</v>
      </c>
      <c r="C150" s="27">
        <v>2018</v>
      </c>
      <c r="D150" s="27" t="s">
        <v>349</v>
      </c>
    </row>
    <row r="151" spans="1:4" s="27" customFormat="1"/>
    <row r="152" spans="1:4" s="27" customFormat="1">
      <c r="A152" s="27" t="s">
        <v>213</v>
      </c>
      <c r="B152" s="27" t="s">
        <v>220</v>
      </c>
      <c r="C152" s="27">
        <v>2019</v>
      </c>
      <c r="D152" s="27" t="s">
        <v>349</v>
      </c>
    </row>
    <row r="153" spans="1:4" s="27" customFormat="1">
      <c r="A153" s="27" t="s">
        <v>213</v>
      </c>
      <c r="B153" s="27" t="s">
        <v>219</v>
      </c>
      <c r="C153" s="27">
        <v>2019</v>
      </c>
      <c r="D153" s="27" t="s">
        <v>349</v>
      </c>
    </row>
    <row r="154" spans="1:4" s="27" customFormat="1">
      <c r="A154" s="27" t="s">
        <v>213</v>
      </c>
      <c r="B154" s="27" t="s">
        <v>222</v>
      </c>
      <c r="C154" s="27">
        <v>2019</v>
      </c>
      <c r="D154" s="27" t="s">
        <v>349</v>
      </c>
    </row>
    <row r="155" spans="1:4" s="27" customFormat="1">
      <c r="A155" s="27" t="s">
        <v>213</v>
      </c>
      <c r="B155" s="27" t="s">
        <v>221</v>
      </c>
      <c r="C155" s="27">
        <v>2019</v>
      </c>
      <c r="D155" s="27" t="s">
        <v>349</v>
      </c>
    </row>
    <row r="156" spans="1:4" s="27" customFormat="1">
      <c r="A156" s="27" t="s">
        <v>213</v>
      </c>
      <c r="B156" s="27" t="s">
        <v>216</v>
      </c>
      <c r="C156" s="27">
        <v>2019</v>
      </c>
      <c r="D156" s="27" t="s">
        <v>349</v>
      </c>
    </row>
    <row r="157" spans="1:4" s="27" customFormat="1">
      <c r="A157" s="27" t="s">
        <v>350</v>
      </c>
      <c r="B157" s="27" t="s">
        <v>217</v>
      </c>
      <c r="C157" s="27">
        <v>2019</v>
      </c>
      <c r="D157" s="27" t="s">
        <v>349</v>
      </c>
    </row>
    <row r="158" spans="1:4" s="27" customFormat="1">
      <c r="A158" s="27" t="s">
        <v>213</v>
      </c>
      <c r="B158" s="27" t="s">
        <v>218</v>
      </c>
      <c r="C158" s="27">
        <v>2019</v>
      </c>
      <c r="D158" s="27" t="s">
        <v>349</v>
      </c>
    </row>
    <row r="159" spans="1:4" s="27" customFormat="1">
      <c r="A159" s="27" t="s">
        <v>16</v>
      </c>
    </row>
    <row r="160" spans="1:4" s="27" customFormat="1"/>
    <row r="161" spans="1:54" s="1" customFormat="1">
      <c r="A161" t="s">
        <v>52</v>
      </c>
      <c r="B161"/>
      <c r="C161"/>
      <c r="D161"/>
      <c r="E161"/>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row>
    <row r="162" spans="1:54" s="1" customFormat="1">
      <c r="A162" t="s">
        <v>53</v>
      </c>
      <c r="B162"/>
      <c r="C162"/>
      <c r="D162"/>
      <c r="E162"/>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row>
    <row r="163" spans="1:54">
      <c r="A163" s="27" t="s">
        <v>2</v>
      </c>
      <c r="B163" s="23" t="s">
        <v>54</v>
      </c>
      <c r="C163" s="27" t="s">
        <v>15</v>
      </c>
      <c r="D163" s="27">
        <v>9999</v>
      </c>
      <c r="E163" s="27" t="s">
        <v>11</v>
      </c>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row>
    <row r="164" spans="1:54" s="27" customFormat="1">
      <c r="A164" s="27" t="s">
        <v>213</v>
      </c>
      <c r="B164" s="27" t="s">
        <v>220</v>
      </c>
      <c r="C164" s="27">
        <v>2015</v>
      </c>
      <c r="D164" s="27">
        <v>6.8520000000000003</v>
      </c>
    </row>
    <row r="165" spans="1:54" s="27" customFormat="1">
      <c r="A165" s="27" t="s">
        <v>213</v>
      </c>
      <c r="B165" s="27" t="s">
        <v>219</v>
      </c>
      <c r="C165" s="27">
        <v>2015</v>
      </c>
      <c r="D165" s="27">
        <v>6.0650000000000004</v>
      </c>
    </row>
    <row r="166" spans="1:54" s="27" customFormat="1">
      <c r="A166" s="27" t="s">
        <v>213</v>
      </c>
      <c r="B166" s="27" t="s">
        <v>222</v>
      </c>
      <c r="C166" s="27">
        <v>2015</v>
      </c>
      <c r="D166" s="27">
        <v>9999</v>
      </c>
    </row>
    <row r="167" spans="1:54" s="27" customFormat="1">
      <c r="A167" s="27" t="s">
        <v>213</v>
      </c>
      <c r="B167" s="27" t="s">
        <v>221</v>
      </c>
      <c r="C167" s="27">
        <v>2015</v>
      </c>
      <c r="D167" s="27">
        <v>9999</v>
      </c>
      <c r="F167" s="17"/>
      <c r="G167" s="17"/>
      <c r="H167" s="17"/>
      <c r="I167" s="17"/>
      <c r="J167" s="17"/>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row>
    <row r="168" spans="1:54" s="27" customFormat="1">
      <c r="A168" s="27" t="s">
        <v>213</v>
      </c>
      <c r="B168" s="27" t="s">
        <v>216</v>
      </c>
      <c r="C168" s="27">
        <v>2015</v>
      </c>
      <c r="D168" s="27">
        <v>2.9000000000000001E-2</v>
      </c>
    </row>
    <row r="169" spans="1:54" s="27" customFormat="1">
      <c r="A169" s="27" t="s">
        <v>347</v>
      </c>
      <c r="B169" s="27" t="s">
        <v>217</v>
      </c>
      <c r="C169" s="27">
        <v>2015</v>
      </c>
      <c r="D169" s="27">
        <f>1027613*5/1000000</f>
        <v>5.1380650000000001</v>
      </c>
    </row>
    <row r="170" spans="1:54" s="27" customFormat="1">
      <c r="A170" s="27" t="s">
        <v>347</v>
      </c>
      <c r="B170" s="27" t="s">
        <v>218</v>
      </c>
      <c r="C170" s="27">
        <v>2015</v>
      </c>
      <c r="D170" s="35" t="s">
        <v>349</v>
      </c>
    </row>
    <row r="171" spans="1:54" s="27" customFormat="1">
      <c r="A171" s="27" t="s">
        <v>213</v>
      </c>
      <c r="B171" s="27" t="s">
        <v>319</v>
      </c>
      <c r="C171" s="27">
        <v>2015</v>
      </c>
      <c r="D171" s="27">
        <v>0</v>
      </c>
      <c r="E171" s="27" t="s">
        <v>341</v>
      </c>
    </row>
    <row r="172" spans="1:54" s="27" customFormat="1">
      <c r="A172" s="36" t="s">
        <v>347</v>
      </c>
      <c r="B172" s="27" t="s">
        <v>320</v>
      </c>
      <c r="C172" s="27">
        <v>2015</v>
      </c>
      <c r="D172" s="27">
        <v>0</v>
      </c>
      <c r="E172" s="27" t="s">
        <v>343</v>
      </c>
    </row>
    <row r="173" spans="1:54" s="27" customFormat="1">
      <c r="A173" s="36" t="s">
        <v>0</v>
      </c>
    </row>
    <row r="174" spans="1:54">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row>
    <row r="175" spans="1:54" s="27" customFormat="1">
      <c r="A175" s="27" t="s">
        <v>213</v>
      </c>
      <c r="B175" s="27" t="s">
        <v>220</v>
      </c>
      <c r="C175" s="27">
        <v>2016</v>
      </c>
      <c r="D175" s="27">
        <v>6.8520000000000003</v>
      </c>
    </row>
    <row r="176" spans="1:54" s="27" customFormat="1">
      <c r="A176" s="27" t="s">
        <v>213</v>
      </c>
      <c r="B176" s="27" t="s">
        <v>219</v>
      </c>
      <c r="C176" s="27">
        <v>2016</v>
      </c>
      <c r="D176" s="27">
        <v>6.0650000000000004</v>
      </c>
    </row>
    <row r="177" spans="1:4" s="27" customFormat="1">
      <c r="A177" s="27" t="s">
        <v>213</v>
      </c>
      <c r="B177" s="27" t="s">
        <v>222</v>
      </c>
      <c r="C177" s="27">
        <v>2016</v>
      </c>
      <c r="D177" s="27">
        <v>9999</v>
      </c>
    </row>
    <row r="178" spans="1:4" s="27" customFormat="1">
      <c r="A178" s="27" t="s">
        <v>213</v>
      </c>
      <c r="B178" s="27" t="s">
        <v>221</v>
      </c>
      <c r="C178" s="27">
        <v>2016</v>
      </c>
      <c r="D178" s="27">
        <v>9999</v>
      </c>
    </row>
    <row r="179" spans="1:4" s="27" customFormat="1">
      <c r="A179" s="27" t="s">
        <v>213</v>
      </c>
      <c r="B179" s="27" t="s">
        <v>216</v>
      </c>
      <c r="C179" s="27">
        <v>2016</v>
      </c>
      <c r="D179" s="27">
        <v>2.9000000000000001E-2</v>
      </c>
    </row>
    <row r="180" spans="1:4" s="27" customFormat="1">
      <c r="A180" s="27" t="s">
        <v>347</v>
      </c>
      <c r="B180" s="27" t="s">
        <v>217</v>
      </c>
      <c r="C180" s="27">
        <v>2016</v>
      </c>
      <c r="D180" s="27">
        <f>1027613*5/1000000</f>
        <v>5.1380650000000001</v>
      </c>
    </row>
    <row r="181" spans="1:4" s="27" customFormat="1">
      <c r="A181" s="27" t="s">
        <v>347</v>
      </c>
      <c r="B181" s="27" t="s">
        <v>218</v>
      </c>
      <c r="C181" s="27">
        <v>2016</v>
      </c>
      <c r="D181" s="35" t="s">
        <v>349</v>
      </c>
    </row>
    <row r="182" spans="1:4" s="27" customFormat="1">
      <c r="A182" s="27" t="s">
        <v>213</v>
      </c>
      <c r="B182" s="27" t="s">
        <v>319</v>
      </c>
      <c r="C182" s="27">
        <v>2016</v>
      </c>
      <c r="D182" s="27">
        <v>0</v>
      </c>
    </row>
    <row r="183" spans="1:4" s="27" customFormat="1">
      <c r="A183" s="36" t="s">
        <v>347</v>
      </c>
      <c r="B183" s="27" t="s">
        <v>320</v>
      </c>
      <c r="C183" s="27">
        <v>2016</v>
      </c>
      <c r="D183" s="27">
        <v>0</v>
      </c>
    </row>
    <row r="184" spans="1:4" s="27" customFormat="1">
      <c r="A184" s="36" t="s">
        <v>0</v>
      </c>
    </row>
    <row r="185" spans="1:4" s="27" customFormat="1"/>
    <row r="186" spans="1:4" s="27" customFormat="1">
      <c r="A186" s="27" t="s">
        <v>213</v>
      </c>
      <c r="B186" s="27" t="s">
        <v>220</v>
      </c>
      <c r="C186" s="27">
        <v>2017</v>
      </c>
      <c r="D186" s="27">
        <v>6.8520000000000003</v>
      </c>
    </row>
    <row r="187" spans="1:4" s="27" customFormat="1">
      <c r="A187" s="27" t="s">
        <v>213</v>
      </c>
      <c r="B187" s="27" t="s">
        <v>219</v>
      </c>
      <c r="C187" s="27">
        <v>2017</v>
      </c>
      <c r="D187" s="27">
        <v>6.0650000000000004</v>
      </c>
    </row>
    <row r="188" spans="1:4" s="27" customFormat="1">
      <c r="A188" s="27" t="s">
        <v>213</v>
      </c>
      <c r="B188" s="27" t="s">
        <v>222</v>
      </c>
      <c r="C188" s="27">
        <v>2017</v>
      </c>
      <c r="D188" s="27">
        <v>9999</v>
      </c>
    </row>
    <row r="189" spans="1:4" s="27" customFormat="1">
      <c r="A189" s="27" t="s">
        <v>213</v>
      </c>
      <c r="B189" s="27" t="s">
        <v>221</v>
      </c>
      <c r="C189" s="27">
        <v>2017</v>
      </c>
      <c r="D189" s="27">
        <v>9999</v>
      </c>
    </row>
    <row r="190" spans="1:4" s="27" customFormat="1">
      <c r="A190" s="27" t="s">
        <v>213</v>
      </c>
      <c r="B190" s="27" t="s">
        <v>216</v>
      </c>
      <c r="C190" s="27">
        <v>2017</v>
      </c>
      <c r="D190" s="27">
        <v>2.9000000000000001E-2</v>
      </c>
    </row>
    <row r="191" spans="1:4" s="27" customFormat="1">
      <c r="A191" s="27" t="s">
        <v>347</v>
      </c>
      <c r="B191" s="27" t="s">
        <v>217</v>
      </c>
      <c r="C191" s="27">
        <v>2017</v>
      </c>
      <c r="D191" s="27">
        <f>1027613*5/1000000</f>
        <v>5.1380650000000001</v>
      </c>
    </row>
    <row r="192" spans="1:4" s="27" customFormat="1">
      <c r="A192" s="27" t="s">
        <v>347</v>
      </c>
      <c r="B192" s="27" t="s">
        <v>218</v>
      </c>
      <c r="C192" s="27">
        <v>2017</v>
      </c>
      <c r="D192" s="35" t="s">
        <v>349</v>
      </c>
    </row>
    <row r="193" spans="1:4" s="27" customFormat="1">
      <c r="A193" s="27" t="s">
        <v>213</v>
      </c>
      <c r="B193" s="27" t="s">
        <v>319</v>
      </c>
      <c r="C193" s="27">
        <v>2017</v>
      </c>
      <c r="D193" s="27">
        <v>0</v>
      </c>
    </row>
    <row r="194" spans="1:4" s="27" customFormat="1">
      <c r="A194" s="36" t="s">
        <v>347</v>
      </c>
      <c r="B194" s="27" t="s">
        <v>320</v>
      </c>
      <c r="C194" s="27">
        <v>2017</v>
      </c>
      <c r="D194" s="27">
        <v>0</v>
      </c>
    </row>
    <row r="195" spans="1:4" s="27" customFormat="1">
      <c r="A195" s="36" t="s">
        <v>0</v>
      </c>
    </row>
    <row r="196" spans="1:4" s="27" customFormat="1"/>
    <row r="197" spans="1:4" s="27" customFormat="1">
      <c r="A197" s="27" t="s">
        <v>213</v>
      </c>
      <c r="B197" s="27" t="s">
        <v>220</v>
      </c>
      <c r="C197" s="27">
        <v>2018</v>
      </c>
      <c r="D197" s="27">
        <v>6.8520000000000003</v>
      </c>
    </row>
    <row r="198" spans="1:4" s="27" customFormat="1">
      <c r="A198" s="27" t="s">
        <v>213</v>
      </c>
      <c r="B198" s="27" t="s">
        <v>219</v>
      </c>
      <c r="C198" s="27">
        <v>2018</v>
      </c>
      <c r="D198" s="27">
        <v>6.0650000000000004</v>
      </c>
    </row>
    <row r="199" spans="1:4" s="27" customFormat="1">
      <c r="A199" s="27" t="s">
        <v>213</v>
      </c>
      <c r="B199" s="27" t="s">
        <v>222</v>
      </c>
      <c r="C199" s="27">
        <v>2018</v>
      </c>
      <c r="D199" s="27">
        <v>9999</v>
      </c>
    </row>
    <row r="200" spans="1:4" s="27" customFormat="1">
      <c r="A200" s="27" t="s">
        <v>213</v>
      </c>
      <c r="B200" s="27" t="s">
        <v>221</v>
      </c>
      <c r="C200" s="27">
        <v>2018</v>
      </c>
      <c r="D200" s="27">
        <v>9999</v>
      </c>
    </row>
    <row r="201" spans="1:4" s="27" customFormat="1">
      <c r="A201" s="27" t="s">
        <v>213</v>
      </c>
      <c r="B201" s="27" t="s">
        <v>216</v>
      </c>
      <c r="C201" s="27">
        <v>2018</v>
      </c>
      <c r="D201" s="27">
        <v>2.9000000000000001E-2</v>
      </c>
    </row>
    <row r="202" spans="1:4" s="27" customFormat="1">
      <c r="A202" s="27" t="s">
        <v>347</v>
      </c>
      <c r="B202" s="27" t="s">
        <v>217</v>
      </c>
      <c r="C202" s="27">
        <v>2018</v>
      </c>
      <c r="D202" s="27">
        <f>1027613*5/1000000</f>
        <v>5.1380650000000001</v>
      </c>
    </row>
    <row r="203" spans="1:4" s="27" customFormat="1">
      <c r="A203" s="27" t="s">
        <v>347</v>
      </c>
      <c r="B203" s="27" t="s">
        <v>218</v>
      </c>
      <c r="C203" s="27">
        <v>2018</v>
      </c>
      <c r="D203" s="35" t="s">
        <v>349</v>
      </c>
    </row>
    <row r="204" spans="1:4" s="27" customFormat="1">
      <c r="A204" s="27" t="s">
        <v>213</v>
      </c>
      <c r="B204" s="27" t="s">
        <v>319</v>
      </c>
      <c r="C204" s="27">
        <v>2018</v>
      </c>
      <c r="D204" s="27">
        <v>0</v>
      </c>
    </row>
    <row r="205" spans="1:4" s="27" customFormat="1">
      <c r="A205" s="36" t="s">
        <v>347</v>
      </c>
      <c r="B205" s="27" t="s">
        <v>320</v>
      </c>
      <c r="C205" s="27">
        <v>2018</v>
      </c>
      <c r="D205" s="27">
        <v>0</v>
      </c>
    </row>
    <row r="206" spans="1:4" s="27" customFormat="1">
      <c r="A206" s="36" t="s">
        <v>0</v>
      </c>
    </row>
    <row r="207" spans="1:4" s="27" customFormat="1"/>
    <row r="208" spans="1:4" s="27" customFormat="1">
      <c r="A208" s="27" t="s">
        <v>213</v>
      </c>
      <c r="B208" s="27" t="s">
        <v>220</v>
      </c>
      <c r="C208" s="27">
        <v>2019</v>
      </c>
      <c r="D208" s="27">
        <v>6.8520000000000003</v>
      </c>
    </row>
    <row r="209" spans="1:54" s="27" customFormat="1">
      <c r="A209" s="27" t="s">
        <v>213</v>
      </c>
      <c r="B209" s="27" t="s">
        <v>219</v>
      </c>
      <c r="C209" s="27">
        <v>2019</v>
      </c>
      <c r="D209" s="27">
        <v>6.0650000000000004</v>
      </c>
    </row>
    <row r="210" spans="1:54" s="27" customFormat="1">
      <c r="A210" s="27" t="s">
        <v>213</v>
      </c>
      <c r="B210" s="27" t="s">
        <v>222</v>
      </c>
      <c r="C210" s="27">
        <v>2019</v>
      </c>
      <c r="D210" s="27">
        <v>9999</v>
      </c>
    </row>
    <row r="211" spans="1:54" s="27" customFormat="1">
      <c r="A211" s="27" t="s">
        <v>213</v>
      </c>
      <c r="B211" s="27" t="s">
        <v>221</v>
      </c>
      <c r="C211" s="27">
        <v>2019</v>
      </c>
      <c r="D211" s="27">
        <v>9999</v>
      </c>
    </row>
    <row r="212" spans="1:54" s="27" customFormat="1">
      <c r="A212" s="27" t="s">
        <v>213</v>
      </c>
      <c r="B212" s="27" t="s">
        <v>216</v>
      </c>
      <c r="C212" s="27">
        <v>2019</v>
      </c>
      <c r="D212" s="27">
        <v>2.9000000000000001E-2</v>
      </c>
    </row>
    <row r="213" spans="1:54" s="27" customFormat="1">
      <c r="A213" s="27" t="s">
        <v>347</v>
      </c>
      <c r="B213" s="27" t="s">
        <v>217</v>
      </c>
      <c r="C213" s="27">
        <v>2019</v>
      </c>
      <c r="D213" s="27">
        <f>1027613*5/1000000</f>
        <v>5.1380650000000001</v>
      </c>
    </row>
    <row r="214" spans="1:54" s="27" customFormat="1">
      <c r="A214" s="27" t="s">
        <v>347</v>
      </c>
      <c r="B214" s="27" t="s">
        <v>218</v>
      </c>
      <c r="C214" s="27">
        <v>2019</v>
      </c>
      <c r="D214" s="35" t="s">
        <v>349</v>
      </c>
    </row>
    <row r="215" spans="1:54" s="27" customFormat="1">
      <c r="A215" s="27" t="s">
        <v>213</v>
      </c>
      <c r="B215" s="27" t="s">
        <v>319</v>
      </c>
      <c r="C215" s="27">
        <v>2019</v>
      </c>
      <c r="D215" s="27">
        <v>0</v>
      </c>
    </row>
    <row r="216" spans="1:54" s="27" customFormat="1">
      <c r="A216" s="36" t="s">
        <v>347</v>
      </c>
      <c r="B216" s="27" t="s">
        <v>320</v>
      </c>
      <c r="C216" s="27">
        <v>2019</v>
      </c>
      <c r="D216" s="27">
        <v>0</v>
      </c>
    </row>
    <row r="217" spans="1:54" s="27" customFormat="1">
      <c r="A217" s="36" t="s">
        <v>0</v>
      </c>
    </row>
    <row r="218" spans="1:54" s="27" customFormat="1">
      <c r="A218" s="27" t="s">
        <v>16</v>
      </c>
    </row>
    <row r="219" spans="1:54" s="27" customFormat="1"/>
    <row r="220" spans="1:54">
      <c r="A220" t="s">
        <v>55</v>
      </c>
      <c r="H220" s="17"/>
      <c r="I220" s="17"/>
      <c r="J220" s="17"/>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row>
    <row r="221" spans="1:54">
      <c r="A221" t="s">
        <v>56</v>
      </c>
      <c r="H221" s="17"/>
      <c r="I221" s="17"/>
      <c r="J221" s="17"/>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row>
    <row r="222" spans="1:54" s="1" customFormat="1">
      <c r="A222" t="s">
        <v>2</v>
      </c>
      <c r="B222" s="23" t="s">
        <v>57</v>
      </c>
      <c r="C222" t="s">
        <v>15</v>
      </c>
      <c r="D222">
        <v>0</v>
      </c>
      <c r="E222" t="s">
        <v>11</v>
      </c>
      <c r="F222"/>
      <c r="G222"/>
      <c r="H222" s="27"/>
      <c r="I222" s="27"/>
      <c r="J222" s="27"/>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row>
    <row r="223" spans="1:54" s="17" customFormat="1">
      <c r="A223" s="27"/>
      <c r="B223" s="27"/>
      <c r="C223" s="27"/>
      <c r="D223" s="19"/>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row>
    <row r="224" spans="1:54" s="17" customFormat="1">
      <c r="A224" s="27" t="s">
        <v>213</v>
      </c>
      <c r="B224" s="27" t="s">
        <v>220</v>
      </c>
      <c r="C224" s="27">
        <v>2015</v>
      </c>
      <c r="D224" s="8" t="s">
        <v>349</v>
      </c>
      <c r="E224" s="19" t="s">
        <v>303</v>
      </c>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row>
    <row r="225" spans="1:54" s="17" customFormat="1">
      <c r="A225" s="27" t="s">
        <v>213</v>
      </c>
      <c r="B225" s="27" t="s">
        <v>219</v>
      </c>
      <c r="C225" s="27">
        <v>2015</v>
      </c>
      <c r="D225" s="8" t="s">
        <v>349</v>
      </c>
      <c r="E225" s="19" t="s">
        <v>303</v>
      </c>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row>
    <row r="226" spans="1:54" s="17" customFormat="1">
      <c r="A226" s="27"/>
      <c r="B226" s="27" t="s">
        <v>302</v>
      </c>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row>
    <row r="227" spans="1:54" s="17" customForma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row>
    <row r="228" spans="1:54" s="17" customFormat="1">
      <c r="A228" s="27" t="s">
        <v>213</v>
      </c>
      <c r="B228" s="27" t="s">
        <v>220</v>
      </c>
      <c r="C228" s="27">
        <v>2016</v>
      </c>
      <c r="D228" s="8" t="s">
        <v>349</v>
      </c>
      <c r="E228" s="19" t="s">
        <v>303</v>
      </c>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row>
    <row r="229" spans="1:54">
      <c r="A229" s="27" t="s">
        <v>213</v>
      </c>
      <c r="B229" s="27" t="s">
        <v>219</v>
      </c>
      <c r="C229" s="27">
        <v>2016</v>
      </c>
      <c r="D229" s="8" t="s">
        <v>349</v>
      </c>
      <c r="E229" s="19" t="s">
        <v>303</v>
      </c>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row>
    <row r="230" spans="1:54">
      <c r="A230" s="27"/>
      <c r="B230" s="27" t="s">
        <v>302</v>
      </c>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row>
    <row r="231" spans="1:54">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row>
    <row r="232" spans="1:54" s="5" customFormat="1">
      <c r="A232" s="27" t="s">
        <v>213</v>
      </c>
      <c r="B232" s="27" t="s">
        <v>220</v>
      </c>
      <c r="C232" s="27">
        <v>2017</v>
      </c>
      <c r="D232" s="8" t="s">
        <v>349</v>
      </c>
      <c r="E232" s="19" t="s">
        <v>303</v>
      </c>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row>
    <row r="233" spans="1:54" s="27" customFormat="1">
      <c r="A233" s="27" t="s">
        <v>213</v>
      </c>
      <c r="B233" s="27" t="s">
        <v>219</v>
      </c>
      <c r="C233" s="27">
        <v>2017</v>
      </c>
      <c r="D233" s="8" t="s">
        <v>349</v>
      </c>
      <c r="E233" s="19" t="s">
        <v>303</v>
      </c>
    </row>
    <row r="234" spans="1:54" s="27" customFormat="1">
      <c r="B234" s="27" t="s">
        <v>302</v>
      </c>
    </row>
    <row r="235" spans="1:54" s="27" customFormat="1"/>
    <row r="236" spans="1:54" s="27" customFormat="1">
      <c r="A236" s="27" t="s">
        <v>213</v>
      </c>
      <c r="B236" s="27" t="s">
        <v>220</v>
      </c>
      <c r="C236" s="27">
        <v>2018</v>
      </c>
      <c r="D236" s="8" t="s">
        <v>349</v>
      </c>
      <c r="E236" s="19" t="s">
        <v>303</v>
      </c>
    </row>
    <row r="237" spans="1:54" s="27" customFormat="1">
      <c r="A237" s="27" t="s">
        <v>213</v>
      </c>
      <c r="B237" s="27" t="s">
        <v>219</v>
      </c>
      <c r="C237" s="27">
        <v>2018</v>
      </c>
      <c r="D237" s="8" t="s">
        <v>349</v>
      </c>
      <c r="E237" s="19" t="s">
        <v>303</v>
      </c>
    </row>
    <row r="238" spans="1:54" s="27" customFormat="1">
      <c r="B238" s="27" t="s">
        <v>302</v>
      </c>
    </row>
    <row r="239" spans="1:54" s="27" customFormat="1"/>
    <row r="240" spans="1:54" s="27" customFormat="1">
      <c r="A240" s="27" t="s">
        <v>213</v>
      </c>
      <c r="B240" s="27" t="s">
        <v>220</v>
      </c>
      <c r="C240" s="27">
        <v>2019</v>
      </c>
      <c r="D240" s="8" t="s">
        <v>349</v>
      </c>
      <c r="E240" s="19" t="s">
        <v>303</v>
      </c>
    </row>
    <row r="241" spans="1:54" s="27" customFormat="1">
      <c r="A241" s="27" t="s">
        <v>213</v>
      </c>
      <c r="B241" s="27" t="s">
        <v>219</v>
      </c>
      <c r="C241" s="27">
        <v>2019</v>
      </c>
      <c r="D241" s="8" t="s">
        <v>349</v>
      </c>
      <c r="E241" s="19" t="s">
        <v>303</v>
      </c>
    </row>
    <row r="242" spans="1:54" s="27" customFormat="1">
      <c r="B242" s="27" t="s">
        <v>302</v>
      </c>
    </row>
    <row r="243" spans="1:54" s="27" customFormat="1">
      <c r="A243" s="27" t="s">
        <v>16</v>
      </c>
    </row>
    <row r="244" spans="1:54" s="27" customFormat="1"/>
    <row r="245" spans="1:54" s="27" customFormat="1">
      <c r="A245" t="s">
        <v>58</v>
      </c>
      <c r="B245"/>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row>
    <row r="246" spans="1:54" s="27" customFormat="1">
      <c r="A246" t="s">
        <v>59</v>
      </c>
      <c r="B246"/>
      <c r="C246"/>
      <c r="D246"/>
      <c r="E246"/>
      <c r="F246"/>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row>
    <row r="247" spans="1:54" s="11" customFormat="1">
      <c r="A247" t="s">
        <v>2</v>
      </c>
      <c r="B247" s="23" t="s">
        <v>60</v>
      </c>
      <c r="C247" t="s">
        <v>15</v>
      </c>
      <c r="D247" s="27">
        <v>99999</v>
      </c>
      <c r="E247" t="s">
        <v>11</v>
      </c>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row>
    <row r="248" spans="1:54" s="5" customFormat="1">
      <c r="A248" s="27" t="s">
        <v>213</v>
      </c>
      <c r="B248" s="27" t="s">
        <v>227</v>
      </c>
      <c r="C248" s="27">
        <v>2015</v>
      </c>
      <c r="D248" s="27" t="s">
        <v>349</v>
      </c>
      <c r="E248" s="1"/>
      <c r="F248" s="1"/>
      <c r="G248" s="1"/>
      <c r="H248" s="1"/>
      <c r="I248" s="1"/>
      <c r="J248" s="1"/>
      <c r="K248" s="1"/>
      <c r="L248" s="1"/>
      <c r="M248" s="1"/>
      <c r="N248" s="1"/>
      <c r="O248" s="1"/>
      <c r="P248" s="1"/>
      <c r="Q248" s="1"/>
      <c r="R248" s="1"/>
      <c r="S248" s="1"/>
      <c r="T248" s="1"/>
      <c r="U248" s="1"/>
      <c r="V248" s="1"/>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row>
    <row r="249" spans="1:54" s="5" customFormat="1">
      <c r="A249" s="27" t="s">
        <v>213</v>
      </c>
      <c r="B249" s="27" t="s">
        <v>331</v>
      </c>
      <c r="C249" s="27">
        <v>2015</v>
      </c>
      <c r="D249" s="27" t="s">
        <v>349</v>
      </c>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row>
    <row r="250" spans="1:54" s="27" customFormat="1">
      <c r="A250" s="27" t="s">
        <v>213</v>
      </c>
      <c r="B250" s="27" t="s">
        <v>332</v>
      </c>
      <c r="C250" s="27">
        <v>2015</v>
      </c>
      <c r="D250" s="27" t="s">
        <v>349</v>
      </c>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row>
    <row r="251" spans="1:54" s="27" customFormat="1">
      <c r="A251" s="27" t="s">
        <v>213</v>
      </c>
      <c r="B251" s="27" t="s">
        <v>216</v>
      </c>
      <c r="C251" s="27">
        <v>2015</v>
      </c>
      <c r="D251" s="27" t="s">
        <v>349</v>
      </c>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row>
    <row r="252" spans="1:54" s="27" customFormat="1">
      <c r="A252" s="27" t="s">
        <v>350</v>
      </c>
      <c r="B252" s="27" t="s">
        <v>217</v>
      </c>
      <c r="C252" s="27">
        <v>2015</v>
      </c>
      <c r="D252" s="27" t="s">
        <v>349</v>
      </c>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row>
    <row r="253" spans="1:54" s="5" customFormat="1">
      <c r="A253" s="27" t="s">
        <v>213</v>
      </c>
      <c r="B253" s="27" t="s">
        <v>218</v>
      </c>
      <c r="C253" s="27">
        <v>2015</v>
      </c>
      <c r="D253" s="27" t="s">
        <v>349</v>
      </c>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row>
    <row r="254" spans="1:54">
      <c r="A254" s="27" t="s">
        <v>213</v>
      </c>
      <c r="B254" s="27" t="s">
        <v>219</v>
      </c>
      <c r="C254" s="27">
        <v>2015</v>
      </c>
      <c r="D254" s="27" t="s">
        <v>349</v>
      </c>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row>
    <row r="255" spans="1:54">
      <c r="A255" s="27" t="s">
        <v>213</v>
      </c>
      <c r="B255" s="27" t="s">
        <v>220</v>
      </c>
      <c r="C255" s="27">
        <v>2015</v>
      </c>
      <c r="D255" s="27" t="s">
        <v>349</v>
      </c>
    </row>
    <row r="256" spans="1:54">
      <c r="A256" s="27" t="s">
        <v>213</v>
      </c>
      <c r="B256" s="27" t="s">
        <v>221</v>
      </c>
      <c r="C256" s="27">
        <v>2015</v>
      </c>
      <c r="D256" s="27" t="s">
        <v>349</v>
      </c>
    </row>
    <row r="257" spans="1:54" s="17" customFormat="1">
      <c r="A257" s="27" t="s">
        <v>213</v>
      </c>
      <c r="B257" s="27" t="s">
        <v>222</v>
      </c>
      <c r="C257" s="27">
        <v>2015</v>
      </c>
      <c r="D257" s="27" t="s">
        <v>349</v>
      </c>
      <c r="E257"/>
      <c r="F257"/>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row>
    <row r="258" spans="1:54" s="17" customFormat="1">
      <c r="A258" s="27" t="s">
        <v>213</v>
      </c>
      <c r="B258" s="27" t="s">
        <v>318</v>
      </c>
      <c r="C258" s="27">
        <v>2015</v>
      </c>
      <c r="D258" s="27" t="s">
        <v>349</v>
      </c>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row>
    <row r="259" spans="1:54" s="27" customFormat="1">
      <c r="A259" s="27" t="s">
        <v>213</v>
      </c>
      <c r="B259" s="27" t="s">
        <v>319</v>
      </c>
      <c r="C259" s="27">
        <v>2015</v>
      </c>
      <c r="D259" s="27" t="s">
        <v>349</v>
      </c>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row>
    <row r="260" spans="1:54" s="27" customFormat="1">
      <c r="A260" s="27" t="s">
        <v>213</v>
      </c>
      <c r="B260" s="27" t="s">
        <v>320</v>
      </c>
      <c r="C260" s="27">
        <v>2015</v>
      </c>
      <c r="D260" s="27" t="s">
        <v>349</v>
      </c>
    </row>
    <row r="261" spans="1:54" s="27" customFormat="1">
      <c r="A261" s="27" t="s">
        <v>213</v>
      </c>
      <c r="B261" s="27" t="s">
        <v>272</v>
      </c>
      <c r="C261" s="27">
        <v>2015</v>
      </c>
      <c r="D261" s="27" t="s">
        <v>349</v>
      </c>
    </row>
    <row r="262" spans="1:54" s="27" customFormat="1">
      <c r="A262" s="27" t="s">
        <v>350</v>
      </c>
      <c r="B262" s="27" t="s">
        <v>273</v>
      </c>
      <c r="C262" s="27">
        <v>2015</v>
      </c>
      <c r="D262" s="27" t="s">
        <v>349</v>
      </c>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row>
    <row r="263" spans="1:54" s="27" customFormat="1">
      <c r="A263" s="27" t="s">
        <v>350</v>
      </c>
      <c r="B263" s="27" t="s">
        <v>279</v>
      </c>
      <c r="C263" s="27">
        <v>2015</v>
      </c>
      <c r="D263" s="27" t="s">
        <v>349</v>
      </c>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row>
    <row r="264" spans="1:54" s="27" customFormat="1">
      <c r="A264" s="27" t="s">
        <v>350</v>
      </c>
      <c r="B264" s="27" t="s">
        <v>280</v>
      </c>
      <c r="C264" s="27">
        <v>2015</v>
      </c>
      <c r="D264" s="27" t="s">
        <v>349</v>
      </c>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row>
    <row r="265" spans="1:54">
      <c r="A265" s="27" t="s">
        <v>350</v>
      </c>
      <c r="B265" s="27" t="s">
        <v>284</v>
      </c>
      <c r="C265" s="27">
        <v>2015</v>
      </c>
      <c r="D265" s="27" t="s">
        <v>349</v>
      </c>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row>
    <row r="266" spans="1:54" s="27" customFormat="1">
      <c r="A266" s="27" t="s">
        <v>213</v>
      </c>
      <c r="B266" s="27" t="s">
        <v>339</v>
      </c>
      <c r="C266" s="27">
        <v>2015</v>
      </c>
      <c r="D266" s="27" t="s">
        <v>349</v>
      </c>
    </row>
    <row r="267" spans="1:54" s="27" customFormat="1">
      <c r="A267" s="27" t="s">
        <v>213</v>
      </c>
      <c r="B267" s="27" t="s">
        <v>223</v>
      </c>
      <c r="C267" s="27">
        <v>2015</v>
      </c>
      <c r="D267" s="27" t="s">
        <v>349</v>
      </c>
    </row>
    <row r="268" spans="1:54" s="27" customFormat="1">
      <c r="A268" s="27" t="s">
        <v>213</v>
      </c>
      <c r="B268" s="27" t="s">
        <v>323</v>
      </c>
      <c r="C268" s="27">
        <v>2015</v>
      </c>
      <c r="D268" s="27" t="s">
        <v>349</v>
      </c>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row>
    <row r="269" spans="1:54">
      <c r="A269" s="27"/>
      <c r="B269" s="27"/>
      <c r="C269" s="27"/>
      <c r="D269" s="27"/>
    </row>
    <row r="270" spans="1:54">
      <c r="A270" s="27" t="s">
        <v>213</v>
      </c>
      <c r="B270" s="27" t="s">
        <v>227</v>
      </c>
      <c r="C270" s="27">
        <v>2016</v>
      </c>
      <c r="D270" s="27" t="s">
        <v>349</v>
      </c>
    </row>
    <row r="271" spans="1:54" s="27" customFormat="1">
      <c r="A271" s="27" t="s">
        <v>213</v>
      </c>
      <c r="B271" s="27" t="s">
        <v>331</v>
      </c>
      <c r="C271" s="27">
        <v>2016</v>
      </c>
      <c r="D271" s="27" t="s">
        <v>349</v>
      </c>
    </row>
    <row r="272" spans="1:54" s="27" customFormat="1">
      <c r="A272" s="27" t="s">
        <v>213</v>
      </c>
      <c r="B272" s="27" t="s">
        <v>332</v>
      </c>
      <c r="C272" s="27">
        <v>2016</v>
      </c>
      <c r="D272" s="27" t="s">
        <v>349</v>
      </c>
    </row>
    <row r="273" spans="1:4" s="27" customFormat="1">
      <c r="A273" s="27" t="s">
        <v>213</v>
      </c>
      <c r="B273" s="27" t="s">
        <v>216</v>
      </c>
      <c r="C273" s="27">
        <v>2016</v>
      </c>
      <c r="D273" s="27" t="s">
        <v>349</v>
      </c>
    </row>
    <row r="274" spans="1:4" s="27" customFormat="1">
      <c r="A274" s="27" t="s">
        <v>350</v>
      </c>
      <c r="B274" s="27" t="s">
        <v>217</v>
      </c>
      <c r="C274" s="27">
        <v>2016</v>
      </c>
      <c r="D274" s="27" t="s">
        <v>349</v>
      </c>
    </row>
    <row r="275" spans="1:4" s="27" customFormat="1">
      <c r="A275" s="27" t="s">
        <v>213</v>
      </c>
      <c r="B275" s="27" t="s">
        <v>218</v>
      </c>
      <c r="C275" s="27">
        <v>2016</v>
      </c>
      <c r="D275" s="27" t="s">
        <v>349</v>
      </c>
    </row>
    <row r="276" spans="1:4" s="27" customFormat="1">
      <c r="A276" s="27" t="s">
        <v>213</v>
      </c>
      <c r="B276" s="27" t="s">
        <v>219</v>
      </c>
      <c r="C276" s="27">
        <v>2016</v>
      </c>
      <c r="D276" s="27" t="s">
        <v>349</v>
      </c>
    </row>
    <row r="277" spans="1:4" s="27" customFormat="1">
      <c r="A277" s="27" t="s">
        <v>213</v>
      </c>
      <c r="B277" s="27" t="s">
        <v>220</v>
      </c>
      <c r="C277" s="27">
        <v>2016</v>
      </c>
      <c r="D277" s="27" t="s">
        <v>349</v>
      </c>
    </row>
    <row r="278" spans="1:4" s="27" customFormat="1">
      <c r="A278" s="27" t="s">
        <v>213</v>
      </c>
      <c r="B278" s="27" t="s">
        <v>221</v>
      </c>
      <c r="C278" s="27">
        <v>2016</v>
      </c>
      <c r="D278" s="27" t="s">
        <v>349</v>
      </c>
    </row>
    <row r="279" spans="1:4" s="27" customFormat="1">
      <c r="A279" s="27" t="s">
        <v>213</v>
      </c>
      <c r="B279" s="27" t="s">
        <v>222</v>
      </c>
      <c r="C279" s="27">
        <v>2016</v>
      </c>
      <c r="D279" s="27" t="s">
        <v>349</v>
      </c>
    </row>
    <row r="280" spans="1:4" s="27" customFormat="1">
      <c r="A280" s="27" t="s">
        <v>213</v>
      </c>
      <c r="B280" s="27" t="s">
        <v>318</v>
      </c>
      <c r="C280" s="27">
        <v>2016</v>
      </c>
      <c r="D280" s="27" t="s">
        <v>349</v>
      </c>
    </row>
    <row r="281" spans="1:4" s="27" customFormat="1">
      <c r="A281" s="27" t="s">
        <v>213</v>
      </c>
      <c r="B281" s="27" t="s">
        <v>319</v>
      </c>
      <c r="C281" s="27">
        <v>2016</v>
      </c>
      <c r="D281" s="27" t="s">
        <v>349</v>
      </c>
    </row>
    <row r="282" spans="1:4" s="27" customFormat="1">
      <c r="A282" s="27" t="s">
        <v>213</v>
      </c>
      <c r="B282" s="27" t="s">
        <v>320</v>
      </c>
      <c r="C282" s="27">
        <v>2016</v>
      </c>
      <c r="D282" s="27" t="s">
        <v>349</v>
      </c>
    </row>
    <row r="283" spans="1:4" s="27" customFormat="1">
      <c r="A283" s="27" t="s">
        <v>213</v>
      </c>
      <c r="B283" s="27" t="s">
        <v>272</v>
      </c>
      <c r="C283" s="27">
        <v>2016</v>
      </c>
      <c r="D283" s="27" t="s">
        <v>349</v>
      </c>
    </row>
    <row r="284" spans="1:4" s="27" customFormat="1">
      <c r="A284" s="27" t="s">
        <v>350</v>
      </c>
      <c r="B284" s="27" t="s">
        <v>273</v>
      </c>
      <c r="C284" s="27">
        <v>2016</v>
      </c>
      <c r="D284" s="27" t="s">
        <v>349</v>
      </c>
    </row>
    <row r="285" spans="1:4" s="27" customFormat="1">
      <c r="A285" s="27" t="s">
        <v>350</v>
      </c>
      <c r="B285" s="27" t="s">
        <v>279</v>
      </c>
      <c r="C285" s="27">
        <v>2016</v>
      </c>
      <c r="D285" s="27" t="s">
        <v>349</v>
      </c>
    </row>
    <row r="286" spans="1:4" s="27" customFormat="1">
      <c r="A286" s="27" t="s">
        <v>350</v>
      </c>
      <c r="B286" s="27" t="s">
        <v>280</v>
      </c>
      <c r="C286" s="27">
        <v>2016</v>
      </c>
      <c r="D286" s="27" t="s">
        <v>349</v>
      </c>
    </row>
    <row r="287" spans="1:4" s="27" customFormat="1">
      <c r="A287" s="27" t="s">
        <v>350</v>
      </c>
      <c r="B287" s="27" t="s">
        <v>284</v>
      </c>
      <c r="C287" s="27">
        <v>2016</v>
      </c>
      <c r="D287" s="27" t="s">
        <v>349</v>
      </c>
    </row>
    <row r="288" spans="1:4" s="27" customFormat="1">
      <c r="A288" s="27" t="s">
        <v>213</v>
      </c>
      <c r="B288" s="27" t="s">
        <v>339</v>
      </c>
      <c r="C288" s="27">
        <v>2016</v>
      </c>
      <c r="D288" s="27" t="s">
        <v>349</v>
      </c>
    </row>
    <row r="289" spans="1:4" s="27" customFormat="1">
      <c r="A289" s="27" t="s">
        <v>213</v>
      </c>
      <c r="B289" s="27" t="s">
        <v>223</v>
      </c>
      <c r="C289" s="27">
        <v>2016</v>
      </c>
      <c r="D289" s="27" t="s">
        <v>349</v>
      </c>
    </row>
    <row r="290" spans="1:4" s="27" customFormat="1">
      <c r="A290" s="27" t="s">
        <v>213</v>
      </c>
      <c r="B290" s="27" t="s">
        <v>323</v>
      </c>
      <c r="C290" s="27">
        <v>2016</v>
      </c>
      <c r="D290" s="27" t="s">
        <v>349</v>
      </c>
    </row>
    <row r="291" spans="1:4" s="27" customFormat="1"/>
    <row r="292" spans="1:4" s="27" customFormat="1">
      <c r="A292" s="27" t="s">
        <v>213</v>
      </c>
      <c r="B292" s="27" t="s">
        <v>227</v>
      </c>
      <c r="C292" s="27">
        <v>2017</v>
      </c>
      <c r="D292" s="27" t="s">
        <v>349</v>
      </c>
    </row>
    <row r="293" spans="1:4" s="27" customFormat="1">
      <c r="A293" s="27" t="s">
        <v>213</v>
      </c>
      <c r="B293" s="27" t="s">
        <v>331</v>
      </c>
      <c r="C293" s="27">
        <v>2017</v>
      </c>
      <c r="D293" s="27" t="s">
        <v>349</v>
      </c>
    </row>
    <row r="294" spans="1:4" s="27" customFormat="1">
      <c r="A294" s="27" t="s">
        <v>213</v>
      </c>
      <c r="B294" s="27" t="s">
        <v>332</v>
      </c>
      <c r="C294" s="27">
        <v>2017</v>
      </c>
      <c r="D294" s="27" t="s">
        <v>349</v>
      </c>
    </row>
    <row r="295" spans="1:4" s="27" customFormat="1">
      <c r="A295" s="27" t="s">
        <v>213</v>
      </c>
      <c r="B295" s="27" t="s">
        <v>216</v>
      </c>
      <c r="C295" s="27">
        <v>2017</v>
      </c>
      <c r="D295" s="27" t="s">
        <v>349</v>
      </c>
    </row>
    <row r="296" spans="1:4" s="27" customFormat="1">
      <c r="A296" s="27" t="s">
        <v>350</v>
      </c>
      <c r="B296" s="27" t="s">
        <v>217</v>
      </c>
      <c r="C296" s="27">
        <v>2017</v>
      </c>
      <c r="D296" s="27" t="s">
        <v>349</v>
      </c>
    </row>
    <row r="297" spans="1:4" s="27" customFormat="1">
      <c r="A297" s="27" t="s">
        <v>213</v>
      </c>
      <c r="B297" s="27" t="s">
        <v>218</v>
      </c>
      <c r="C297" s="27">
        <v>2017</v>
      </c>
      <c r="D297" s="27" t="s">
        <v>349</v>
      </c>
    </row>
    <row r="298" spans="1:4" s="27" customFormat="1">
      <c r="A298" s="27" t="s">
        <v>213</v>
      </c>
      <c r="B298" s="27" t="s">
        <v>219</v>
      </c>
      <c r="C298" s="27">
        <v>2017</v>
      </c>
      <c r="D298" s="27" t="s">
        <v>349</v>
      </c>
    </row>
    <row r="299" spans="1:4" s="27" customFormat="1">
      <c r="A299" s="27" t="s">
        <v>213</v>
      </c>
      <c r="B299" s="27" t="s">
        <v>220</v>
      </c>
      <c r="C299" s="27">
        <v>2017</v>
      </c>
      <c r="D299" s="27" t="s">
        <v>349</v>
      </c>
    </row>
    <row r="300" spans="1:4" s="27" customFormat="1">
      <c r="A300" s="27" t="s">
        <v>213</v>
      </c>
      <c r="B300" s="27" t="s">
        <v>221</v>
      </c>
      <c r="C300" s="27">
        <v>2017</v>
      </c>
      <c r="D300" s="27" t="s">
        <v>349</v>
      </c>
    </row>
    <row r="301" spans="1:4" s="27" customFormat="1">
      <c r="A301" s="27" t="s">
        <v>213</v>
      </c>
      <c r="B301" s="27" t="s">
        <v>222</v>
      </c>
      <c r="C301" s="27">
        <v>2017</v>
      </c>
      <c r="D301" s="27" t="s">
        <v>349</v>
      </c>
    </row>
    <row r="302" spans="1:4" s="27" customFormat="1">
      <c r="A302" s="27" t="s">
        <v>213</v>
      </c>
      <c r="B302" s="27" t="s">
        <v>318</v>
      </c>
      <c r="C302" s="27">
        <v>2017</v>
      </c>
      <c r="D302" s="27" t="s">
        <v>349</v>
      </c>
    </row>
    <row r="303" spans="1:4" s="27" customFormat="1">
      <c r="A303" s="27" t="s">
        <v>213</v>
      </c>
      <c r="B303" s="27" t="s">
        <v>319</v>
      </c>
      <c r="C303" s="27">
        <v>2017</v>
      </c>
      <c r="D303" s="27" t="s">
        <v>349</v>
      </c>
    </row>
    <row r="304" spans="1:4" s="27" customFormat="1">
      <c r="A304" s="27" t="s">
        <v>213</v>
      </c>
      <c r="B304" s="27" t="s">
        <v>320</v>
      </c>
      <c r="C304" s="27">
        <v>2017</v>
      </c>
      <c r="D304" s="27" t="s">
        <v>349</v>
      </c>
    </row>
    <row r="305" spans="1:4" s="27" customFormat="1">
      <c r="A305" s="27" t="s">
        <v>213</v>
      </c>
      <c r="B305" s="27" t="s">
        <v>272</v>
      </c>
      <c r="C305" s="27">
        <v>2017</v>
      </c>
      <c r="D305" s="27" t="s">
        <v>349</v>
      </c>
    </row>
    <row r="306" spans="1:4" s="27" customFormat="1">
      <c r="A306" s="27" t="s">
        <v>350</v>
      </c>
      <c r="B306" s="27" t="s">
        <v>273</v>
      </c>
      <c r="C306" s="27">
        <v>2017</v>
      </c>
      <c r="D306" s="27" t="s">
        <v>349</v>
      </c>
    </row>
    <row r="307" spans="1:4" s="27" customFormat="1">
      <c r="A307" s="27" t="s">
        <v>350</v>
      </c>
      <c r="B307" s="27" t="s">
        <v>279</v>
      </c>
      <c r="C307" s="27">
        <v>2017</v>
      </c>
      <c r="D307" s="27" t="s">
        <v>349</v>
      </c>
    </row>
    <row r="308" spans="1:4" s="27" customFormat="1">
      <c r="A308" s="27" t="s">
        <v>350</v>
      </c>
      <c r="B308" s="27" t="s">
        <v>280</v>
      </c>
      <c r="C308" s="27">
        <v>2017</v>
      </c>
      <c r="D308" s="27" t="s">
        <v>349</v>
      </c>
    </row>
    <row r="309" spans="1:4" s="27" customFormat="1">
      <c r="A309" s="27" t="s">
        <v>350</v>
      </c>
      <c r="B309" s="27" t="s">
        <v>284</v>
      </c>
      <c r="C309" s="27">
        <v>2017</v>
      </c>
      <c r="D309" s="27" t="s">
        <v>349</v>
      </c>
    </row>
    <row r="310" spans="1:4" s="27" customFormat="1">
      <c r="A310" s="27" t="s">
        <v>213</v>
      </c>
      <c r="B310" s="27" t="s">
        <v>339</v>
      </c>
      <c r="C310" s="27">
        <v>2017</v>
      </c>
      <c r="D310" s="27" t="s">
        <v>349</v>
      </c>
    </row>
    <row r="311" spans="1:4" s="27" customFormat="1">
      <c r="A311" s="27" t="s">
        <v>213</v>
      </c>
      <c r="B311" s="27" t="s">
        <v>223</v>
      </c>
      <c r="C311" s="27">
        <v>2017</v>
      </c>
      <c r="D311" s="27" t="s">
        <v>349</v>
      </c>
    </row>
    <row r="312" spans="1:4" s="27" customFormat="1">
      <c r="A312" s="27" t="s">
        <v>213</v>
      </c>
      <c r="B312" s="27" t="s">
        <v>323</v>
      </c>
      <c r="C312" s="27">
        <v>2017</v>
      </c>
      <c r="D312" s="27" t="s">
        <v>349</v>
      </c>
    </row>
    <row r="313" spans="1:4" s="27" customFormat="1"/>
    <row r="314" spans="1:4" s="27" customFormat="1">
      <c r="A314" s="27" t="s">
        <v>213</v>
      </c>
      <c r="B314" s="27" t="s">
        <v>227</v>
      </c>
      <c r="C314" s="27">
        <v>2018</v>
      </c>
      <c r="D314" s="27" t="s">
        <v>349</v>
      </c>
    </row>
    <row r="315" spans="1:4" s="27" customFormat="1">
      <c r="A315" s="27" t="s">
        <v>213</v>
      </c>
      <c r="B315" s="27" t="s">
        <v>331</v>
      </c>
      <c r="C315" s="27">
        <v>2018</v>
      </c>
      <c r="D315" s="27" t="s">
        <v>349</v>
      </c>
    </row>
    <row r="316" spans="1:4" s="27" customFormat="1">
      <c r="A316" s="27" t="s">
        <v>213</v>
      </c>
      <c r="B316" s="27" t="s">
        <v>332</v>
      </c>
      <c r="C316" s="27">
        <v>2018</v>
      </c>
      <c r="D316" s="27" t="s">
        <v>349</v>
      </c>
    </row>
    <row r="317" spans="1:4" s="27" customFormat="1">
      <c r="A317" s="27" t="s">
        <v>213</v>
      </c>
      <c r="B317" s="27" t="s">
        <v>216</v>
      </c>
      <c r="C317" s="27">
        <v>2018</v>
      </c>
      <c r="D317" s="27" t="s">
        <v>349</v>
      </c>
    </row>
    <row r="318" spans="1:4" s="27" customFormat="1">
      <c r="A318" s="27" t="s">
        <v>350</v>
      </c>
      <c r="B318" s="27" t="s">
        <v>217</v>
      </c>
      <c r="C318" s="27">
        <v>2018</v>
      </c>
      <c r="D318" s="27" t="s">
        <v>349</v>
      </c>
    </row>
    <row r="319" spans="1:4" s="27" customFormat="1">
      <c r="A319" s="27" t="s">
        <v>213</v>
      </c>
      <c r="B319" s="27" t="s">
        <v>218</v>
      </c>
      <c r="C319" s="27">
        <v>2018</v>
      </c>
      <c r="D319" s="27" t="s">
        <v>349</v>
      </c>
    </row>
    <row r="320" spans="1:4" s="27" customFormat="1">
      <c r="A320" s="27" t="s">
        <v>213</v>
      </c>
      <c r="B320" s="27" t="s">
        <v>219</v>
      </c>
      <c r="C320" s="27">
        <v>2018</v>
      </c>
      <c r="D320" s="27" t="s">
        <v>349</v>
      </c>
    </row>
    <row r="321" spans="1:4" s="27" customFormat="1">
      <c r="A321" s="27" t="s">
        <v>213</v>
      </c>
      <c r="B321" s="27" t="s">
        <v>220</v>
      </c>
      <c r="C321" s="27">
        <v>2018</v>
      </c>
      <c r="D321" s="27" t="s">
        <v>349</v>
      </c>
    </row>
    <row r="322" spans="1:4" s="27" customFormat="1">
      <c r="A322" s="27" t="s">
        <v>213</v>
      </c>
      <c r="B322" s="27" t="s">
        <v>221</v>
      </c>
      <c r="C322" s="27">
        <v>2018</v>
      </c>
      <c r="D322" s="27" t="s">
        <v>349</v>
      </c>
    </row>
    <row r="323" spans="1:4" s="27" customFormat="1">
      <c r="A323" s="27" t="s">
        <v>213</v>
      </c>
      <c r="B323" s="27" t="s">
        <v>222</v>
      </c>
      <c r="C323" s="27">
        <v>2018</v>
      </c>
      <c r="D323" s="27" t="s">
        <v>349</v>
      </c>
    </row>
    <row r="324" spans="1:4" s="27" customFormat="1">
      <c r="A324" s="27" t="s">
        <v>213</v>
      </c>
      <c r="B324" s="27" t="s">
        <v>318</v>
      </c>
      <c r="C324" s="27">
        <v>2018</v>
      </c>
      <c r="D324" s="27" t="s">
        <v>349</v>
      </c>
    </row>
    <row r="325" spans="1:4" s="27" customFormat="1">
      <c r="A325" s="27" t="s">
        <v>213</v>
      </c>
      <c r="B325" s="27" t="s">
        <v>319</v>
      </c>
      <c r="C325" s="27">
        <v>2018</v>
      </c>
      <c r="D325" s="27" t="s">
        <v>349</v>
      </c>
    </row>
    <row r="326" spans="1:4" s="27" customFormat="1">
      <c r="A326" s="27" t="s">
        <v>213</v>
      </c>
      <c r="B326" s="27" t="s">
        <v>320</v>
      </c>
      <c r="C326" s="27">
        <v>2018</v>
      </c>
      <c r="D326" s="27" t="s">
        <v>349</v>
      </c>
    </row>
    <row r="327" spans="1:4" s="27" customFormat="1">
      <c r="A327" s="27" t="s">
        <v>213</v>
      </c>
      <c r="B327" s="27" t="s">
        <v>272</v>
      </c>
      <c r="C327" s="27">
        <v>2018</v>
      </c>
      <c r="D327" s="27" t="s">
        <v>349</v>
      </c>
    </row>
    <row r="328" spans="1:4" s="27" customFormat="1">
      <c r="A328" s="27" t="s">
        <v>350</v>
      </c>
      <c r="B328" s="27" t="s">
        <v>273</v>
      </c>
      <c r="C328" s="27">
        <v>2018</v>
      </c>
      <c r="D328" s="27" t="s">
        <v>349</v>
      </c>
    </row>
    <row r="329" spans="1:4" s="27" customFormat="1">
      <c r="A329" s="27" t="s">
        <v>350</v>
      </c>
      <c r="B329" s="27" t="s">
        <v>279</v>
      </c>
      <c r="C329" s="27">
        <v>2018</v>
      </c>
      <c r="D329" s="27" t="s">
        <v>349</v>
      </c>
    </row>
    <row r="330" spans="1:4" s="27" customFormat="1">
      <c r="A330" s="27" t="s">
        <v>350</v>
      </c>
      <c r="B330" s="27" t="s">
        <v>280</v>
      </c>
      <c r="C330" s="27">
        <v>2018</v>
      </c>
      <c r="D330" s="27" t="s">
        <v>349</v>
      </c>
    </row>
    <row r="331" spans="1:4" s="27" customFormat="1">
      <c r="A331" s="27" t="s">
        <v>350</v>
      </c>
      <c r="B331" s="27" t="s">
        <v>284</v>
      </c>
      <c r="C331" s="27">
        <v>2018</v>
      </c>
      <c r="D331" s="27" t="s">
        <v>349</v>
      </c>
    </row>
    <row r="332" spans="1:4" s="27" customFormat="1">
      <c r="A332" s="27" t="s">
        <v>213</v>
      </c>
      <c r="B332" s="27" t="s">
        <v>339</v>
      </c>
      <c r="C332" s="27">
        <v>2018</v>
      </c>
      <c r="D332" s="27" t="s">
        <v>349</v>
      </c>
    </row>
    <row r="333" spans="1:4" s="27" customFormat="1">
      <c r="A333" s="27" t="s">
        <v>213</v>
      </c>
      <c r="B333" s="27" t="s">
        <v>223</v>
      </c>
      <c r="C333" s="27">
        <v>2018</v>
      </c>
      <c r="D333" s="27" t="s">
        <v>349</v>
      </c>
    </row>
    <row r="334" spans="1:4" s="27" customFormat="1">
      <c r="A334" s="27" t="s">
        <v>213</v>
      </c>
      <c r="B334" s="27" t="s">
        <v>323</v>
      </c>
      <c r="C334" s="27">
        <v>2018</v>
      </c>
      <c r="D334" s="27" t="s">
        <v>349</v>
      </c>
    </row>
    <row r="335" spans="1:4" s="27" customFormat="1"/>
    <row r="336" spans="1:4" s="27" customFormat="1">
      <c r="A336" s="27" t="s">
        <v>213</v>
      </c>
      <c r="B336" s="27" t="s">
        <v>227</v>
      </c>
      <c r="C336" s="27">
        <v>2019</v>
      </c>
      <c r="D336" s="27" t="s">
        <v>349</v>
      </c>
    </row>
    <row r="337" spans="1:4" s="27" customFormat="1">
      <c r="A337" s="27" t="s">
        <v>213</v>
      </c>
      <c r="B337" s="27" t="s">
        <v>331</v>
      </c>
      <c r="C337" s="27">
        <v>2019</v>
      </c>
      <c r="D337" s="27" t="s">
        <v>349</v>
      </c>
    </row>
    <row r="338" spans="1:4" s="27" customFormat="1">
      <c r="A338" s="27" t="s">
        <v>213</v>
      </c>
      <c r="B338" s="27" t="s">
        <v>332</v>
      </c>
      <c r="C338" s="27">
        <v>2019</v>
      </c>
      <c r="D338" s="27" t="s">
        <v>349</v>
      </c>
    </row>
    <row r="339" spans="1:4" s="27" customFormat="1">
      <c r="A339" s="27" t="s">
        <v>213</v>
      </c>
      <c r="B339" s="27" t="s">
        <v>216</v>
      </c>
      <c r="C339" s="27">
        <v>2019</v>
      </c>
      <c r="D339" s="27" t="s">
        <v>349</v>
      </c>
    </row>
    <row r="340" spans="1:4" s="27" customFormat="1">
      <c r="A340" s="27" t="s">
        <v>350</v>
      </c>
      <c r="B340" s="27" t="s">
        <v>217</v>
      </c>
      <c r="C340" s="27">
        <v>2019</v>
      </c>
      <c r="D340" s="27" t="s">
        <v>349</v>
      </c>
    </row>
    <row r="341" spans="1:4" s="27" customFormat="1">
      <c r="A341" s="27" t="s">
        <v>213</v>
      </c>
      <c r="B341" s="27" t="s">
        <v>218</v>
      </c>
      <c r="C341" s="27">
        <v>2019</v>
      </c>
      <c r="D341" s="27" t="s">
        <v>349</v>
      </c>
    </row>
    <row r="342" spans="1:4" s="27" customFormat="1">
      <c r="A342" s="27" t="s">
        <v>213</v>
      </c>
      <c r="B342" s="27" t="s">
        <v>219</v>
      </c>
      <c r="C342" s="27">
        <v>2019</v>
      </c>
      <c r="D342" s="27" t="s">
        <v>349</v>
      </c>
    </row>
    <row r="343" spans="1:4" s="27" customFormat="1">
      <c r="A343" s="27" t="s">
        <v>213</v>
      </c>
      <c r="B343" s="27" t="s">
        <v>220</v>
      </c>
      <c r="C343" s="27">
        <v>2019</v>
      </c>
      <c r="D343" s="27" t="s">
        <v>349</v>
      </c>
    </row>
    <row r="344" spans="1:4" s="27" customFormat="1">
      <c r="A344" s="27" t="s">
        <v>213</v>
      </c>
      <c r="B344" s="27" t="s">
        <v>221</v>
      </c>
      <c r="C344" s="27">
        <v>2019</v>
      </c>
      <c r="D344" s="27" t="s">
        <v>349</v>
      </c>
    </row>
    <row r="345" spans="1:4" s="27" customFormat="1">
      <c r="A345" s="27" t="s">
        <v>213</v>
      </c>
      <c r="B345" s="27" t="s">
        <v>222</v>
      </c>
      <c r="C345" s="27">
        <v>2019</v>
      </c>
      <c r="D345" s="27" t="s">
        <v>349</v>
      </c>
    </row>
    <row r="346" spans="1:4" s="27" customFormat="1">
      <c r="A346" s="27" t="s">
        <v>213</v>
      </c>
      <c r="B346" s="27" t="s">
        <v>318</v>
      </c>
      <c r="C346" s="27">
        <v>2019</v>
      </c>
      <c r="D346" s="27" t="s">
        <v>349</v>
      </c>
    </row>
    <row r="347" spans="1:4" s="27" customFormat="1">
      <c r="A347" s="27" t="s">
        <v>213</v>
      </c>
      <c r="B347" s="27" t="s">
        <v>319</v>
      </c>
      <c r="C347" s="27">
        <v>2019</v>
      </c>
      <c r="D347" s="27" t="s">
        <v>349</v>
      </c>
    </row>
    <row r="348" spans="1:4" s="27" customFormat="1">
      <c r="A348" s="27" t="s">
        <v>213</v>
      </c>
      <c r="B348" s="27" t="s">
        <v>320</v>
      </c>
      <c r="C348" s="27">
        <v>2019</v>
      </c>
      <c r="D348" s="27" t="s">
        <v>349</v>
      </c>
    </row>
    <row r="349" spans="1:4" s="27" customFormat="1">
      <c r="A349" s="27" t="s">
        <v>213</v>
      </c>
      <c r="B349" s="27" t="s">
        <v>272</v>
      </c>
      <c r="C349" s="27">
        <v>2019</v>
      </c>
      <c r="D349" s="27" t="s">
        <v>349</v>
      </c>
    </row>
    <row r="350" spans="1:4" s="27" customFormat="1">
      <c r="A350" s="27" t="s">
        <v>350</v>
      </c>
      <c r="B350" s="27" t="s">
        <v>273</v>
      </c>
      <c r="C350" s="27">
        <v>2019</v>
      </c>
      <c r="D350" s="27" t="s">
        <v>349</v>
      </c>
    </row>
    <row r="351" spans="1:4" s="27" customFormat="1">
      <c r="A351" s="27" t="s">
        <v>350</v>
      </c>
      <c r="B351" s="27" t="s">
        <v>279</v>
      </c>
      <c r="C351" s="27">
        <v>2019</v>
      </c>
      <c r="D351" s="27" t="s">
        <v>349</v>
      </c>
    </row>
    <row r="352" spans="1:4" s="27" customFormat="1">
      <c r="A352" s="27" t="s">
        <v>350</v>
      </c>
      <c r="B352" s="27" t="s">
        <v>280</v>
      </c>
      <c r="C352" s="27">
        <v>2019</v>
      </c>
      <c r="D352" s="27" t="s">
        <v>349</v>
      </c>
    </row>
    <row r="353" spans="1:54" s="27" customFormat="1">
      <c r="A353" s="27" t="s">
        <v>350</v>
      </c>
      <c r="B353" s="27" t="s">
        <v>284</v>
      </c>
      <c r="C353" s="27">
        <v>2019</v>
      </c>
      <c r="D353" s="27" t="s">
        <v>349</v>
      </c>
    </row>
    <row r="354" spans="1:54" s="27" customFormat="1">
      <c r="A354" s="27" t="s">
        <v>213</v>
      </c>
      <c r="B354" s="27" t="s">
        <v>339</v>
      </c>
      <c r="C354" s="27">
        <v>2019</v>
      </c>
      <c r="D354" s="27" t="s">
        <v>349</v>
      </c>
    </row>
    <row r="355" spans="1:54" s="27" customFormat="1">
      <c r="A355" s="27" t="s">
        <v>213</v>
      </c>
      <c r="B355" s="27" t="s">
        <v>223</v>
      </c>
      <c r="C355" s="27">
        <v>2019</v>
      </c>
      <c r="D355" s="27" t="s">
        <v>349</v>
      </c>
    </row>
    <row r="356" spans="1:54" s="27" customFormat="1">
      <c r="A356" s="27" t="s">
        <v>213</v>
      </c>
      <c r="B356" s="27" t="s">
        <v>323</v>
      </c>
      <c r="C356" s="27">
        <v>2019</v>
      </c>
      <c r="D356" s="27" t="s">
        <v>349</v>
      </c>
    </row>
    <row r="357" spans="1:54" s="27" customFormat="1">
      <c r="A357" s="27" t="s">
        <v>16</v>
      </c>
    </row>
    <row r="358" spans="1:54" s="27" customFormat="1"/>
    <row r="359" spans="1:54">
      <c r="A359" s="1" t="s">
        <v>226</v>
      </c>
      <c r="B359" s="1"/>
      <c r="C359" s="1"/>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7"/>
      <c r="AV359" s="17"/>
      <c r="AW359" s="17"/>
      <c r="AX359" s="17"/>
      <c r="AY359" s="17"/>
      <c r="AZ359" s="17"/>
      <c r="BA359" s="17"/>
      <c r="BB359" s="17"/>
    </row>
    <row r="360" spans="1:54">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7"/>
      <c r="AV360" s="17"/>
      <c r="AW360" s="17"/>
      <c r="AX360" s="17"/>
      <c r="AY360" s="17"/>
      <c r="AZ360" s="17"/>
      <c r="BA360" s="17"/>
      <c r="BB360" s="17"/>
    </row>
    <row r="361" spans="1:54" s="21" customFormat="1">
      <c r="A361" t="s">
        <v>61</v>
      </c>
      <c r="B361"/>
      <c r="C361"/>
      <c r="D361"/>
      <c r="E361"/>
      <c r="F361"/>
      <c r="G361"/>
      <c r="H361"/>
      <c r="I361" s="17"/>
      <c r="J361" s="17"/>
      <c r="K361" s="17"/>
      <c r="L361" s="17"/>
      <c r="M361" s="17"/>
      <c r="N361" s="17"/>
      <c r="O361" s="17"/>
      <c r="P361" s="17"/>
      <c r="Q361" s="17"/>
      <c r="R361" s="17"/>
      <c r="S361" s="17"/>
      <c r="T361" s="17"/>
      <c r="U361" s="17"/>
      <c r="V361" s="1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c r="BA361" s="27"/>
      <c r="BB361" s="27"/>
    </row>
    <row r="362" spans="1:54" s="27" customFormat="1">
      <c r="A362" t="s">
        <v>62</v>
      </c>
      <c r="B362"/>
      <c r="C362"/>
      <c r="D362"/>
      <c r="E362"/>
      <c r="F362"/>
      <c r="G362"/>
      <c r="H362"/>
      <c r="I362" s="17"/>
      <c r="J362" s="17"/>
      <c r="K362" s="17"/>
      <c r="L362" s="17"/>
      <c r="M362" s="17"/>
      <c r="N362" s="17"/>
      <c r="O362" s="17"/>
      <c r="P362" s="17"/>
      <c r="Q362" s="17"/>
      <c r="R362" s="17"/>
      <c r="S362" s="17"/>
      <c r="T362" s="17"/>
      <c r="U362" s="17"/>
      <c r="V362" s="17"/>
    </row>
    <row r="363" spans="1:54" s="17" customFormat="1">
      <c r="A363" t="s">
        <v>2</v>
      </c>
      <c r="B363" s="23" t="s">
        <v>63</v>
      </c>
      <c r="C363" t="s">
        <v>15</v>
      </c>
      <c r="D363">
        <v>0</v>
      </c>
      <c r="E363" t="s">
        <v>11</v>
      </c>
      <c r="F363"/>
      <c r="G363"/>
      <c r="H363"/>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7"/>
      <c r="BB363" s="27"/>
    </row>
    <row r="364" spans="1:54" s="17" customFormat="1">
      <c r="A364" s="17" t="s">
        <v>213</v>
      </c>
      <c r="B364" s="27" t="s">
        <v>227</v>
      </c>
      <c r="C364" s="17">
        <v>2015</v>
      </c>
      <c r="D364" s="17" t="s">
        <v>349</v>
      </c>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27"/>
    </row>
    <row r="365" spans="1:54" s="17" customFormat="1">
      <c r="A365" s="27" t="s">
        <v>213</v>
      </c>
      <c r="B365" s="27" t="s">
        <v>331</v>
      </c>
      <c r="C365" s="27">
        <v>2015</v>
      </c>
      <c r="D365" s="27" t="s">
        <v>349</v>
      </c>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row>
    <row r="366" spans="1:54">
      <c r="A366" s="27" t="s">
        <v>213</v>
      </c>
      <c r="B366" s="27" t="s">
        <v>332</v>
      </c>
      <c r="C366" s="27">
        <v>2015</v>
      </c>
      <c r="D366" s="27" t="s">
        <v>349</v>
      </c>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row>
    <row r="367" spans="1:54">
      <c r="A367" s="27" t="s">
        <v>213</v>
      </c>
      <c r="B367" s="27" t="s">
        <v>216</v>
      </c>
      <c r="C367" s="27">
        <v>2015</v>
      </c>
      <c r="D367" s="27" t="s">
        <v>349</v>
      </c>
    </row>
    <row r="368" spans="1:54">
      <c r="A368" s="27" t="s">
        <v>350</v>
      </c>
      <c r="B368" s="27" t="s">
        <v>217</v>
      </c>
      <c r="C368" s="27">
        <v>2015</v>
      </c>
      <c r="D368" s="27" t="s">
        <v>349</v>
      </c>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27"/>
    </row>
    <row r="369" spans="1:54">
      <c r="A369" s="27" t="s">
        <v>213</v>
      </c>
      <c r="B369" s="27" t="s">
        <v>218</v>
      </c>
      <c r="C369" s="27">
        <v>2015</v>
      </c>
      <c r="D369" s="27" t="s">
        <v>349</v>
      </c>
      <c r="E369" s="5"/>
      <c r="F369" s="5"/>
      <c r="G369" s="5"/>
      <c r="H369" s="5"/>
      <c r="I369" s="5"/>
      <c r="J369" s="5"/>
      <c r="K369" s="5"/>
      <c r="L369" s="5"/>
      <c r="M369" s="5"/>
      <c r="N369" s="5"/>
      <c r="O369" s="5"/>
      <c r="P369" s="5"/>
      <c r="Q369" s="5"/>
      <c r="R369" s="5"/>
      <c r="S369" s="5"/>
      <c r="T369" s="5"/>
      <c r="U369" s="5"/>
      <c r="V369" s="5"/>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7"/>
      <c r="BB369" s="27"/>
    </row>
    <row r="370" spans="1:54">
      <c r="A370" s="27" t="s">
        <v>213</v>
      </c>
      <c r="B370" s="27" t="s">
        <v>219</v>
      </c>
      <c r="C370" s="27">
        <v>2015</v>
      </c>
      <c r="D370" s="27" t="s">
        <v>349</v>
      </c>
      <c r="E370" s="5"/>
      <c r="F370" s="5"/>
      <c r="G370" s="5"/>
      <c r="H370" s="5"/>
      <c r="I370" s="5"/>
      <c r="J370" s="5"/>
      <c r="K370" s="5"/>
      <c r="L370" s="5"/>
      <c r="M370" s="5"/>
      <c r="N370" s="5"/>
      <c r="O370" s="5"/>
      <c r="P370" s="5"/>
      <c r="Q370" s="5"/>
      <c r="R370" s="5"/>
      <c r="S370" s="5"/>
      <c r="T370" s="5"/>
      <c r="U370" s="5"/>
      <c r="V370" s="5"/>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c r="BA370" s="27"/>
      <c r="BB370" s="27"/>
    </row>
    <row r="371" spans="1:54">
      <c r="A371" s="27" t="s">
        <v>213</v>
      </c>
      <c r="B371" s="27" t="s">
        <v>220</v>
      </c>
      <c r="C371" s="27">
        <v>2015</v>
      </c>
      <c r="D371" s="27" t="s">
        <v>349</v>
      </c>
      <c r="E371" s="27"/>
      <c r="F371" s="27"/>
      <c r="G371" s="27"/>
      <c r="H371" s="27"/>
      <c r="I371" s="27"/>
      <c r="J371" s="27"/>
      <c r="K371" s="27"/>
      <c r="L371" s="27"/>
      <c r="M371" s="27"/>
      <c r="N371" s="27"/>
      <c r="O371" s="27"/>
      <c r="P371" s="27"/>
      <c r="Q371" s="27"/>
      <c r="R371" s="27"/>
      <c r="S371" s="27"/>
      <c r="T371" s="27"/>
      <c r="U371" s="27"/>
      <c r="V371" s="27"/>
    </row>
    <row r="372" spans="1:54" s="27" customFormat="1">
      <c r="A372" s="27" t="s">
        <v>213</v>
      </c>
      <c r="B372" s="27" t="s">
        <v>221</v>
      </c>
      <c r="C372" s="27">
        <v>2015</v>
      </c>
      <c r="D372" s="27" t="s">
        <v>349</v>
      </c>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row>
    <row r="373" spans="1:54" s="17" customFormat="1">
      <c r="A373" s="27" t="s">
        <v>213</v>
      </c>
      <c r="B373" s="27" t="s">
        <v>222</v>
      </c>
      <c r="C373" s="27">
        <v>2015</v>
      </c>
      <c r="D373" s="27" t="s">
        <v>349</v>
      </c>
      <c r="E373" s="11"/>
      <c r="F373" s="11"/>
      <c r="G373" s="11"/>
      <c r="H373" s="11"/>
      <c r="I373" s="11"/>
      <c r="J373" s="11"/>
      <c r="K373" s="11"/>
      <c r="L373" s="11"/>
      <c r="M373" s="11"/>
      <c r="N373" s="11"/>
      <c r="O373" s="11"/>
      <c r="P373" s="11"/>
      <c r="Q373" s="11"/>
      <c r="R373" s="11"/>
      <c r="S373" s="11"/>
      <c r="T373" s="11"/>
      <c r="U373" s="11"/>
      <c r="V373" s="11"/>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row>
    <row r="374" spans="1:54" s="17" customFormat="1">
      <c r="A374" s="27" t="s">
        <v>213</v>
      </c>
      <c r="B374" s="27" t="s">
        <v>318</v>
      </c>
      <c r="C374" s="27">
        <v>2015</v>
      </c>
      <c r="D374" s="27" t="s">
        <v>349</v>
      </c>
      <c r="E374" s="5"/>
      <c r="F374" s="5"/>
      <c r="G374" s="5"/>
      <c r="H374" s="5"/>
      <c r="I374" s="5"/>
      <c r="J374" s="5"/>
      <c r="K374" s="5"/>
      <c r="L374" s="5"/>
      <c r="M374" s="5"/>
      <c r="N374" s="5"/>
      <c r="O374" s="5"/>
      <c r="P374" s="5"/>
      <c r="Q374" s="5"/>
      <c r="R374" s="5"/>
      <c r="S374" s="5"/>
      <c r="T374" s="5"/>
      <c r="U374" s="5"/>
      <c r="V374" s="5"/>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row>
    <row r="375" spans="1:54" s="5" customFormat="1">
      <c r="A375" s="27" t="s">
        <v>213</v>
      </c>
      <c r="B375" s="27" t="s">
        <v>319</v>
      </c>
      <c r="C375" s="27">
        <v>2015</v>
      </c>
      <c r="D375" s="27" t="s">
        <v>349</v>
      </c>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row>
    <row r="376" spans="1:54" s="21" customFormat="1">
      <c r="A376" s="27" t="s">
        <v>213</v>
      </c>
      <c r="B376" s="27" t="s">
        <v>320</v>
      </c>
      <c r="C376" s="27">
        <v>2015</v>
      </c>
      <c r="D376" s="27" t="s">
        <v>349</v>
      </c>
      <c r="E376" s="27"/>
      <c r="F376" s="27"/>
      <c r="G376" s="27"/>
      <c r="H376" s="27"/>
      <c r="I376" s="27"/>
      <c r="J376" s="27"/>
      <c r="K376" s="27"/>
      <c r="L376" s="27"/>
      <c r="M376" s="27"/>
      <c r="N376" s="27"/>
      <c r="O376" s="27"/>
      <c r="P376" s="27"/>
      <c r="Q376" s="27"/>
      <c r="R376" s="27"/>
      <c r="S376" s="27"/>
      <c r="T376" s="27"/>
      <c r="U376" s="27"/>
      <c r="V376" s="27"/>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c r="AY376" s="19"/>
      <c r="AZ376" s="19"/>
      <c r="BA376" s="19"/>
      <c r="BB376" s="19"/>
    </row>
    <row r="377" spans="1:54" s="5" customFormat="1">
      <c r="A377" s="27" t="s">
        <v>213</v>
      </c>
      <c r="B377" s="27" t="s">
        <v>272</v>
      </c>
      <c r="C377" s="27">
        <v>2015</v>
      </c>
      <c r="D377" s="27" t="s">
        <v>349</v>
      </c>
      <c r="E377" s="27"/>
      <c r="F377" s="27"/>
      <c r="G377" s="27"/>
      <c r="H377" s="27"/>
      <c r="I377" s="27"/>
      <c r="J377" s="27"/>
      <c r="K377" s="27"/>
      <c r="L377" s="27"/>
      <c r="M377" s="27"/>
      <c r="N377" s="27"/>
      <c r="O377" s="27"/>
      <c r="P377" s="27"/>
      <c r="Q377" s="27"/>
      <c r="R377" s="27"/>
      <c r="S377" s="27"/>
      <c r="T377" s="27"/>
      <c r="U377" s="27"/>
      <c r="V377" s="27"/>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c r="AY377" s="19"/>
      <c r="AZ377" s="19"/>
      <c r="BA377" s="19"/>
      <c r="BB377" s="19"/>
    </row>
    <row r="378" spans="1:54" s="5" customFormat="1">
      <c r="A378" s="27" t="s">
        <v>350</v>
      </c>
      <c r="B378" s="27" t="s">
        <v>273</v>
      </c>
      <c r="C378" s="27">
        <v>2015</v>
      </c>
      <c r="D378" s="27" t="s">
        <v>349</v>
      </c>
      <c r="E378" s="27"/>
      <c r="F378" s="27"/>
      <c r="G378" s="27"/>
      <c r="H378" s="27"/>
      <c r="I378" s="27"/>
      <c r="J378" s="27"/>
      <c r="K378" s="27"/>
      <c r="L378" s="27"/>
      <c r="M378" s="27"/>
      <c r="N378" s="27"/>
      <c r="O378" s="27"/>
      <c r="P378" s="27"/>
      <c r="Q378" s="27"/>
      <c r="R378" s="27"/>
      <c r="S378" s="27"/>
      <c r="T378" s="27"/>
      <c r="U378" s="27"/>
      <c r="V378" s="27"/>
      <c r="W378" s="17"/>
      <c r="X378" s="17"/>
      <c r="Y378" s="17"/>
      <c r="Z378" s="17"/>
      <c r="AA378" s="17"/>
      <c r="AB378" s="17"/>
      <c r="AC378" s="17"/>
      <c r="AD378" s="17"/>
      <c r="AE378" s="17"/>
      <c r="AF378" s="17"/>
      <c r="AG378" s="17"/>
      <c r="AH378" s="17"/>
      <c r="AI378" s="17"/>
      <c r="AJ378" s="17"/>
      <c r="AK378" s="17"/>
      <c r="AL378" s="17"/>
      <c r="AM378" s="17"/>
      <c r="AN378" s="17"/>
      <c r="AO378" s="17"/>
      <c r="AP378" s="17"/>
      <c r="AQ378" s="17"/>
      <c r="AR378" s="17"/>
      <c r="AS378" s="17"/>
      <c r="AT378" s="17"/>
      <c r="AU378" s="17"/>
      <c r="AV378" s="17"/>
      <c r="AW378" s="17"/>
      <c r="AX378" s="17"/>
      <c r="AY378" s="17"/>
      <c r="AZ378" s="17"/>
      <c r="BA378" s="17"/>
      <c r="BB378" s="17"/>
    </row>
    <row r="379" spans="1:54" s="5" customFormat="1">
      <c r="A379" s="27" t="s">
        <v>350</v>
      </c>
      <c r="B379" s="27" t="s">
        <v>279</v>
      </c>
      <c r="C379" s="27">
        <v>2015</v>
      </c>
      <c r="D379" s="27" t="s">
        <v>349</v>
      </c>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c r="AS379" s="17"/>
      <c r="AT379" s="17"/>
      <c r="AU379" s="17"/>
      <c r="AV379" s="17"/>
      <c r="AW379" s="17"/>
      <c r="AX379" s="17"/>
      <c r="AY379" s="17"/>
      <c r="AZ379" s="17"/>
      <c r="BA379" s="17"/>
      <c r="BB379" s="17"/>
    </row>
    <row r="380" spans="1:54" s="5" customFormat="1">
      <c r="A380" s="27" t="s">
        <v>350</v>
      </c>
      <c r="B380" s="27" t="s">
        <v>280</v>
      </c>
      <c r="C380" s="27">
        <v>2015</v>
      </c>
      <c r="D380" s="27" t="s">
        <v>349</v>
      </c>
      <c r="E380"/>
      <c r="F380"/>
      <c r="G380"/>
      <c r="H380"/>
      <c r="I380"/>
      <c r="J380"/>
      <c r="K380"/>
      <c r="L380"/>
      <c r="M380"/>
      <c r="N380"/>
      <c r="O380"/>
      <c r="P380"/>
      <c r="Q380"/>
      <c r="R380"/>
      <c r="S380"/>
      <c r="T380"/>
      <c r="U380"/>
      <c r="V380"/>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c r="AT380" s="17"/>
      <c r="AU380" s="17"/>
      <c r="AV380" s="17"/>
      <c r="AW380" s="17"/>
      <c r="AX380" s="17"/>
      <c r="AY380" s="17"/>
      <c r="AZ380" s="17"/>
      <c r="BA380" s="17"/>
      <c r="BB380" s="17"/>
    </row>
    <row r="381" spans="1:54" s="5" customFormat="1">
      <c r="A381" s="27" t="s">
        <v>350</v>
      </c>
      <c r="B381" s="27" t="s">
        <v>284</v>
      </c>
      <c r="C381" s="27">
        <v>2015</v>
      </c>
      <c r="D381" s="27" t="s">
        <v>349</v>
      </c>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row>
    <row r="382" spans="1:54" s="5" customFormat="1">
      <c r="A382" s="27" t="s">
        <v>213</v>
      </c>
      <c r="B382" s="27" t="s">
        <v>339</v>
      </c>
      <c r="C382" s="27">
        <v>2015</v>
      </c>
      <c r="D382" s="27" t="s">
        <v>349</v>
      </c>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row>
    <row r="383" spans="1:54" s="5" customFormat="1">
      <c r="A383" s="27" t="s">
        <v>213</v>
      </c>
      <c r="B383" s="27" t="s">
        <v>223</v>
      </c>
      <c r="C383" s="27">
        <v>2015</v>
      </c>
      <c r="D383" s="27" t="s">
        <v>349</v>
      </c>
      <c r="E383" s="17"/>
      <c r="F383" s="17"/>
      <c r="G383" s="17"/>
      <c r="H383" s="17"/>
      <c r="I383" s="17"/>
      <c r="J383" s="17"/>
      <c r="K383" s="17"/>
      <c r="L383" s="17"/>
      <c r="M383" s="17"/>
      <c r="N383" s="17"/>
      <c r="O383" s="17"/>
      <c r="P383" s="17"/>
      <c r="Q383" s="17"/>
      <c r="R383" s="17"/>
      <c r="S383" s="17"/>
      <c r="T383" s="17"/>
      <c r="U383" s="17"/>
      <c r="V383" s="17"/>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row>
    <row r="384" spans="1:54" s="5" customFormat="1">
      <c r="A384" s="27" t="s">
        <v>213</v>
      </c>
      <c r="B384" s="27" t="s">
        <v>323</v>
      </c>
      <c r="C384" s="27">
        <v>2015</v>
      </c>
      <c r="D384" s="27" t="s">
        <v>349</v>
      </c>
      <c r="E384" s="17"/>
      <c r="F384" s="17"/>
      <c r="G384" s="17"/>
      <c r="H384" s="17"/>
      <c r="I384" s="17"/>
      <c r="J384" s="17"/>
      <c r="K384" s="17"/>
      <c r="L384" s="17"/>
      <c r="M384" s="17"/>
      <c r="N384" s="17"/>
      <c r="O384" s="17"/>
      <c r="P384" s="17"/>
      <c r="Q384" s="17"/>
      <c r="R384" s="17"/>
      <c r="S384" s="17"/>
      <c r="T384" s="17"/>
      <c r="U384" s="17"/>
      <c r="V384" s="17"/>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row>
    <row r="385" spans="1:54" s="5" customFormat="1">
      <c r="A385" s="27"/>
      <c r="B385" s="27"/>
      <c r="C385" s="27"/>
      <c r="D385" s="27"/>
      <c r="E385"/>
      <c r="F385"/>
      <c r="G385"/>
      <c r="H385"/>
      <c r="I385"/>
      <c r="J385"/>
      <c r="K385"/>
      <c r="L385"/>
      <c r="M385"/>
      <c r="N385"/>
      <c r="O385"/>
      <c r="P385"/>
      <c r="Q385"/>
      <c r="R385"/>
      <c r="S385"/>
      <c r="T385"/>
      <c r="U385"/>
      <c r="V385" s="27"/>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row>
    <row r="386" spans="1:54" s="27" customFormat="1">
      <c r="A386" s="27" t="s">
        <v>213</v>
      </c>
      <c r="B386" s="27" t="s">
        <v>227</v>
      </c>
      <c r="C386" s="27">
        <v>2016</v>
      </c>
      <c r="D386" s="27" t="s">
        <v>349</v>
      </c>
    </row>
    <row r="387" spans="1:54" s="27" customFormat="1">
      <c r="A387" s="27" t="s">
        <v>213</v>
      </c>
      <c r="B387" s="27" t="s">
        <v>331</v>
      </c>
      <c r="C387" s="27">
        <v>2016</v>
      </c>
      <c r="D387" s="27" t="s">
        <v>349</v>
      </c>
    </row>
    <row r="388" spans="1:54" s="27" customFormat="1">
      <c r="A388" s="27" t="s">
        <v>213</v>
      </c>
      <c r="B388" s="27" t="s">
        <v>332</v>
      </c>
      <c r="C388" s="27">
        <v>2016</v>
      </c>
      <c r="D388" s="27" t="s">
        <v>349</v>
      </c>
    </row>
    <row r="389" spans="1:54" s="27" customFormat="1">
      <c r="A389" s="27" t="s">
        <v>213</v>
      </c>
      <c r="B389" s="27" t="s">
        <v>216</v>
      </c>
      <c r="C389" s="27">
        <v>2016</v>
      </c>
      <c r="D389" s="27" t="s">
        <v>349</v>
      </c>
    </row>
    <row r="390" spans="1:54" s="27" customFormat="1">
      <c r="A390" s="27" t="s">
        <v>350</v>
      </c>
      <c r="B390" s="27" t="s">
        <v>217</v>
      </c>
      <c r="C390" s="27">
        <v>2016</v>
      </c>
      <c r="D390" s="27" t="s">
        <v>349</v>
      </c>
    </row>
    <row r="391" spans="1:54" s="27" customFormat="1">
      <c r="A391" s="27" t="s">
        <v>213</v>
      </c>
      <c r="B391" s="27" t="s">
        <v>218</v>
      </c>
      <c r="C391" s="27">
        <v>2016</v>
      </c>
      <c r="D391" s="27" t="s">
        <v>349</v>
      </c>
    </row>
    <row r="392" spans="1:54" s="27" customFormat="1">
      <c r="A392" s="27" t="s">
        <v>213</v>
      </c>
      <c r="B392" s="27" t="s">
        <v>219</v>
      </c>
      <c r="C392" s="27">
        <v>2016</v>
      </c>
      <c r="D392" s="27" t="s">
        <v>349</v>
      </c>
    </row>
    <row r="393" spans="1:54" s="27" customFormat="1">
      <c r="A393" s="27" t="s">
        <v>213</v>
      </c>
      <c r="B393" s="27" t="s">
        <v>220</v>
      </c>
      <c r="C393" s="27">
        <v>2016</v>
      </c>
      <c r="D393" s="27" t="s">
        <v>349</v>
      </c>
    </row>
    <row r="394" spans="1:54" s="27" customFormat="1">
      <c r="A394" s="27" t="s">
        <v>213</v>
      </c>
      <c r="B394" s="27" t="s">
        <v>221</v>
      </c>
      <c r="C394" s="27">
        <v>2016</v>
      </c>
      <c r="D394" s="27" t="s">
        <v>349</v>
      </c>
    </row>
    <row r="395" spans="1:54" s="27" customFormat="1">
      <c r="A395" s="27" t="s">
        <v>213</v>
      </c>
      <c r="B395" s="27" t="s">
        <v>222</v>
      </c>
      <c r="C395" s="27">
        <v>2016</v>
      </c>
      <c r="D395" s="27" t="s">
        <v>349</v>
      </c>
    </row>
    <row r="396" spans="1:54" s="27" customFormat="1">
      <c r="A396" s="27" t="s">
        <v>213</v>
      </c>
      <c r="B396" s="27" t="s">
        <v>318</v>
      </c>
      <c r="C396" s="27">
        <v>2016</v>
      </c>
      <c r="D396" s="27" t="s">
        <v>349</v>
      </c>
    </row>
    <row r="397" spans="1:54" s="27" customFormat="1">
      <c r="A397" s="27" t="s">
        <v>213</v>
      </c>
      <c r="B397" s="27" t="s">
        <v>319</v>
      </c>
      <c r="C397" s="27">
        <v>2016</v>
      </c>
      <c r="D397" s="27" t="s">
        <v>349</v>
      </c>
    </row>
    <row r="398" spans="1:54" s="27" customFormat="1">
      <c r="A398" s="27" t="s">
        <v>213</v>
      </c>
      <c r="B398" s="27" t="s">
        <v>320</v>
      </c>
      <c r="C398" s="27">
        <v>2016</v>
      </c>
      <c r="D398" s="27" t="s">
        <v>349</v>
      </c>
    </row>
    <row r="399" spans="1:54" s="27" customFormat="1">
      <c r="A399" s="27" t="s">
        <v>213</v>
      </c>
      <c r="B399" s="27" t="s">
        <v>272</v>
      </c>
      <c r="C399" s="27">
        <v>2016</v>
      </c>
      <c r="D399" s="27" t="s">
        <v>349</v>
      </c>
    </row>
    <row r="400" spans="1:54" s="27" customFormat="1">
      <c r="A400" s="27" t="s">
        <v>350</v>
      </c>
      <c r="B400" s="27" t="s">
        <v>273</v>
      </c>
      <c r="C400" s="27">
        <v>2016</v>
      </c>
      <c r="D400" s="27" t="s">
        <v>349</v>
      </c>
    </row>
    <row r="401" spans="1:4" s="27" customFormat="1">
      <c r="A401" s="27" t="s">
        <v>350</v>
      </c>
      <c r="B401" s="27" t="s">
        <v>279</v>
      </c>
      <c r="C401" s="27">
        <v>2016</v>
      </c>
      <c r="D401" s="27" t="s">
        <v>349</v>
      </c>
    </row>
    <row r="402" spans="1:4" s="27" customFormat="1">
      <c r="A402" s="27" t="s">
        <v>350</v>
      </c>
      <c r="B402" s="27" t="s">
        <v>280</v>
      </c>
      <c r="C402" s="27">
        <v>2016</v>
      </c>
      <c r="D402" s="27" t="s">
        <v>349</v>
      </c>
    </row>
    <row r="403" spans="1:4" s="27" customFormat="1">
      <c r="A403" s="27" t="s">
        <v>350</v>
      </c>
      <c r="B403" s="27" t="s">
        <v>284</v>
      </c>
      <c r="C403" s="27">
        <v>2016</v>
      </c>
      <c r="D403" s="27" t="s">
        <v>349</v>
      </c>
    </row>
    <row r="404" spans="1:4" s="27" customFormat="1">
      <c r="A404" s="27" t="s">
        <v>213</v>
      </c>
      <c r="B404" s="27" t="s">
        <v>339</v>
      </c>
      <c r="C404" s="27">
        <v>2016</v>
      </c>
      <c r="D404" s="27" t="s">
        <v>349</v>
      </c>
    </row>
    <row r="405" spans="1:4" s="27" customFormat="1">
      <c r="A405" s="27" t="s">
        <v>213</v>
      </c>
      <c r="B405" s="27" t="s">
        <v>223</v>
      </c>
      <c r="C405" s="27">
        <v>2016</v>
      </c>
      <c r="D405" s="27" t="s">
        <v>349</v>
      </c>
    </row>
    <row r="406" spans="1:4" s="27" customFormat="1">
      <c r="A406" s="27" t="s">
        <v>213</v>
      </c>
      <c r="B406" s="27" t="s">
        <v>323</v>
      </c>
      <c r="C406" s="27">
        <v>2016</v>
      </c>
      <c r="D406" s="27" t="s">
        <v>349</v>
      </c>
    </row>
    <row r="407" spans="1:4" s="27" customFormat="1"/>
    <row r="408" spans="1:4" s="27" customFormat="1">
      <c r="A408" s="27" t="s">
        <v>213</v>
      </c>
      <c r="B408" s="27" t="s">
        <v>227</v>
      </c>
      <c r="C408" s="27">
        <v>2017</v>
      </c>
      <c r="D408" s="27" t="s">
        <v>349</v>
      </c>
    </row>
    <row r="409" spans="1:4" s="27" customFormat="1">
      <c r="A409" s="27" t="s">
        <v>213</v>
      </c>
      <c r="B409" s="27" t="s">
        <v>331</v>
      </c>
      <c r="C409" s="27">
        <v>2017</v>
      </c>
      <c r="D409" s="27" t="s">
        <v>349</v>
      </c>
    </row>
    <row r="410" spans="1:4" s="27" customFormat="1">
      <c r="A410" s="27" t="s">
        <v>213</v>
      </c>
      <c r="B410" s="27" t="s">
        <v>332</v>
      </c>
      <c r="C410" s="27">
        <v>2017</v>
      </c>
      <c r="D410" s="27" t="s">
        <v>349</v>
      </c>
    </row>
    <row r="411" spans="1:4" s="27" customFormat="1">
      <c r="A411" s="27" t="s">
        <v>213</v>
      </c>
      <c r="B411" s="27" t="s">
        <v>216</v>
      </c>
      <c r="C411" s="27">
        <v>2017</v>
      </c>
      <c r="D411" s="27" t="s">
        <v>349</v>
      </c>
    </row>
    <row r="412" spans="1:4" s="27" customFormat="1">
      <c r="A412" s="27" t="s">
        <v>350</v>
      </c>
      <c r="B412" s="27" t="s">
        <v>217</v>
      </c>
      <c r="C412" s="27">
        <v>2017</v>
      </c>
      <c r="D412" s="27" t="s">
        <v>349</v>
      </c>
    </row>
    <row r="413" spans="1:4" s="27" customFormat="1">
      <c r="A413" s="27" t="s">
        <v>213</v>
      </c>
      <c r="B413" s="27" t="s">
        <v>218</v>
      </c>
      <c r="C413" s="27">
        <v>2017</v>
      </c>
      <c r="D413" s="27" t="s">
        <v>349</v>
      </c>
    </row>
    <row r="414" spans="1:4" s="27" customFormat="1">
      <c r="A414" s="27" t="s">
        <v>213</v>
      </c>
      <c r="B414" s="27" t="s">
        <v>219</v>
      </c>
      <c r="C414" s="27">
        <v>2017</v>
      </c>
      <c r="D414" s="27" t="s">
        <v>349</v>
      </c>
    </row>
    <row r="415" spans="1:4" s="27" customFormat="1">
      <c r="A415" s="27" t="s">
        <v>213</v>
      </c>
      <c r="B415" s="27" t="s">
        <v>220</v>
      </c>
      <c r="C415" s="27">
        <v>2017</v>
      </c>
      <c r="D415" s="27" t="s">
        <v>349</v>
      </c>
    </row>
    <row r="416" spans="1:4" s="27" customFormat="1">
      <c r="A416" s="27" t="s">
        <v>213</v>
      </c>
      <c r="B416" s="27" t="s">
        <v>221</v>
      </c>
      <c r="C416" s="27">
        <v>2017</v>
      </c>
      <c r="D416" s="27" t="s">
        <v>349</v>
      </c>
    </row>
    <row r="417" spans="1:4" s="27" customFormat="1">
      <c r="A417" s="27" t="s">
        <v>213</v>
      </c>
      <c r="B417" s="27" t="s">
        <v>222</v>
      </c>
      <c r="C417" s="27">
        <v>2017</v>
      </c>
      <c r="D417" s="27" t="s">
        <v>349</v>
      </c>
    </row>
    <row r="418" spans="1:4" s="27" customFormat="1">
      <c r="A418" s="27" t="s">
        <v>213</v>
      </c>
      <c r="B418" s="27" t="s">
        <v>318</v>
      </c>
      <c r="C418" s="27">
        <v>2017</v>
      </c>
      <c r="D418" s="27" t="s">
        <v>349</v>
      </c>
    </row>
    <row r="419" spans="1:4" s="27" customFormat="1">
      <c r="A419" s="27" t="s">
        <v>213</v>
      </c>
      <c r="B419" s="27" t="s">
        <v>319</v>
      </c>
      <c r="C419" s="27">
        <v>2017</v>
      </c>
      <c r="D419" s="27" t="s">
        <v>349</v>
      </c>
    </row>
    <row r="420" spans="1:4" s="27" customFormat="1">
      <c r="A420" s="27" t="s">
        <v>213</v>
      </c>
      <c r="B420" s="27" t="s">
        <v>320</v>
      </c>
      <c r="C420" s="27">
        <v>2017</v>
      </c>
      <c r="D420" s="27" t="s">
        <v>349</v>
      </c>
    </row>
    <row r="421" spans="1:4" s="27" customFormat="1">
      <c r="A421" s="27" t="s">
        <v>213</v>
      </c>
      <c r="B421" s="27" t="s">
        <v>272</v>
      </c>
      <c r="C421" s="27">
        <v>2017</v>
      </c>
      <c r="D421" s="27" t="s">
        <v>349</v>
      </c>
    </row>
    <row r="422" spans="1:4" s="27" customFormat="1">
      <c r="A422" s="27" t="s">
        <v>350</v>
      </c>
      <c r="B422" s="27" t="s">
        <v>273</v>
      </c>
      <c r="C422" s="27">
        <v>2017</v>
      </c>
      <c r="D422" s="27" t="s">
        <v>349</v>
      </c>
    </row>
    <row r="423" spans="1:4" s="27" customFormat="1">
      <c r="A423" s="27" t="s">
        <v>350</v>
      </c>
      <c r="B423" s="27" t="s">
        <v>279</v>
      </c>
      <c r="C423" s="27">
        <v>2017</v>
      </c>
      <c r="D423" s="27" t="s">
        <v>349</v>
      </c>
    </row>
    <row r="424" spans="1:4" s="27" customFormat="1">
      <c r="A424" s="27" t="s">
        <v>350</v>
      </c>
      <c r="B424" s="27" t="s">
        <v>280</v>
      </c>
      <c r="C424" s="27">
        <v>2017</v>
      </c>
      <c r="D424" s="27" t="s">
        <v>349</v>
      </c>
    </row>
    <row r="425" spans="1:4" s="27" customFormat="1">
      <c r="A425" s="27" t="s">
        <v>350</v>
      </c>
      <c r="B425" s="27" t="s">
        <v>284</v>
      </c>
      <c r="C425" s="27">
        <v>2017</v>
      </c>
      <c r="D425" s="27" t="s">
        <v>349</v>
      </c>
    </row>
    <row r="426" spans="1:4" s="27" customFormat="1">
      <c r="A426" s="27" t="s">
        <v>213</v>
      </c>
      <c r="B426" s="27" t="s">
        <v>339</v>
      </c>
      <c r="C426" s="27">
        <v>2017</v>
      </c>
      <c r="D426" s="27" t="s">
        <v>349</v>
      </c>
    </row>
    <row r="427" spans="1:4" s="27" customFormat="1">
      <c r="A427" s="27" t="s">
        <v>213</v>
      </c>
      <c r="B427" s="27" t="s">
        <v>223</v>
      </c>
      <c r="C427" s="27">
        <v>2017</v>
      </c>
      <c r="D427" s="27" t="s">
        <v>349</v>
      </c>
    </row>
    <row r="428" spans="1:4" s="27" customFormat="1">
      <c r="A428" s="27" t="s">
        <v>213</v>
      </c>
      <c r="B428" s="27" t="s">
        <v>323</v>
      </c>
      <c r="C428" s="27">
        <v>2017</v>
      </c>
      <c r="D428" s="27" t="s">
        <v>349</v>
      </c>
    </row>
    <row r="429" spans="1:4" s="27" customFormat="1"/>
    <row r="430" spans="1:4" s="27" customFormat="1">
      <c r="A430" s="27" t="s">
        <v>213</v>
      </c>
      <c r="B430" s="27" t="s">
        <v>227</v>
      </c>
      <c r="C430" s="27">
        <v>2018</v>
      </c>
      <c r="D430" s="27" t="s">
        <v>349</v>
      </c>
    </row>
    <row r="431" spans="1:4" s="27" customFormat="1">
      <c r="A431" s="27" t="s">
        <v>213</v>
      </c>
      <c r="B431" s="27" t="s">
        <v>331</v>
      </c>
      <c r="C431" s="27">
        <v>2018</v>
      </c>
      <c r="D431" s="27" t="s">
        <v>349</v>
      </c>
    </row>
    <row r="432" spans="1:4" s="27" customFormat="1">
      <c r="A432" s="27" t="s">
        <v>213</v>
      </c>
      <c r="B432" s="27" t="s">
        <v>332</v>
      </c>
      <c r="C432" s="27">
        <v>2018</v>
      </c>
      <c r="D432" s="27" t="s">
        <v>349</v>
      </c>
    </row>
    <row r="433" spans="1:4" s="27" customFormat="1">
      <c r="A433" s="27" t="s">
        <v>213</v>
      </c>
      <c r="B433" s="27" t="s">
        <v>216</v>
      </c>
      <c r="C433" s="27">
        <v>2018</v>
      </c>
      <c r="D433" s="27" t="s">
        <v>349</v>
      </c>
    </row>
    <row r="434" spans="1:4" s="27" customFormat="1">
      <c r="A434" s="27" t="s">
        <v>350</v>
      </c>
      <c r="B434" s="27" t="s">
        <v>217</v>
      </c>
      <c r="C434" s="27">
        <v>2018</v>
      </c>
      <c r="D434" s="27" t="s">
        <v>349</v>
      </c>
    </row>
    <row r="435" spans="1:4" s="27" customFormat="1">
      <c r="A435" s="27" t="s">
        <v>213</v>
      </c>
      <c r="B435" s="27" t="s">
        <v>218</v>
      </c>
      <c r="C435" s="27">
        <v>2018</v>
      </c>
      <c r="D435" s="27" t="s">
        <v>349</v>
      </c>
    </row>
    <row r="436" spans="1:4" s="27" customFormat="1">
      <c r="A436" s="27" t="s">
        <v>213</v>
      </c>
      <c r="B436" s="27" t="s">
        <v>219</v>
      </c>
      <c r="C436" s="27">
        <v>2018</v>
      </c>
      <c r="D436" s="27" t="s">
        <v>349</v>
      </c>
    </row>
    <row r="437" spans="1:4" s="27" customFormat="1">
      <c r="A437" s="27" t="s">
        <v>213</v>
      </c>
      <c r="B437" s="27" t="s">
        <v>220</v>
      </c>
      <c r="C437" s="27">
        <v>2018</v>
      </c>
      <c r="D437" s="27" t="s">
        <v>349</v>
      </c>
    </row>
    <row r="438" spans="1:4" s="27" customFormat="1">
      <c r="A438" s="27" t="s">
        <v>213</v>
      </c>
      <c r="B438" s="27" t="s">
        <v>221</v>
      </c>
      <c r="C438" s="27">
        <v>2018</v>
      </c>
      <c r="D438" s="27" t="s">
        <v>349</v>
      </c>
    </row>
    <row r="439" spans="1:4" s="27" customFormat="1">
      <c r="A439" s="27" t="s">
        <v>213</v>
      </c>
      <c r="B439" s="27" t="s">
        <v>222</v>
      </c>
      <c r="C439" s="27">
        <v>2018</v>
      </c>
      <c r="D439" s="27" t="s">
        <v>349</v>
      </c>
    </row>
    <row r="440" spans="1:4" s="27" customFormat="1">
      <c r="A440" s="27" t="s">
        <v>213</v>
      </c>
      <c r="B440" s="27" t="s">
        <v>318</v>
      </c>
      <c r="C440" s="27">
        <v>2018</v>
      </c>
      <c r="D440" s="27" t="s">
        <v>349</v>
      </c>
    </row>
    <row r="441" spans="1:4" s="27" customFormat="1">
      <c r="A441" s="27" t="s">
        <v>213</v>
      </c>
      <c r="B441" s="27" t="s">
        <v>319</v>
      </c>
      <c r="C441" s="27">
        <v>2018</v>
      </c>
      <c r="D441" s="27" t="s">
        <v>349</v>
      </c>
    </row>
    <row r="442" spans="1:4" s="27" customFormat="1">
      <c r="A442" s="27" t="s">
        <v>213</v>
      </c>
      <c r="B442" s="27" t="s">
        <v>320</v>
      </c>
      <c r="C442" s="27">
        <v>2018</v>
      </c>
      <c r="D442" s="27" t="s">
        <v>349</v>
      </c>
    </row>
    <row r="443" spans="1:4" s="27" customFormat="1">
      <c r="A443" s="27" t="s">
        <v>213</v>
      </c>
      <c r="B443" s="27" t="s">
        <v>272</v>
      </c>
      <c r="C443" s="27">
        <v>2018</v>
      </c>
      <c r="D443" s="27" t="s">
        <v>349</v>
      </c>
    </row>
    <row r="444" spans="1:4" s="27" customFormat="1">
      <c r="A444" s="27" t="s">
        <v>350</v>
      </c>
      <c r="B444" s="27" t="s">
        <v>273</v>
      </c>
      <c r="C444" s="27">
        <v>2018</v>
      </c>
      <c r="D444" s="27" t="s">
        <v>349</v>
      </c>
    </row>
    <row r="445" spans="1:4" s="27" customFormat="1">
      <c r="A445" s="27" t="s">
        <v>350</v>
      </c>
      <c r="B445" s="27" t="s">
        <v>279</v>
      </c>
      <c r="C445" s="27">
        <v>2018</v>
      </c>
      <c r="D445" s="27" t="s">
        <v>349</v>
      </c>
    </row>
    <row r="446" spans="1:4" s="27" customFormat="1">
      <c r="A446" s="27" t="s">
        <v>350</v>
      </c>
      <c r="B446" s="27" t="s">
        <v>280</v>
      </c>
      <c r="C446" s="27">
        <v>2018</v>
      </c>
      <c r="D446" s="27" t="s">
        <v>349</v>
      </c>
    </row>
    <row r="447" spans="1:4" s="27" customFormat="1">
      <c r="A447" s="27" t="s">
        <v>350</v>
      </c>
      <c r="B447" s="27" t="s">
        <v>284</v>
      </c>
      <c r="C447" s="27">
        <v>2018</v>
      </c>
      <c r="D447" s="27" t="s">
        <v>349</v>
      </c>
    </row>
    <row r="448" spans="1:4" s="27" customFormat="1">
      <c r="A448" s="27" t="s">
        <v>213</v>
      </c>
      <c r="B448" s="27" t="s">
        <v>339</v>
      </c>
      <c r="C448" s="27">
        <v>2018</v>
      </c>
      <c r="D448" s="27" t="s">
        <v>349</v>
      </c>
    </row>
    <row r="449" spans="1:4" s="27" customFormat="1">
      <c r="A449" s="27" t="s">
        <v>213</v>
      </c>
      <c r="B449" s="27" t="s">
        <v>223</v>
      </c>
      <c r="C449" s="27">
        <v>2018</v>
      </c>
      <c r="D449" s="27" t="s">
        <v>349</v>
      </c>
    </row>
    <row r="450" spans="1:4" s="27" customFormat="1">
      <c r="A450" s="27" t="s">
        <v>213</v>
      </c>
      <c r="B450" s="27" t="s">
        <v>323</v>
      </c>
      <c r="C450" s="27">
        <v>2018</v>
      </c>
      <c r="D450" s="27" t="s">
        <v>349</v>
      </c>
    </row>
    <row r="451" spans="1:4" s="27" customFormat="1"/>
    <row r="452" spans="1:4" s="27" customFormat="1">
      <c r="A452" s="27" t="s">
        <v>213</v>
      </c>
      <c r="B452" s="27" t="s">
        <v>227</v>
      </c>
      <c r="C452" s="27">
        <v>2019</v>
      </c>
      <c r="D452" s="27" t="s">
        <v>349</v>
      </c>
    </row>
    <row r="453" spans="1:4" s="27" customFormat="1">
      <c r="A453" s="27" t="s">
        <v>213</v>
      </c>
      <c r="B453" s="27" t="s">
        <v>331</v>
      </c>
      <c r="C453" s="27">
        <v>2019</v>
      </c>
      <c r="D453" s="27" t="s">
        <v>349</v>
      </c>
    </row>
    <row r="454" spans="1:4" s="27" customFormat="1">
      <c r="A454" s="27" t="s">
        <v>213</v>
      </c>
      <c r="B454" s="27" t="s">
        <v>332</v>
      </c>
      <c r="C454" s="27">
        <v>2019</v>
      </c>
      <c r="D454" s="27" t="s">
        <v>349</v>
      </c>
    </row>
    <row r="455" spans="1:4" s="27" customFormat="1">
      <c r="A455" s="27" t="s">
        <v>213</v>
      </c>
      <c r="B455" s="27" t="s">
        <v>216</v>
      </c>
      <c r="C455" s="27">
        <v>2019</v>
      </c>
      <c r="D455" s="27" t="s">
        <v>349</v>
      </c>
    </row>
    <row r="456" spans="1:4" s="27" customFormat="1">
      <c r="A456" s="27" t="s">
        <v>350</v>
      </c>
      <c r="B456" s="27" t="s">
        <v>217</v>
      </c>
      <c r="C456" s="27">
        <v>2019</v>
      </c>
      <c r="D456" s="27" t="s">
        <v>349</v>
      </c>
    </row>
    <row r="457" spans="1:4" s="27" customFormat="1">
      <c r="A457" s="27" t="s">
        <v>213</v>
      </c>
      <c r="B457" s="27" t="s">
        <v>218</v>
      </c>
      <c r="C457" s="27">
        <v>2019</v>
      </c>
      <c r="D457" s="27" t="s">
        <v>349</v>
      </c>
    </row>
    <row r="458" spans="1:4" s="27" customFormat="1">
      <c r="A458" s="27" t="s">
        <v>213</v>
      </c>
      <c r="B458" s="27" t="s">
        <v>219</v>
      </c>
      <c r="C458" s="27">
        <v>2019</v>
      </c>
      <c r="D458" s="27" t="s">
        <v>349</v>
      </c>
    </row>
    <row r="459" spans="1:4" s="27" customFormat="1">
      <c r="A459" s="27" t="s">
        <v>213</v>
      </c>
      <c r="B459" s="27" t="s">
        <v>220</v>
      </c>
      <c r="C459" s="27">
        <v>2019</v>
      </c>
      <c r="D459" s="27" t="s">
        <v>349</v>
      </c>
    </row>
    <row r="460" spans="1:4" s="27" customFormat="1">
      <c r="A460" s="27" t="s">
        <v>213</v>
      </c>
      <c r="B460" s="27" t="s">
        <v>221</v>
      </c>
      <c r="C460" s="27">
        <v>2019</v>
      </c>
      <c r="D460" s="27" t="s">
        <v>349</v>
      </c>
    </row>
    <row r="461" spans="1:4" s="27" customFormat="1">
      <c r="A461" s="27" t="s">
        <v>213</v>
      </c>
      <c r="B461" s="27" t="s">
        <v>222</v>
      </c>
      <c r="C461" s="27">
        <v>2019</v>
      </c>
      <c r="D461" s="27" t="s">
        <v>349</v>
      </c>
    </row>
    <row r="462" spans="1:4" s="27" customFormat="1">
      <c r="A462" s="27" t="s">
        <v>213</v>
      </c>
      <c r="B462" s="27" t="s">
        <v>318</v>
      </c>
      <c r="C462" s="27">
        <v>2019</v>
      </c>
      <c r="D462" s="27" t="s">
        <v>349</v>
      </c>
    </row>
    <row r="463" spans="1:4" s="27" customFormat="1">
      <c r="A463" s="27" t="s">
        <v>213</v>
      </c>
      <c r="B463" s="27" t="s">
        <v>319</v>
      </c>
      <c r="C463" s="27">
        <v>2019</v>
      </c>
      <c r="D463" s="27" t="s">
        <v>349</v>
      </c>
    </row>
    <row r="464" spans="1:4" s="27" customFormat="1">
      <c r="A464" s="27" t="s">
        <v>213</v>
      </c>
      <c r="B464" s="27" t="s">
        <v>320</v>
      </c>
      <c r="C464" s="27">
        <v>2019</v>
      </c>
      <c r="D464" s="27" t="s">
        <v>349</v>
      </c>
    </row>
    <row r="465" spans="1:54" s="27" customFormat="1">
      <c r="A465" s="27" t="s">
        <v>213</v>
      </c>
      <c r="B465" s="27" t="s">
        <v>272</v>
      </c>
      <c r="C465" s="27">
        <v>2019</v>
      </c>
      <c r="D465" s="27" t="s">
        <v>349</v>
      </c>
    </row>
    <row r="466" spans="1:54" s="27" customFormat="1">
      <c r="A466" s="27" t="s">
        <v>350</v>
      </c>
      <c r="B466" s="27" t="s">
        <v>273</v>
      </c>
      <c r="C466" s="27">
        <v>2019</v>
      </c>
      <c r="D466" s="27" t="s">
        <v>349</v>
      </c>
    </row>
    <row r="467" spans="1:54" s="27" customFormat="1">
      <c r="A467" s="27" t="s">
        <v>350</v>
      </c>
      <c r="B467" s="27" t="s">
        <v>279</v>
      </c>
      <c r="C467" s="27">
        <v>2019</v>
      </c>
      <c r="D467" s="27" t="s">
        <v>349</v>
      </c>
    </row>
    <row r="468" spans="1:54" s="27" customFormat="1">
      <c r="A468" s="27" t="s">
        <v>350</v>
      </c>
      <c r="B468" s="27" t="s">
        <v>280</v>
      </c>
      <c r="C468" s="27">
        <v>2019</v>
      </c>
      <c r="D468" s="27" t="s">
        <v>349</v>
      </c>
    </row>
    <row r="469" spans="1:54" s="27" customFormat="1">
      <c r="A469" s="27" t="s">
        <v>350</v>
      </c>
      <c r="B469" s="27" t="s">
        <v>284</v>
      </c>
      <c r="C469" s="27">
        <v>2019</v>
      </c>
      <c r="D469" s="27" t="s">
        <v>349</v>
      </c>
    </row>
    <row r="470" spans="1:54" s="27" customFormat="1">
      <c r="A470" s="27" t="s">
        <v>213</v>
      </c>
      <c r="B470" s="27" t="s">
        <v>339</v>
      </c>
      <c r="C470" s="27">
        <v>2019</v>
      </c>
      <c r="D470" s="27" t="s">
        <v>349</v>
      </c>
    </row>
    <row r="471" spans="1:54" s="27" customFormat="1">
      <c r="A471" s="27" t="s">
        <v>213</v>
      </c>
      <c r="B471" s="27" t="s">
        <v>223</v>
      </c>
      <c r="C471" s="27">
        <v>2019</v>
      </c>
      <c r="D471" s="27" t="s">
        <v>349</v>
      </c>
    </row>
    <row r="472" spans="1:54" s="27" customFormat="1">
      <c r="A472" s="27" t="s">
        <v>213</v>
      </c>
      <c r="B472" s="27" t="s">
        <v>323</v>
      </c>
      <c r="C472" s="27">
        <v>2019</v>
      </c>
      <c r="D472" s="27" t="s">
        <v>349</v>
      </c>
    </row>
    <row r="473" spans="1:54" s="27" customFormat="1">
      <c r="A473" s="27" t="s">
        <v>16</v>
      </c>
    </row>
    <row r="474" spans="1:54" s="27" customFormat="1"/>
    <row r="475" spans="1:54" s="5" customFormat="1">
      <c r="A475" t="s">
        <v>118</v>
      </c>
      <c r="B475"/>
      <c r="C475"/>
      <c r="D475"/>
      <c r="E475"/>
      <c r="F475"/>
      <c r="G475"/>
      <c r="H475"/>
      <c r="I475"/>
      <c r="J475"/>
      <c r="K475"/>
      <c r="L475"/>
      <c r="M475"/>
      <c r="N475"/>
      <c r="O475"/>
      <c r="P475"/>
      <c r="Q475"/>
      <c r="R475"/>
      <c r="S475"/>
      <c r="T475"/>
      <c r="U475"/>
      <c r="V475" s="27"/>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row>
    <row r="476" spans="1:54" s="5" customFormat="1">
      <c r="A476" t="s">
        <v>64</v>
      </c>
      <c r="B476"/>
      <c r="C476"/>
      <c r="D476"/>
      <c r="F476"/>
      <c r="G476"/>
      <c r="H476"/>
      <c r="I476"/>
      <c r="J476"/>
      <c r="K476"/>
      <c r="L476"/>
      <c r="M476"/>
      <c r="N476"/>
      <c r="O476"/>
      <c r="P476"/>
      <c r="Q476"/>
      <c r="R476"/>
      <c r="S476"/>
      <c r="T476"/>
      <c r="U476"/>
      <c r="V476" s="27"/>
      <c r="W476" s="27"/>
      <c r="X476" s="27"/>
      <c r="Y476" s="27"/>
      <c r="Z476" s="27"/>
      <c r="AA476" s="27"/>
      <c r="AB476" s="27"/>
      <c r="AC476" s="27"/>
      <c r="AD476" s="27"/>
      <c r="AE476" s="27"/>
      <c r="AF476" s="27"/>
      <c r="AG476" s="27"/>
      <c r="AH476" s="27"/>
      <c r="AI476" s="27"/>
      <c r="AJ476" s="27"/>
      <c r="AK476" s="27"/>
      <c r="AL476" s="27"/>
      <c r="AM476" s="27"/>
      <c r="AN476" s="27"/>
      <c r="AO476" s="27"/>
      <c r="AP476" s="27"/>
      <c r="AQ476" s="27"/>
      <c r="AR476" s="27"/>
      <c r="AS476" s="27"/>
      <c r="AT476" s="27"/>
      <c r="AU476" s="27"/>
      <c r="AV476" s="27"/>
      <c r="AW476" s="27"/>
      <c r="AX476" s="27"/>
      <c r="AY476" s="27"/>
      <c r="AZ476" s="27"/>
      <c r="BA476" s="27"/>
      <c r="BB476" s="27"/>
    </row>
    <row r="477" spans="1:54" s="5" customFormat="1">
      <c r="A477" t="s">
        <v>2</v>
      </c>
      <c r="B477" s="23" t="s">
        <v>65</v>
      </c>
      <c r="C477" t="s">
        <v>15</v>
      </c>
      <c r="D477">
        <v>9999999</v>
      </c>
      <c r="E477" t="s">
        <v>11</v>
      </c>
      <c r="V477" s="27"/>
      <c r="W477" s="18"/>
      <c r="X477" s="18"/>
      <c r="Y477" s="18"/>
      <c r="Z477" s="18"/>
      <c r="AA477" s="18"/>
      <c r="AB477" s="18"/>
      <c r="AC477" s="18"/>
      <c r="AD477" s="18"/>
      <c r="AE477" s="18"/>
      <c r="AF477" s="18"/>
      <c r="AG477" s="18"/>
      <c r="AH477" s="18"/>
      <c r="AI477" s="18"/>
      <c r="AJ477" s="18"/>
      <c r="AK477" s="18"/>
      <c r="AL477" s="18"/>
      <c r="AM477" s="18"/>
      <c r="AN477" s="18"/>
      <c r="AO477" s="18"/>
      <c r="AP477" s="18"/>
      <c r="AQ477" s="18"/>
      <c r="AR477" s="18"/>
      <c r="AS477" s="18"/>
      <c r="AT477" s="18"/>
      <c r="AU477" s="18"/>
      <c r="AV477" s="18"/>
      <c r="AW477" s="18"/>
      <c r="AX477" s="18"/>
      <c r="AY477" s="18"/>
      <c r="AZ477" s="18"/>
      <c r="BA477" s="18"/>
      <c r="BB477" s="17"/>
    </row>
    <row r="478" spans="1:54" s="5" customFormat="1">
      <c r="A478" s="27" t="s">
        <v>213</v>
      </c>
      <c r="B478" s="27" t="s">
        <v>219</v>
      </c>
      <c r="C478" s="5">
        <v>2015</v>
      </c>
      <c r="D478" s="19">
        <f>10168*(2/365)</f>
        <v>55.715068493150689</v>
      </c>
      <c r="E478" s="12"/>
      <c r="F478" s="12"/>
      <c r="G478" s="12"/>
      <c r="H478" s="12"/>
      <c r="I478" s="12"/>
      <c r="J478" s="12"/>
      <c r="K478" s="12"/>
      <c r="L478" s="12"/>
      <c r="M478" s="12"/>
      <c r="N478" s="12"/>
      <c r="O478" s="12"/>
      <c r="V478" s="27"/>
      <c r="W478" s="18"/>
      <c r="X478" s="18"/>
      <c r="Y478" s="18"/>
      <c r="Z478" s="18"/>
      <c r="AA478" s="18"/>
      <c r="AB478" s="18"/>
      <c r="AC478" s="18"/>
      <c r="AD478" s="18"/>
      <c r="AE478" s="18"/>
      <c r="AF478" s="18"/>
      <c r="AG478" s="18"/>
      <c r="AH478" s="18"/>
      <c r="AI478" s="18"/>
      <c r="AJ478" s="18"/>
      <c r="AK478" s="18"/>
      <c r="AL478" s="18"/>
      <c r="AM478" s="18"/>
      <c r="AN478" s="18"/>
      <c r="AO478" s="18"/>
      <c r="AP478" s="18"/>
      <c r="AQ478" s="18"/>
      <c r="AR478" s="18"/>
      <c r="AS478" s="18"/>
      <c r="AT478" s="18"/>
      <c r="AU478" s="18"/>
      <c r="AV478" s="18"/>
      <c r="AW478" s="18"/>
      <c r="AX478" s="18"/>
      <c r="AY478" s="18"/>
      <c r="AZ478" s="18"/>
      <c r="BA478" s="18"/>
      <c r="BB478" s="18"/>
    </row>
    <row r="479" spans="1:54" s="5" customFormat="1">
      <c r="A479" s="27" t="s">
        <v>213</v>
      </c>
      <c r="B479" s="27" t="s">
        <v>227</v>
      </c>
      <c r="C479" s="27">
        <v>2015</v>
      </c>
      <c r="D479" s="27">
        <f>13780*(2/365)</f>
        <v>75.506849315068493</v>
      </c>
      <c r="E479" s="19"/>
      <c r="F479" s="19"/>
      <c r="G479" s="19"/>
      <c r="H479" s="19"/>
      <c r="I479" s="19"/>
      <c r="J479" s="19"/>
      <c r="K479" s="19"/>
      <c r="L479" s="19"/>
      <c r="M479" s="19"/>
      <c r="N479" s="19"/>
      <c r="O479" s="19"/>
      <c r="P479" s="27"/>
      <c r="Q479" s="27"/>
      <c r="R479" s="27"/>
      <c r="S479" s="27"/>
      <c r="T479" s="27"/>
      <c r="U479" s="27"/>
      <c r="V479" s="2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row>
    <row r="480" spans="1:54" s="5" customFormat="1">
      <c r="A480" s="36" t="s">
        <v>347</v>
      </c>
      <c r="B480" s="27" t="s">
        <v>320</v>
      </c>
      <c r="C480" s="27">
        <v>2015</v>
      </c>
      <c r="D480" s="27">
        <f>10285*(2/365)</f>
        <v>56.356164383561641</v>
      </c>
      <c r="E480" s="19"/>
      <c r="F480" s="19"/>
      <c r="G480" s="19"/>
      <c r="H480" s="19"/>
      <c r="I480" s="19"/>
      <c r="J480" s="19"/>
      <c r="K480" s="19"/>
      <c r="L480" s="19"/>
      <c r="M480" s="19"/>
      <c r="N480" s="19"/>
      <c r="O480" s="19"/>
      <c r="P480" s="27"/>
      <c r="Q480" s="27"/>
      <c r="R480" s="27"/>
      <c r="S480" s="27"/>
      <c r="T480" s="27"/>
      <c r="U480" s="27"/>
      <c r="V480"/>
      <c r="W480" s="18"/>
      <c r="X480" s="18"/>
      <c r="Y480" s="18"/>
      <c r="Z480" s="18"/>
      <c r="AA480" s="18"/>
      <c r="AB480" s="18"/>
      <c r="AC480" s="18"/>
      <c r="AD480" s="18"/>
      <c r="AE480" s="18"/>
      <c r="AF480" s="18"/>
      <c r="AG480" s="18"/>
      <c r="AH480" s="18"/>
      <c r="AI480" s="18"/>
      <c r="AJ480" s="18"/>
      <c r="AK480" s="18"/>
      <c r="AL480" s="18"/>
      <c r="AM480" s="18"/>
      <c r="AN480" s="18"/>
      <c r="AO480" s="18"/>
      <c r="AP480" s="18"/>
      <c r="AQ480" s="18"/>
      <c r="AR480" s="18"/>
      <c r="AS480" s="18"/>
      <c r="AT480" s="18"/>
      <c r="AU480" s="18"/>
      <c r="AV480" s="18"/>
      <c r="AW480" s="18"/>
      <c r="AX480" s="18"/>
      <c r="AY480" s="18"/>
      <c r="AZ480" s="18"/>
      <c r="BA480" s="18"/>
      <c r="BB480" s="18"/>
    </row>
    <row r="481" spans="1:54" s="5" customFormat="1">
      <c r="A481" s="27"/>
      <c r="C481" s="11"/>
      <c r="D481" s="11"/>
      <c r="E481" s="11"/>
      <c r="F481" s="11"/>
      <c r="G481" s="11"/>
      <c r="H481" s="11"/>
      <c r="I481" s="11"/>
      <c r="J481" s="11"/>
      <c r="K481" s="11"/>
      <c r="L481" s="11"/>
      <c r="M481" s="11"/>
      <c r="N481" s="11"/>
      <c r="O481" s="11"/>
      <c r="P481" s="11"/>
      <c r="Q481" s="11"/>
      <c r="R481" s="11"/>
      <c r="S481" s="11"/>
      <c r="T481" s="11"/>
      <c r="U481" s="11"/>
      <c r="V481" s="2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row>
    <row r="482" spans="1:54" s="17" customFormat="1">
      <c r="A482" s="27" t="s">
        <v>213</v>
      </c>
      <c r="B482" s="27" t="s">
        <v>219</v>
      </c>
      <c r="C482" s="27">
        <v>2016</v>
      </c>
      <c r="D482" s="19">
        <f>10168*(2/365)</f>
        <v>55.715068493150689</v>
      </c>
      <c r="E482" s="28"/>
      <c r="F482" s="28"/>
      <c r="G482" s="5"/>
      <c r="H482" s="5"/>
      <c r="I482" s="5"/>
      <c r="J482" s="5"/>
      <c r="K482" s="5"/>
      <c r="L482" s="5"/>
      <c r="M482" s="5"/>
      <c r="N482" s="5"/>
      <c r="O482" s="5"/>
      <c r="P482" s="5"/>
      <c r="Q482" s="5"/>
      <c r="R482" s="5"/>
      <c r="S482" s="5"/>
      <c r="T482" s="5"/>
      <c r="U482" s="5"/>
      <c r="V482" s="2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row>
    <row r="483" spans="1:54" s="5" customFormat="1">
      <c r="A483" s="27" t="s">
        <v>213</v>
      </c>
      <c r="B483" s="27" t="s">
        <v>227</v>
      </c>
      <c r="C483" s="27">
        <v>2016</v>
      </c>
      <c r="D483" s="27">
        <f>13780*(2/365)</f>
        <v>75.506849315068493</v>
      </c>
      <c r="E483" s="28"/>
      <c r="F483" s="28"/>
      <c r="V483" s="2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row>
    <row r="484" spans="1:54" s="5" customFormat="1">
      <c r="A484" s="36" t="s">
        <v>347</v>
      </c>
      <c r="B484" s="27" t="s">
        <v>320</v>
      </c>
      <c r="C484" s="27">
        <v>2016</v>
      </c>
      <c r="D484" s="27">
        <f>10285*(2/365)</f>
        <v>56.356164383561641</v>
      </c>
      <c r="E484" s="28"/>
      <c r="F484" s="28"/>
      <c r="G484" s="27"/>
      <c r="H484" s="27"/>
      <c r="I484" s="27"/>
      <c r="J484" s="27"/>
      <c r="K484" s="27"/>
      <c r="L484" s="27"/>
      <c r="M484" s="27"/>
      <c r="N484" s="27"/>
      <c r="O484" s="27"/>
      <c r="P484" s="27"/>
      <c r="Q484" s="27"/>
      <c r="R484" s="27"/>
      <c r="S484" s="27"/>
      <c r="T484" s="27"/>
      <c r="U484" s="27"/>
      <c r="V484"/>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row>
    <row r="485" spans="1:54" s="5" customFormat="1">
      <c r="A485" s="27"/>
      <c r="B485" s="28"/>
      <c r="C485" s="28"/>
      <c r="D485" s="28"/>
      <c r="E485" s="28"/>
      <c r="F485" s="28"/>
      <c r="G485" s="27"/>
      <c r="H485" s="27"/>
      <c r="I485" s="27"/>
      <c r="J485" s="27"/>
      <c r="K485" s="27"/>
      <c r="L485" s="27"/>
      <c r="M485" s="27"/>
      <c r="N485" s="27"/>
      <c r="O485" s="27"/>
      <c r="P485" s="27"/>
      <c r="Q485" s="27"/>
      <c r="R485" s="27"/>
      <c r="S485" s="27"/>
      <c r="T485" s="27"/>
      <c r="U485" s="27"/>
      <c r="V485"/>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row>
    <row r="486" spans="1:54" s="1" customFormat="1">
      <c r="A486" s="27" t="s">
        <v>213</v>
      </c>
      <c r="B486" s="27" t="s">
        <v>219</v>
      </c>
      <c r="C486" s="27">
        <v>2017</v>
      </c>
      <c r="D486" s="19">
        <f>10168*(2/365)</f>
        <v>55.715068493150689</v>
      </c>
      <c r="E486" s="28"/>
      <c r="F486" s="28"/>
      <c r="G486" s="27"/>
      <c r="H486" s="27"/>
      <c r="I486" s="27"/>
      <c r="J486" s="27"/>
      <c r="K486" s="27"/>
      <c r="L486" s="27"/>
      <c r="M486" s="27"/>
      <c r="N486" s="27"/>
      <c r="O486" s="27"/>
      <c r="P486" s="27"/>
      <c r="Q486" s="27"/>
      <c r="R486" s="27"/>
      <c r="S486" s="27"/>
      <c r="T486" s="27"/>
      <c r="U486" s="27"/>
      <c r="V486"/>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row>
    <row r="487" spans="1:54" s="27" customFormat="1">
      <c r="A487" s="27" t="s">
        <v>213</v>
      </c>
      <c r="B487" s="27" t="s">
        <v>227</v>
      </c>
      <c r="C487" s="27">
        <v>2017</v>
      </c>
      <c r="D487" s="27">
        <f>13780*(2/365)</f>
        <v>75.506849315068493</v>
      </c>
      <c r="E487" s="28"/>
      <c r="F487" s="28"/>
      <c r="W487" s="18"/>
      <c r="X487" s="18"/>
      <c r="Y487" s="18"/>
      <c r="Z487" s="18"/>
      <c r="AA487" s="18"/>
      <c r="AB487" s="18"/>
      <c r="AC487" s="18"/>
      <c r="AD487" s="18"/>
      <c r="AE487" s="18"/>
      <c r="AF487" s="18"/>
      <c r="AG487" s="18"/>
      <c r="AH487" s="18"/>
      <c r="AI487" s="18"/>
      <c r="AJ487" s="18"/>
      <c r="AK487" s="18"/>
      <c r="AL487" s="18"/>
      <c r="AM487" s="18"/>
      <c r="AN487" s="18"/>
      <c r="AO487" s="18"/>
      <c r="AP487" s="18"/>
      <c r="AQ487" s="18"/>
      <c r="AR487" s="18"/>
      <c r="AS487" s="18"/>
      <c r="AT487" s="18"/>
      <c r="AU487" s="18"/>
      <c r="AV487" s="18"/>
      <c r="AW487" s="18"/>
      <c r="AX487" s="18"/>
      <c r="AY487" s="18"/>
      <c r="AZ487" s="18"/>
      <c r="BA487" s="18"/>
      <c r="BB487" s="18"/>
    </row>
    <row r="488" spans="1:54" s="27" customFormat="1">
      <c r="A488" s="36" t="s">
        <v>347</v>
      </c>
      <c r="B488" s="27" t="s">
        <v>320</v>
      </c>
      <c r="C488" s="27">
        <v>2017</v>
      </c>
      <c r="D488" s="27">
        <f>10285*(2/365)</f>
        <v>56.356164383561641</v>
      </c>
      <c r="E488" s="28"/>
      <c r="F488" s="28"/>
      <c r="W488" s="18"/>
      <c r="X488" s="18"/>
      <c r="Y488" s="18"/>
      <c r="Z488" s="18"/>
      <c r="AA488" s="18"/>
      <c r="AB488" s="18"/>
      <c r="AC488" s="18"/>
      <c r="AD488" s="18"/>
      <c r="AE488" s="18"/>
      <c r="AF488" s="18"/>
      <c r="AG488" s="18"/>
      <c r="AH488" s="18"/>
      <c r="AI488" s="18"/>
      <c r="AJ488" s="18"/>
      <c r="AK488" s="18"/>
      <c r="AL488" s="18"/>
      <c r="AM488" s="18"/>
      <c r="AN488" s="18"/>
      <c r="AO488" s="18"/>
      <c r="AP488" s="18"/>
      <c r="AQ488" s="18"/>
      <c r="AR488" s="18"/>
      <c r="AS488" s="18"/>
      <c r="AT488" s="18"/>
      <c r="AU488" s="18"/>
      <c r="AV488" s="18"/>
      <c r="AW488" s="18"/>
      <c r="AX488" s="18"/>
      <c r="AY488" s="18"/>
      <c r="AZ488" s="18"/>
      <c r="BA488" s="18"/>
      <c r="BB488" s="18"/>
    </row>
    <row r="489" spans="1:54" s="27" customFormat="1">
      <c r="B489" s="28"/>
      <c r="C489" s="28"/>
      <c r="D489" s="28"/>
      <c r="E489" s="28"/>
      <c r="F489" s="28"/>
      <c r="W489" s="18"/>
      <c r="X489" s="18"/>
      <c r="Y489" s="18"/>
      <c r="Z489" s="18"/>
      <c r="AA489" s="18"/>
      <c r="AB489" s="18"/>
      <c r="AC489" s="18"/>
      <c r="AD489" s="18"/>
      <c r="AE489" s="18"/>
      <c r="AF489" s="18"/>
      <c r="AG489" s="18"/>
      <c r="AH489" s="18"/>
      <c r="AI489" s="18"/>
      <c r="AJ489" s="18"/>
      <c r="AK489" s="18"/>
      <c r="AL489" s="18"/>
      <c r="AM489" s="18"/>
      <c r="AN489" s="18"/>
      <c r="AO489" s="18"/>
      <c r="AP489" s="18"/>
      <c r="AQ489" s="18"/>
      <c r="AR489" s="18"/>
      <c r="AS489" s="18"/>
      <c r="AT489" s="18"/>
      <c r="AU489" s="18"/>
      <c r="AV489" s="18"/>
      <c r="AW489" s="18"/>
      <c r="AX489" s="18"/>
      <c r="AY489" s="18"/>
      <c r="AZ489" s="18"/>
      <c r="BA489" s="18"/>
      <c r="BB489" s="18"/>
    </row>
    <row r="490" spans="1:54" s="27" customFormat="1">
      <c r="A490" s="27" t="s">
        <v>213</v>
      </c>
      <c r="B490" s="27" t="s">
        <v>219</v>
      </c>
      <c r="C490" s="27">
        <v>2018</v>
      </c>
      <c r="D490" s="19">
        <f>10168*(2/365)</f>
        <v>55.715068493150689</v>
      </c>
      <c r="E490" s="28"/>
      <c r="F490" s="28"/>
      <c r="W490" s="18"/>
      <c r="X490" s="18"/>
      <c r="Y490" s="18"/>
      <c r="Z490" s="18"/>
      <c r="AA490" s="18"/>
      <c r="AB490" s="18"/>
      <c r="AC490" s="18"/>
      <c r="AD490" s="18"/>
      <c r="AE490" s="18"/>
      <c r="AF490" s="18"/>
      <c r="AG490" s="18"/>
      <c r="AH490" s="18"/>
      <c r="AI490" s="18"/>
      <c r="AJ490" s="18"/>
      <c r="AK490" s="18"/>
      <c r="AL490" s="18"/>
      <c r="AM490" s="18"/>
      <c r="AN490" s="18"/>
      <c r="AO490" s="18"/>
      <c r="AP490" s="18"/>
      <c r="AQ490" s="18"/>
      <c r="AR490" s="18"/>
      <c r="AS490" s="18"/>
      <c r="AT490" s="18"/>
      <c r="AU490" s="18"/>
      <c r="AV490" s="18"/>
      <c r="AW490" s="18"/>
      <c r="AX490" s="18"/>
      <c r="AY490" s="18"/>
      <c r="AZ490" s="18"/>
      <c r="BA490" s="18"/>
      <c r="BB490" s="18"/>
    </row>
    <row r="491" spans="1:54" s="27" customFormat="1">
      <c r="A491" s="27" t="s">
        <v>213</v>
      </c>
      <c r="B491" s="27" t="s">
        <v>227</v>
      </c>
      <c r="C491" s="27">
        <v>2018</v>
      </c>
      <c r="D491" s="27">
        <f>13780*(2/365)</f>
        <v>75.506849315068493</v>
      </c>
      <c r="E491" s="28"/>
      <c r="F491" s="28"/>
      <c r="W491" s="18"/>
      <c r="X491" s="18"/>
      <c r="Y491" s="18"/>
      <c r="Z491" s="18"/>
      <c r="AA491" s="18"/>
      <c r="AB491" s="18"/>
      <c r="AC491" s="18"/>
      <c r="AD491" s="18"/>
      <c r="AE491" s="18"/>
      <c r="AF491" s="18"/>
      <c r="AG491" s="18"/>
      <c r="AH491" s="18"/>
      <c r="AI491" s="18"/>
      <c r="AJ491" s="18"/>
      <c r="AK491" s="18"/>
      <c r="AL491" s="18"/>
      <c r="AM491" s="18"/>
      <c r="AN491" s="18"/>
      <c r="AO491" s="18"/>
      <c r="AP491" s="18"/>
      <c r="AQ491" s="18"/>
      <c r="AR491" s="18"/>
      <c r="AS491" s="18"/>
      <c r="AT491" s="18"/>
      <c r="AU491" s="18"/>
      <c r="AV491" s="18"/>
      <c r="AW491" s="18"/>
      <c r="AX491" s="18"/>
      <c r="AY491" s="18"/>
      <c r="AZ491" s="18"/>
      <c r="BA491" s="18"/>
      <c r="BB491" s="18"/>
    </row>
    <row r="492" spans="1:54" s="27" customFormat="1">
      <c r="A492" s="36" t="s">
        <v>347</v>
      </c>
      <c r="B492" s="27" t="s">
        <v>320</v>
      </c>
      <c r="C492" s="27">
        <v>2018</v>
      </c>
      <c r="D492" s="27">
        <f>10285*(2/365)</f>
        <v>56.356164383561641</v>
      </c>
      <c r="E492" s="28"/>
      <c r="F492" s="28"/>
      <c r="W492" s="18"/>
      <c r="X492" s="18"/>
      <c r="Y492" s="18"/>
      <c r="Z492" s="18"/>
      <c r="AA492" s="18"/>
      <c r="AB492" s="18"/>
      <c r="AC492" s="18"/>
      <c r="AD492" s="18"/>
      <c r="AE492" s="18"/>
      <c r="AF492" s="18"/>
      <c r="AG492" s="18"/>
      <c r="AH492" s="18"/>
      <c r="AI492" s="18"/>
      <c r="AJ492" s="18"/>
      <c r="AK492" s="18"/>
      <c r="AL492" s="18"/>
      <c r="AM492" s="18"/>
      <c r="AN492" s="18"/>
      <c r="AO492" s="18"/>
      <c r="AP492" s="18"/>
      <c r="AQ492" s="18"/>
      <c r="AR492" s="18"/>
      <c r="AS492" s="18"/>
      <c r="AT492" s="18"/>
      <c r="AU492" s="18"/>
      <c r="AV492" s="18"/>
      <c r="AW492" s="18"/>
      <c r="AX492" s="18"/>
      <c r="AY492" s="18"/>
      <c r="AZ492" s="18"/>
      <c r="BA492" s="18"/>
      <c r="BB492" s="18"/>
    </row>
    <row r="493" spans="1:54" s="27" customFormat="1">
      <c r="B493" s="28"/>
      <c r="C493" s="28"/>
      <c r="D493" s="28"/>
      <c r="E493" s="28"/>
      <c r="F493" s="28"/>
      <c r="W493" s="18"/>
      <c r="X493" s="18"/>
      <c r="Y493" s="18"/>
      <c r="Z493" s="18"/>
      <c r="AA493" s="18"/>
      <c r="AB493" s="18"/>
      <c r="AC493" s="18"/>
      <c r="AD493" s="18"/>
      <c r="AE493" s="18"/>
      <c r="AF493" s="18"/>
      <c r="AG493" s="18"/>
      <c r="AH493" s="18"/>
      <c r="AI493" s="18"/>
      <c r="AJ493" s="18"/>
      <c r="AK493" s="18"/>
      <c r="AL493" s="18"/>
      <c r="AM493" s="18"/>
      <c r="AN493" s="18"/>
      <c r="AO493" s="18"/>
      <c r="AP493" s="18"/>
      <c r="AQ493" s="18"/>
      <c r="AR493" s="18"/>
      <c r="AS493" s="18"/>
      <c r="AT493" s="18"/>
      <c r="AU493" s="18"/>
      <c r="AV493" s="18"/>
      <c r="AW493" s="18"/>
      <c r="AX493" s="18"/>
      <c r="AY493" s="18"/>
      <c r="AZ493" s="18"/>
      <c r="BA493" s="18"/>
      <c r="BB493" s="18"/>
    </row>
    <row r="494" spans="1:54" s="27" customFormat="1">
      <c r="A494" s="27" t="s">
        <v>213</v>
      </c>
      <c r="B494" s="27" t="s">
        <v>219</v>
      </c>
      <c r="C494" s="27">
        <v>2019</v>
      </c>
      <c r="D494" s="19">
        <f>10168*(2/365)</f>
        <v>55.715068493150689</v>
      </c>
      <c r="E494" s="28"/>
      <c r="F494" s="28"/>
      <c r="W494" s="18"/>
      <c r="X494" s="18"/>
      <c r="Y494" s="18"/>
      <c r="Z494" s="18"/>
      <c r="AA494" s="18"/>
      <c r="AB494" s="18"/>
      <c r="AC494" s="18"/>
      <c r="AD494" s="18"/>
      <c r="AE494" s="18"/>
      <c r="AF494" s="18"/>
      <c r="AG494" s="18"/>
      <c r="AH494" s="18"/>
      <c r="AI494" s="18"/>
      <c r="AJ494" s="18"/>
      <c r="AK494" s="18"/>
      <c r="AL494" s="18"/>
      <c r="AM494" s="18"/>
      <c r="AN494" s="18"/>
      <c r="AO494" s="18"/>
      <c r="AP494" s="18"/>
      <c r="AQ494" s="18"/>
      <c r="AR494" s="18"/>
      <c r="AS494" s="18"/>
      <c r="AT494" s="18"/>
      <c r="AU494" s="18"/>
      <c r="AV494" s="18"/>
      <c r="AW494" s="18"/>
      <c r="AX494" s="18"/>
      <c r="AY494" s="18"/>
      <c r="AZ494" s="18"/>
      <c r="BA494" s="18"/>
      <c r="BB494" s="18"/>
    </row>
    <row r="495" spans="1:54" s="27" customFormat="1">
      <c r="A495" s="27" t="s">
        <v>213</v>
      </c>
      <c r="B495" s="27" t="s">
        <v>227</v>
      </c>
      <c r="C495" s="27">
        <v>2019</v>
      </c>
      <c r="D495" s="27">
        <f>13780*(2/365)</f>
        <v>75.506849315068493</v>
      </c>
      <c r="E495" s="28"/>
      <c r="F495" s="28"/>
      <c r="W495" s="18"/>
      <c r="X495" s="18"/>
      <c r="Y495" s="18"/>
      <c r="Z495" s="18"/>
      <c r="AA495" s="18"/>
      <c r="AB495" s="18"/>
      <c r="AC495" s="18"/>
      <c r="AD495" s="18"/>
      <c r="AE495" s="18"/>
      <c r="AF495" s="18"/>
      <c r="AG495" s="18"/>
      <c r="AH495" s="18"/>
      <c r="AI495" s="18"/>
      <c r="AJ495" s="18"/>
      <c r="AK495" s="18"/>
      <c r="AL495" s="18"/>
      <c r="AM495" s="18"/>
      <c r="AN495" s="18"/>
      <c r="AO495" s="18"/>
      <c r="AP495" s="18"/>
      <c r="AQ495" s="18"/>
      <c r="AR495" s="18"/>
      <c r="AS495" s="18"/>
      <c r="AT495" s="18"/>
      <c r="AU495" s="18"/>
      <c r="AV495" s="18"/>
      <c r="AW495" s="18"/>
      <c r="AX495" s="18"/>
      <c r="AY495" s="18"/>
      <c r="AZ495" s="18"/>
      <c r="BA495" s="18"/>
      <c r="BB495" s="18"/>
    </row>
    <row r="496" spans="1:54" s="27" customFormat="1">
      <c r="A496" s="36" t="s">
        <v>347</v>
      </c>
      <c r="B496" s="27" t="s">
        <v>320</v>
      </c>
      <c r="C496" s="27">
        <v>2019</v>
      </c>
      <c r="D496" s="27">
        <f>10285*(2/365)</f>
        <v>56.356164383561641</v>
      </c>
      <c r="E496" s="28"/>
      <c r="F496" s="28"/>
      <c r="W496" s="18"/>
      <c r="X496" s="18"/>
      <c r="Y496" s="18"/>
      <c r="Z496" s="18"/>
      <c r="AA496" s="18"/>
      <c r="AB496" s="18"/>
      <c r="AC496" s="18"/>
      <c r="AD496" s="18"/>
      <c r="AE496" s="18"/>
      <c r="AF496" s="18"/>
      <c r="AG496" s="18"/>
      <c r="AH496" s="18"/>
      <c r="AI496" s="18"/>
      <c r="AJ496" s="18"/>
      <c r="AK496" s="18"/>
      <c r="AL496" s="18"/>
      <c r="AM496" s="18"/>
      <c r="AN496" s="18"/>
      <c r="AO496" s="18"/>
      <c r="AP496" s="18"/>
      <c r="AQ496" s="18"/>
      <c r="AR496" s="18"/>
      <c r="AS496" s="18"/>
      <c r="AT496" s="18"/>
      <c r="AU496" s="18"/>
      <c r="AV496" s="18"/>
      <c r="AW496" s="18"/>
      <c r="AX496" s="18"/>
      <c r="AY496" s="18"/>
      <c r="AZ496" s="18"/>
      <c r="BA496" s="18"/>
      <c r="BB496" s="18"/>
    </row>
    <row r="497" spans="1:54" s="27" customFormat="1">
      <c r="A497" s="27" t="s">
        <v>16</v>
      </c>
      <c r="B497" s="28"/>
      <c r="C497" s="28"/>
      <c r="D497" s="28"/>
      <c r="E497" s="28"/>
      <c r="F497" s="28"/>
      <c r="W497" s="18"/>
      <c r="X497" s="18"/>
      <c r="Y497" s="18"/>
      <c r="Z497" s="18"/>
      <c r="AA497" s="18"/>
      <c r="AB497" s="18"/>
      <c r="AC497" s="18"/>
      <c r="AD497" s="18"/>
      <c r="AE497" s="18"/>
      <c r="AF497" s="18"/>
      <c r="AG497" s="18"/>
      <c r="AH497" s="18"/>
      <c r="AI497" s="18"/>
      <c r="AJ497" s="18"/>
      <c r="AK497" s="18"/>
      <c r="AL497" s="18"/>
      <c r="AM497" s="18"/>
      <c r="AN497" s="18"/>
      <c r="AO497" s="18"/>
      <c r="AP497" s="18"/>
      <c r="AQ497" s="18"/>
      <c r="AR497" s="18"/>
      <c r="AS497" s="18"/>
      <c r="AT497" s="18"/>
      <c r="AU497" s="18"/>
      <c r="AV497" s="18"/>
      <c r="AW497" s="18"/>
      <c r="AX497" s="18"/>
      <c r="AY497" s="18"/>
      <c r="AZ497" s="18"/>
      <c r="BA497" s="18"/>
      <c r="BB497" s="18"/>
    </row>
    <row r="498" spans="1:54" s="27" customFormat="1">
      <c r="B498" s="28"/>
      <c r="C498" s="28"/>
      <c r="D498" s="28"/>
      <c r="E498" s="28"/>
      <c r="F498" s="28"/>
      <c r="W498" s="18"/>
      <c r="X498" s="18"/>
      <c r="Y498" s="18"/>
      <c r="Z498" s="18"/>
      <c r="AA498" s="18"/>
      <c r="AB498" s="18"/>
      <c r="AC498" s="18"/>
      <c r="AD498" s="18"/>
      <c r="AE498" s="18"/>
      <c r="AF498" s="18"/>
      <c r="AG498" s="18"/>
      <c r="AH498" s="18"/>
      <c r="AI498" s="18"/>
      <c r="AJ498" s="18"/>
      <c r="AK498" s="18"/>
      <c r="AL498" s="18"/>
      <c r="AM498" s="18"/>
      <c r="AN498" s="18"/>
      <c r="AO498" s="18"/>
      <c r="AP498" s="18"/>
      <c r="AQ498" s="18"/>
      <c r="AR498" s="18"/>
      <c r="AS498" s="18"/>
      <c r="AT498" s="18"/>
      <c r="AU498" s="18"/>
      <c r="AV498" s="18"/>
      <c r="AW498" s="18"/>
      <c r="AX498" s="18"/>
      <c r="AY498" s="18"/>
      <c r="AZ498" s="18"/>
      <c r="BA498" s="18"/>
      <c r="BB498" s="18"/>
    </row>
    <row r="499" spans="1:54">
      <c r="A499" t="s">
        <v>119</v>
      </c>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row>
    <row r="500" spans="1:54">
      <c r="A500" t="s">
        <v>66</v>
      </c>
      <c r="V500" s="19"/>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row>
    <row r="501" spans="1:54">
      <c r="A501" t="s">
        <v>2</v>
      </c>
      <c r="B501" s="23" t="s">
        <v>67</v>
      </c>
      <c r="C501" t="s">
        <v>15</v>
      </c>
      <c r="D501">
        <v>0</v>
      </c>
      <c r="E501" t="s">
        <v>11</v>
      </c>
      <c r="V501" s="19"/>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row>
    <row r="502" spans="1:54">
      <c r="A502" s="17"/>
      <c r="B502" s="17"/>
      <c r="C502" s="17"/>
      <c r="D502" s="19"/>
      <c r="E502" s="19"/>
      <c r="F502" s="19"/>
      <c r="G502" s="19"/>
      <c r="H502" s="19"/>
      <c r="I502" s="19"/>
      <c r="J502" s="19"/>
      <c r="K502" s="19"/>
      <c r="L502" s="19"/>
      <c r="M502" s="19"/>
      <c r="N502" s="19"/>
      <c r="O502" s="17"/>
      <c r="P502" s="17"/>
      <c r="Q502" s="17"/>
      <c r="R502" s="17"/>
      <c r="S502" s="17"/>
      <c r="T502" s="17"/>
      <c r="U502" s="17"/>
      <c r="V502" s="1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row>
    <row r="503" spans="1:54">
      <c r="A503" s="17" t="s">
        <v>213</v>
      </c>
      <c r="B503" s="17" t="s">
        <v>220</v>
      </c>
      <c r="C503" s="17">
        <v>2015</v>
      </c>
      <c r="D503" s="19">
        <f>21676*0.999*(2/365)</f>
        <v>118.6538301369863</v>
      </c>
      <c r="E503" s="19" t="s">
        <v>303</v>
      </c>
      <c r="F503" s="17"/>
      <c r="G503" s="17"/>
      <c r="H503" s="17"/>
      <c r="I503" s="17"/>
      <c r="J503" s="17"/>
      <c r="K503" s="17"/>
      <c r="L503" s="17"/>
      <c r="M503" s="17"/>
      <c r="N503" s="17"/>
      <c r="O503" s="17"/>
      <c r="P503" s="17"/>
      <c r="Q503" s="17"/>
      <c r="R503" s="17"/>
      <c r="S503" s="17"/>
      <c r="T503" s="17"/>
      <c r="U503" s="17"/>
      <c r="V503" s="1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row>
    <row r="504" spans="1:54">
      <c r="A504" s="27" t="s">
        <v>213</v>
      </c>
      <c r="B504" s="27" t="s">
        <v>272</v>
      </c>
      <c r="C504" s="27">
        <v>2015</v>
      </c>
      <c r="D504" s="27">
        <v>-1</v>
      </c>
      <c r="E504" s="27"/>
      <c r="F504" s="27"/>
      <c r="G504" s="27"/>
      <c r="H504" s="27"/>
      <c r="I504" s="27"/>
      <c r="J504" s="27"/>
      <c r="K504" s="27"/>
      <c r="L504" s="27"/>
      <c r="M504" s="27"/>
      <c r="N504" s="27"/>
      <c r="O504" s="27"/>
      <c r="P504" s="27"/>
      <c r="Q504" s="27"/>
      <c r="R504" s="27"/>
      <c r="S504" s="27"/>
      <c r="T504" s="27"/>
      <c r="U504" s="27"/>
      <c r="V504" s="1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row>
    <row r="505" spans="1:54">
      <c r="A505" s="27" t="str">
        <f>'SETS-Other'!D22</f>
        <v>#</v>
      </c>
      <c r="B505" s="27" t="s">
        <v>273</v>
      </c>
      <c r="C505" s="27">
        <v>2015</v>
      </c>
      <c r="D505" s="27">
        <v>-1</v>
      </c>
      <c r="E505" s="27"/>
      <c r="F505" s="27"/>
      <c r="G505" s="27"/>
      <c r="H505" s="27"/>
      <c r="I505" s="27"/>
      <c r="J505" s="27"/>
      <c r="K505" s="27"/>
      <c r="L505" s="27"/>
      <c r="M505" s="27"/>
      <c r="N505" s="27"/>
      <c r="O505" s="27"/>
      <c r="P505" s="27"/>
      <c r="Q505" s="27"/>
      <c r="R505" s="27"/>
      <c r="S505" s="27"/>
      <c r="T505" s="27"/>
      <c r="U505" s="2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row>
    <row r="506" spans="1:54">
      <c r="A506" s="27" t="str">
        <f>'SETS-Other'!D23</f>
        <v>#</v>
      </c>
      <c r="B506" s="27" t="s">
        <v>279</v>
      </c>
      <c r="C506" s="27">
        <v>2015</v>
      </c>
      <c r="D506" s="27">
        <v>-1</v>
      </c>
      <c r="E506" s="27"/>
      <c r="F506" s="27"/>
      <c r="G506" s="27"/>
      <c r="H506" s="27"/>
      <c r="I506" s="27"/>
      <c r="J506" s="27"/>
      <c r="K506" s="27"/>
      <c r="L506" s="27"/>
      <c r="M506" s="27"/>
      <c r="N506" s="27"/>
      <c r="O506" s="27"/>
      <c r="P506" s="27"/>
      <c r="Q506" s="27"/>
      <c r="R506" s="27"/>
      <c r="S506" s="27"/>
      <c r="T506" s="27"/>
      <c r="U506" s="2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row>
    <row r="507" spans="1:54">
      <c r="A507" s="27" t="str">
        <f>'SETS-Other'!D24</f>
        <v>#</v>
      </c>
      <c r="B507" s="27" t="s">
        <v>280</v>
      </c>
      <c r="C507" s="27">
        <v>2015</v>
      </c>
      <c r="D507" s="27">
        <v>-1</v>
      </c>
      <c r="E507" s="27"/>
      <c r="F507" s="27"/>
      <c r="G507" s="27"/>
      <c r="H507" s="27"/>
      <c r="I507" s="27"/>
      <c r="J507" s="27"/>
      <c r="K507" s="27"/>
      <c r="L507" s="27"/>
      <c r="M507" s="27"/>
      <c r="N507" s="27"/>
      <c r="O507" s="27"/>
      <c r="P507" s="27"/>
      <c r="Q507" s="27"/>
      <c r="R507" s="27"/>
      <c r="S507" s="27"/>
      <c r="T507" s="27"/>
      <c r="U507" s="2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row>
    <row r="508" spans="1:54">
      <c r="A508" s="27" t="str">
        <f>'SETS-Other'!D25</f>
        <v>#</v>
      </c>
      <c r="B508" s="27" t="s">
        <v>284</v>
      </c>
      <c r="C508" s="27">
        <v>2015</v>
      </c>
      <c r="D508" s="27">
        <v>-1</v>
      </c>
      <c r="E508" s="27"/>
      <c r="F508" s="27"/>
      <c r="G508" s="27"/>
      <c r="H508" s="27"/>
      <c r="I508" s="27"/>
      <c r="J508" s="27"/>
      <c r="K508" s="27"/>
      <c r="L508" s="27"/>
      <c r="M508" s="27"/>
      <c r="N508" s="27"/>
      <c r="O508" s="27"/>
      <c r="P508" s="27"/>
      <c r="Q508" s="27"/>
      <c r="R508" s="27"/>
      <c r="S508" s="27"/>
      <c r="T508" s="27"/>
      <c r="U508" s="27"/>
      <c r="W508" s="18"/>
      <c r="X508" s="18"/>
      <c r="Y508" s="18"/>
      <c r="Z508" s="18"/>
      <c r="AA508" s="18"/>
      <c r="AB508" s="18"/>
      <c r="AC508" s="18"/>
      <c r="AD508" s="18"/>
      <c r="AE508" s="18"/>
      <c r="AF508" s="18"/>
      <c r="AG508" s="18"/>
      <c r="AH508" s="18"/>
      <c r="AI508" s="18"/>
      <c r="AJ508" s="18"/>
      <c r="AK508" s="18"/>
      <c r="AL508" s="18"/>
      <c r="AM508" s="18"/>
      <c r="AN508" s="18"/>
      <c r="AO508" s="18"/>
      <c r="AP508" s="18"/>
      <c r="AQ508" s="18"/>
      <c r="AR508" s="18"/>
      <c r="AS508" s="18"/>
      <c r="AT508" s="18"/>
      <c r="AU508" s="18"/>
      <c r="AV508" s="18"/>
      <c r="AW508" s="18"/>
      <c r="AX508" s="18"/>
      <c r="AY508" s="18"/>
      <c r="AZ508" s="18"/>
      <c r="BA508" s="18"/>
      <c r="BB508" s="18"/>
    </row>
    <row r="509" spans="1:54">
      <c r="A509" s="27" t="s">
        <v>213</v>
      </c>
      <c r="B509" s="27" t="s">
        <v>339</v>
      </c>
      <c r="C509" s="27">
        <v>2015</v>
      </c>
      <c r="D509" s="27">
        <v>-1</v>
      </c>
      <c r="E509" s="27"/>
      <c r="F509" s="27"/>
      <c r="G509" s="27"/>
      <c r="H509" s="27"/>
      <c r="I509" s="27"/>
      <c r="J509" s="27"/>
      <c r="K509" s="27"/>
      <c r="L509" s="27"/>
      <c r="M509" s="27"/>
      <c r="N509" s="27"/>
      <c r="O509" s="27"/>
      <c r="P509" s="27"/>
      <c r="Q509" s="27"/>
      <c r="R509" s="27"/>
      <c r="S509" s="27"/>
      <c r="T509" s="27"/>
      <c r="U509" s="27"/>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row>
    <row r="510" spans="1:54">
      <c r="B510" s="17"/>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row>
    <row r="511" spans="1:54" s="27" customFormat="1">
      <c r="A511" s="27" t="s">
        <v>213</v>
      </c>
      <c r="B511" s="27" t="s">
        <v>220</v>
      </c>
      <c r="C511" s="27">
        <v>2016</v>
      </c>
      <c r="D511" s="19">
        <f>21676*0.999*(2/365)</f>
        <v>118.6538301369863</v>
      </c>
    </row>
    <row r="512" spans="1:54" s="27" customFormat="1">
      <c r="A512" s="27" t="s">
        <v>213</v>
      </c>
      <c r="B512" s="27" t="s">
        <v>272</v>
      </c>
      <c r="C512" s="27">
        <v>2016</v>
      </c>
      <c r="D512" s="27">
        <v>-1</v>
      </c>
    </row>
    <row r="513" spans="1:4" s="27" customFormat="1">
      <c r="A513" s="27" t="s">
        <v>0</v>
      </c>
      <c r="B513" s="27" t="s">
        <v>273</v>
      </c>
      <c r="C513" s="27">
        <v>2016</v>
      </c>
      <c r="D513" s="27">
        <v>-1</v>
      </c>
    </row>
    <row r="514" spans="1:4" s="27" customFormat="1">
      <c r="A514" s="27" t="s">
        <v>0</v>
      </c>
      <c r="B514" s="27" t="s">
        <v>279</v>
      </c>
      <c r="C514" s="27">
        <v>2016</v>
      </c>
      <c r="D514" s="27">
        <v>-1</v>
      </c>
    </row>
    <row r="515" spans="1:4" s="27" customFormat="1">
      <c r="A515" s="27" t="s">
        <v>0</v>
      </c>
      <c r="B515" s="27" t="s">
        <v>280</v>
      </c>
      <c r="C515" s="27">
        <v>2016</v>
      </c>
      <c r="D515" s="27">
        <v>-1</v>
      </c>
    </row>
    <row r="516" spans="1:4" s="27" customFormat="1">
      <c r="A516" s="27" t="s">
        <v>0</v>
      </c>
      <c r="B516" s="27" t="s">
        <v>284</v>
      </c>
      <c r="C516" s="27">
        <v>2016</v>
      </c>
      <c r="D516" s="27">
        <v>-1</v>
      </c>
    </row>
    <row r="517" spans="1:4" s="27" customFormat="1">
      <c r="A517" s="27" t="s">
        <v>213</v>
      </c>
      <c r="B517" s="27" t="s">
        <v>339</v>
      </c>
      <c r="C517" s="27">
        <v>2016</v>
      </c>
      <c r="D517" s="27">
        <v>-1</v>
      </c>
    </row>
    <row r="518" spans="1:4" s="27" customFormat="1"/>
    <row r="519" spans="1:4" s="27" customFormat="1">
      <c r="A519" s="27" t="s">
        <v>213</v>
      </c>
      <c r="B519" s="27" t="s">
        <v>220</v>
      </c>
      <c r="C519" s="27">
        <v>2017</v>
      </c>
      <c r="D519" s="19">
        <f>21676*0.999*(2/365)</f>
        <v>118.6538301369863</v>
      </c>
    </row>
    <row r="520" spans="1:4" s="27" customFormat="1">
      <c r="A520" s="27" t="s">
        <v>213</v>
      </c>
      <c r="B520" s="27" t="s">
        <v>272</v>
      </c>
      <c r="C520" s="27">
        <v>2017</v>
      </c>
      <c r="D520" s="27">
        <v>-1</v>
      </c>
    </row>
    <row r="521" spans="1:4" s="27" customFormat="1">
      <c r="A521" s="27" t="s">
        <v>0</v>
      </c>
      <c r="B521" s="27" t="s">
        <v>273</v>
      </c>
      <c r="C521" s="27">
        <v>2017</v>
      </c>
      <c r="D521" s="27">
        <v>-1</v>
      </c>
    </row>
    <row r="522" spans="1:4" s="27" customFormat="1">
      <c r="A522" s="27" t="s">
        <v>0</v>
      </c>
      <c r="B522" s="27" t="s">
        <v>279</v>
      </c>
      <c r="C522" s="27">
        <v>2017</v>
      </c>
      <c r="D522" s="27">
        <v>-1</v>
      </c>
    </row>
    <row r="523" spans="1:4" s="27" customFormat="1">
      <c r="A523" s="27" t="s">
        <v>0</v>
      </c>
      <c r="B523" s="27" t="s">
        <v>280</v>
      </c>
      <c r="C523" s="27">
        <v>2017</v>
      </c>
      <c r="D523" s="27">
        <v>-1</v>
      </c>
    </row>
    <row r="524" spans="1:4" s="27" customFormat="1">
      <c r="A524" s="27" t="s">
        <v>0</v>
      </c>
      <c r="B524" s="27" t="s">
        <v>284</v>
      </c>
      <c r="C524" s="27">
        <v>2017</v>
      </c>
      <c r="D524" s="27">
        <v>-1</v>
      </c>
    </row>
    <row r="525" spans="1:4" s="27" customFormat="1">
      <c r="A525" s="27" t="s">
        <v>213</v>
      </c>
      <c r="B525" s="27" t="s">
        <v>339</v>
      </c>
      <c r="C525" s="27">
        <v>2017</v>
      </c>
      <c r="D525" s="27">
        <v>-1</v>
      </c>
    </row>
    <row r="526" spans="1:4" s="27" customFormat="1"/>
    <row r="527" spans="1:4" s="27" customFormat="1">
      <c r="A527" s="27" t="s">
        <v>213</v>
      </c>
      <c r="B527" s="27" t="s">
        <v>220</v>
      </c>
      <c r="C527" s="27">
        <v>2018</v>
      </c>
      <c r="D527" s="19">
        <f>21676*0.999*(2/365)</f>
        <v>118.6538301369863</v>
      </c>
    </row>
    <row r="528" spans="1:4" s="27" customFormat="1">
      <c r="A528" s="27" t="s">
        <v>213</v>
      </c>
      <c r="B528" s="27" t="s">
        <v>272</v>
      </c>
      <c r="C528" s="27">
        <v>2018</v>
      </c>
      <c r="D528" s="27">
        <v>-1</v>
      </c>
    </row>
    <row r="529" spans="1:54" s="27" customFormat="1">
      <c r="A529" s="27" t="s">
        <v>0</v>
      </c>
      <c r="B529" s="27" t="s">
        <v>273</v>
      </c>
      <c r="C529" s="27">
        <v>2018</v>
      </c>
      <c r="D529" s="27">
        <v>-1</v>
      </c>
    </row>
    <row r="530" spans="1:54" s="27" customFormat="1">
      <c r="A530" s="27" t="s">
        <v>0</v>
      </c>
      <c r="B530" s="27" t="s">
        <v>279</v>
      </c>
      <c r="C530" s="27">
        <v>2018</v>
      </c>
      <c r="D530" s="27">
        <v>-1</v>
      </c>
    </row>
    <row r="531" spans="1:54" s="27" customFormat="1">
      <c r="A531" s="27" t="s">
        <v>0</v>
      </c>
      <c r="B531" s="27" t="s">
        <v>280</v>
      </c>
      <c r="C531" s="27">
        <v>2018</v>
      </c>
      <c r="D531" s="27">
        <v>-1</v>
      </c>
    </row>
    <row r="532" spans="1:54" s="27" customFormat="1">
      <c r="A532" s="27" t="s">
        <v>0</v>
      </c>
      <c r="B532" s="27" t="s">
        <v>284</v>
      </c>
      <c r="C532" s="27">
        <v>2018</v>
      </c>
      <c r="D532" s="27">
        <v>-1</v>
      </c>
    </row>
    <row r="533" spans="1:54" s="27" customFormat="1">
      <c r="A533" s="27" t="s">
        <v>213</v>
      </c>
      <c r="B533" s="27" t="s">
        <v>339</v>
      </c>
      <c r="C533" s="27">
        <v>2018</v>
      </c>
      <c r="D533" s="27">
        <v>-1</v>
      </c>
    </row>
    <row r="534" spans="1:54" s="27" customFormat="1"/>
    <row r="535" spans="1:54" s="27" customFormat="1">
      <c r="A535" s="27" t="s">
        <v>213</v>
      </c>
      <c r="B535" s="27" t="s">
        <v>220</v>
      </c>
      <c r="C535" s="27">
        <v>2019</v>
      </c>
      <c r="D535" s="19">
        <f>21676*0.999*(2/365)</f>
        <v>118.6538301369863</v>
      </c>
    </row>
    <row r="536" spans="1:54" s="27" customFormat="1">
      <c r="A536" s="27" t="s">
        <v>213</v>
      </c>
      <c r="B536" s="27" t="s">
        <v>272</v>
      </c>
      <c r="C536" s="27">
        <v>2019</v>
      </c>
      <c r="D536" s="27">
        <v>-1</v>
      </c>
    </row>
    <row r="537" spans="1:54" s="27" customFormat="1">
      <c r="A537" s="27" t="s">
        <v>0</v>
      </c>
      <c r="B537" s="27" t="s">
        <v>273</v>
      </c>
      <c r="C537" s="27">
        <v>2019</v>
      </c>
      <c r="D537" s="27">
        <v>-1</v>
      </c>
    </row>
    <row r="538" spans="1:54" s="27" customFormat="1">
      <c r="A538" s="27" t="s">
        <v>0</v>
      </c>
      <c r="B538" s="27" t="s">
        <v>279</v>
      </c>
      <c r="C538" s="27">
        <v>2019</v>
      </c>
      <c r="D538" s="27">
        <v>-1</v>
      </c>
    </row>
    <row r="539" spans="1:54" s="27" customFormat="1">
      <c r="A539" s="27" t="s">
        <v>0</v>
      </c>
      <c r="B539" s="27" t="s">
        <v>280</v>
      </c>
      <c r="C539" s="27">
        <v>2019</v>
      </c>
      <c r="D539" s="27">
        <v>-1</v>
      </c>
    </row>
    <row r="540" spans="1:54" s="27" customFormat="1">
      <c r="A540" s="27" t="s">
        <v>0</v>
      </c>
      <c r="B540" s="27" t="s">
        <v>284</v>
      </c>
      <c r="C540" s="27">
        <v>2019</v>
      </c>
      <c r="D540" s="27">
        <v>-1</v>
      </c>
    </row>
    <row r="541" spans="1:54" s="27" customFormat="1">
      <c r="A541" s="27" t="s">
        <v>213</v>
      </c>
      <c r="B541" s="27" t="s">
        <v>339</v>
      </c>
      <c r="C541" s="27">
        <v>2019</v>
      </c>
      <c r="D541" s="27">
        <v>-1</v>
      </c>
    </row>
    <row r="542" spans="1:54" s="27" customFormat="1">
      <c r="B542" s="27" t="s">
        <v>16</v>
      </c>
    </row>
    <row r="543" spans="1:54" s="27" customFormat="1"/>
    <row r="544" spans="1:54">
      <c r="A544" s="27" t="s">
        <v>269</v>
      </c>
      <c r="B544" s="27"/>
      <c r="C544" s="27"/>
      <c r="D544" s="27"/>
      <c r="E544" s="27"/>
      <c r="F544" s="27"/>
      <c r="G544" s="27"/>
      <c r="H544" s="27"/>
      <c r="I544" s="27"/>
      <c r="J544" s="27"/>
      <c r="K544" s="27"/>
      <c r="L544" s="27"/>
      <c r="M544" s="27"/>
      <c r="N544" s="27"/>
      <c r="O544" s="27"/>
      <c r="P544" s="27"/>
      <c r="Q544" s="27"/>
      <c r="R544" s="27"/>
      <c r="S544" s="27"/>
      <c r="T544" s="27"/>
      <c r="U544" s="27"/>
      <c r="V544" s="27"/>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row>
    <row r="545" spans="1:54">
      <c r="A545" s="27"/>
      <c r="B545" s="27"/>
      <c r="C545" s="27"/>
      <c r="D545" s="27"/>
      <c r="E545" s="27"/>
      <c r="F545" s="27"/>
      <c r="G545" s="27"/>
      <c r="H545" s="27"/>
      <c r="I545" s="27"/>
      <c r="J545" s="27"/>
      <c r="K545" s="27"/>
      <c r="L545" s="27"/>
      <c r="M545" s="27"/>
      <c r="N545" s="27"/>
      <c r="O545" s="27"/>
      <c r="P545" s="27"/>
      <c r="Q545" s="27"/>
      <c r="R545" s="27"/>
      <c r="S545" s="27"/>
      <c r="T545" s="27"/>
      <c r="U545" s="27"/>
      <c r="V545" s="18"/>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row>
    <row r="546" spans="1:54">
      <c r="A546" s="27"/>
      <c r="B546" s="27"/>
      <c r="C546" s="27"/>
      <c r="D546" s="27"/>
      <c r="E546" s="27"/>
      <c r="F546" s="27"/>
      <c r="G546" s="27"/>
      <c r="H546" s="27"/>
      <c r="I546" s="27"/>
      <c r="J546" s="27"/>
      <c r="K546" s="27"/>
      <c r="L546" s="27"/>
      <c r="M546" s="27"/>
      <c r="N546" s="27"/>
      <c r="O546" s="27"/>
      <c r="P546" s="27"/>
      <c r="Q546" s="27"/>
      <c r="R546" s="27"/>
      <c r="S546" s="27"/>
      <c r="T546" s="27"/>
      <c r="U546" s="27"/>
      <c r="V546" s="18"/>
    </row>
    <row r="547" spans="1:54">
      <c r="V547" s="7"/>
    </row>
    <row r="548" spans="1:54">
      <c r="A548" s="17" t="s">
        <v>17</v>
      </c>
      <c r="B548" s="17" t="s">
        <v>203</v>
      </c>
      <c r="V548" s="18"/>
    </row>
    <row r="549" spans="1:54">
      <c r="V549" s="7"/>
    </row>
    <row r="550" spans="1:54">
      <c r="A550" t="s">
        <v>120</v>
      </c>
      <c r="V550" s="7"/>
    </row>
    <row r="551" spans="1:54">
      <c r="A551" t="s">
        <v>68</v>
      </c>
      <c r="V551" s="7"/>
    </row>
    <row r="552" spans="1:54">
      <c r="A552" t="s">
        <v>2</v>
      </c>
      <c r="B552" s="23" t="s">
        <v>69</v>
      </c>
      <c r="C552" t="s">
        <v>15</v>
      </c>
      <c r="D552">
        <v>9999999</v>
      </c>
      <c r="E552" t="s">
        <v>11</v>
      </c>
      <c r="J552" s="19"/>
      <c r="K552" s="19"/>
      <c r="L552" s="19"/>
      <c r="M552" s="19"/>
      <c r="N552" s="19"/>
      <c r="O552" s="19"/>
      <c r="P552" s="19"/>
      <c r="Q552" s="19"/>
      <c r="R552" s="19"/>
      <c r="S552" s="19"/>
      <c r="T552" s="19"/>
      <c r="U552" s="19"/>
      <c r="V552" s="7"/>
    </row>
    <row r="553" spans="1:54">
      <c r="A553" s="27" t="s">
        <v>213</v>
      </c>
      <c r="B553" s="27" t="s">
        <v>227</v>
      </c>
      <c r="C553" s="27" t="s">
        <v>349</v>
      </c>
      <c r="D553" s="19"/>
      <c r="E553" s="19"/>
      <c r="F553" s="19"/>
      <c r="G553" s="19"/>
      <c r="H553" s="19"/>
      <c r="I553" s="19"/>
      <c r="J553" s="19"/>
      <c r="K553" s="19"/>
      <c r="L553" s="19"/>
      <c r="M553" s="19"/>
      <c r="N553" s="19"/>
      <c r="O553" s="19"/>
      <c r="P553" s="19"/>
      <c r="Q553" s="19"/>
      <c r="R553" s="19"/>
      <c r="S553" s="19"/>
      <c r="T553" s="19"/>
      <c r="U553" s="19"/>
      <c r="V553" s="7"/>
    </row>
    <row r="554" spans="1:54">
      <c r="A554" s="27" t="s">
        <v>213</v>
      </c>
      <c r="B554" s="27" t="s">
        <v>331</v>
      </c>
      <c r="C554" s="27" t="s">
        <v>349</v>
      </c>
      <c r="D554" s="17"/>
      <c r="E554" s="17"/>
      <c r="J554" s="17"/>
      <c r="K554" s="17"/>
      <c r="L554" s="17"/>
      <c r="M554" s="17"/>
      <c r="N554" s="17"/>
      <c r="O554" s="17"/>
      <c r="P554" s="17"/>
      <c r="Q554" s="17"/>
      <c r="R554" s="17"/>
      <c r="S554" s="17"/>
      <c r="T554" s="17"/>
      <c r="U554" s="17"/>
      <c r="V554" s="7"/>
    </row>
    <row r="555" spans="1:54">
      <c r="A555" s="27" t="s">
        <v>213</v>
      </c>
      <c r="B555" s="27" t="s">
        <v>332</v>
      </c>
      <c r="C555" s="27" t="s">
        <v>349</v>
      </c>
      <c r="D555" s="17"/>
      <c r="E555" s="17"/>
      <c r="J555" s="17"/>
      <c r="K555" s="17"/>
      <c r="L555" s="17"/>
      <c r="M555" s="17"/>
      <c r="N555" s="17"/>
      <c r="O555" s="17"/>
      <c r="P555" s="17"/>
      <c r="Q555" s="17"/>
      <c r="R555" s="17"/>
      <c r="S555" s="17"/>
      <c r="T555" s="17"/>
      <c r="U555" s="17"/>
      <c r="V555" s="7"/>
    </row>
    <row r="556" spans="1:54">
      <c r="A556" s="27" t="s">
        <v>213</v>
      </c>
      <c r="B556" s="27" t="s">
        <v>216</v>
      </c>
      <c r="C556" s="27" t="s">
        <v>349</v>
      </c>
      <c r="D556" s="17"/>
      <c r="E556" s="17"/>
      <c r="J556" s="17"/>
      <c r="K556" s="17"/>
      <c r="L556" s="17"/>
      <c r="M556" s="17"/>
      <c r="N556" s="17"/>
      <c r="O556" s="17"/>
      <c r="P556" s="17"/>
      <c r="Q556" s="17"/>
      <c r="R556" s="17"/>
      <c r="S556" s="17"/>
      <c r="T556" s="17"/>
      <c r="U556" s="17"/>
      <c r="V556" s="7"/>
    </row>
    <row r="557" spans="1:54">
      <c r="A557" s="27" t="s">
        <v>350</v>
      </c>
      <c r="B557" s="27" t="s">
        <v>217</v>
      </c>
      <c r="C557" s="27" t="s">
        <v>349</v>
      </c>
      <c r="V557" s="7"/>
    </row>
    <row r="558" spans="1:54">
      <c r="A558" s="27" t="s">
        <v>213</v>
      </c>
      <c r="B558" s="27" t="s">
        <v>218</v>
      </c>
      <c r="C558" s="27" t="s">
        <v>349</v>
      </c>
      <c r="V558" s="7"/>
    </row>
    <row r="559" spans="1:54">
      <c r="A559" s="27" t="s">
        <v>213</v>
      </c>
      <c r="B559" s="27" t="s">
        <v>219</v>
      </c>
      <c r="C559" s="27" t="s">
        <v>349</v>
      </c>
      <c r="V559" s="7"/>
    </row>
    <row r="560" spans="1:54">
      <c r="A560" s="27" t="s">
        <v>213</v>
      </c>
      <c r="B560" s="27" t="s">
        <v>220</v>
      </c>
      <c r="C560" s="27" t="s">
        <v>349</v>
      </c>
      <c r="V560" s="7"/>
    </row>
    <row r="561" spans="1:22">
      <c r="A561" s="27" t="s">
        <v>213</v>
      </c>
      <c r="B561" s="27" t="s">
        <v>221</v>
      </c>
      <c r="C561" s="27" t="s">
        <v>349</v>
      </c>
      <c r="F561" s="27"/>
      <c r="V561" s="7"/>
    </row>
    <row r="562" spans="1:22">
      <c r="A562" s="27" t="s">
        <v>213</v>
      </c>
      <c r="B562" s="27" t="s">
        <v>222</v>
      </c>
      <c r="C562" s="27" t="s">
        <v>349</v>
      </c>
      <c r="V562" s="7"/>
    </row>
    <row r="563" spans="1:22">
      <c r="A563" s="27" t="s">
        <v>213</v>
      </c>
      <c r="B563" s="27" t="s">
        <v>318</v>
      </c>
      <c r="C563" s="27" t="s">
        <v>349</v>
      </c>
      <c r="D563" s="27"/>
      <c r="E563" s="27"/>
      <c r="F563" s="27"/>
      <c r="G563" s="27"/>
      <c r="H563" s="27"/>
      <c r="I563" s="27"/>
      <c r="J563" s="27"/>
      <c r="K563" s="27"/>
      <c r="L563" s="27"/>
      <c r="M563" s="27"/>
      <c r="N563" s="27"/>
      <c r="O563" s="27"/>
      <c r="P563" s="27"/>
      <c r="Q563" s="27"/>
      <c r="R563" s="27"/>
      <c r="S563" s="27"/>
      <c r="T563" s="27"/>
      <c r="U563" s="27"/>
      <c r="V563" s="7"/>
    </row>
    <row r="564" spans="1:22">
      <c r="A564" s="27" t="s">
        <v>213</v>
      </c>
      <c r="B564" s="27" t="s">
        <v>319</v>
      </c>
      <c r="C564" s="27" t="s">
        <v>349</v>
      </c>
      <c r="D564" s="17"/>
      <c r="E564" s="17"/>
      <c r="F564" s="18"/>
      <c r="G564" s="18"/>
      <c r="H564" s="18"/>
      <c r="I564" s="18"/>
      <c r="J564" s="18"/>
      <c r="K564" s="18"/>
      <c r="L564" s="18"/>
      <c r="M564" s="18"/>
      <c r="N564" s="18"/>
      <c r="O564" s="18"/>
      <c r="P564" s="18"/>
      <c r="Q564" s="18"/>
      <c r="R564" s="18"/>
      <c r="S564" s="18"/>
      <c r="T564" s="18"/>
      <c r="U564" s="18"/>
      <c r="V564" s="7"/>
    </row>
    <row r="565" spans="1:22">
      <c r="A565" s="27" t="s">
        <v>213</v>
      </c>
      <c r="B565" s="27" t="s">
        <v>320</v>
      </c>
      <c r="C565" s="27" t="s">
        <v>349</v>
      </c>
      <c r="D565" s="17"/>
      <c r="E565" s="17"/>
      <c r="F565" s="18"/>
      <c r="G565" s="18"/>
      <c r="H565" s="18"/>
      <c r="I565" s="18"/>
      <c r="J565" s="18"/>
      <c r="K565" s="18"/>
      <c r="L565" s="18"/>
      <c r="M565" s="18"/>
      <c r="N565" s="18"/>
      <c r="O565" s="18"/>
      <c r="P565" s="18"/>
      <c r="Q565" s="18"/>
      <c r="R565" s="18"/>
      <c r="S565" s="18"/>
      <c r="T565" s="18"/>
      <c r="U565" s="18"/>
      <c r="V565" s="18"/>
    </row>
    <row r="566" spans="1:22">
      <c r="A566" s="27" t="s">
        <v>213</v>
      </c>
      <c r="B566" s="27" t="s">
        <v>272</v>
      </c>
      <c r="C566" s="27" t="s">
        <v>349</v>
      </c>
      <c r="D566" s="5"/>
      <c r="E566" s="5"/>
      <c r="F566" s="7"/>
      <c r="G566" s="7"/>
      <c r="H566" s="7"/>
      <c r="I566" s="7"/>
      <c r="J566" s="7"/>
      <c r="K566" s="7"/>
      <c r="L566" s="7"/>
      <c r="M566" s="7"/>
      <c r="N566" s="7"/>
      <c r="O566" s="7"/>
      <c r="P566" s="7"/>
      <c r="Q566" s="7"/>
      <c r="R566" s="7"/>
      <c r="S566" s="7"/>
      <c r="T566" s="7"/>
      <c r="U566" s="7"/>
      <c r="V566" s="6"/>
    </row>
    <row r="567" spans="1:22">
      <c r="A567" s="27" t="s">
        <v>350</v>
      </c>
      <c r="B567" s="27" t="s">
        <v>273</v>
      </c>
      <c r="C567" s="27" t="s">
        <v>349</v>
      </c>
      <c r="D567" s="21"/>
      <c r="E567" s="21"/>
      <c r="F567" s="18"/>
      <c r="G567" s="18"/>
      <c r="H567" s="18"/>
      <c r="I567" s="18"/>
      <c r="J567" s="18"/>
      <c r="K567" s="18"/>
      <c r="L567" s="18"/>
      <c r="M567" s="18"/>
      <c r="N567" s="18"/>
      <c r="O567" s="18"/>
      <c r="P567" s="18"/>
      <c r="Q567" s="18"/>
      <c r="R567" s="18"/>
      <c r="S567" s="18"/>
      <c r="T567" s="18"/>
      <c r="U567" s="18"/>
      <c r="V567" s="5"/>
    </row>
    <row r="568" spans="1:22">
      <c r="A568" s="27" t="s">
        <v>350</v>
      </c>
      <c r="B568" s="27" t="s">
        <v>279</v>
      </c>
      <c r="C568" s="27" t="s">
        <v>349</v>
      </c>
      <c r="D568" s="5"/>
      <c r="E568" s="5"/>
      <c r="F568" s="7"/>
      <c r="G568" s="7"/>
      <c r="H568" s="7"/>
      <c r="I568" s="7"/>
      <c r="J568" s="7"/>
      <c r="K568" s="7"/>
      <c r="L568" s="7"/>
      <c r="M568" s="7"/>
      <c r="N568" s="7"/>
      <c r="O568" s="7"/>
      <c r="P568" s="7"/>
      <c r="Q568" s="7"/>
      <c r="R568" s="7"/>
      <c r="S568" s="7"/>
      <c r="T568" s="7"/>
      <c r="U568" s="7"/>
      <c r="V568" s="5"/>
    </row>
    <row r="569" spans="1:22">
      <c r="A569" s="27" t="s">
        <v>350</v>
      </c>
      <c r="B569" s="27" t="s">
        <v>280</v>
      </c>
      <c r="C569" s="27" t="s">
        <v>349</v>
      </c>
      <c r="D569" s="5"/>
      <c r="E569" s="5"/>
      <c r="F569" s="7"/>
      <c r="G569" s="7"/>
      <c r="H569" s="7"/>
      <c r="I569" s="7"/>
      <c r="J569" s="7"/>
      <c r="K569" s="7"/>
      <c r="L569" s="7"/>
      <c r="M569" s="7"/>
      <c r="N569" s="7"/>
      <c r="O569" s="7"/>
      <c r="P569" s="7"/>
      <c r="Q569" s="7"/>
      <c r="R569" s="7"/>
      <c r="S569" s="7"/>
      <c r="T569" s="7"/>
      <c r="U569" s="7"/>
      <c r="V569" s="1"/>
    </row>
    <row r="570" spans="1:22">
      <c r="A570" s="27" t="s">
        <v>350</v>
      </c>
      <c r="B570" s="27" t="s">
        <v>284</v>
      </c>
      <c r="C570" s="27" t="s">
        <v>349</v>
      </c>
      <c r="D570" s="5"/>
      <c r="E570" s="5"/>
      <c r="F570" s="7"/>
      <c r="G570" s="7"/>
      <c r="H570" s="7"/>
      <c r="I570" s="7"/>
      <c r="J570" s="7"/>
      <c r="K570" s="7"/>
      <c r="L570" s="7"/>
      <c r="M570" s="7"/>
      <c r="N570" s="7"/>
      <c r="O570" s="7"/>
      <c r="P570" s="7"/>
      <c r="Q570" s="7"/>
      <c r="R570" s="7"/>
      <c r="S570" s="7"/>
      <c r="T570" s="7"/>
      <c r="U570" s="7"/>
    </row>
    <row r="571" spans="1:22">
      <c r="A571" s="27" t="s">
        <v>213</v>
      </c>
      <c r="B571" s="27" t="s">
        <v>339</v>
      </c>
      <c r="C571" s="27" t="s">
        <v>349</v>
      </c>
      <c r="D571" s="5"/>
      <c r="E571" s="5"/>
      <c r="F571" s="7"/>
      <c r="G571" s="7"/>
      <c r="H571" s="7"/>
      <c r="I571" s="7"/>
      <c r="J571" s="7"/>
      <c r="K571" s="7"/>
      <c r="L571" s="7"/>
      <c r="M571" s="7"/>
      <c r="N571" s="7"/>
      <c r="O571" s="7"/>
      <c r="P571" s="7"/>
      <c r="Q571" s="7"/>
      <c r="R571" s="7"/>
      <c r="S571" s="7"/>
      <c r="T571" s="7"/>
      <c r="U571" s="7"/>
    </row>
    <row r="572" spans="1:22">
      <c r="A572" s="27" t="s">
        <v>213</v>
      </c>
      <c r="B572" s="27" t="s">
        <v>223</v>
      </c>
      <c r="C572" s="27" t="s">
        <v>349</v>
      </c>
      <c r="D572" s="5"/>
      <c r="E572" s="5"/>
      <c r="F572" s="7"/>
      <c r="G572" s="7"/>
      <c r="H572" s="7"/>
      <c r="I572" s="7"/>
      <c r="J572" s="7"/>
      <c r="K572" s="7"/>
      <c r="L572" s="7"/>
      <c r="M572" s="7"/>
      <c r="N572" s="7"/>
      <c r="O572" s="7"/>
      <c r="P572" s="7"/>
      <c r="Q572" s="7"/>
      <c r="R572" s="7"/>
      <c r="S572" s="7"/>
      <c r="T572" s="7"/>
      <c r="U572" s="7"/>
    </row>
    <row r="573" spans="1:22">
      <c r="A573" s="27" t="s">
        <v>213</v>
      </c>
      <c r="B573" s="27" t="s">
        <v>323</v>
      </c>
      <c r="C573" s="27" t="s">
        <v>349</v>
      </c>
      <c r="D573" s="5"/>
      <c r="E573" s="5"/>
      <c r="F573" s="7"/>
      <c r="G573" s="7"/>
      <c r="H573" s="7"/>
      <c r="I573" s="7"/>
      <c r="J573" s="7"/>
      <c r="K573" s="7"/>
      <c r="L573" s="7"/>
      <c r="M573" s="7"/>
      <c r="N573" s="7"/>
      <c r="O573" s="7"/>
      <c r="P573" s="7"/>
      <c r="Q573" s="7"/>
      <c r="R573" s="7"/>
      <c r="S573" s="7"/>
      <c r="T573" s="7"/>
      <c r="U573" s="7"/>
    </row>
    <row r="574" spans="1:22">
      <c r="A574" s="27" t="s">
        <v>16</v>
      </c>
      <c r="B574" s="27"/>
      <c r="C574" s="27"/>
      <c r="D574" s="5"/>
      <c r="E574" s="5"/>
      <c r="F574" s="7"/>
      <c r="G574" s="7"/>
      <c r="H574" s="7"/>
      <c r="I574" s="7"/>
      <c r="J574" s="7"/>
      <c r="K574" s="7"/>
      <c r="L574" s="7"/>
      <c r="M574" s="7"/>
      <c r="N574" s="7"/>
      <c r="O574" s="7"/>
      <c r="P574" s="7"/>
      <c r="Q574" s="7"/>
      <c r="R574" s="7"/>
      <c r="S574" s="7"/>
      <c r="T574" s="7"/>
      <c r="U574" s="7"/>
    </row>
    <row r="575" spans="1:22">
      <c r="A575" s="5"/>
      <c r="B575" s="5"/>
      <c r="C575" s="5"/>
      <c r="D575" s="7"/>
      <c r="E575" s="7"/>
      <c r="F575" s="7"/>
      <c r="G575" s="7"/>
      <c r="H575" s="7"/>
      <c r="I575" s="7"/>
      <c r="J575" s="7"/>
      <c r="K575" s="7"/>
      <c r="L575" s="7"/>
      <c r="M575" s="7"/>
      <c r="N575" s="7"/>
      <c r="O575" s="7"/>
      <c r="P575" s="7"/>
      <c r="Q575" s="7"/>
      <c r="R575" s="7"/>
      <c r="S575" s="7"/>
      <c r="T575" s="7"/>
      <c r="U575" s="7"/>
    </row>
    <row r="576" spans="1:22">
      <c r="A576" s="5"/>
      <c r="B576" s="5"/>
      <c r="C576" s="5"/>
      <c r="D576" s="7"/>
      <c r="E576" s="7"/>
      <c r="F576" s="7"/>
      <c r="G576" s="7"/>
      <c r="H576" s="7"/>
      <c r="I576" s="7"/>
      <c r="J576" s="7"/>
      <c r="K576" s="7"/>
      <c r="L576" s="7"/>
      <c r="M576" s="7"/>
      <c r="N576" s="7"/>
      <c r="O576" s="7"/>
      <c r="P576" s="7"/>
      <c r="Q576" s="7"/>
      <c r="R576" s="7"/>
      <c r="S576" s="7"/>
      <c r="T576" s="7"/>
      <c r="U576" s="7"/>
    </row>
    <row r="577" spans="1:21">
      <c r="A577" s="5"/>
      <c r="B577" s="5"/>
      <c r="C577" s="5"/>
      <c r="D577" s="7"/>
      <c r="E577" s="7"/>
      <c r="F577" s="7"/>
      <c r="G577" s="7"/>
      <c r="H577" s="7"/>
      <c r="I577" s="7"/>
      <c r="J577" s="7"/>
      <c r="K577" s="7"/>
      <c r="L577" s="7"/>
      <c r="M577" s="7"/>
      <c r="N577" s="7"/>
      <c r="O577" s="7"/>
      <c r="P577" s="7"/>
      <c r="Q577" s="7"/>
      <c r="R577" s="7"/>
      <c r="S577" s="7"/>
      <c r="T577" s="7"/>
      <c r="U577" s="7"/>
    </row>
    <row r="578" spans="1:21">
      <c r="A578" s="5"/>
      <c r="B578" s="5"/>
      <c r="C578" s="5"/>
      <c r="D578" s="7"/>
      <c r="E578" s="7"/>
      <c r="F578" s="7"/>
      <c r="G578" s="7"/>
      <c r="H578" s="7"/>
      <c r="I578" s="7"/>
      <c r="J578" s="7"/>
      <c r="K578" s="7"/>
      <c r="L578" s="7"/>
      <c r="M578" s="7"/>
      <c r="N578" s="7"/>
      <c r="O578" s="7"/>
      <c r="P578" s="7"/>
      <c r="Q578" s="7"/>
      <c r="R578" s="7"/>
      <c r="S578" s="7"/>
      <c r="T578" s="7"/>
      <c r="U578" s="7"/>
    </row>
    <row r="579" spans="1:21">
      <c r="A579" t="s">
        <v>121</v>
      </c>
      <c r="F579" s="7"/>
      <c r="G579" s="7"/>
      <c r="H579" s="7"/>
      <c r="I579" s="7"/>
      <c r="J579" s="7"/>
      <c r="K579" s="7"/>
      <c r="L579" s="7"/>
      <c r="M579" s="7"/>
      <c r="N579" s="7"/>
      <c r="O579" s="7"/>
      <c r="P579" s="7"/>
      <c r="Q579" s="7"/>
      <c r="R579" s="7"/>
      <c r="S579" s="7"/>
      <c r="T579" s="7"/>
      <c r="U579" s="7"/>
    </row>
    <row r="580" spans="1:21">
      <c r="A580" t="s">
        <v>70</v>
      </c>
      <c r="F580" s="7"/>
      <c r="G580" s="7"/>
      <c r="H580" s="7"/>
      <c r="I580" s="7"/>
      <c r="J580" s="7"/>
      <c r="K580" s="7"/>
      <c r="L580" s="7"/>
      <c r="M580" s="7"/>
      <c r="N580" s="7"/>
      <c r="O580" s="7"/>
      <c r="P580" s="7"/>
      <c r="Q580" s="7"/>
      <c r="R580" s="7"/>
      <c r="S580" s="7"/>
      <c r="T580" s="7"/>
      <c r="U580" s="7"/>
    </row>
    <row r="581" spans="1:21">
      <c r="A581" t="s">
        <v>2</v>
      </c>
      <c r="B581" s="23" t="s">
        <v>71</v>
      </c>
      <c r="C581" t="s">
        <v>15</v>
      </c>
      <c r="D581">
        <v>0</v>
      </c>
      <c r="E581" t="s">
        <v>11</v>
      </c>
      <c r="F581" s="7"/>
      <c r="G581" s="7"/>
      <c r="H581" s="7"/>
      <c r="I581" s="7"/>
      <c r="J581" s="7"/>
      <c r="K581" s="7"/>
      <c r="L581" s="7"/>
      <c r="M581" s="7"/>
      <c r="N581" s="7"/>
      <c r="O581" s="7"/>
      <c r="P581" s="7"/>
      <c r="Q581" s="7"/>
      <c r="R581" s="7"/>
      <c r="S581" s="7"/>
      <c r="T581" s="7"/>
      <c r="U581" s="7"/>
    </row>
    <row r="582" spans="1:21">
      <c r="A582" s="27"/>
      <c r="B582" s="27"/>
      <c r="F582" s="7"/>
      <c r="G582" s="7"/>
      <c r="H582" s="7"/>
      <c r="I582" s="7"/>
      <c r="J582" s="7"/>
      <c r="K582" s="7"/>
      <c r="L582" s="7"/>
      <c r="M582" s="7"/>
      <c r="N582" s="7"/>
      <c r="O582" s="7"/>
      <c r="P582" s="7"/>
      <c r="Q582" s="7"/>
      <c r="R582" s="7"/>
      <c r="S582" s="7"/>
      <c r="T582" s="7"/>
      <c r="U582" s="7"/>
    </row>
    <row r="583" spans="1:21">
      <c r="A583" t="s">
        <v>213</v>
      </c>
      <c r="B583" s="27" t="s">
        <v>272</v>
      </c>
      <c r="C583" s="27">
        <v>-1</v>
      </c>
      <c r="E583" s="27"/>
      <c r="F583" s="7"/>
      <c r="G583" s="7"/>
      <c r="H583" s="7"/>
      <c r="I583" s="7"/>
      <c r="J583" s="7"/>
      <c r="K583" s="7"/>
      <c r="L583" s="7"/>
      <c r="M583" s="7"/>
      <c r="N583" s="7"/>
      <c r="O583" s="7"/>
      <c r="P583" s="7"/>
      <c r="Q583" s="7"/>
      <c r="R583" s="7"/>
      <c r="S583" s="7"/>
      <c r="T583" s="7"/>
      <c r="U583" s="7"/>
    </row>
    <row r="584" spans="1:21">
      <c r="A584" s="27" t="str">
        <f>'SETS-Other'!D22</f>
        <v>#</v>
      </c>
      <c r="B584" s="27" t="s">
        <v>273</v>
      </c>
      <c r="C584" s="27">
        <v>-1</v>
      </c>
      <c r="D584" s="27"/>
      <c r="E584" s="27"/>
      <c r="F584" s="18"/>
      <c r="G584" s="18"/>
      <c r="H584" s="18"/>
      <c r="I584" s="18"/>
      <c r="J584" s="18"/>
      <c r="K584" s="18"/>
      <c r="L584" s="18"/>
      <c r="M584" s="18"/>
      <c r="N584" s="18"/>
      <c r="O584" s="18"/>
      <c r="P584" s="18"/>
      <c r="Q584" s="18"/>
      <c r="R584" s="18"/>
      <c r="S584" s="18"/>
      <c r="T584" s="18"/>
      <c r="U584" s="18"/>
    </row>
    <row r="585" spans="1:21">
      <c r="A585" s="27" t="str">
        <f>'SETS-Other'!D23</f>
        <v>#</v>
      </c>
      <c r="B585" s="27" t="s">
        <v>279</v>
      </c>
      <c r="C585" s="27">
        <v>-1</v>
      </c>
      <c r="D585" s="27"/>
      <c r="E585" s="27"/>
      <c r="F585" s="6"/>
      <c r="G585" s="6"/>
      <c r="H585" s="6"/>
      <c r="I585" s="6"/>
      <c r="J585" s="6"/>
      <c r="K585" s="6"/>
      <c r="L585" s="6"/>
      <c r="M585" s="6"/>
      <c r="N585" s="6"/>
      <c r="O585" s="6"/>
      <c r="P585" s="6"/>
      <c r="Q585" s="6"/>
      <c r="R585" s="6"/>
      <c r="S585" s="6"/>
      <c r="T585" s="6"/>
      <c r="U585" s="6"/>
    </row>
    <row r="586" spans="1:21">
      <c r="A586" s="27" t="str">
        <f>'SETS-Other'!D24</f>
        <v>#</v>
      </c>
      <c r="B586" s="27" t="s">
        <v>280</v>
      </c>
      <c r="C586" s="27">
        <v>-1</v>
      </c>
      <c r="D586" s="27"/>
      <c r="E586" s="27"/>
      <c r="F586" s="5"/>
      <c r="G586" s="5"/>
      <c r="H586" s="5"/>
      <c r="I586" s="5"/>
      <c r="J586" s="5"/>
      <c r="K586" s="5"/>
      <c r="L586" s="5"/>
      <c r="M586" s="5"/>
      <c r="N586" s="5"/>
      <c r="O586" s="5"/>
      <c r="P586" s="5"/>
      <c r="Q586" s="5"/>
      <c r="R586" s="5"/>
      <c r="S586" s="5"/>
      <c r="T586" s="5"/>
      <c r="U586" s="5"/>
    </row>
    <row r="587" spans="1:21">
      <c r="A587" s="27" t="str">
        <f>'SETS-Other'!D25</f>
        <v>#</v>
      </c>
      <c r="B587" s="27" t="s">
        <v>284</v>
      </c>
      <c r="C587" s="27">
        <v>-1</v>
      </c>
      <c r="D587" s="27"/>
      <c r="E587" s="27"/>
      <c r="F587" s="5"/>
      <c r="G587" s="5"/>
      <c r="H587" s="5"/>
      <c r="I587" s="5"/>
      <c r="J587" s="5"/>
      <c r="K587" s="5"/>
      <c r="L587" s="5"/>
      <c r="M587" s="5"/>
      <c r="N587" s="5"/>
      <c r="O587" s="5"/>
      <c r="P587" s="5"/>
      <c r="Q587" s="5"/>
      <c r="R587" s="5"/>
      <c r="S587" s="5"/>
      <c r="T587" s="5"/>
      <c r="U587" s="5"/>
    </row>
    <row r="588" spans="1:21">
      <c r="A588" s="27" t="s">
        <v>213</v>
      </c>
      <c r="B588" s="27" t="s">
        <v>339</v>
      </c>
      <c r="C588" s="27">
        <v>-1</v>
      </c>
      <c r="D588" s="27"/>
      <c r="E588" s="27"/>
      <c r="F588" s="1"/>
      <c r="G588" s="1"/>
      <c r="H588" s="1"/>
      <c r="I588" s="1"/>
      <c r="J588" s="1"/>
      <c r="K588" s="1"/>
      <c r="L588" s="1"/>
      <c r="M588" s="1"/>
      <c r="N588" s="1"/>
      <c r="O588" s="1"/>
      <c r="P588" s="1"/>
      <c r="Q588" s="1"/>
      <c r="R588" s="1"/>
      <c r="S588" s="1"/>
      <c r="T588" s="1"/>
      <c r="U588" s="1"/>
    </row>
    <row r="589" spans="1:21">
      <c r="A589" s="17" t="s">
        <v>16</v>
      </c>
      <c r="B589" s="17"/>
      <c r="C589" s="27"/>
      <c r="D589" s="18"/>
      <c r="E589" s="27"/>
    </row>
    <row r="590" spans="1:21">
      <c r="A590" s="20"/>
      <c r="B590" s="17"/>
      <c r="C590" s="17"/>
      <c r="D590" s="18"/>
      <c r="E590" s="27"/>
    </row>
    <row r="591" spans="1:21">
      <c r="A591" s="5"/>
      <c r="B591" s="5"/>
      <c r="C591" s="5"/>
      <c r="D591" s="7"/>
      <c r="E591" s="27"/>
    </row>
    <row r="592" spans="1:21">
      <c r="A592" s="21"/>
      <c r="B592" s="21"/>
      <c r="C592" s="21"/>
      <c r="D592" s="18"/>
      <c r="E592" s="27"/>
    </row>
    <row r="593" spans="1:5">
      <c r="A593" s="36" t="s">
        <v>342</v>
      </c>
      <c r="B593" s="5"/>
      <c r="C593" s="5"/>
      <c r="D593" s="7"/>
      <c r="E593" s="27"/>
    </row>
    <row r="594" spans="1:5">
      <c r="A594" s="5"/>
      <c r="B594" s="5"/>
      <c r="C594" s="5"/>
      <c r="D594" s="7"/>
      <c r="E594" s="27"/>
    </row>
    <row r="595" spans="1:5">
      <c r="A595" s="5"/>
      <c r="B595" s="5"/>
      <c r="C595" s="5"/>
      <c r="D595" s="7"/>
      <c r="E595" s="27"/>
    </row>
    <row r="596" spans="1:5">
      <c r="A596" s="5"/>
      <c r="B596" s="5"/>
      <c r="C596" s="5"/>
      <c r="D596" s="7"/>
      <c r="E596" s="27"/>
    </row>
    <row r="597" spans="1:5">
      <c r="A597" s="5"/>
      <c r="B597" s="5"/>
      <c r="C597" s="5"/>
      <c r="D597" s="7"/>
      <c r="E597" s="27"/>
    </row>
    <row r="598" spans="1:5">
      <c r="A598" s="5"/>
      <c r="B598" s="5"/>
      <c r="C598" s="5"/>
      <c r="D598" s="7"/>
      <c r="E598" s="27"/>
    </row>
    <row r="599" spans="1:5">
      <c r="A599" s="5"/>
      <c r="B599" s="5"/>
      <c r="C599" s="5"/>
      <c r="D599" s="7"/>
      <c r="E599" s="27"/>
    </row>
    <row r="600" spans="1:5">
      <c r="E600" s="27"/>
    </row>
    <row r="601" spans="1:5">
      <c r="E601" s="27"/>
    </row>
    <row r="602" spans="1:5">
      <c r="E602" s="27"/>
    </row>
    <row r="603" spans="1:5">
      <c r="E603" s="27"/>
    </row>
    <row r="604" spans="1:5">
      <c r="E604" s="27"/>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C108"/>
  <sheetViews>
    <sheetView topLeftCell="A97" zoomScale="85" zoomScaleNormal="85" workbookViewId="0">
      <selection activeCell="G107" sqref="G107"/>
    </sheetView>
  </sheetViews>
  <sheetFormatPr defaultRowHeight="14.4"/>
  <cols>
    <col min="1" max="1" width="18.6640625" customWidth="1"/>
    <col min="2" max="2" width="11.109375" customWidth="1"/>
  </cols>
  <sheetData>
    <row r="1" spans="1:55" s="27" customFormat="1">
      <c r="A1" s="27" t="s">
        <v>246</v>
      </c>
    </row>
    <row r="2" spans="1:55" s="27" customFormat="1">
      <c r="A2" s="27" t="s">
        <v>0</v>
      </c>
      <c r="B2" s="27" t="s">
        <v>237</v>
      </c>
    </row>
    <row r="3" spans="1:55">
      <c r="A3" t="s">
        <v>74</v>
      </c>
    </row>
    <row r="4" spans="1:55">
      <c r="A4" t="s">
        <v>72</v>
      </c>
    </row>
    <row r="5" spans="1:55">
      <c r="A5" t="s">
        <v>159</v>
      </c>
    </row>
    <row r="6" spans="1:55">
      <c r="A6" t="s">
        <v>160</v>
      </c>
    </row>
    <row r="7" spans="1:55">
      <c r="A7" t="s">
        <v>2</v>
      </c>
      <c r="B7" s="23" t="s">
        <v>73</v>
      </c>
      <c r="C7" t="s">
        <v>15</v>
      </c>
      <c r="D7">
        <v>0</v>
      </c>
      <c r="E7" t="s">
        <v>11</v>
      </c>
      <c r="F7" s="5" t="s">
        <v>306</v>
      </c>
    </row>
    <row r="8" spans="1:55">
      <c r="D8" s="5"/>
      <c r="E8" s="5"/>
      <c r="F8" t="s">
        <v>308</v>
      </c>
      <c r="G8" s="27" t="s">
        <v>307</v>
      </c>
      <c r="H8" s="5" t="s">
        <v>309</v>
      </c>
      <c r="I8" s="5"/>
      <c r="J8" s="5"/>
      <c r="K8" s="5"/>
      <c r="L8" s="5"/>
      <c r="M8" s="5"/>
      <c r="N8" s="5"/>
    </row>
    <row r="9" spans="1:55" s="27" customFormat="1">
      <c r="A9" s="27" t="s">
        <v>213</v>
      </c>
      <c r="B9" s="27" t="s">
        <v>332</v>
      </c>
      <c r="C9" s="27">
        <v>2015</v>
      </c>
      <c r="D9" s="27">
        <v>450</v>
      </c>
      <c r="E9" s="27" t="s">
        <v>337</v>
      </c>
    </row>
    <row r="10" spans="1:55" s="27" customFormat="1">
      <c r="A10" s="27" t="s">
        <v>213</v>
      </c>
      <c r="B10" t="s">
        <v>220</v>
      </c>
      <c r="C10" s="5">
        <v>2015</v>
      </c>
      <c r="D10" s="5">
        <v>0</v>
      </c>
      <c r="E10" s="5"/>
      <c r="F10" s="27" t="s">
        <v>0</v>
      </c>
      <c r="G10" s="27">
        <v>3971</v>
      </c>
      <c r="H10" s="5">
        <v>3971</v>
      </c>
      <c r="I10" s="27">
        <v>3971</v>
      </c>
    </row>
    <row r="11" spans="1:55" s="5" customFormat="1">
      <c r="A11" s="27" t="s">
        <v>213</v>
      </c>
      <c r="B11" s="27" t="s">
        <v>221</v>
      </c>
      <c r="C11" s="27">
        <v>2015</v>
      </c>
      <c r="D11" s="27">
        <v>1304</v>
      </c>
      <c r="E11"/>
      <c r="F11" t="s">
        <v>0</v>
      </c>
      <c r="G11" s="27">
        <v>1529</v>
      </c>
      <c r="H11" s="11">
        <v>1304</v>
      </c>
      <c r="I11" s="11">
        <v>1219</v>
      </c>
    </row>
    <row r="12" spans="1:55">
      <c r="A12" s="27" t="s">
        <v>347</v>
      </c>
      <c r="B12" s="27" t="s">
        <v>217</v>
      </c>
      <c r="C12" s="27">
        <v>2015</v>
      </c>
      <c r="D12" s="27">
        <v>10000</v>
      </c>
      <c r="E12" s="27"/>
      <c r="F12" s="27" t="s">
        <v>0</v>
      </c>
      <c r="G12" s="27">
        <v>10000</v>
      </c>
      <c r="H12" s="27">
        <v>10000</v>
      </c>
      <c r="I12" s="27">
        <v>10000</v>
      </c>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row>
    <row r="13" spans="1:55" s="27" customFormat="1">
      <c r="A13" s="27" t="s">
        <v>213</v>
      </c>
      <c r="B13" s="27" t="s">
        <v>222</v>
      </c>
      <c r="C13" s="27">
        <v>2015</v>
      </c>
      <c r="D13" s="27">
        <v>821</v>
      </c>
      <c r="F13" s="9" t="s">
        <v>0</v>
      </c>
      <c r="G13" s="9">
        <v>1778</v>
      </c>
      <c r="H13" s="11">
        <v>821</v>
      </c>
      <c r="I13" s="9">
        <v>669</v>
      </c>
    </row>
    <row r="14" spans="1:55">
      <c r="A14" s="27" t="s">
        <v>213</v>
      </c>
      <c r="B14" s="27" t="s">
        <v>218</v>
      </c>
      <c r="C14" s="27">
        <v>2015</v>
      </c>
      <c r="D14" s="27">
        <v>1493</v>
      </c>
      <c r="E14" s="27"/>
      <c r="F14" s="9" t="s">
        <v>0</v>
      </c>
      <c r="G14" s="9">
        <v>3782</v>
      </c>
      <c r="H14" s="27">
        <v>1493</v>
      </c>
      <c r="I14" s="9">
        <v>1140</v>
      </c>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row>
    <row r="15" spans="1:55" s="27" customFormat="1">
      <c r="A15" s="27" t="s">
        <v>213</v>
      </c>
      <c r="B15" s="27" t="s">
        <v>216</v>
      </c>
      <c r="C15" s="27">
        <v>2015</v>
      </c>
      <c r="D15" s="27">
        <v>3733</v>
      </c>
      <c r="E15"/>
      <c r="F15" t="s">
        <v>0</v>
      </c>
      <c r="G15" s="27">
        <v>3790</v>
      </c>
      <c r="H15" s="11">
        <v>3733</v>
      </c>
      <c r="I15" s="11">
        <v>3409</v>
      </c>
    </row>
    <row r="16" spans="1:55">
      <c r="A16" s="27" t="s">
        <v>213</v>
      </c>
      <c r="B16" s="27" t="s">
        <v>219</v>
      </c>
      <c r="C16" s="27">
        <v>2015</v>
      </c>
      <c r="D16" s="27">
        <v>0</v>
      </c>
      <c r="E16" s="17"/>
      <c r="F16" s="19" t="s">
        <v>0</v>
      </c>
      <c r="G16" s="19">
        <v>0</v>
      </c>
      <c r="H16" s="19">
        <v>0</v>
      </c>
      <c r="I16" s="19">
        <v>0</v>
      </c>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row>
    <row r="17" spans="1:55" s="17" customFormat="1">
      <c r="A17" s="27" t="s">
        <v>213</v>
      </c>
      <c r="B17" s="27" t="s">
        <v>318</v>
      </c>
      <c r="C17" s="27">
        <v>2015</v>
      </c>
      <c r="D17" s="27">
        <v>87.9</v>
      </c>
      <c r="E17" s="27"/>
      <c r="F17" s="19" t="s">
        <v>329</v>
      </c>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row>
    <row r="18" spans="1:55" s="27" customFormat="1">
      <c r="A18" s="27" t="s">
        <v>213</v>
      </c>
      <c r="B18" s="27" t="s">
        <v>319</v>
      </c>
      <c r="C18" s="27">
        <v>2015</v>
      </c>
      <c r="D18" s="27">
        <v>572.29999999999995</v>
      </c>
      <c r="F18" s="19" t="s">
        <v>329</v>
      </c>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row>
    <row r="19" spans="1:55" s="27" customFormat="1">
      <c r="A19" s="27" t="s">
        <v>213</v>
      </c>
      <c r="B19" s="27" t="s">
        <v>320</v>
      </c>
      <c r="C19" s="27">
        <v>2015</v>
      </c>
      <c r="D19" s="27">
        <v>111.2</v>
      </c>
      <c r="F19" s="19" t="s">
        <v>329</v>
      </c>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row>
    <row r="20" spans="1:55" s="27" customFormat="1">
      <c r="A20" s="27" t="s">
        <v>213</v>
      </c>
      <c r="B20" s="27" t="s">
        <v>223</v>
      </c>
      <c r="C20" s="27">
        <v>2015</v>
      </c>
      <c r="D20" s="27">
        <v>9999999</v>
      </c>
      <c r="F20" s="19" t="s">
        <v>0</v>
      </c>
      <c r="G20" s="27">
        <v>9999999</v>
      </c>
      <c r="H20" s="27">
        <v>9999999</v>
      </c>
      <c r="I20" s="27">
        <v>9999999</v>
      </c>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row>
    <row r="21" spans="1:55" s="27" customFormat="1">
      <c r="A21" s="27" t="s">
        <v>213</v>
      </c>
      <c r="B21" s="27" t="s">
        <v>323</v>
      </c>
      <c r="C21" s="27">
        <v>2015</v>
      </c>
      <c r="D21" s="27">
        <v>9999999</v>
      </c>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row>
    <row r="22" spans="1:55" s="27" customFormat="1">
      <c r="A22" s="27" t="s">
        <v>213</v>
      </c>
      <c r="B22" s="27" t="s">
        <v>272</v>
      </c>
      <c r="C22" s="27">
        <v>2015</v>
      </c>
      <c r="D22" s="27">
        <f>$G22*1</f>
        <v>1129</v>
      </c>
      <c r="F22" s="19" t="s">
        <v>0</v>
      </c>
      <c r="G22" s="27">
        <v>1129</v>
      </c>
      <c r="H22" s="27">
        <f>$G22*1</f>
        <v>1129</v>
      </c>
      <c r="I22" s="27">
        <f>$G22*1.02</f>
        <v>1151.58</v>
      </c>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row>
    <row r="23" spans="1:55" s="27" customFormat="1">
      <c r="A23" s="27" t="s">
        <v>347</v>
      </c>
      <c r="B23" s="27" t="s">
        <v>273</v>
      </c>
      <c r="C23" s="27">
        <v>2015</v>
      </c>
      <c r="D23" s="27">
        <f>$G23*1</f>
        <v>1129</v>
      </c>
      <c r="F23" s="19" t="s">
        <v>0</v>
      </c>
      <c r="G23" s="27">
        <v>1129</v>
      </c>
      <c r="H23" s="27">
        <f>$G23*1</f>
        <v>1129</v>
      </c>
      <c r="I23" s="27">
        <f>$G23*1.02</f>
        <v>1151.58</v>
      </c>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row>
    <row r="24" spans="1:55" s="27" customFormat="1">
      <c r="A24" s="27" t="s">
        <v>347</v>
      </c>
      <c r="B24" s="27" t="s">
        <v>279</v>
      </c>
      <c r="C24" s="27">
        <v>2015</v>
      </c>
      <c r="D24" s="27">
        <f>$G24*1</f>
        <v>1129</v>
      </c>
      <c r="F24" s="19" t="s">
        <v>0</v>
      </c>
      <c r="G24" s="27">
        <v>1129</v>
      </c>
      <c r="H24" s="27">
        <f>$G24*1</f>
        <v>1129</v>
      </c>
      <c r="I24" s="27">
        <f>$G24*1.02</f>
        <v>1151.58</v>
      </c>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row>
    <row r="25" spans="1:55" s="27" customFormat="1">
      <c r="A25" s="27" t="s">
        <v>347</v>
      </c>
      <c r="B25" s="27" t="s">
        <v>280</v>
      </c>
      <c r="C25" s="27">
        <v>2015</v>
      </c>
      <c r="D25" s="27">
        <f>$G25*1</f>
        <v>1129</v>
      </c>
      <c r="F25" s="19" t="s">
        <v>0</v>
      </c>
      <c r="G25" s="27">
        <v>1129</v>
      </c>
      <c r="H25" s="27">
        <f>$G25*1</f>
        <v>1129</v>
      </c>
      <c r="I25" s="27">
        <f>$G25*1.02</f>
        <v>1151.58</v>
      </c>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row>
    <row r="26" spans="1:55" s="27" customFormat="1">
      <c r="A26" s="27" t="s">
        <v>347</v>
      </c>
      <c r="B26" s="27" t="s">
        <v>284</v>
      </c>
      <c r="C26" s="27">
        <v>2015</v>
      </c>
      <c r="D26" s="27">
        <f>$G26*0.23</f>
        <v>155.94</v>
      </c>
      <c r="F26" s="19" t="s">
        <v>0</v>
      </c>
      <c r="G26" s="27">
        <v>678</v>
      </c>
      <c r="H26" s="27">
        <f>$G26*0.23</f>
        <v>155.94</v>
      </c>
      <c r="I26" s="27">
        <f>$G26*0.14</f>
        <v>94.920000000000016</v>
      </c>
    </row>
    <row r="27" spans="1:55" s="27" customFormat="1">
      <c r="A27" s="27" t="s">
        <v>213</v>
      </c>
      <c r="B27" s="27" t="s">
        <v>339</v>
      </c>
      <c r="C27" s="27">
        <v>2015</v>
      </c>
      <c r="D27" s="27">
        <v>1</v>
      </c>
      <c r="F27" s="19"/>
      <c r="G27" s="19"/>
      <c r="H27" s="19"/>
      <c r="I27" s="19"/>
    </row>
    <row r="28" spans="1:55" s="27" customFormat="1">
      <c r="F28" s="19"/>
      <c r="G28" s="19"/>
      <c r="H28" s="19"/>
      <c r="I28" s="19"/>
    </row>
    <row r="29" spans="1:55" s="27" customFormat="1">
      <c r="A29" s="27" t="s">
        <v>213</v>
      </c>
      <c r="B29" s="27" t="s">
        <v>332</v>
      </c>
      <c r="C29" s="27">
        <v>2016</v>
      </c>
      <c r="D29" s="27">
        <v>450</v>
      </c>
    </row>
    <row r="30" spans="1:55" s="27" customFormat="1">
      <c r="A30" s="27" t="s">
        <v>213</v>
      </c>
      <c r="B30" s="27" t="s">
        <v>220</v>
      </c>
      <c r="C30" s="27">
        <v>2016</v>
      </c>
      <c r="D30" s="27">
        <v>3971</v>
      </c>
    </row>
    <row r="31" spans="1:55" s="27" customFormat="1">
      <c r="A31" s="27" t="s">
        <v>213</v>
      </c>
      <c r="B31" s="27" t="s">
        <v>221</v>
      </c>
      <c r="C31" s="27">
        <v>2016</v>
      </c>
      <c r="D31" s="27">
        <v>1529</v>
      </c>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row>
    <row r="32" spans="1:55" s="27" customFormat="1">
      <c r="A32" s="27" t="s">
        <v>347</v>
      </c>
      <c r="B32" s="27" t="s">
        <v>217</v>
      </c>
      <c r="C32" s="27">
        <v>2016</v>
      </c>
      <c r="D32" s="27">
        <v>10000</v>
      </c>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row>
    <row r="33" spans="1:55">
      <c r="A33" s="27" t="s">
        <v>213</v>
      </c>
      <c r="B33" s="27" t="s">
        <v>222</v>
      </c>
      <c r="C33" s="27">
        <v>2016</v>
      </c>
      <c r="D33" s="27">
        <v>1778</v>
      </c>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row>
    <row r="34" spans="1:55">
      <c r="A34" s="27" t="s">
        <v>213</v>
      </c>
      <c r="B34" s="27" t="s">
        <v>218</v>
      </c>
      <c r="C34" s="27">
        <v>2016</v>
      </c>
      <c r="D34" s="27">
        <v>3782</v>
      </c>
      <c r="AQ34" s="12"/>
      <c r="AR34" s="12"/>
      <c r="AS34" s="12"/>
      <c r="AT34" s="12"/>
      <c r="AU34" s="12"/>
      <c r="AV34" s="12"/>
      <c r="AW34" s="12"/>
      <c r="AX34" s="12"/>
      <c r="AY34" s="12"/>
      <c r="AZ34" s="12"/>
      <c r="BA34" s="12"/>
      <c r="BB34" s="12"/>
    </row>
    <row r="35" spans="1:55">
      <c r="A35" s="27" t="s">
        <v>213</v>
      </c>
      <c r="B35" s="27" t="s">
        <v>216</v>
      </c>
      <c r="C35" s="27">
        <v>2016</v>
      </c>
      <c r="D35" s="27">
        <v>3790</v>
      </c>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row>
    <row r="36" spans="1:55">
      <c r="A36" s="27" t="s">
        <v>213</v>
      </c>
      <c r="B36" s="27" t="s">
        <v>219</v>
      </c>
      <c r="C36" s="27">
        <v>2016</v>
      </c>
      <c r="D36" s="27">
        <v>0</v>
      </c>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row>
    <row r="37" spans="1:55">
      <c r="A37" s="27" t="s">
        <v>213</v>
      </c>
      <c r="B37" s="27" t="s">
        <v>318</v>
      </c>
      <c r="C37" s="27">
        <v>2016</v>
      </c>
      <c r="D37" s="27">
        <v>87.9</v>
      </c>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row>
    <row r="38" spans="1:55">
      <c r="A38" s="27" t="s">
        <v>213</v>
      </c>
      <c r="B38" s="27" t="s">
        <v>319</v>
      </c>
      <c r="C38" s="27">
        <v>2016</v>
      </c>
      <c r="D38" s="27">
        <v>572.29999999999995</v>
      </c>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row>
    <row r="39" spans="1:55" s="17" customFormat="1">
      <c r="A39" s="27" t="s">
        <v>213</v>
      </c>
      <c r="B39" s="27" t="s">
        <v>320</v>
      </c>
      <c r="C39" s="27">
        <v>2016</v>
      </c>
      <c r="D39" s="27">
        <v>111.2</v>
      </c>
      <c r="E39"/>
      <c r="F39"/>
      <c r="G39"/>
      <c r="H39"/>
      <c r="I39"/>
      <c r="J39"/>
      <c r="K39"/>
      <c r="L39"/>
      <c r="M39"/>
      <c r="N39"/>
      <c r="Q3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row>
    <row r="40" spans="1:55" s="17" customFormat="1">
      <c r="A40" s="27" t="s">
        <v>213</v>
      </c>
      <c r="B40" s="27" t="s">
        <v>223</v>
      </c>
      <c r="C40" s="27">
        <v>2016</v>
      </c>
      <c r="D40" s="27">
        <v>9999999</v>
      </c>
      <c r="E40"/>
      <c r="F40"/>
      <c r="G40"/>
      <c r="H40"/>
      <c r="I40"/>
      <c r="J40"/>
      <c r="K40"/>
      <c r="L40"/>
      <c r="M40"/>
      <c r="N40"/>
      <c r="Q40"/>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row>
    <row r="41" spans="1:55" s="17" customFormat="1">
      <c r="A41" s="27" t="s">
        <v>213</v>
      </c>
      <c r="B41" s="27" t="s">
        <v>323</v>
      </c>
      <c r="C41" s="27">
        <v>2016</v>
      </c>
      <c r="D41" s="27">
        <v>9999999</v>
      </c>
      <c r="E41"/>
      <c r="F41"/>
      <c r="G41"/>
      <c r="H41"/>
      <c r="I41"/>
      <c r="J41"/>
      <c r="K41"/>
      <c r="L41"/>
      <c r="M41"/>
      <c r="N41"/>
      <c r="Q41"/>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row>
    <row r="42" spans="1:55" s="17" customFormat="1">
      <c r="A42" s="27" t="s">
        <v>213</v>
      </c>
      <c r="B42" s="27" t="s">
        <v>272</v>
      </c>
      <c r="C42" s="27">
        <v>2016</v>
      </c>
      <c r="D42" s="27">
        <v>1129</v>
      </c>
      <c r="E42"/>
      <c r="F42"/>
      <c r="G42"/>
      <c r="H42"/>
      <c r="I42"/>
      <c r="J42"/>
      <c r="K42"/>
      <c r="L42"/>
      <c r="M42"/>
      <c r="N42"/>
      <c r="Q42"/>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row>
    <row r="43" spans="1:55">
      <c r="A43" s="27" t="s">
        <v>347</v>
      </c>
      <c r="B43" s="27" t="s">
        <v>273</v>
      </c>
      <c r="C43" s="27">
        <v>2016</v>
      </c>
      <c r="D43" s="27">
        <v>1129</v>
      </c>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row>
    <row r="44" spans="1:55">
      <c r="A44" s="27" t="s">
        <v>347</v>
      </c>
      <c r="B44" s="27" t="s">
        <v>279</v>
      </c>
      <c r="C44" s="27">
        <v>2016</v>
      </c>
      <c r="D44" s="27">
        <v>1129</v>
      </c>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row>
    <row r="45" spans="1:55" s="27" customFormat="1">
      <c r="A45" s="27" t="s">
        <v>347</v>
      </c>
      <c r="B45" s="27" t="s">
        <v>280</v>
      </c>
      <c r="C45" s="27">
        <v>2016</v>
      </c>
      <c r="D45" s="27">
        <v>1129</v>
      </c>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row>
    <row r="46" spans="1:55" s="27" customFormat="1">
      <c r="A46" s="27" t="s">
        <v>347</v>
      </c>
      <c r="B46" s="27" t="s">
        <v>284</v>
      </c>
      <c r="C46" s="27">
        <v>2016</v>
      </c>
      <c r="D46" s="27">
        <v>678</v>
      </c>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row>
    <row r="47" spans="1:55" s="27" customFormat="1">
      <c r="A47" s="27" t="s">
        <v>213</v>
      </c>
      <c r="B47" s="27" t="s">
        <v>339</v>
      </c>
      <c r="C47" s="27">
        <v>2016</v>
      </c>
      <c r="D47" s="27">
        <v>1</v>
      </c>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row>
    <row r="48" spans="1:55">
      <c r="B48" s="11"/>
      <c r="D48" s="11"/>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row>
    <row r="49" spans="1:54">
      <c r="A49" s="27" t="s">
        <v>213</v>
      </c>
      <c r="B49" s="27" t="s">
        <v>332</v>
      </c>
      <c r="C49" s="27">
        <v>2017</v>
      </c>
      <c r="D49" s="27">
        <v>450</v>
      </c>
      <c r="Q49" s="11"/>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row>
    <row r="50" spans="1:54">
      <c r="A50" s="27" t="s">
        <v>213</v>
      </c>
      <c r="B50" s="27" t="s">
        <v>220</v>
      </c>
      <c r="C50" s="27">
        <v>2017</v>
      </c>
      <c r="D50" s="27">
        <v>3971</v>
      </c>
      <c r="E50" s="21"/>
      <c r="F50" s="21"/>
      <c r="G50" s="21"/>
      <c r="H50" s="21"/>
      <c r="I50" s="21"/>
      <c r="J50" s="21"/>
      <c r="K50" s="21"/>
      <c r="L50" s="21"/>
      <c r="M50" s="21"/>
      <c r="N50" s="21"/>
    </row>
    <row r="51" spans="1:54">
      <c r="A51" s="27" t="s">
        <v>213</v>
      </c>
      <c r="B51" s="27" t="s">
        <v>221</v>
      </c>
      <c r="C51" s="27">
        <v>2017</v>
      </c>
      <c r="D51" s="27">
        <v>1529</v>
      </c>
    </row>
    <row r="52" spans="1:54">
      <c r="A52" s="27" t="s">
        <v>347</v>
      </c>
      <c r="B52" s="27" t="s">
        <v>217</v>
      </c>
      <c r="C52" s="27">
        <v>2017</v>
      </c>
      <c r="D52" s="27">
        <v>10000</v>
      </c>
    </row>
    <row r="53" spans="1:54">
      <c r="A53" s="27" t="s">
        <v>213</v>
      </c>
      <c r="B53" s="27" t="s">
        <v>222</v>
      </c>
      <c r="C53" s="27">
        <v>2017</v>
      </c>
      <c r="D53" s="27">
        <v>1778</v>
      </c>
    </row>
    <row r="54" spans="1:54">
      <c r="A54" s="27" t="s">
        <v>213</v>
      </c>
      <c r="B54" s="27" t="s">
        <v>218</v>
      </c>
      <c r="C54" s="27">
        <v>2017</v>
      </c>
      <c r="D54" s="27">
        <v>3782</v>
      </c>
    </row>
    <row r="55" spans="1:54">
      <c r="A55" s="27" t="s">
        <v>213</v>
      </c>
      <c r="B55" s="27" t="s">
        <v>216</v>
      </c>
      <c r="C55" s="27">
        <v>2017</v>
      </c>
      <c r="D55" s="27">
        <v>3790</v>
      </c>
    </row>
    <row r="56" spans="1:54">
      <c r="A56" s="27" t="s">
        <v>213</v>
      </c>
      <c r="B56" s="27" t="s">
        <v>219</v>
      </c>
      <c r="C56" s="27">
        <v>2017</v>
      </c>
      <c r="D56" s="27">
        <v>0</v>
      </c>
    </row>
    <row r="57" spans="1:54">
      <c r="A57" s="27" t="s">
        <v>213</v>
      </c>
      <c r="B57" s="27" t="s">
        <v>318</v>
      </c>
      <c r="C57" s="27">
        <v>2017</v>
      </c>
      <c r="D57" s="27">
        <v>87.9</v>
      </c>
    </row>
    <row r="58" spans="1:54">
      <c r="A58" s="27" t="s">
        <v>213</v>
      </c>
      <c r="B58" s="27" t="s">
        <v>319</v>
      </c>
      <c r="C58" s="27">
        <v>2017</v>
      </c>
      <c r="D58" s="27">
        <v>572.29999999999995</v>
      </c>
    </row>
    <row r="59" spans="1:54">
      <c r="A59" s="27" t="s">
        <v>213</v>
      </c>
      <c r="B59" s="27" t="s">
        <v>320</v>
      </c>
      <c r="C59" s="27">
        <v>2017</v>
      </c>
      <c r="D59" s="27">
        <v>111.2</v>
      </c>
    </row>
    <row r="60" spans="1:54" s="11" customFormat="1">
      <c r="A60" s="27" t="s">
        <v>213</v>
      </c>
      <c r="B60" s="27" t="s">
        <v>223</v>
      </c>
      <c r="C60" s="27">
        <v>2017</v>
      </c>
      <c r="D60" s="27">
        <v>9999999</v>
      </c>
      <c r="O60"/>
      <c r="P60"/>
    </row>
    <row r="61" spans="1:54">
      <c r="A61" s="27" t="s">
        <v>213</v>
      </c>
      <c r="B61" s="27" t="s">
        <v>323</v>
      </c>
      <c r="C61" s="27">
        <v>2017</v>
      </c>
      <c r="D61" s="27">
        <v>9999999</v>
      </c>
    </row>
    <row r="62" spans="1:54">
      <c r="A62" s="27" t="s">
        <v>213</v>
      </c>
      <c r="B62" s="27" t="s">
        <v>272</v>
      </c>
      <c r="C62" s="27">
        <v>2017</v>
      </c>
      <c r="D62" s="27">
        <v>1129</v>
      </c>
    </row>
    <row r="63" spans="1:54">
      <c r="A63" s="27" t="s">
        <v>347</v>
      </c>
      <c r="B63" s="27" t="s">
        <v>273</v>
      </c>
      <c r="C63" s="27">
        <v>2017</v>
      </c>
      <c r="D63" s="27">
        <v>1129</v>
      </c>
    </row>
    <row r="64" spans="1:54">
      <c r="A64" s="27" t="s">
        <v>347</v>
      </c>
      <c r="B64" s="27" t="s">
        <v>279</v>
      </c>
      <c r="C64" s="27">
        <v>2017</v>
      </c>
      <c r="D64" s="27">
        <v>1129</v>
      </c>
    </row>
    <row r="65" spans="1:16">
      <c r="A65" s="27" t="s">
        <v>347</v>
      </c>
      <c r="B65" s="27" t="s">
        <v>280</v>
      </c>
      <c r="C65" s="27">
        <v>2017</v>
      </c>
      <c r="D65" s="27">
        <v>1129</v>
      </c>
    </row>
    <row r="66" spans="1:16">
      <c r="A66" s="27" t="s">
        <v>347</v>
      </c>
      <c r="B66" s="27" t="s">
        <v>284</v>
      </c>
      <c r="C66" s="27">
        <v>2017</v>
      </c>
      <c r="D66" s="27">
        <v>678</v>
      </c>
      <c r="O66" s="11"/>
      <c r="P66" s="11"/>
    </row>
    <row r="67" spans="1:16">
      <c r="A67" s="27" t="s">
        <v>213</v>
      </c>
      <c r="B67" s="27" t="s">
        <v>339</v>
      </c>
      <c r="C67" s="27">
        <v>2017</v>
      </c>
      <c r="D67" s="27">
        <v>1</v>
      </c>
    </row>
    <row r="68" spans="1:16">
      <c r="A68" s="27"/>
      <c r="B68" s="27"/>
      <c r="C68" s="27"/>
      <c r="D68" s="27"/>
    </row>
    <row r="69" spans="1:16" s="21" customFormat="1">
      <c r="A69" s="27" t="s">
        <v>213</v>
      </c>
      <c r="B69" s="27" t="s">
        <v>332</v>
      </c>
      <c r="C69" s="27">
        <v>2018</v>
      </c>
      <c r="D69" s="27">
        <v>450</v>
      </c>
      <c r="O69"/>
      <c r="P69"/>
    </row>
    <row r="70" spans="1:16">
      <c r="A70" s="27" t="s">
        <v>213</v>
      </c>
      <c r="B70" s="27" t="s">
        <v>220</v>
      </c>
      <c r="C70" s="27">
        <v>2018</v>
      </c>
      <c r="D70" s="27">
        <v>3971</v>
      </c>
    </row>
    <row r="71" spans="1:16">
      <c r="A71" s="27" t="s">
        <v>213</v>
      </c>
      <c r="B71" s="27" t="s">
        <v>221</v>
      </c>
      <c r="C71" s="27">
        <v>2018</v>
      </c>
      <c r="D71" s="27">
        <v>1529</v>
      </c>
    </row>
    <row r="72" spans="1:16">
      <c r="A72" s="27" t="s">
        <v>347</v>
      </c>
      <c r="B72" s="27" t="s">
        <v>217</v>
      </c>
      <c r="C72" s="27">
        <v>2018</v>
      </c>
      <c r="D72" s="27">
        <v>10000</v>
      </c>
    </row>
    <row r="73" spans="1:16">
      <c r="A73" s="27" t="s">
        <v>213</v>
      </c>
      <c r="B73" s="27" t="s">
        <v>222</v>
      </c>
      <c r="C73" s="27">
        <v>2018</v>
      </c>
      <c r="D73" s="27">
        <v>1778</v>
      </c>
    </row>
    <row r="74" spans="1:16">
      <c r="A74" s="27" t="s">
        <v>213</v>
      </c>
      <c r="B74" s="27" t="s">
        <v>218</v>
      </c>
      <c r="C74" s="27">
        <v>2018</v>
      </c>
      <c r="D74" s="27">
        <v>3782</v>
      </c>
    </row>
    <row r="75" spans="1:16">
      <c r="A75" s="27" t="s">
        <v>213</v>
      </c>
      <c r="B75" s="27" t="s">
        <v>216</v>
      </c>
      <c r="C75" s="27">
        <v>2018</v>
      </c>
      <c r="D75" s="27">
        <v>3790</v>
      </c>
      <c r="O75" s="21"/>
      <c r="P75" s="21"/>
    </row>
    <row r="76" spans="1:16">
      <c r="A76" s="27" t="s">
        <v>213</v>
      </c>
      <c r="B76" s="27" t="s">
        <v>219</v>
      </c>
      <c r="C76" s="27">
        <v>2018</v>
      </c>
      <c r="D76" s="27">
        <v>0</v>
      </c>
    </row>
    <row r="77" spans="1:16">
      <c r="A77" s="27" t="s">
        <v>213</v>
      </c>
      <c r="B77" s="27" t="s">
        <v>318</v>
      </c>
      <c r="C77" s="27">
        <v>2018</v>
      </c>
      <c r="D77" s="27">
        <v>87.9</v>
      </c>
    </row>
    <row r="78" spans="1:16">
      <c r="A78" s="27" t="s">
        <v>213</v>
      </c>
      <c r="B78" s="27" t="s">
        <v>319</v>
      </c>
      <c r="C78" s="27">
        <v>2018</v>
      </c>
      <c r="D78" s="27">
        <v>572.29999999999995</v>
      </c>
    </row>
    <row r="79" spans="1:16">
      <c r="A79" s="27" t="s">
        <v>213</v>
      </c>
      <c r="B79" s="27" t="s">
        <v>320</v>
      </c>
      <c r="C79" s="27">
        <v>2018</v>
      </c>
      <c r="D79" s="27">
        <v>111.2</v>
      </c>
    </row>
    <row r="80" spans="1:16">
      <c r="A80" s="27" t="s">
        <v>213</v>
      </c>
      <c r="B80" s="27" t="s">
        <v>223</v>
      </c>
      <c r="C80" s="27">
        <v>2018</v>
      </c>
      <c r="D80" s="27">
        <v>9999999</v>
      </c>
    </row>
    <row r="81" spans="1:4">
      <c r="A81" s="27" t="s">
        <v>213</v>
      </c>
      <c r="B81" s="27" t="s">
        <v>323</v>
      </c>
      <c r="C81" s="27">
        <v>2018</v>
      </c>
      <c r="D81" s="27">
        <v>9999999</v>
      </c>
    </row>
    <row r="82" spans="1:4">
      <c r="A82" s="27" t="s">
        <v>213</v>
      </c>
      <c r="B82" s="27" t="s">
        <v>272</v>
      </c>
      <c r="C82" s="27">
        <v>2018</v>
      </c>
      <c r="D82" s="27">
        <v>1129</v>
      </c>
    </row>
    <row r="83" spans="1:4">
      <c r="A83" s="27" t="s">
        <v>347</v>
      </c>
      <c r="B83" s="27" t="s">
        <v>273</v>
      </c>
      <c r="C83" s="27">
        <v>2018</v>
      </c>
      <c r="D83" s="27">
        <v>1129</v>
      </c>
    </row>
    <row r="84" spans="1:4">
      <c r="A84" s="27" t="s">
        <v>347</v>
      </c>
      <c r="B84" s="27" t="s">
        <v>279</v>
      </c>
      <c r="C84" s="27">
        <v>2018</v>
      </c>
      <c r="D84" s="27">
        <v>1129</v>
      </c>
    </row>
    <row r="85" spans="1:4">
      <c r="A85" s="27" t="s">
        <v>347</v>
      </c>
      <c r="B85" s="27" t="s">
        <v>280</v>
      </c>
      <c r="C85" s="27">
        <v>2018</v>
      </c>
      <c r="D85" s="27">
        <v>1129</v>
      </c>
    </row>
    <row r="86" spans="1:4">
      <c r="A86" s="27" t="s">
        <v>347</v>
      </c>
      <c r="B86" s="27" t="s">
        <v>284</v>
      </c>
      <c r="C86" s="27">
        <v>2018</v>
      </c>
      <c r="D86" s="27">
        <v>678</v>
      </c>
    </row>
    <row r="87" spans="1:4">
      <c r="A87" s="27" t="s">
        <v>213</v>
      </c>
      <c r="B87" s="27" t="s">
        <v>339</v>
      </c>
      <c r="C87" s="27">
        <v>2018</v>
      </c>
      <c r="D87" s="27">
        <v>1</v>
      </c>
    </row>
    <row r="88" spans="1:4">
      <c r="A88" s="27"/>
      <c r="B88" s="27"/>
      <c r="C88" s="27"/>
      <c r="D88" s="27"/>
    </row>
    <row r="89" spans="1:4">
      <c r="A89" s="27" t="s">
        <v>213</v>
      </c>
      <c r="B89" s="27" t="s">
        <v>332</v>
      </c>
      <c r="C89" s="27">
        <v>2019</v>
      </c>
      <c r="D89" s="27">
        <v>450</v>
      </c>
    </row>
    <row r="90" spans="1:4">
      <c r="A90" s="27" t="s">
        <v>213</v>
      </c>
      <c r="B90" s="27" t="s">
        <v>220</v>
      </c>
      <c r="C90" s="27">
        <v>2019</v>
      </c>
      <c r="D90" s="27">
        <v>3971</v>
      </c>
    </row>
    <row r="91" spans="1:4">
      <c r="A91" s="27" t="s">
        <v>213</v>
      </c>
      <c r="B91" s="27" t="s">
        <v>221</v>
      </c>
      <c r="C91" s="27">
        <v>2019</v>
      </c>
      <c r="D91" s="27">
        <v>1529</v>
      </c>
    </row>
    <row r="92" spans="1:4">
      <c r="A92" s="27" t="s">
        <v>347</v>
      </c>
      <c r="B92" s="27" t="s">
        <v>217</v>
      </c>
      <c r="C92" s="27">
        <v>2019</v>
      </c>
      <c r="D92" s="27">
        <v>10000</v>
      </c>
    </row>
    <row r="93" spans="1:4">
      <c r="A93" s="27" t="s">
        <v>213</v>
      </c>
      <c r="B93" s="27" t="s">
        <v>222</v>
      </c>
      <c r="C93" s="27">
        <v>2019</v>
      </c>
      <c r="D93" s="27">
        <v>1778</v>
      </c>
    </row>
    <row r="94" spans="1:4">
      <c r="A94" s="27" t="s">
        <v>213</v>
      </c>
      <c r="B94" s="27" t="s">
        <v>218</v>
      </c>
      <c r="C94" s="27">
        <v>2019</v>
      </c>
      <c r="D94" s="27">
        <v>3782</v>
      </c>
    </row>
    <row r="95" spans="1:4">
      <c r="A95" s="27" t="s">
        <v>213</v>
      </c>
      <c r="B95" s="27" t="s">
        <v>216</v>
      </c>
      <c r="C95" s="27">
        <v>2019</v>
      </c>
      <c r="D95" s="27">
        <v>3790</v>
      </c>
    </row>
    <row r="96" spans="1:4">
      <c r="A96" s="27" t="s">
        <v>213</v>
      </c>
      <c r="B96" s="27" t="s">
        <v>219</v>
      </c>
      <c r="C96" s="27">
        <v>2019</v>
      </c>
      <c r="D96" s="27">
        <v>0</v>
      </c>
    </row>
    <row r="97" spans="1:4">
      <c r="A97" s="27" t="s">
        <v>213</v>
      </c>
      <c r="B97" s="27" t="s">
        <v>318</v>
      </c>
      <c r="C97" s="27">
        <v>2019</v>
      </c>
      <c r="D97" s="27">
        <v>87.9</v>
      </c>
    </row>
    <row r="98" spans="1:4">
      <c r="A98" s="27" t="s">
        <v>213</v>
      </c>
      <c r="B98" s="27" t="s">
        <v>319</v>
      </c>
      <c r="C98" s="27">
        <v>2019</v>
      </c>
      <c r="D98" s="27">
        <v>572.29999999999995</v>
      </c>
    </row>
    <row r="99" spans="1:4">
      <c r="A99" s="27" t="s">
        <v>213</v>
      </c>
      <c r="B99" s="27" t="s">
        <v>320</v>
      </c>
      <c r="C99" s="27">
        <v>2019</v>
      </c>
      <c r="D99" s="27">
        <v>111.2</v>
      </c>
    </row>
    <row r="100" spans="1:4">
      <c r="A100" s="27" t="s">
        <v>213</v>
      </c>
      <c r="B100" s="27" t="s">
        <v>223</v>
      </c>
      <c r="C100" s="27">
        <v>2019</v>
      </c>
      <c r="D100" s="27">
        <v>9999999</v>
      </c>
    </row>
    <row r="101" spans="1:4">
      <c r="A101" s="27" t="s">
        <v>213</v>
      </c>
      <c r="B101" s="27" t="s">
        <v>323</v>
      </c>
      <c r="C101" s="27">
        <v>2019</v>
      </c>
      <c r="D101" s="27">
        <v>9999999</v>
      </c>
    </row>
    <row r="102" spans="1:4">
      <c r="A102" s="27" t="s">
        <v>213</v>
      </c>
      <c r="B102" s="27" t="s">
        <v>272</v>
      </c>
      <c r="C102" s="27">
        <v>2019</v>
      </c>
      <c r="D102" s="27">
        <v>1129</v>
      </c>
    </row>
    <row r="103" spans="1:4">
      <c r="A103" s="27" t="s">
        <v>347</v>
      </c>
      <c r="B103" s="27" t="s">
        <v>273</v>
      </c>
      <c r="C103" s="27">
        <v>2019</v>
      </c>
      <c r="D103" s="27">
        <v>1129</v>
      </c>
    </row>
    <row r="104" spans="1:4">
      <c r="A104" s="27" t="s">
        <v>347</v>
      </c>
      <c r="B104" s="27" t="s">
        <v>279</v>
      </c>
      <c r="C104" s="27">
        <v>2019</v>
      </c>
      <c r="D104" s="27">
        <v>1129</v>
      </c>
    </row>
    <row r="105" spans="1:4">
      <c r="A105" s="27" t="s">
        <v>347</v>
      </c>
      <c r="B105" s="27" t="s">
        <v>280</v>
      </c>
      <c r="C105" s="27">
        <v>2019</v>
      </c>
      <c r="D105" s="27">
        <v>1129</v>
      </c>
    </row>
    <row r="106" spans="1:4">
      <c r="A106" s="27" t="s">
        <v>347</v>
      </c>
      <c r="B106" s="27" t="s">
        <v>284</v>
      </c>
      <c r="C106" s="27">
        <v>2019</v>
      </c>
      <c r="D106" s="27">
        <v>678</v>
      </c>
    </row>
    <row r="107" spans="1:4">
      <c r="A107" s="27" t="s">
        <v>213</v>
      </c>
      <c r="B107" s="27" t="s">
        <v>339</v>
      </c>
      <c r="C107" s="27">
        <v>2019</v>
      </c>
      <c r="D107" s="27">
        <v>1</v>
      </c>
    </row>
    <row r="108" spans="1:4">
      <c r="A108" s="27" t="s">
        <v>16</v>
      </c>
      <c r="B108" s="27"/>
      <c r="C108" s="27"/>
      <c r="D108" s="27"/>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C76"/>
  <sheetViews>
    <sheetView topLeftCell="A58" zoomScaleNormal="100" workbookViewId="0">
      <selection activeCell="G75" sqref="G75"/>
    </sheetView>
  </sheetViews>
  <sheetFormatPr defaultRowHeight="14.4"/>
  <cols>
    <col min="1" max="1" width="10.5546875" customWidth="1"/>
  </cols>
  <sheetData>
    <row r="1" spans="1:15" s="27" customFormat="1">
      <c r="A1" s="27" t="s">
        <v>246</v>
      </c>
    </row>
    <row r="2" spans="1:15" s="27" customFormat="1">
      <c r="A2" s="27" t="s">
        <v>0</v>
      </c>
      <c r="B2" s="27" t="s">
        <v>238</v>
      </c>
    </row>
    <row r="3" spans="1:15">
      <c r="A3" t="s">
        <v>80</v>
      </c>
    </row>
    <row r="4" spans="1:15">
      <c r="A4" t="s">
        <v>75</v>
      </c>
    </row>
    <row r="5" spans="1:15">
      <c r="A5" s="27" t="s">
        <v>2</v>
      </c>
      <c r="B5" s="23" t="s">
        <v>76</v>
      </c>
      <c r="C5" s="27" t="s">
        <v>15</v>
      </c>
      <c r="D5" s="27">
        <v>0</v>
      </c>
      <c r="E5" s="27" t="s">
        <v>11</v>
      </c>
      <c r="F5" s="27"/>
      <c r="G5" s="27" t="s">
        <v>306</v>
      </c>
      <c r="H5" s="27"/>
      <c r="I5" s="27"/>
      <c r="J5" s="27"/>
      <c r="K5" s="27"/>
    </row>
    <row r="6" spans="1:15">
      <c r="A6" s="27"/>
      <c r="B6" s="27" t="s">
        <v>0</v>
      </c>
      <c r="C6" s="27" t="s">
        <v>348</v>
      </c>
      <c r="D6" s="27"/>
      <c r="E6" s="27"/>
      <c r="F6" s="27"/>
      <c r="G6" s="27" t="s">
        <v>308</v>
      </c>
      <c r="H6" s="27" t="s">
        <v>307</v>
      </c>
      <c r="I6" s="27" t="s">
        <v>309</v>
      </c>
      <c r="J6" s="27"/>
      <c r="K6" s="27"/>
      <c r="L6" s="5"/>
      <c r="M6" s="5"/>
      <c r="N6" s="5"/>
    </row>
    <row r="7" spans="1:15" s="27" customFormat="1">
      <c r="A7" s="27" t="s">
        <v>213</v>
      </c>
      <c r="B7" s="27" t="s">
        <v>332</v>
      </c>
      <c r="C7" s="27">
        <v>2015</v>
      </c>
      <c r="D7" s="27">
        <v>5.4</v>
      </c>
      <c r="F7" s="27" t="s">
        <v>336</v>
      </c>
    </row>
    <row r="8" spans="1:15" s="27" customFormat="1">
      <c r="A8" s="27" t="s">
        <v>213</v>
      </c>
      <c r="B8" s="27" t="s">
        <v>220</v>
      </c>
      <c r="C8" s="27">
        <v>2015</v>
      </c>
      <c r="D8" s="27">
        <v>41</v>
      </c>
      <c r="F8" s="27" t="s">
        <v>0</v>
      </c>
      <c r="G8" s="27">
        <v>41</v>
      </c>
      <c r="H8" s="27">
        <v>41</v>
      </c>
      <c r="I8" s="27">
        <v>41</v>
      </c>
    </row>
    <row r="9" spans="1:15" s="5" customFormat="1">
      <c r="A9" s="27" t="s">
        <v>213</v>
      </c>
      <c r="B9" s="27" t="s">
        <v>221</v>
      </c>
      <c r="C9" s="27">
        <v>2015</v>
      </c>
      <c r="D9" s="27">
        <v>47</v>
      </c>
      <c r="E9" s="27"/>
      <c r="F9" s="27" t="s">
        <v>0</v>
      </c>
      <c r="G9" s="27">
        <v>51</v>
      </c>
      <c r="H9" s="27">
        <v>47</v>
      </c>
      <c r="I9" s="27">
        <v>39</v>
      </c>
      <c r="J9" s="27"/>
      <c r="K9" s="27"/>
    </row>
    <row r="10" spans="1:15">
      <c r="A10" s="27" t="s">
        <v>347</v>
      </c>
      <c r="B10" s="27" t="s">
        <v>217</v>
      </c>
      <c r="C10" s="27">
        <v>2015</v>
      </c>
      <c r="D10" s="27">
        <v>1000</v>
      </c>
      <c r="E10" s="27"/>
      <c r="F10" s="27" t="s">
        <v>0</v>
      </c>
      <c r="G10" s="27">
        <v>1000</v>
      </c>
      <c r="H10" s="27">
        <v>1000</v>
      </c>
      <c r="I10" s="27">
        <v>1000</v>
      </c>
      <c r="J10" s="27"/>
      <c r="K10" s="27"/>
      <c r="L10" s="5"/>
      <c r="M10" s="5"/>
      <c r="N10" s="5"/>
      <c r="O10" s="5"/>
    </row>
    <row r="11" spans="1:15">
      <c r="A11" s="27" t="s">
        <v>213</v>
      </c>
      <c r="B11" s="27" t="s">
        <v>222</v>
      </c>
      <c r="C11" s="27">
        <v>2015</v>
      </c>
      <c r="D11" s="27">
        <v>7</v>
      </c>
      <c r="E11" s="27"/>
      <c r="F11" s="27" t="s">
        <v>0</v>
      </c>
      <c r="G11" s="27">
        <v>14</v>
      </c>
      <c r="H11" s="27">
        <v>7</v>
      </c>
      <c r="I11" s="27">
        <v>6</v>
      </c>
      <c r="J11" s="27"/>
      <c r="K11" s="27"/>
      <c r="L11" s="5"/>
      <c r="M11" s="5"/>
      <c r="N11" s="5"/>
      <c r="O11" s="5"/>
    </row>
    <row r="12" spans="1:15">
      <c r="A12" s="27" t="s">
        <v>213</v>
      </c>
      <c r="B12" s="27" t="s">
        <v>218</v>
      </c>
      <c r="C12" s="27">
        <v>2015</v>
      </c>
      <c r="D12" s="27">
        <v>9</v>
      </c>
      <c r="E12" s="27"/>
      <c r="F12" s="27" t="s">
        <v>0</v>
      </c>
      <c r="G12" s="27">
        <v>23</v>
      </c>
      <c r="H12" s="27">
        <v>9</v>
      </c>
      <c r="I12" s="27">
        <v>7</v>
      </c>
      <c r="J12" s="27"/>
      <c r="K12" s="27"/>
      <c r="L12" s="5"/>
      <c r="M12" s="5"/>
      <c r="N12" s="5"/>
      <c r="O12" s="5"/>
    </row>
    <row r="13" spans="1:15">
      <c r="A13" s="27" t="s">
        <v>213</v>
      </c>
      <c r="B13" s="27" t="s">
        <v>216</v>
      </c>
      <c r="C13" s="27">
        <v>2015</v>
      </c>
      <c r="D13" s="27">
        <v>51</v>
      </c>
      <c r="E13" s="27"/>
      <c r="F13" s="27" t="s">
        <v>0</v>
      </c>
      <c r="G13" s="27">
        <v>53</v>
      </c>
      <c r="H13" s="27">
        <v>51</v>
      </c>
      <c r="I13" s="27">
        <v>51</v>
      </c>
      <c r="J13" s="27"/>
      <c r="K13" s="27"/>
      <c r="L13" s="5"/>
      <c r="M13" s="5"/>
      <c r="N13" s="5"/>
      <c r="O13" s="5"/>
    </row>
    <row r="14" spans="1:15" s="11" customFormat="1">
      <c r="A14" s="27" t="s">
        <v>213</v>
      </c>
      <c r="B14" s="27" t="s">
        <v>219</v>
      </c>
      <c r="C14" s="27">
        <v>2015</v>
      </c>
      <c r="D14" s="27">
        <v>0</v>
      </c>
      <c r="E14" s="27"/>
      <c r="F14" s="27" t="s">
        <v>0</v>
      </c>
      <c r="G14" s="27">
        <v>0</v>
      </c>
      <c r="H14" s="27">
        <v>0</v>
      </c>
      <c r="I14" s="27">
        <v>0</v>
      </c>
      <c r="J14" s="27"/>
      <c r="K14" s="27"/>
    </row>
    <row r="15" spans="1:15">
      <c r="A15" s="27" t="s">
        <v>213</v>
      </c>
      <c r="B15" s="27" t="s">
        <v>318</v>
      </c>
      <c r="C15" s="27">
        <v>2015</v>
      </c>
      <c r="D15" s="27">
        <v>0.04</v>
      </c>
      <c r="E15" s="27"/>
      <c r="F15" s="19" t="s">
        <v>329</v>
      </c>
      <c r="G15" s="27"/>
      <c r="H15" s="27"/>
      <c r="I15" s="27"/>
      <c r="J15" s="27"/>
      <c r="K15" s="27"/>
      <c r="L15" s="17"/>
      <c r="M15" s="17"/>
      <c r="N15" s="17"/>
      <c r="O15" s="17"/>
    </row>
    <row r="16" spans="1:15" s="27" customFormat="1">
      <c r="A16" s="27" t="s">
        <v>213</v>
      </c>
      <c r="B16" s="27" t="s">
        <v>319</v>
      </c>
      <c r="C16" s="27">
        <v>2015</v>
      </c>
      <c r="D16" s="27">
        <v>10.35</v>
      </c>
      <c r="F16" s="19" t="s">
        <v>329</v>
      </c>
    </row>
    <row r="17" spans="1:55" s="27" customFormat="1">
      <c r="A17" s="27" t="s">
        <v>213</v>
      </c>
      <c r="B17" s="27" t="s">
        <v>320</v>
      </c>
      <c r="C17" s="27">
        <v>2015</v>
      </c>
      <c r="D17" s="27">
        <v>2.64</v>
      </c>
      <c r="F17" s="19" t="s">
        <v>329</v>
      </c>
    </row>
    <row r="18" spans="1:55" s="27" customFormat="1">
      <c r="A18" s="27" t="s">
        <v>213</v>
      </c>
      <c r="B18" s="27" t="s">
        <v>323</v>
      </c>
      <c r="C18" s="27">
        <v>2015</v>
      </c>
      <c r="D18" s="27">
        <v>9999999</v>
      </c>
      <c r="F18" s="27" t="s">
        <v>0</v>
      </c>
      <c r="G18" s="27">
        <v>9999999</v>
      </c>
      <c r="H18" s="27">
        <v>9999999</v>
      </c>
      <c r="I18" s="27">
        <v>9999999</v>
      </c>
    </row>
    <row r="19" spans="1:55" s="27" customFormat="1">
      <c r="A19" s="27" t="s">
        <v>213</v>
      </c>
      <c r="B19" s="27" t="s">
        <v>223</v>
      </c>
      <c r="C19" s="27">
        <v>2015</v>
      </c>
      <c r="D19" s="27">
        <v>9999999</v>
      </c>
      <c r="F19" s="27" t="s">
        <v>0</v>
      </c>
      <c r="G19" s="27">
        <v>9999999</v>
      </c>
      <c r="H19" s="27">
        <v>9999999</v>
      </c>
      <c r="I19" s="27">
        <v>9999999</v>
      </c>
    </row>
    <row r="20" spans="1:55" s="27" customFormat="1"/>
    <row r="21" spans="1:55" s="27" customFormat="1">
      <c r="A21" s="27" t="s">
        <v>213</v>
      </c>
      <c r="B21" s="27" t="s">
        <v>332</v>
      </c>
      <c r="C21" s="27">
        <v>2016</v>
      </c>
      <c r="D21" s="27">
        <v>5.4</v>
      </c>
    </row>
    <row r="22" spans="1:55" s="27" customFormat="1">
      <c r="A22" s="27" t="s">
        <v>213</v>
      </c>
      <c r="B22" s="27" t="s">
        <v>220</v>
      </c>
      <c r="C22" s="27">
        <v>2016</v>
      </c>
      <c r="D22" s="27">
        <v>41</v>
      </c>
    </row>
    <row r="23" spans="1:55" s="27" customFormat="1">
      <c r="A23" s="27" t="s">
        <v>213</v>
      </c>
      <c r="B23" s="27" t="s">
        <v>221</v>
      </c>
      <c r="C23" s="27">
        <v>2016</v>
      </c>
      <c r="D23" s="27">
        <v>51</v>
      </c>
    </row>
    <row r="24" spans="1:55">
      <c r="A24" s="27" t="s">
        <v>347</v>
      </c>
      <c r="B24" s="27" t="s">
        <v>217</v>
      </c>
      <c r="C24" s="27">
        <v>2016</v>
      </c>
      <c r="D24" s="27">
        <v>1000</v>
      </c>
      <c r="J24" s="27"/>
      <c r="K24" s="27"/>
      <c r="L24" s="17"/>
      <c r="M24" s="17"/>
      <c r="N24" s="17"/>
      <c r="O24" s="17"/>
    </row>
    <row r="25" spans="1:55">
      <c r="A25" s="27" t="s">
        <v>213</v>
      </c>
      <c r="B25" s="27" t="s">
        <v>222</v>
      </c>
      <c r="C25" s="27">
        <v>2016</v>
      </c>
      <c r="D25" s="27">
        <v>14</v>
      </c>
      <c r="J25" s="27"/>
      <c r="K25" s="2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row>
    <row r="26" spans="1:55">
      <c r="A26" s="27" t="s">
        <v>213</v>
      </c>
      <c r="B26" s="27" t="s">
        <v>218</v>
      </c>
      <c r="C26" s="27">
        <v>2016</v>
      </c>
      <c r="D26" s="27">
        <v>23</v>
      </c>
      <c r="E26" s="27"/>
      <c r="F26" s="27"/>
      <c r="G26" s="27"/>
      <c r="H26" s="27"/>
      <c r="I26" s="27"/>
      <c r="J26" s="27"/>
      <c r="K26" s="27"/>
      <c r="AR26" s="17"/>
      <c r="AS26" s="17"/>
      <c r="AT26" s="17"/>
      <c r="AU26" s="17"/>
      <c r="AV26" s="17"/>
      <c r="AW26" s="17"/>
      <c r="AX26" s="17"/>
      <c r="AY26" s="17"/>
      <c r="AZ26" s="17"/>
      <c r="BA26" s="17"/>
      <c r="BB26" s="17"/>
    </row>
    <row r="27" spans="1:55" s="27" customFormat="1">
      <c r="A27" s="27" t="s">
        <v>213</v>
      </c>
      <c r="B27" s="27" t="s">
        <v>216</v>
      </c>
      <c r="C27" s="27">
        <v>2016</v>
      </c>
      <c r="D27" s="27">
        <v>53</v>
      </c>
      <c r="E27" s="11"/>
      <c r="F27" s="11"/>
      <c r="G27" s="11"/>
      <c r="H27" s="11"/>
      <c r="I27" s="11"/>
      <c r="J27" s="11"/>
      <c r="K27" s="11"/>
      <c r="L27"/>
      <c r="M27"/>
      <c r="N27"/>
      <c r="O27"/>
    </row>
    <row r="28" spans="1:55" s="27" customFormat="1">
      <c r="A28" s="27" t="s">
        <v>213</v>
      </c>
      <c r="B28" s="27" t="s">
        <v>219</v>
      </c>
      <c r="C28" s="27">
        <v>2016</v>
      </c>
      <c r="D28" s="27">
        <v>0</v>
      </c>
    </row>
    <row r="29" spans="1:55" s="27" customFormat="1">
      <c r="A29" s="27" t="s">
        <v>213</v>
      </c>
      <c r="B29" s="27" t="s">
        <v>318</v>
      </c>
      <c r="C29" s="27">
        <v>2016</v>
      </c>
      <c r="D29" s="27">
        <v>0.04</v>
      </c>
    </row>
    <row r="30" spans="1:55" s="27" customFormat="1">
      <c r="A30" s="27" t="s">
        <v>213</v>
      </c>
      <c r="B30" s="27" t="s">
        <v>319</v>
      </c>
      <c r="C30" s="27">
        <v>2016</v>
      </c>
      <c r="D30" s="27">
        <v>10.35</v>
      </c>
      <c r="E30" s="11"/>
      <c r="F30" s="11"/>
      <c r="G30" s="11"/>
      <c r="H30" s="11"/>
      <c r="I30" s="11"/>
      <c r="J30" s="11"/>
      <c r="K30" s="11"/>
      <c r="L30"/>
      <c r="M30"/>
      <c r="N30"/>
      <c r="O30"/>
    </row>
    <row r="31" spans="1:55" s="27" customFormat="1">
      <c r="A31" s="27" t="s">
        <v>213</v>
      </c>
      <c r="B31" s="27" t="s">
        <v>320</v>
      </c>
      <c r="C31" s="27">
        <v>2016</v>
      </c>
      <c r="D31" s="27">
        <v>2.64</v>
      </c>
    </row>
    <row r="32" spans="1:55" s="17" customFormat="1">
      <c r="A32" s="27" t="s">
        <v>213</v>
      </c>
      <c r="B32" s="27" t="s">
        <v>323</v>
      </c>
      <c r="C32" s="27">
        <v>2016</v>
      </c>
      <c r="D32" s="27">
        <v>9999999</v>
      </c>
      <c r="E32" s="11"/>
      <c r="F32" s="11"/>
      <c r="G32" s="11"/>
      <c r="H32" s="11"/>
      <c r="I32" s="11"/>
      <c r="J32" s="11"/>
      <c r="K32" s="11"/>
      <c r="L32"/>
      <c r="M32"/>
      <c r="N32"/>
      <c r="O32"/>
    </row>
    <row r="33" spans="1:54">
      <c r="A33" s="27" t="s">
        <v>213</v>
      </c>
      <c r="B33" s="27" t="s">
        <v>223</v>
      </c>
      <c r="C33" s="27">
        <v>2016</v>
      </c>
      <c r="D33" s="27">
        <v>9999999</v>
      </c>
      <c r="E33" s="11"/>
      <c r="F33" s="11"/>
      <c r="G33" s="11"/>
      <c r="H33" s="11"/>
      <c r="I33" s="11"/>
      <c r="J33" s="11"/>
      <c r="K33" s="11"/>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row>
    <row r="34" spans="1:54">
      <c r="A34" s="11"/>
      <c r="B34" s="11"/>
      <c r="C34" s="11"/>
      <c r="D34" s="11"/>
      <c r="E34" s="11"/>
      <c r="F34" s="11"/>
      <c r="G34" s="11"/>
      <c r="H34" s="11"/>
      <c r="I34" s="11"/>
      <c r="J34" s="11"/>
      <c r="K34" s="11"/>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row>
    <row r="35" spans="1:54">
      <c r="A35" s="27" t="s">
        <v>213</v>
      </c>
      <c r="B35" s="27" t="s">
        <v>332</v>
      </c>
      <c r="C35" s="27">
        <v>2017</v>
      </c>
      <c r="D35" s="27">
        <v>5.4</v>
      </c>
      <c r="E35" s="11"/>
      <c r="F35" s="11"/>
      <c r="G35" s="11"/>
      <c r="H35" s="11"/>
      <c r="I35" s="11"/>
      <c r="J35" s="11"/>
      <c r="K35" s="11"/>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row>
    <row r="36" spans="1:54">
      <c r="A36" s="27" t="s">
        <v>213</v>
      </c>
      <c r="B36" s="27" t="s">
        <v>220</v>
      </c>
      <c r="C36" s="27">
        <v>2017</v>
      </c>
      <c r="D36" s="27">
        <v>41</v>
      </c>
      <c r="E36" s="11"/>
      <c r="F36" s="11"/>
      <c r="G36" s="11"/>
      <c r="H36" s="11"/>
      <c r="I36" s="11"/>
      <c r="J36" s="11"/>
      <c r="K36" s="11"/>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row>
    <row r="37" spans="1:54">
      <c r="A37" s="27" t="s">
        <v>213</v>
      </c>
      <c r="B37" s="27" t="s">
        <v>221</v>
      </c>
      <c r="C37" s="27">
        <v>2017</v>
      </c>
      <c r="D37" s="27">
        <v>51</v>
      </c>
      <c r="E37" s="11"/>
      <c r="F37" s="11"/>
      <c r="G37" s="11"/>
      <c r="H37" s="11"/>
      <c r="I37" s="11"/>
      <c r="J37" s="11"/>
      <c r="K37" s="11"/>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row>
    <row r="38" spans="1:54">
      <c r="A38" s="27" t="s">
        <v>347</v>
      </c>
      <c r="B38" s="27" t="s">
        <v>217</v>
      </c>
      <c r="C38" s="27">
        <v>2017</v>
      </c>
      <c r="D38" s="27">
        <v>1000</v>
      </c>
      <c r="E38" s="11"/>
      <c r="F38" s="11"/>
      <c r="G38" s="11"/>
      <c r="H38" s="11"/>
      <c r="I38" s="11"/>
      <c r="J38" s="11"/>
      <c r="K38" s="11"/>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row>
    <row r="39" spans="1:54">
      <c r="A39" s="27" t="s">
        <v>213</v>
      </c>
      <c r="B39" s="27" t="s">
        <v>222</v>
      </c>
      <c r="C39" s="27">
        <v>2017</v>
      </c>
      <c r="D39" s="27">
        <v>14</v>
      </c>
      <c r="E39" s="11"/>
      <c r="F39" s="11"/>
      <c r="G39" s="11"/>
      <c r="H39" s="11"/>
      <c r="I39" s="11"/>
      <c r="J39" s="11"/>
      <c r="K39" s="11"/>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row>
    <row r="40" spans="1:54">
      <c r="A40" s="27" t="s">
        <v>213</v>
      </c>
      <c r="B40" s="27" t="s">
        <v>218</v>
      </c>
      <c r="C40" s="27">
        <v>2017</v>
      </c>
      <c r="D40" s="27">
        <v>23</v>
      </c>
      <c r="E40" s="11"/>
      <c r="F40" s="11"/>
      <c r="G40" s="11"/>
      <c r="H40" s="11"/>
      <c r="I40" s="11"/>
      <c r="J40" s="11"/>
      <c r="K40" s="11"/>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row>
    <row r="41" spans="1:54">
      <c r="A41" s="27" t="s">
        <v>213</v>
      </c>
      <c r="B41" s="27" t="s">
        <v>216</v>
      </c>
      <c r="C41" s="27">
        <v>2017</v>
      </c>
      <c r="D41" s="27">
        <v>53</v>
      </c>
      <c r="E41" s="11"/>
      <c r="F41" s="11"/>
      <c r="G41" s="11"/>
      <c r="H41" s="11"/>
      <c r="I41" s="11"/>
      <c r="J41" s="11"/>
      <c r="K41" s="11"/>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row>
    <row r="42" spans="1:54">
      <c r="A42" s="27" t="s">
        <v>213</v>
      </c>
      <c r="B42" s="27" t="s">
        <v>219</v>
      </c>
      <c r="C42" s="27">
        <v>2017</v>
      </c>
      <c r="D42" s="27">
        <v>0</v>
      </c>
      <c r="E42" s="11"/>
      <c r="F42" s="11"/>
      <c r="G42" s="11"/>
      <c r="H42" s="11"/>
      <c r="I42" s="11"/>
      <c r="J42" s="11"/>
      <c r="K42" s="11"/>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row>
    <row r="43" spans="1:54">
      <c r="A43" s="27" t="s">
        <v>213</v>
      </c>
      <c r="B43" s="27" t="s">
        <v>318</v>
      </c>
      <c r="C43" s="27">
        <v>2017</v>
      </c>
      <c r="D43" s="27">
        <v>0.04</v>
      </c>
      <c r="E43" s="11"/>
      <c r="F43" s="11"/>
      <c r="G43" s="11"/>
      <c r="H43" s="11"/>
      <c r="I43" s="11"/>
      <c r="J43" s="11"/>
      <c r="K43" s="11"/>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row>
    <row r="44" spans="1:54">
      <c r="A44" s="27" t="s">
        <v>213</v>
      </c>
      <c r="B44" s="27" t="s">
        <v>319</v>
      </c>
      <c r="C44" s="27">
        <v>2017</v>
      </c>
      <c r="D44" s="27">
        <v>10.35</v>
      </c>
      <c r="E44" s="11"/>
      <c r="F44" s="11"/>
      <c r="G44" s="11"/>
      <c r="H44" s="11"/>
      <c r="I44" s="11"/>
      <c r="J44" s="11"/>
      <c r="K44" s="11"/>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row>
    <row r="45" spans="1:54">
      <c r="A45" s="27" t="s">
        <v>213</v>
      </c>
      <c r="B45" s="27" t="s">
        <v>320</v>
      </c>
      <c r="C45" s="27">
        <v>2017</v>
      </c>
      <c r="D45" s="27">
        <v>2.64</v>
      </c>
      <c r="E45" s="27"/>
      <c r="F45" s="27"/>
      <c r="G45" s="27"/>
      <c r="H45" s="27"/>
      <c r="I45" s="27"/>
      <c r="J45" s="27"/>
      <c r="K45" s="27"/>
      <c r="L45" s="27"/>
      <c r="M45" s="27"/>
      <c r="N45" s="27"/>
      <c r="O45" s="27"/>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row>
    <row r="46" spans="1:54">
      <c r="A46" s="27" t="s">
        <v>213</v>
      </c>
      <c r="B46" s="27" t="s">
        <v>323</v>
      </c>
      <c r="C46" s="27">
        <v>2017</v>
      </c>
      <c r="D46" s="27">
        <v>9999999</v>
      </c>
      <c r="E46" s="27"/>
      <c r="F46" s="27"/>
      <c r="G46" s="27"/>
      <c r="H46" s="27"/>
      <c r="I46" s="27"/>
      <c r="J46" s="27"/>
      <c r="K46" s="27"/>
      <c r="L46" s="27"/>
      <c r="M46" s="27"/>
      <c r="N46" s="27"/>
      <c r="O46" s="27"/>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row>
    <row r="47" spans="1:54">
      <c r="A47" s="27" t="s">
        <v>213</v>
      </c>
      <c r="B47" s="27" t="s">
        <v>223</v>
      </c>
      <c r="C47" s="27">
        <v>2017</v>
      </c>
      <c r="D47" s="27">
        <v>9999999</v>
      </c>
      <c r="E47" s="27"/>
      <c r="F47" s="27"/>
      <c r="G47" s="27"/>
      <c r="H47" s="27"/>
      <c r="I47" s="27"/>
      <c r="J47" s="27"/>
      <c r="K47" s="27"/>
      <c r="L47" s="27"/>
      <c r="M47" s="27"/>
      <c r="N47" s="27"/>
      <c r="O47" s="27"/>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row>
    <row r="48" spans="1:54" s="11" customFormat="1">
      <c r="A48" s="27"/>
      <c r="B48" s="27"/>
      <c r="C48" s="27"/>
      <c r="D48" s="27"/>
      <c r="L48"/>
      <c r="M48"/>
      <c r="N48"/>
      <c r="O48"/>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row>
    <row r="49" spans="1:54" s="11" customFormat="1">
      <c r="A49" s="27" t="s">
        <v>213</v>
      </c>
      <c r="B49" s="27" t="s">
        <v>332</v>
      </c>
      <c r="C49" s="27">
        <v>2018</v>
      </c>
      <c r="D49" s="27">
        <v>5.4</v>
      </c>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row>
    <row r="50" spans="1:54" s="17" customFormat="1">
      <c r="A50" s="27" t="s">
        <v>213</v>
      </c>
      <c r="B50" s="27" t="s">
        <v>220</v>
      </c>
      <c r="C50" s="27">
        <v>2018</v>
      </c>
      <c r="D50" s="27">
        <v>41</v>
      </c>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row>
    <row r="51" spans="1:54" s="11" customFormat="1">
      <c r="A51" s="27" t="s">
        <v>213</v>
      </c>
      <c r="B51" s="27" t="s">
        <v>221</v>
      </c>
      <c r="C51" s="27">
        <v>2018</v>
      </c>
      <c r="D51" s="27">
        <v>51</v>
      </c>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row>
    <row r="52" spans="1:54" s="17" customFormat="1">
      <c r="A52" s="27" t="s">
        <v>347</v>
      </c>
      <c r="B52" s="27" t="s">
        <v>217</v>
      </c>
      <c r="C52" s="27">
        <v>2018</v>
      </c>
      <c r="D52" s="27">
        <v>1000</v>
      </c>
    </row>
    <row r="53" spans="1:54">
      <c r="A53" s="27" t="s">
        <v>213</v>
      </c>
      <c r="B53" s="27" t="s">
        <v>222</v>
      </c>
      <c r="C53" s="27">
        <v>2018</v>
      </c>
      <c r="D53" s="27">
        <v>14</v>
      </c>
    </row>
    <row r="54" spans="1:54">
      <c r="A54" s="27" t="s">
        <v>213</v>
      </c>
      <c r="B54" s="27" t="s">
        <v>218</v>
      </c>
      <c r="C54" s="27">
        <v>2018</v>
      </c>
      <c r="D54" s="27">
        <v>23</v>
      </c>
    </row>
    <row r="55" spans="1:54">
      <c r="A55" s="27" t="s">
        <v>213</v>
      </c>
      <c r="B55" s="27" t="s">
        <v>216</v>
      </c>
      <c r="C55" s="27">
        <v>2018</v>
      </c>
      <c r="D55" s="27">
        <v>53</v>
      </c>
    </row>
    <row r="56" spans="1:54">
      <c r="A56" s="27" t="s">
        <v>213</v>
      </c>
      <c r="B56" s="27" t="s">
        <v>219</v>
      </c>
      <c r="C56" s="27">
        <v>2018</v>
      </c>
      <c r="D56" s="27">
        <v>0</v>
      </c>
    </row>
    <row r="57" spans="1:54">
      <c r="A57" s="27" t="s">
        <v>213</v>
      </c>
      <c r="B57" s="27" t="s">
        <v>318</v>
      </c>
      <c r="C57" s="27">
        <v>2018</v>
      </c>
      <c r="D57" s="27">
        <v>0.04</v>
      </c>
    </row>
    <row r="58" spans="1:54">
      <c r="A58" s="27" t="s">
        <v>213</v>
      </c>
      <c r="B58" s="27" t="s">
        <v>319</v>
      </c>
      <c r="C58" s="27">
        <v>2018</v>
      </c>
      <c r="D58" s="27">
        <v>10.35</v>
      </c>
    </row>
    <row r="59" spans="1:54">
      <c r="A59" s="27" t="s">
        <v>213</v>
      </c>
      <c r="B59" s="27" t="s">
        <v>320</v>
      </c>
      <c r="C59" s="27">
        <v>2018</v>
      </c>
      <c r="D59" s="27">
        <v>2.64</v>
      </c>
    </row>
    <row r="60" spans="1:54">
      <c r="A60" s="27" t="s">
        <v>213</v>
      </c>
      <c r="B60" s="27" t="s">
        <v>323</v>
      </c>
      <c r="C60" s="27">
        <v>2018</v>
      </c>
      <c r="D60" s="27">
        <v>9999999</v>
      </c>
    </row>
    <row r="61" spans="1:54">
      <c r="A61" s="27" t="s">
        <v>213</v>
      </c>
      <c r="B61" s="27" t="s">
        <v>223</v>
      </c>
      <c r="C61" s="27">
        <v>2018</v>
      </c>
      <c r="D61" s="27">
        <v>9999999</v>
      </c>
    </row>
    <row r="62" spans="1:54">
      <c r="A62" s="27"/>
      <c r="B62" s="27"/>
      <c r="C62" s="27"/>
      <c r="D62" s="27"/>
    </row>
    <row r="63" spans="1:54">
      <c r="A63" s="27" t="s">
        <v>213</v>
      </c>
      <c r="B63" s="27" t="s">
        <v>332</v>
      </c>
      <c r="C63" s="27">
        <v>2019</v>
      </c>
      <c r="D63" s="27">
        <v>5.4</v>
      </c>
    </row>
    <row r="64" spans="1:54">
      <c r="A64" s="27" t="s">
        <v>213</v>
      </c>
      <c r="B64" s="27" t="s">
        <v>220</v>
      </c>
      <c r="C64" s="27">
        <v>2019</v>
      </c>
      <c r="D64" s="27">
        <v>41</v>
      </c>
    </row>
    <row r="65" spans="1:4">
      <c r="A65" s="27" t="s">
        <v>213</v>
      </c>
      <c r="B65" s="27" t="s">
        <v>221</v>
      </c>
      <c r="C65" s="27">
        <v>2019</v>
      </c>
      <c r="D65" s="27">
        <v>51</v>
      </c>
    </row>
    <row r="66" spans="1:4">
      <c r="A66" s="27" t="s">
        <v>347</v>
      </c>
      <c r="B66" s="27" t="s">
        <v>217</v>
      </c>
      <c r="C66" s="27">
        <v>2019</v>
      </c>
      <c r="D66" s="27">
        <v>1000</v>
      </c>
    </row>
    <row r="67" spans="1:4">
      <c r="A67" s="27" t="s">
        <v>213</v>
      </c>
      <c r="B67" s="27" t="s">
        <v>222</v>
      </c>
      <c r="C67" s="27">
        <v>2019</v>
      </c>
      <c r="D67" s="27">
        <v>14</v>
      </c>
    </row>
    <row r="68" spans="1:4">
      <c r="A68" s="27" t="s">
        <v>213</v>
      </c>
      <c r="B68" s="27" t="s">
        <v>218</v>
      </c>
      <c r="C68" s="27">
        <v>2019</v>
      </c>
      <c r="D68" s="27">
        <v>23</v>
      </c>
    </row>
    <row r="69" spans="1:4">
      <c r="A69" s="27" t="s">
        <v>213</v>
      </c>
      <c r="B69" s="27" t="s">
        <v>216</v>
      </c>
      <c r="C69" s="27">
        <v>2019</v>
      </c>
      <c r="D69" s="27">
        <v>53</v>
      </c>
    </row>
    <row r="70" spans="1:4">
      <c r="A70" s="27" t="s">
        <v>213</v>
      </c>
      <c r="B70" s="27" t="s">
        <v>219</v>
      </c>
      <c r="C70" s="27">
        <v>2019</v>
      </c>
      <c r="D70" s="27">
        <v>0</v>
      </c>
    </row>
    <row r="71" spans="1:4">
      <c r="A71" s="27" t="s">
        <v>213</v>
      </c>
      <c r="B71" s="27" t="s">
        <v>318</v>
      </c>
      <c r="C71" s="27">
        <v>2019</v>
      </c>
      <c r="D71" s="27">
        <v>0.04</v>
      </c>
    </row>
    <row r="72" spans="1:4">
      <c r="A72" s="27" t="s">
        <v>213</v>
      </c>
      <c r="B72" s="27" t="s">
        <v>319</v>
      </c>
      <c r="C72" s="27">
        <v>2019</v>
      </c>
      <c r="D72" s="27">
        <v>10.35</v>
      </c>
    </row>
    <row r="73" spans="1:4" s="27" customFormat="1">
      <c r="A73" s="27" t="s">
        <v>213</v>
      </c>
      <c r="B73" s="27" t="s">
        <v>320</v>
      </c>
      <c r="C73" s="27">
        <v>2019</v>
      </c>
      <c r="D73" s="27">
        <v>2.64</v>
      </c>
    </row>
    <row r="74" spans="1:4" s="27" customFormat="1">
      <c r="A74" s="27" t="s">
        <v>213</v>
      </c>
      <c r="B74" s="27" t="s">
        <v>323</v>
      </c>
      <c r="C74" s="27">
        <v>2019</v>
      </c>
      <c r="D74" s="27">
        <v>9999999</v>
      </c>
    </row>
    <row r="75" spans="1:4" s="27" customFormat="1">
      <c r="A75" s="27" t="s">
        <v>213</v>
      </c>
      <c r="B75" s="27" t="s">
        <v>223</v>
      </c>
      <c r="C75" s="27">
        <v>2019</v>
      </c>
      <c r="D75" s="27">
        <v>9999999</v>
      </c>
    </row>
    <row r="76" spans="1:4">
      <c r="A76" s="27" t="s">
        <v>16</v>
      </c>
      <c r="B76" s="27"/>
      <c r="C76" s="27"/>
      <c r="D76" s="2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A96"/>
  <sheetViews>
    <sheetView zoomScale="70" zoomScaleNormal="70" workbookViewId="0">
      <selection activeCell="C10" sqref="C10"/>
    </sheetView>
  </sheetViews>
  <sheetFormatPr defaultRowHeight="14.4"/>
  <cols>
    <col min="1" max="2" width="22.33203125" customWidth="1"/>
  </cols>
  <sheetData>
    <row r="1" spans="1:53" s="27" customFormat="1">
      <c r="A1" s="27" t="s">
        <v>246</v>
      </c>
    </row>
    <row r="2" spans="1:53" s="27" customFormat="1">
      <c r="A2" s="27" t="s">
        <v>0</v>
      </c>
      <c r="B2" s="27" t="s">
        <v>239</v>
      </c>
    </row>
    <row r="3" spans="1:53">
      <c r="A3" t="s">
        <v>81</v>
      </c>
    </row>
    <row r="4" spans="1:53">
      <c r="A4" t="s">
        <v>77</v>
      </c>
    </row>
    <row r="5" spans="1:53">
      <c r="A5" t="s">
        <v>78</v>
      </c>
    </row>
    <row r="6" spans="1:53">
      <c r="A6" s="27" t="s">
        <v>2</v>
      </c>
      <c r="B6" s="23" t="s">
        <v>79</v>
      </c>
      <c r="C6" s="27" t="s">
        <v>15</v>
      </c>
      <c r="D6" s="27">
        <v>1.0000000000000001E-5</v>
      </c>
      <c r="E6" s="27" t="s">
        <v>11</v>
      </c>
      <c r="F6" s="27"/>
      <c r="G6" s="27"/>
      <c r="H6" s="27"/>
    </row>
    <row r="7" spans="1:53">
      <c r="A7" s="27" t="s">
        <v>213</v>
      </c>
      <c r="B7" s="27" t="s">
        <v>227</v>
      </c>
      <c r="C7">
        <v>1</v>
      </c>
      <c r="D7" s="27">
        <v>2015</v>
      </c>
      <c r="E7" s="27">
        <v>0.1008</v>
      </c>
      <c r="F7" s="27"/>
      <c r="G7" s="27"/>
      <c r="H7" s="27"/>
      <c r="I7" s="5"/>
      <c r="J7" s="5"/>
      <c r="K7" s="5"/>
      <c r="L7" s="5"/>
      <c r="M7" s="5"/>
      <c r="N7" s="5"/>
    </row>
    <row r="8" spans="1:53" s="5" customFormat="1">
      <c r="A8" s="27" t="s">
        <v>213</v>
      </c>
      <c r="B8" s="27" t="s">
        <v>331</v>
      </c>
      <c r="C8" s="27">
        <v>1</v>
      </c>
      <c r="D8" s="27">
        <v>2015</v>
      </c>
      <c r="E8" s="27">
        <f>C38</f>
        <v>1</v>
      </c>
      <c r="F8" s="27"/>
      <c r="G8" s="27"/>
      <c r="H8" s="27"/>
    </row>
    <row r="9" spans="1:53" s="27" customFormat="1">
      <c r="A9" s="27" t="s">
        <v>213</v>
      </c>
      <c r="B9" s="27" t="s">
        <v>216</v>
      </c>
      <c r="C9" s="27">
        <v>1</v>
      </c>
      <c r="D9" s="27">
        <v>2015</v>
      </c>
      <c r="E9" s="27">
        <v>5.0000000000000001E-3</v>
      </c>
    </row>
    <row r="10" spans="1:53" s="27" customFormat="1">
      <c r="A10" s="27" t="s">
        <v>347</v>
      </c>
      <c r="B10" s="27" t="s">
        <v>217</v>
      </c>
      <c r="C10" s="27">
        <v>1</v>
      </c>
      <c r="D10" s="27">
        <v>2015</v>
      </c>
      <c r="E10" s="27">
        <v>4.0000000000000002E-4</v>
      </c>
    </row>
    <row r="11" spans="1:53">
      <c r="A11" s="27" t="s">
        <v>213</v>
      </c>
      <c r="B11" s="27" t="s">
        <v>218</v>
      </c>
      <c r="C11" s="27">
        <v>1</v>
      </c>
      <c r="D11" s="27">
        <v>2015</v>
      </c>
      <c r="E11" s="27">
        <v>1E-4</v>
      </c>
      <c r="F11" s="27"/>
      <c r="G11" s="27"/>
      <c r="H11" s="27"/>
      <c r="I11" s="11"/>
      <c r="J11" s="11"/>
      <c r="K11" s="11"/>
      <c r="L11" s="11"/>
      <c r="M11" s="11"/>
      <c r="N11" s="11"/>
      <c r="O11" s="11"/>
      <c r="T11" s="27"/>
      <c r="U11" s="27"/>
    </row>
    <row r="12" spans="1:53">
      <c r="A12" s="27" t="s">
        <v>213</v>
      </c>
      <c r="B12" s="27" t="s">
        <v>219</v>
      </c>
      <c r="C12" s="27">
        <v>1</v>
      </c>
      <c r="D12" s="27">
        <v>2015</v>
      </c>
      <c r="E12" s="27">
        <v>1.3600000000000001E-3</v>
      </c>
      <c r="F12" s="27"/>
      <c r="G12" s="27"/>
      <c r="H12" s="27"/>
      <c r="I12" s="11"/>
      <c r="J12" s="11"/>
      <c r="K12" s="11"/>
      <c r="L12" s="11"/>
      <c r="M12" s="11"/>
      <c r="N12" s="11"/>
      <c r="O12" s="11"/>
      <c r="T12" s="27"/>
    </row>
    <row r="13" spans="1:53">
      <c r="A13" s="27" t="s">
        <v>213</v>
      </c>
      <c r="B13" s="27" t="s">
        <v>220</v>
      </c>
      <c r="C13" s="27">
        <v>1</v>
      </c>
      <c r="D13" s="27">
        <v>2015</v>
      </c>
      <c r="E13" s="27">
        <v>1.3600000000000001E-3</v>
      </c>
      <c r="F13" s="27"/>
      <c r="G13" s="27"/>
      <c r="H13" s="27"/>
      <c r="I13" s="11"/>
      <c r="J13" s="11"/>
      <c r="K13" s="11"/>
      <c r="L13" s="11"/>
      <c r="M13" s="11"/>
      <c r="N13" s="11"/>
      <c r="O13" s="11"/>
      <c r="T13" s="27"/>
      <c r="U13" s="27"/>
    </row>
    <row r="14" spans="1:53">
      <c r="A14" s="27" t="s">
        <v>213</v>
      </c>
      <c r="B14" s="27" t="s">
        <v>221</v>
      </c>
      <c r="C14" s="27">
        <v>1</v>
      </c>
      <c r="D14" s="27">
        <v>2015</v>
      </c>
      <c r="E14" s="27">
        <v>2.9999999999999997E-4</v>
      </c>
      <c r="F14" s="27"/>
      <c r="G14" s="27"/>
      <c r="H14" s="27"/>
      <c r="I14" s="11"/>
      <c r="J14" s="11"/>
      <c r="K14" s="11"/>
      <c r="L14" s="11"/>
      <c r="M14" s="11"/>
      <c r="N14" s="11"/>
      <c r="O14" s="11"/>
      <c r="P14" s="11"/>
      <c r="Q14" s="11"/>
      <c r="R14" s="11"/>
      <c r="S14" s="11"/>
      <c r="T14" s="27"/>
      <c r="U14" s="27"/>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row>
    <row r="15" spans="1:53">
      <c r="A15" s="27" t="s">
        <v>213</v>
      </c>
      <c r="B15" s="27" t="s">
        <v>222</v>
      </c>
      <c r="C15" s="27">
        <v>1</v>
      </c>
      <c r="D15" s="27">
        <v>2015</v>
      </c>
      <c r="E15" s="27">
        <v>2.0000000000000001E-4</v>
      </c>
      <c r="F15" s="27"/>
      <c r="G15" s="27"/>
      <c r="H15" s="27"/>
      <c r="T15" s="27"/>
      <c r="U15" s="27"/>
    </row>
    <row r="16" spans="1:53">
      <c r="A16" s="27" t="s">
        <v>213</v>
      </c>
      <c r="B16" s="27" t="s">
        <v>272</v>
      </c>
      <c r="C16" s="27">
        <v>1</v>
      </c>
      <c r="D16" s="27">
        <v>2015</v>
      </c>
      <c r="E16" s="27">
        <v>0</v>
      </c>
      <c r="F16" s="27"/>
      <c r="G16" s="27"/>
      <c r="H16" s="27"/>
      <c r="T16" s="27"/>
    </row>
    <row r="17" spans="1:53">
      <c r="A17" s="27" t="s">
        <v>347</v>
      </c>
      <c r="B17" s="27" t="s">
        <v>273</v>
      </c>
      <c r="C17" s="27">
        <v>1</v>
      </c>
      <c r="D17" s="27">
        <v>2015</v>
      </c>
      <c r="E17" s="27">
        <v>0</v>
      </c>
      <c r="F17" s="27"/>
      <c r="G17" s="27"/>
      <c r="H17" s="27"/>
      <c r="T17" s="27"/>
      <c r="U17" s="27"/>
    </row>
    <row r="18" spans="1:53">
      <c r="A18" s="27" t="s">
        <v>347</v>
      </c>
      <c r="B18" s="27" t="s">
        <v>279</v>
      </c>
      <c r="C18" s="27">
        <v>1</v>
      </c>
      <c r="D18" s="27">
        <v>2015</v>
      </c>
      <c r="E18" s="27">
        <v>0</v>
      </c>
      <c r="F18" s="27"/>
      <c r="G18" s="27"/>
      <c r="H18" s="27"/>
      <c r="T18" s="27"/>
      <c r="U18" s="27"/>
    </row>
    <row r="19" spans="1:53">
      <c r="A19" s="27" t="s">
        <v>347</v>
      </c>
      <c r="B19" s="27" t="s">
        <v>280</v>
      </c>
      <c r="C19" s="27">
        <v>1</v>
      </c>
      <c r="D19" s="27">
        <v>2015</v>
      </c>
      <c r="E19" s="27">
        <v>0</v>
      </c>
      <c r="F19" s="27"/>
      <c r="G19" s="27"/>
      <c r="H19" s="27"/>
      <c r="I19" s="13"/>
      <c r="J19" s="13"/>
      <c r="K19" s="13"/>
      <c r="L19" s="13"/>
      <c r="M19" s="13"/>
      <c r="N19" s="13"/>
      <c r="O19" s="13"/>
      <c r="P19" s="13"/>
      <c r="Q19" s="13"/>
      <c r="R19" s="13"/>
      <c r="S19" s="13"/>
      <c r="T19" s="27"/>
      <c r="U19" s="27"/>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row>
    <row r="20" spans="1:53">
      <c r="A20" s="27" t="s">
        <v>347</v>
      </c>
      <c r="B20" s="27" t="s">
        <v>284</v>
      </c>
      <c r="C20" s="27">
        <v>1</v>
      </c>
      <c r="D20" s="27">
        <v>2015</v>
      </c>
      <c r="E20" s="27">
        <v>0</v>
      </c>
      <c r="F20" s="27"/>
      <c r="G20" s="27"/>
      <c r="H20" s="27"/>
      <c r="T20" s="27"/>
      <c r="U20" s="27"/>
    </row>
    <row r="21" spans="1:53" s="27" customFormat="1">
      <c r="A21" s="27" t="s">
        <v>213</v>
      </c>
      <c r="B21" s="27" t="s">
        <v>339</v>
      </c>
      <c r="C21" s="27">
        <v>1</v>
      </c>
      <c r="D21" s="27">
        <v>2015</v>
      </c>
      <c r="E21" s="27">
        <v>0</v>
      </c>
    </row>
    <row r="22" spans="1:53" s="27" customFormat="1">
      <c r="A22" s="27" t="s">
        <v>213</v>
      </c>
      <c r="B22" s="27" t="s">
        <v>223</v>
      </c>
      <c r="C22" s="27">
        <v>1</v>
      </c>
      <c r="D22" s="27">
        <v>2015</v>
      </c>
      <c r="E22" s="27">
        <v>99</v>
      </c>
      <c r="U22"/>
    </row>
    <row r="23" spans="1:53">
      <c r="A23" s="27" t="s">
        <v>213</v>
      </c>
      <c r="B23" s="27" t="s">
        <v>323</v>
      </c>
      <c r="C23" s="27">
        <v>1</v>
      </c>
      <c r="D23" s="27">
        <v>2015</v>
      </c>
      <c r="E23" s="27">
        <v>99</v>
      </c>
      <c r="F23" s="27"/>
      <c r="G23" s="27"/>
      <c r="H23" s="27"/>
      <c r="T23" s="27"/>
    </row>
    <row r="24" spans="1:53" s="27" customFormat="1">
      <c r="U24"/>
    </row>
    <row r="25" spans="1:53" s="27" customFormat="1">
      <c r="A25" s="27" t="s">
        <v>213</v>
      </c>
      <c r="B25" s="27" t="s">
        <v>227</v>
      </c>
      <c r="C25" s="27">
        <v>1</v>
      </c>
      <c r="D25" s="27">
        <v>2016</v>
      </c>
      <c r="E25" s="27">
        <v>0.1008</v>
      </c>
      <c r="U25"/>
    </row>
    <row r="26" spans="1:53" s="27" customFormat="1">
      <c r="A26" s="27" t="s">
        <v>213</v>
      </c>
      <c r="B26" s="27" t="s">
        <v>331</v>
      </c>
      <c r="C26" s="27">
        <v>1</v>
      </c>
      <c r="D26" s="27">
        <v>2016</v>
      </c>
      <c r="E26" s="27">
        <f>C56</f>
        <v>1</v>
      </c>
    </row>
    <row r="27" spans="1:53" s="27" customFormat="1">
      <c r="A27" s="27" t="s">
        <v>213</v>
      </c>
      <c r="B27" s="27" t="s">
        <v>216</v>
      </c>
      <c r="C27" s="27">
        <v>1</v>
      </c>
      <c r="D27" s="27">
        <v>2016</v>
      </c>
      <c r="E27" s="27">
        <v>5.0000000000000001E-3</v>
      </c>
      <c r="U27"/>
    </row>
    <row r="28" spans="1:53" s="27" customFormat="1">
      <c r="A28" s="27" t="s">
        <v>347</v>
      </c>
      <c r="B28" s="27" t="s">
        <v>217</v>
      </c>
      <c r="C28" s="27">
        <v>1</v>
      </c>
      <c r="D28" s="27">
        <v>2016</v>
      </c>
      <c r="E28" s="27">
        <v>4.0000000000000002E-4</v>
      </c>
      <c r="U28"/>
    </row>
    <row r="29" spans="1:53" s="27" customFormat="1">
      <c r="A29" s="27" t="s">
        <v>213</v>
      </c>
      <c r="B29" s="27" t="s">
        <v>218</v>
      </c>
      <c r="C29" s="27">
        <v>1</v>
      </c>
      <c r="D29" s="27">
        <v>2016</v>
      </c>
      <c r="E29" s="27">
        <v>1E-4</v>
      </c>
    </row>
    <row r="30" spans="1:53" s="27" customFormat="1">
      <c r="A30" s="27" t="s">
        <v>213</v>
      </c>
      <c r="B30" s="27" t="s">
        <v>219</v>
      </c>
      <c r="C30" s="27">
        <v>1</v>
      </c>
      <c r="D30" s="27">
        <v>2016</v>
      </c>
      <c r="E30" s="27">
        <v>1.3600000000000001E-3</v>
      </c>
    </row>
    <row r="31" spans="1:53" s="27" customFormat="1">
      <c r="A31" s="27" t="s">
        <v>213</v>
      </c>
      <c r="B31" s="27" t="s">
        <v>220</v>
      </c>
      <c r="C31" s="27">
        <v>1</v>
      </c>
      <c r="D31" s="27">
        <v>2016</v>
      </c>
      <c r="E31" s="27">
        <v>1.3600000000000001E-3</v>
      </c>
    </row>
    <row r="32" spans="1:53">
      <c r="A32" s="27" t="s">
        <v>213</v>
      </c>
      <c r="B32" s="27" t="s">
        <v>221</v>
      </c>
      <c r="C32" s="27">
        <v>1</v>
      </c>
      <c r="D32" s="27">
        <v>2016</v>
      </c>
      <c r="E32" s="27">
        <v>2.9999999999999997E-4</v>
      </c>
    </row>
    <row r="33" spans="1:6">
      <c r="A33" s="27" t="s">
        <v>213</v>
      </c>
      <c r="B33" s="27" t="s">
        <v>222</v>
      </c>
      <c r="C33" s="27">
        <v>1</v>
      </c>
      <c r="D33" s="27">
        <v>2016</v>
      </c>
      <c r="E33" s="27">
        <v>2.0000000000000001E-4</v>
      </c>
    </row>
    <row r="34" spans="1:6">
      <c r="A34" s="27" t="s">
        <v>213</v>
      </c>
      <c r="B34" s="27" t="s">
        <v>272</v>
      </c>
      <c r="C34" s="27">
        <v>1</v>
      </c>
      <c r="D34" s="27">
        <v>2016</v>
      </c>
      <c r="E34" s="27">
        <v>0</v>
      </c>
    </row>
    <row r="35" spans="1:6" s="27" customFormat="1">
      <c r="A35" s="27" t="s">
        <v>347</v>
      </c>
      <c r="B35" s="27" t="s">
        <v>273</v>
      </c>
      <c r="C35" s="27">
        <v>1</v>
      </c>
      <c r="D35" s="27">
        <v>2016</v>
      </c>
      <c r="E35" s="27">
        <v>0</v>
      </c>
      <c r="F35" s="3"/>
    </row>
    <row r="36" spans="1:6" s="27" customFormat="1">
      <c r="A36" s="27" t="s">
        <v>347</v>
      </c>
      <c r="B36" s="27" t="s">
        <v>279</v>
      </c>
      <c r="C36" s="27">
        <v>1</v>
      </c>
      <c r="D36" s="27">
        <v>2016</v>
      </c>
      <c r="E36" s="27">
        <v>0</v>
      </c>
    </row>
    <row r="37" spans="1:6" s="27" customFormat="1">
      <c r="A37" s="27" t="s">
        <v>347</v>
      </c>
      <c r="B37" s="27" t="s">
        <v>280</v>
      </c>
      <c r="C37" s="27">
        <v>1</v>
      </c>
      <c r="D37" s="27">
        <v>2016</v>
      </c>
      <c r="E37" s="27">
        <v>0</v>
      </c>
    </row>
    <row r="38" spans="1:6" s="27" customFormat="1">
      <c r="A38" s="27" t="s">
        <v>347</v>
      </c>
      <c r="B38" s="27" t="s">
        <v>284</v>
      </c>
      <c r="C38" s="27">
        <v>1</v>
      </c>
      <c r="D38" s="27">
        <v>2016</v>
      </c>
      <c r="E38" s="27">
        <v>0</v>
      </c>
    </row>
    <row r="39" spans="1:6" s="27" customFormat="1">
      <c r="A39" s="27" t="s">
        <v>213</v>
      </c>
      <c r="B39" s="27" t="s">
        <v>339</v>
      </c>
      <c r="C39" s="27">
        <v>1</v>
      </c>
      <c r="D39" s="27">
        <v>2016</v>
      </c>
      <c r="E39" s="27">
        <v>0</v>
      </c>
    </row>
    <row r="40" spans="1:6" s="27" customFormat="1">
      <c r="A40" s="27" t="s">
        <v>213</v>
      </c>
      <c r="B40" s="27" t="s">
        <v>223</v>
      </c>
      <c r="C40" s="27">
        <v>1</v>
      </c>
      <c r="D40" s="27">
        <v>2016</v>
      </c>
      <c r="E40" s="27">
        <v>99</v>
      </c>
    </row>
    <row r="41" spans="1:6" s="27" customFormat="1">
      <c r="A41" s="27" t="s">
        <v>213</v>
      </c>
      <c r="B41" s="27" t="s">
        <v>323</v>
      </c>
      <c r="C41" s="27">
        <v>1</v>
      </c>
      <c r="D41" s="27">
        <v>2016</v>
      </c>
      <c r="E41" s="27">
        <v>99</v>
      </c>
    </row>
    <row r="42" spans="1:6" s="27" customFormat="1"/>
    <row r="43" spans="1:6" s="27" customFormat="1">
      <c r="A43" s="27" t="s">
        <v>213</v>
      </c>
      <c r="B43" s="27" t="s">
        <v>227</v>
      </c>
      <c r="C43" s="27">
        <v>1</v>
      </c>
      <c r="D43" s="27">
        <v>2017</v>
      </c>
      <c r="E43" s="27">
        <v>0.1008</v>
      </c>
    </row>
    <row r="44" spans="1:6" s="27" customFormat="1">
      <c r="A44" s="27" t="s">
        <v>213</v>
      </c>
      <c r="B44" s="27" t="s">
        <v>331</v>
      </c>
      <c r="C44" s="27">
        <v>1</v>
      </c>
      <c r="D44" s="27">
        <v>2017</v>
      </c>
      <c r="E44" s="27">
        <f>C74</f>
        <v>1</v>
      </c>
    </row>
    <row r="45" spans="1:6" s="27" customFormat="1">
      <c r="A45" s="27" t="s">
        <v>213</v>
      </c>
      <c r="B45" s="27" t="s">
        <v>216</v>
      </c>
      <c r="C45" s="27">
        <v>1</v>
      </c>
      <c r="D45" s="27">
        <v>2017</v>
      </c>
      <c r="E45" s="27">
        <v>5.0000000000000001E-3</v>
      </c>
    </row>
    <row r="46" spans="1:6" s="27" customFormat="1">
      <c r="A46" s="27" t="s">
        <v>347</v>
      </c>
      <c r="B46" s="27" t="s">
        <v>217</v>
      </c>
      <c r="C46" s="27">
        <v>1</v>
      </c>
      <c r="D46" s="27">
        <v>2017</v>
      </c>
      <c r="E46" s="27">
        <v>4.0000000000000002E-4</v>
      </c>
    </row>
    <row r="47" spans="1:6">
      <c r="A47" s="27" t="s">
        <v>213</v>
      </c>
      <c r="B47" s="27" t="s">
        <v>218</v>
      </c>
      <c r="C47" s="27">
        <v>1</v>
      </c>
      <c r="D47" s="27">
        <v>2017</v>
      </c>
      <c r="E47" s="27">
        <v>1E-4</v>
      </c>
    </row>
    <row r="48" spans="1:6">
      <c r="A48" s="27" t="s">
        <v>213</v>
      </c>
      <c r="B48" s="27" t="s">
        <v>219</v>
      </c>
      <c r="C48" s="27">
        <v>1</v>
      </c>
      <c r="D48" s="27">
        <v>2017</v>
      </c>
      <c r="E48" s="27">
        <v>1.3600000000000001E-3</v>
      </c>
    </row>
    <row r="49" spans="1:5">
      <c r="A49" s="27" t="s">
        <v>213</v>
      </c>
      <c r="B49" s="27" t="s">
        <v>220</v>
      </c>
      <c r="C49" s="27">
        <v>1</v>
      </c>
      <c r="D49" s="27">
        <v>2017</v>
      </c>
      <c r="E49" s="27">
        <v>1.3600000000000001E-3</v>
      </c>
    </row>
    <row r="50" spans="1:5">
      <c r="A50" s="27" t="s">
        <v>213</v>
      </c>
      <c r="B50" s="27" t="s">
        <v>221</v>
      </c>
      <c r="C50" s="27">
        <v>1</v>
      </c>
      <c r="D50" s="27">
        <v>2017</v>
      </c>
      <c r="E50" s="27">
        <v>2.9999999999999997E-4</v>
      </c>
    </row>
    <row r="51" spans="1:5">
      <c r="A51" s="27" t="s">
        <v>213</v>
      </c>
      <c r="B51" s="27" t="s">
        <v>222</v>
      </c>
      <c r="C51" s="27">
        <v>1</v>
      </c>
      <c r="D51" s="27">
        <v>2017</v>
      </c>
      <c r="E51" s="27">
        <v>2.0000000000000001E-4</v>
      </c>
    </row>
    <row r="52" spans="1:5">
      <c r="A52" s="27" t="s">
        <v>213</v>
      </c>
      <c r="B52" s="27" t="s">
        <v>272</v>
      </c>
      <c r="C52" s="27">
        <v>1</v>
      </c>
      <c r="D52" s="27">
        <v>2017</v>
      </c>
      <c r="E52" s="27">
        <v>0</v>
      </c>
    </row>
    <row r="53" spans="1:5">
      <c r="A53" s="27" t="s">
        <v>347</v>
      </c>
      <c r="B53" s="27" t="s">
        <v>273</v>
      </c>
      <c r="C53" s="27">
        <v>1</v>
      </c>
      <c r="D53" s="27">
        <v>2017</v>
      </c>
      <c r="E53" s="27">
        <v>0</v>
      </c>
    </row>
    <row r="54" spans="1:5">
      <c r="A54" s="27" t="s">
        <v>347</v>
      </c>
      <c r="B54" s="27" t="s">
        <v>279</v>
      </c>
      <c r="C54" s="27">
        <v>1</v>
      </c>
      <c r="D54" s="27">
        <v>2017</v>
      </c>
      <c r="E54" s="27">
        <v>0</v>
      </c>
    </row>
    <row r="55" spans="1:5">
      <c r="A55" s="27" t="s">
        <v>347</v>
      </c>
      <c r="B55" s="27" t="s">
        <v>280</v>
      </c>
      <c r="C55" s="27">
        <v>1</v>
      </c>
      <c r="D55" s="27">
        <v>2017</v>
      </c>
      <c r="E55" s="27">
        <v>0</v>
      </c>
    </row>
    <row r="56" spans="1:5">
      <c r="A56" s="27" t="s">
        <v>347</v>
      </c>
      <c r="B56" s="27" t="s">
        <v>284</v>
      </c>
      <c r="C56" s="27">
        <v>1</v>
      </c>
      <c r="D56" s="27">
        <v>2017</v>
      </c>
      <c r="E56" s="27">
        <v>0</v>
      </c>
    </row>
    <row r="57" spans="1:5">
      <c r="A57" s="27" t="s">
        <v>213</v>
      </c>
      <c r="B57" s="27" t="s">
        <v>339</v>
      </c>
      <c r="C57" s="27">
        <v>1</v>
      </c>
      <c r="D57" s="27">
        <v>2017</v>
      </c>
      <c r="E57" s="27">
        <v>0</v>
      </c>
    </row>
    <row r="58" spans="1:5">
      <c r="A58" s="27" t="s">
        <v>213</v>
      </c>
      <c r="B58" s="27" t="s">
        <v>223</v>
      </c>
      <c r="C58" s="27">
        <v>1</v>
      </c>
      <c r="D58" s="27">
        <v>2017</v>
      </c>
      <c r="E58" s="27">
        <v>99</v>
      </c>
    </row>
    <row r="59" spans="1:5">
      <c r="A59" s="27" t="s">
        <v>213</v>
      </c>
      <c r="B59" s="27" t="s">
        <v>323</v>
      </c>
      <c r="C59" s="27">
        <v>1</v>
      </c>
      <c r="D59" s="27">
        <v>2017</v>
      </c>
      <c r="E59" s="27">
        <v>99</v>
      </c>
    </row>
    <row r="60" spans="1:5">
      <c r="A60" s="27"/>
      <c r="B60" s="27"/>
      <c r="C60" s="27"/>
      <c r="D60" s="27"/>
      <c r="E60" s="27"/>
    </row>
    <row r="61" spans="1:5">
      <c r="A61" s="27" t="s">
        <v>213</v>
      </c>
      <c r="B61" s="27" t="s">
        <v>227</v>
      </c>
      <c r="C61" s="27">
        <v>1</v>
      </c>
      <c r="D61" s="27">
        <v>2018</v>
      </c>
      <c r="E61" s="27">
        <v>0.1008</v>
      </c>
    </row>
    <row r="62" spans="1:5">
      <c r="A62" s="27" t="s">
        <v>213</v>
      </c>
      <c r="B62" s="27" t="s">
        <v>331</v>
      </c>
      <c r="C62" s="27">
        <v>1</v>
      </c>
      <c r="D62" s="27">
        <v>2018</v>
      </c>
      <c r="E62" s="27">
        <f>C92</f>
        <v>1</v>
      </c>
    </row>
    <row r="63" spans="1:5">
      <c r="A63" s="27" t="s">
        <v>213</v>
      </c>
      <c r="B63" s="27" t="s">
        <v>216</v>
      </c>
      <c r="C63" s="27">
        <v>1</v>
      </c>
      <c r="D63" s="27">
        <v>2018</v>
      </c>
      <c r="E63" s="27">
        <v>5.0000000000000001E-3</v>
      </c>
    </row>
    <row r="64" spans="1:5">
      <c r="A64" s="27" t="s">
        <v>347</v>
      </c>
      <c r="B64" s="27" t="s">
        <v>217</v>
      </c>
      <c r="C64" s="27">
        <v>1</v>
      </c>
      <c r="D64" s="27">
        <v>2018</v>
      </c>
      <c r="E64" s="27">
        <v>4.0000000000000002E-4</v>
      </c>
    </row>
    <row r="65" spans="1:5">
      <c r="A65" s="27" t="s">
        <v>213</v>
      </c>
      <c r="B65" s="27" t="s">
        <v>218</v>
      </c>
      <c r="C65" s="27">
        <v>1</v>
      </c>
      <c r="D65" s="27">
        <v>2018</v>
      </c>
      <c r="E65" s="27">
        <v>1E-4</v>
      </c>
    </row>
    <row r="66" spans="1:5">
      <c r="A66" s="27" t="s">
        <v>213</v>
      </c>
      <c r="B66" s="27" t="s">
        <v>219</v>
      </c>
      <c r="C66" s="27">
        <v>1</v>
      </c>
      <c r="D66" s="27">
        <v>2018</v>
      </c>
      <c r="E66" s="27">
        <v>1.3600000000000001E-3</v>
      </c>
    </row>
    <row r="67" spans="1:5">
      <c r="A67" s="27" t="s">
        <v>213</v>
      </c>
      <c r="B67" s="27" t="s">
        <v>220</v>
      </c>
      <c r="C67" s="27">
        <v>1</v>
      </c>
      <c r="D67" s="27">
        <v>2018</v>
      </c>
      <c r="E67" s="27">
        <v>1.3600000000000001E-3</v>
      </c>
    </row>
    <row r="68" spans="1:5">
      <c r="A68" s="27" t="s">
        <v>213</v>
      </c>
      <c r="B68" s="27" t="s">
        <v>221</v>
      </c>
      <c r="C68" s="27">
        <v>1</v>
      </c>
      <c r="D68" s="27">
        <v>2018</v>
      </c>
      <c r="E68" s="27">
        <v>2.9999999999999997E-4</v>
      </c>
    </row>
    <row r="69" spans="1:5">
      <c r="A69" s="27" t="s">
        <v>213</v>
      </c>
      <c r="B69" s="27" t="s">
        <v>222</v>
      </c>
      <c r="C69" s="27">
        <v>1</v>
      </c>
      <c r="D69" s="27">
        <v>2018</v>
      </c>
      <c r="E69" s="27">
        <v>2.0000000000000001E-4</v>
      </c>
    </row>
    <row r="70" spans="1:5">
      <c r="A70" s="27" t="s">
        <v>213</v>
      </c>
      <c r="B70" s="27" t="s">
        <v>272</v>
      </c>
      <c r="C70" s="27">
        <v>1</v>
      </c>
      <c r="D70" s="27">
        <v>2018</v>
      </c>
      <c r="E70" s="27">
        <v>0</v>
      </c>
    </row>
    <row r="71" spans="1:5">
      <c r="A71" s="27" t="s">
        <v>347</v>
      </c>
      <c r="B71" s="27" t="s">
        <v>273</v>
      </c>
      <c r="C71" s="27">
        <v>1</v>
      </c>
      <c r="D71" s="27">
        <v>2018</v>
      </c>
      <c r="E71" s="27">
        <v>0</v>
      </c>
    </row>
    <row r="72" spans="1:5">
      <c r="A72" s="27" t="s">
        <v>347</v>
      </c>
      <c r="B72" s="27" t="s">
        <v>279</v>
      </c>
      <c r="C72" s="27">
        <v>1</v>
      </c>
      <c r="D72" s="27">
        <v>2018</v>
      </c>
      <c r="E72" s="27">
        <v>0</v>
      </c>
    </row>
    <row r="73" spans="1:5">
      <c r="A73" s="27" t="s">
        <v>347</v>
      </c>
      <c r="B73" s="27" t="s">
        <v>280</v>
      </c>
      <c r="C73" s="27">
        <v>1</v>
      </c>
      <c r="D73" s="27">
        <v>2018</v>
      </c>
      <c r="E73" s="27">
        <v>0</v>
      </c>
    </row>
    <row r="74" spans="1:5">
      <c r="A74" s="27" t="s">
        <v>347</v>
      </c>
      <c r="B74" s="27" t="s">
        <v>284</v>
      </c>
      <c r="C74" s="27">
        <v>1</v>
      </c>
      <c r="D74" s="27">
        <v>2018</v>
      </c>
      <c r="E74" s="27">
        <v>0</v>
      </c>
    </row>
    <row r="75" spans="1:5">
      <c r="A75" s="27" t="s">
        <v>213</v>
      </c>
      <c r="B75" s="27" t="s">
        <v>339</v>
      </c>
      <c r="C75" s="27">
        <v>1</v>
      </c>
      <c r="D75" s="27">
        <v>2018</v>
      </c>
      <c r="E75" s="27">
        <v>0</v>
      </c>
    </row>
    <row r="76" spans="1:5">
      <c r="A76" s="27" t="s">
        <v>213</v>
      </c>
      <c r="B76" s="27" t="s">
        <v>223</v>
      </c>
      <c r="C76" s="27">
        <v>1</v>
      </c>
      <c r="D76" s="27">
        <v>2018</v>
      </c>
      <c r="E76" s="27">
        <v>99</v>
      </c>
    </row>
    <row r="77" spans="1:5">
      <c r="A77" s="27" t="s">
        <v>213</v>
      </c>
      <c r="B77" s="27" t="s">
        <v>323</v>
      </c>
      <c r="C77" s="27">
        <v>1</v>
      </c>
      <c r="D77" s="27">
        <v>2018</v>
      </c>
      <c r="E77" s="27">
        <v>99</v>
      </c>
    </row>
    <row r="78" spans="1:5">
      <c r="A78" s="27"/>
      <c r="B78" s="27"/>
      <c r="C78" s="27"/>
      <c r="D78" s="27"/>
      <c r="E78" s="27"/>
    </row>
    <row r="79" spans="1:5">
      <c r="A79" s="27" t="s">
        <v>213</v>
      </c>
      <c r="B79" s="27" t="s">
        <v>227</v>
      </c>
      <c r="C79" s="27">
        <v>1</v>
      </c>
      <c r="D79" s="27">
        <v>2019</v>
      </c>
      <c r="E79" s="27">
        <v>0.1008</v>
      </c>
    </row>
    <row r="80" spans="1:5">
      <c r="A80" s="27" t="s">
        <v>213</v>
      </c>
      <c r="B80" s="27" t="s">
        <v>331</v>
      </c>
      <c r="C80" s="27">
        <v>1</v>
      </c>
      <c r="D80" s="27">
        <v>2019</v>
      </c>
      <c r="E80" s="27">
        <f>C110</f>
        <v>0</v>
      </c>
    </row>
    <row r="81" spans="1:5">
      <c r="A81" s="27" t="s">
        <v>213</v>
      </c>
      <c r="B81" s="27" t="s">
        <v>216</v>
      </c>
      <c r="C81" s="27">
        <v>1</v>
      </c>
      <c r="D81" s="27">
        <v>2019</v>
      </c>
      <c r="E81" s="27">
        <v>5.0000000000000001E-3</v>
      </c>
    </row>
    <row r="82" spans="1:5">
      <c r="A82" s="27" t="s">
        <v>347</v>
      </c>
      <c r="B82" s="27" t="s">
        <v>217</v>
      </c>
      <c r="C82" s="27">
        <v>1</v>
      </c>
      <c r="D82" s="27">
        <v>2019</v>
      </c>
      <c r="E82" s="27">
        <v>4.0000000000000002E-4</v>
      </c>
    </row>
    <row r="83" spans="1:5">
      <c r="A83" s="27" t="s">
        <v>213</v>
      </c>
      <c r="B83" s="27" t="s">
        <v>218</v>
      </c>
      <c r="C83" s="27">
        <v>1</v>
      </c>
      <c r="D83" s="27">
        <v>2019</v>
      </c>
      <c r="E83" s="27">
        <v>1E-4</v>
      </c>
    </row>
    <row r="84" spans="1:5">
      <c r="A84" s="27" t="s">
        <v>213</v>
      </c>
      <c r="B84" s="27" t="s">
        <v>219</v>
      </c>
      <c r="C84" s="27">
        <v>1</v>
      </c>
      <c r="D84" s="27">
        <v>2019</v>
      </c>
      <c r="E84" s="27">
        <v>1.3600000000000001E-3</v>
      </c>
    </row>
    <row r="85" spans="1:5">
      <c r="A85" s="27" t="s">
        <v>213</v>
      </c>
      <c r="B85" s="27" t="s">
        <v>220</v>
      </c>
      <c r="C85" s="27">
        <v>1</v>
      </c>
      <c r="D85" s="27">
        <v>2019</v>
      </c>
      <c r="E85" s="27">
        <v>1.3600000000000001E-3</v>
      </c>
    </row>
    <row r="86" spans="1:5">
      <c r="A86" s="27" t="s">
        <v>213</v>
      </c>
      <c r="B86" s="27" t="s">
        <v>221</v>
      </c>
      <c r="C86" s="27">
        <v>1</v>
      </c>
      <c r="D86" s="27">
        <v>2019</v>
      </c>
      <c r="E86" s="27">
        <v>2.9999999999999997E-4</v>
      </c>
    </row>
    <row r="87" spans="1:5">
      <c r="A87" s="27" t="s">
        <v>213</v>
      </c>
      <c r="B87" s="27" t="s">
        <v>222</v>
      </c>
      <c r="C87" s="27">
        <v>1</v>
      </c>
      <c r="D87" s="27">
        <v>2019</v>
      </c>
      <c r="E87" s="27">
        <v>2.0000000000000001E-4</v>
      </c>
    </row>
    <row r="88" spans="1:5">
      <c r="A88" s="27" t="s">
        <v>213</v>
      </c>
      <c r="B88" s="27" t="s">
        <v>272</v>
      </c>
      <c r="C88" s="27">
        <v>1</v>
      </c>
      <c r="D88" s="27">
        <v>2019</v>
      </c>
      <c r="E88" s="27">
        <v>0</v>
      </c>
    </row>
    <row r="89" spans="1:5">
      <c r="A89" s="27" t="s">
        <v>347</v>
      </c>
      <c r="B89" s="27" t="s">
        <v>273</v>
      </c>
      <c r="C89" s="27">
        <v>1</v>
      </c>
      <c r="D89" s="27">
        <v>2019</v>
      </c>
      <c r="E89" s="27">
        <v>0</v>
      </c>
    </row>
    <row r="90" spans="1:5">
      <c r="A90" s="27" t="s">
        <v>347</v>
      </c>
      <c r="B90" s="27" t="s">
        <v>279</v>
      </c>
      <c r="C90" s="27">
        <v>1</v>
      </c>
      <c r="D90" s="27">
        <v>2019</v>
      </c>
      <c r="E90" s="27">
        <v>0</v>
      </c>
    </row>
    <row r="91" spans="1:5">
      <c r="A91" s="27" t="s">
        <v>347</v>
      </c>
      <c r="B91" s="27" t="s">
        <v>280</v>
      </c>
      <c r="C91" s="27">
        <v>1</v>
      </c>
      <c r="D91" s="27">
        <v>2019</v>
      </c>
      <c r="E91" s="27">
        <v>0</v>
      </c>
    </row>
    <row r="92" spans="1:5">
      <c r="A92" s="27" t="s">
        <v>347</v>
      </c>
      <c r="B92" s="27" t="s">
        <v>284</v>
      </c>
      <c r="C92" s="27">
        <v>1</v>
      </c>
      <c r="D92" s="27">
        <v>2019</v>
      </c>
      <c r="E92" s="27">
        <v>0</v>
      </c>
    </row>
    <row r="93" spans="1:5">
      <c r="A93" s="27" t="s">
        <v>213</v>
      </c>
      <c r="B93" s="27" t="s">
        <v>339</v>
      </c>
      <c r="C93" s="27">
        <v>1</v>
      </c>
      <c r="D93" s="27">
        <v>2019</v>
      </c>
      <c r="E93" s="27">
        <v>0</v>
      </c>
    </row>
    <row r="94" spans="1:5">
      <c r="A94" s="27" t="s">
        <v>213</v>
      </c>
      <c r="B94" s="27" t="s">
        <v>223</v>
      </c>
      <c r="C94" s="27">
        <v>1</v>
      </c>
      <c r="D94" s="27">
        <v>2019</v>
      </c>
      <c r="E94" s="27">
        <v>99</v>
      </c>
    </row>
    <row r="95" spans="1:5">
      <c r="A95" s="27" t="s">
        <v>213</v>
      </c>
      <c r="B95" s="27" t="s">
        <v>323</v>
      </c>
      <c r="C95" s="27">
        <v>1</v>
      </c>
      <c r="D95" s="27">
        <v>2019</v>
      </c>
      <c r="E95" s="27">
        <v>99</v>
      </c>
    </row>
    <row r="96" spans="1:5">
      <c r="A96" s="27" t="s">
        <v>16</v>
      </c>
      <c r="B96" s="27"/>
      <c r="C96" s="27"/>
      <c r="D96" s="27"/>
      <c r="E96" s="2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B149"/>
  <sheetViews>
    <sheetView topLeftCell="A90" zoomScale="85" zoomScaleNormal="85" workbookViewId="0">
      <selection activeCell="B47" sqref="B47"/>
    </sheetView>
  </sheetViews>
  <sheetFormatPr defaultRowHeight="14.4"/>
  <cols>
    <col min="1" max="1" width="23.109375" customWidth="1"/>
    <col min="2" max="2" width="23.88671875" customWidth="1"/>
    <col min="4" max="4" width="10.44140625" bestFit="1" customWidth="1"/>
  </cols>
  <sheetData>
    <row r="1" spans="1:54" s="27" customFormat="1">
      <c r="A1" s="31" t="s">
        <v>246</v>
      </c>
    </row>
    <row r="2" spans="1:54" s="27" customFormat="1">
      <c r="A2" s="27" t="s">
        <v>0</v>
      </c>
      <c r="B2" s="27" t="s">
        <v>240</v>
      </c>
    </row>
    <row r="3" spans="1:54" s="27" customFormat="1">
      <c r="A3" s="27" t="s">
        <v>324</v>
      </c>
    </row>
    <row r="4" spans="1:54" s="27" customFormat="1">
      <c r="A4" s="27" t="s">
        <v>325</v>
      </c>
    </row>
    <row r="5" spans="1:54">
      <c r="A5" s="27" t="s">
        <v>201</v>
      </c>
      <c r="B5" s="27"/>
      <c r="C5" s="27"/>
      <c r="D5" s="27"/>
      <c r="E5" s="27"/>
      <c r="F5" s="27"/>
      <c r="G5" s="27"/>
      <c r="H5" s="27"/>
      <c r="I5" s="27"/>
      <c r="J5" s="27"/>
      <c r="K5" s="27"/>
      <c r="L5" s="27"/>
      <c r="M5" s="27"/>
      <c r="N5" s="27"/>
      <c r="O5" s="27"/>
      <c r="P5" s="27"/>
      <c r="Q5" s="27"/>
      <c r="R5" s="27"/>
      <c r="S5" s="27"/>
      <c r="T5" s="27"/>
      <c r="U5" s="27"/>
      <c r="V5" s="27"/>
    </row>
    <row r="6" spans="1:54" s="21" customFormat="1">
      <c r="A6" s="27" t="s">
        <v>2</v>
      </c>
      <c r="B6" s="23" t="s">
        <v>82</v>
      </c>
      <c r="C6" s="27" t="s">
        <v>15</v>
      </c>
      <c r="D6" s="27">
        <v>0</v>
      </c>
      <c r="E6" s="27" t="s">
        <v>11</v>
      </c>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row>
    <row r="7" spans="1:54">
      <c r="A7" s="27" t="s">
        <v>199</v>
      </c>
      <c r="B7" s="27" t="s">
        <v>151</v>
      </c>
      <c r="C7" s="27" t="s">
        <v>200</v>
      </c>
      <c r="D7" s="27"/>
      <c r="E7" s="27"/>
      <c r="F7" s="27"/>
      <c r="G7" s="27"/>
      <c r="H7" s="27"/>
      <c r="I7" s="27"/>
      <c r="J7" s="27"/>
      <c r="K7" s="27"/>
      <c r="L7" s="27"/>
      <c r="M7" s="27"/>
      <c r="N7" s="27"/>
    </row>
    <row r="8" spans="1:54">
      <c r="A8" s="27"/>
      <c r="B8" s="27"/>
      <c r="C8" s="27"/>
      <c r="D8" s="27"/>
      <c r="E8" s="27"/>
      <c r="F8" s="27"/>
      <c r="G8" s="27"/>
      <c r="H8" s="27"/>
      <c r="I8" s="27"/>
      <c r="J8" s="27"/>
      <c r="K8" s="27"/>
      <c r="L8" s="27"/>
      <c r="M8" s="27"/>
      <c r="N8" s="27"/>
    </row>
    <row r="9" spans="1:54">
      <c r="A9" s="27"/>
      <c r="B9" s="27"/>
      <c r="C9" s="27"/>
      <c r="D9" s="27"/>
      <c r="E9" s="27"/>
      <c r="F9" s="27"/>
      <c r="G9" s="27"/>
      <c r="H9" s="27"/>
      <c r="I9" s="27"/>
      <c r="J9" s="27"/>
      <c r="K9" s="27"/>
      <c r="L9" s="27"/>
      <c r="M9" s="27"/>
      <c r="N9" s="27"/>
    </row>
    <row r="10" spans="1:54">
      <c r="A10" s="27" t="s">
        <v>213</v>
      </c>
      <c r="B10" s="27" t="s">
        <v>216</v>
      </c>
      <c r="C10" s="27" t="s">
        <v>252</v>
      </c>
      <c r="D10" s="27">
        <v>1</v>
      </c>
      <c r="E10" s="27">
        <v>2015</v>
      </c>
      <c r="F10" s="18">
        <v>5.2752792500019297</v>
      </c>
      <c r="G10" s="27" t="s">
        <v>304</v>
      </c>
      <c r="H10" s="27"/>
      <c r="I10" s="27"/>
      <c r="J10" s="27"/>
      <c r="K10" s="27"/>
      <c r="L10" s="27"/>
      <c r="M10" s="27"/>
      <c r="N10" s="27"/>
    </row>
    <row r="11" spans="1:54" s="27" customFormat="1">
      <c r="A11" s="27" t="s">
        <v>213</v>
      </c>
      <c r="B11" s="27" t="s">
        <v>320</v>
      </c>
      <c r="C11" s="27" t="s">
        <v>330</v>
      </c>
      <c r="D11" s="27">
        <v>1</v>
      </c>
      <c r="E11" s="27">
        <v>2015</v>
      </c>
      <c r="F11" s="18">
        <f>1/0.84</f>
        <v>1.1904761904761905</v>
      </c>
      <c r="G11" s="27" t="s">
        <v>326</v>
      </c>
    </row>
    <row r="12" spans="1:54" s="27" customFormat="1">
      <c r="A12" s="27" t="s">
        <v>213</v>
      </c>
      <c r="B12" s="27" t="s">
        <v>318</v>
      </c>
      <c r="C12" s="27" t="s">
        <v>215</v>
      </c>
      <c r="D12" s="27">
        <v>1</v>
      </c>
      <c r="E12" s="27">
        <v>2015</v>
      </c>
      <c r="F12" s="18">
        <v>1</v>
      </c>
      <c r="G12" s="27" t="s">
        <v>327</v>
      </c>
    </row>
    <row r="13" spans="1:54" s="27" customFormat="1">
      <c r="A13" s="27" t="s">
        <v>213</v>
      </c>
      <c r="B13" s="27" t="s">
        <v>319</v>
      </c>
      <c r="C13" s="27" t="s">
        <v>215</v>
      </c>
      <c r="D13" s="27">
        <v>1</v>
      </c>
      <c r="E13" s="27">
        <v>2015</v>
      </c>
      <c r="F13" s="18">
        <f>1/3.5</f>
        <v>0.2857142857142857</v>
      </c>
      <c r="G13" s="27" t="s">
        <v>328</v>
      </c>
    </row>
    <row r="14" spans="1:54" s="27" customFormat="1">
      <c r="A14" s="27" t="s">
        <v>213</v>
      </c>
      <c r="B14" s="27" t="s">
        <v>332</v>
      </c>
      <c r="C14" s="27" t="s">
        <v>215</v>
      </c>
      <c r="D14" s="27">
        <v>1</v>
      </c>
      <c r="E14" s="27">
        <v>2015</v>
      </c>
      <c r="F14" s="18">
        <f>1/0.8</f>
        <v>1.25</v>
      </c>
      <c r="G14" s="27" t="s">
        <v>338</v>
      </c>
    </row>
    <row r="15" spans="1:54" ht="15.75" customHeight="1">
      <c r="A15" s="27"/>
      <c r="B15" s="27"/>
      <c r="C15" s="27"/>
      <c r="D15" s="27"/>
      <c r="E15" s="27"/>
      <c r="F15" s="27"/>
      <c r="G15" s="27"/>
      <c r="H15" s="27"/>
      <c r="I15" s="27"/>
      <c r="J15" s="27"/>
      <c r="K15" s="27"/>
      <c r="L15" s="27"/>
      <c r="M15" s="27"/>
      <c r="N15" s="27"/>
    </row>
    <row r="16" spans="1:54">
      <c r="A16" s="27" t="s">
        <v>213</v>
      </c>
      <c r="B16" s="27" t="s">
        <v>216</v>
      </c>
      <c r="C16" s="27" t="s">
        <v>252</v>
      </c>
      <c r="D16" s="27">
        <v>1</v>
      </c>
      <c r="E16" s="27">
        <v>2016</v>
      </c>
      <c r="F16" s="18">
        <v>5.28</v>
      </c>
      <c r="G16" s="27"/>
      <c r="H16" s="27"/>
      <c r="I16" s="27"/>
      <c r="J16" s="27"/>
      <c r="K16" s="27"/>
      <c r="L16" s="27"/>
      <c r="M16" s="27"/>
      <c r="N16" s="27"/>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row>
    <row r="17" spans="1:54" s="27" customFormat="1">
      <c r="A17" s="27" t="s">
        <v>213</v>
      </c>
      <c r="B17" s="27" t="s">
        <v>320</v>
      </c>
      <c r="C17" s="27" t="s">
        <v>330</v>
      </c>
      <c r="D17" s="27">
        <v>1</v>
      </c>
      <c r="E17" s="27">
        <v>2016</v>
      </c>
      <c r="F17" s="18">
        <v>1.19</v>
      </c>
    </row>
    <row r="18" spans="1:54" s="27" customFormat="1">
      <c r="A18" s="27" t="s">
        <v>213</v>
      </c>
      <c r="B18" s="27" t="s">
        <v>318</v>
      </c>
      <c r="C18" s="27" t="s">
        <v>215</v>
      </c>
      <c r="D18" s="27">
        <v>1</v>
      </c>
      <c r="E18" s="27">
        <v>2016</v>
      </c>
      <c r="F18" s="18">
        <v>1</v>
      </c>
    </row>
    <row r="19" spans="1:54" s="27" customFormat="1">
      <c r="A19" s="27" t="s">
        <v>213</v>
      </c>
      <c r="B19" s="27" t="s">
        <v>319</v>
      </c>
      <c r="C19" s="27" t="s">
        <v>215</v>
      </c>
      <c r="D19" s="27">
        <v>1</v>
      </c>
      <c r="E19" s="27">
        <v>2016</v>
      </c>
      <c r="F19" s="18">
        <v>0.28999999999999998</v>
      </c>
    </row>
    <row r="20" spans="1:54" s="27" customFormat="1">
      <c r="A20" s="27" t="s">
        <v>213</v>
      </c>
      <c r="B20" s="27" t="s">
        <v>332</v>
      </c>
      <c r="C20" s="27" t="s">
        <v>215</v>
      </c>
      <c r="D20" s="27">
        <v>1</v>
      </c>
      <c r="E20" s="27">
        <v>2016</v>
      </c>
      <c r="F20" s="18">
        <v>1.25</v>
      </c>
    </row>
    <row r="21" spans="1:54">
      <c r="A21" s="27"/>
      <c r="B21" s="27"/>
      <c r="C21" s="27"/>
      <c r="D21" s="27"/>
      <c r="E21" s="27"/>
      <c r="F21" s="27"/>
      <c r="G21" s="27"/>
      <c r="H21" s="27"/>
      <c r="I21" s="27"/>
      <c r="J21" s="27"/>
      <c r="K21" s="27"/>
      <c r="L21" s="27"/>
      <c r="M21" s="27"/>
      <c r="N21" s="27"/>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row>
    <row r="22" spans="1:54" s="27" customFormat="1">
      <c r="A22" s="27" t="s">
        <v>213</v>
      </c>
      <c r="B22" s="27" t="s">
        <v>216</v>
      </c>
      <c r="C22" s="27" t="s">
        <v>252</v>
      </c>
      <c r="D22" s="27">
        <v>1</v>
      </c>
      <c r="E22" s="27">
        <v>2017</v>
      </c>
      <c r="F22" s="18">
        <v>5.28</v>
      </c>
    </row>
    <row r="23" spans="1:54" s="27" customFormat="1">
      <c r="A23" s="27" t="s">
        <v>213</v>
      </c>
      <c r="B23" s="27" t="s">
        <v>320</v>
      </c>
      <c r="C23" s="27" t="s">
        <v>330</v>
      </c>
      <c r="D23" s="27">
        <v>1</v>
      </c>
      <c r="E23" s="27">
        <v>2017</v>
      </c>
      <c r="F23" s="18">
        <v>1.19</v>
      </c>
    </row>
    <row r="24" spans="1:54" s="27" customFormat="1">
      <c r="A24" s="27" t="s">
        <v>213</v>
      </c>
      <c r="B24" s="27" t="s">
        <v>318</v>
      </c>
      <c r="C24" s="27" t="s">
        <v>215</v>
      </c>
      <c r="D24" s="27">
        <v>1</v>
      </c>
      <c r="E24" s="27">
        <v>2017</v>
      </c>
      <c r="F24" s="18">
        <v>1</v>
      </c>
    </row>
    <row r="25" spans="1:54" s="27" customFormat="1">
      <c r="A25" s="27" t="s">
        <v>213</v>
      </c>
      <c r="B25" s="27" t="s">
        <v>319</v>
      </c>
      <c r="C25" s="27" t="s">
        <v>215</v>
      </c>
      <c r="D25" s="27">
        <v>1</v>
      </c>
      <c r="E25" s="27">
        <v>2017</v>
      </c>
      <c r="F25" s="18">
        <v>0.28999999999999998</v>
      </c>
    </row>
    <row r="26" spans="1:54" s="27" customFormat="1">
      <c r="A26" s="27" t="s">
        <v>213</v>
      </c>
      <c r="B26" s="27" t="s">
        <v>332</v>
      </c>
      <c r="C26" s="27" t="s">
        <v>215</v>
      </c>
      <c r="D26" s="27">
        <v>1</v>
      </c>
      <c r="E26" s="27">
        <v>2017</v>
      </c>
      <c r="F26" s="18">
        <v>1.25</v>
      </c>
    </row>
    <row r="27" spans="1:54" s="27" customFormat="1"/>
    <row r="28" spans="1:54" s="27" customFormat="1">
      <c r="A28" s="27" t="s">
        <v>213</v>
      </c>
      <c r="B28" s="27" t="s">
        <v>216</v>
      </c>
      <c r="C28" s="27" t="s">
        <v>252</v>
      </c>
      <c r="D28" s="27">
        <v>1</v>
      </c>
      <c r="E28" s="27">
        <v>2018</v>
      </c>
      <c r="F28" s="18">
        <v>5.28</v>
      </c>
    </row>
    <row r="29" spans="1:54" s="27" customFormat="1">
      <c r="A29" s="27" t="s">
        <v>213</v>
      </c>
      <c r="B29" s="27" t="s">
        <v>320</v>
      </c>
      <c r="C29" s="27" t="s">
        <v>330</v>
      </c>
      <c r="D29" s="27">
        <v>1</v>
      </c>
      <c r="E29" s="27">
        <v>2018</v>
      </c>
      <c r="F29" s="18">
        <v>1.19</v>
      </c>
    </row>
    <row r="30" spans="1:54" s="27" customFormat="1">
      <c r="A30" s="27" t="s">
        <v>213</v>
      </c>
      <c r="B30" s="27" t="s">
        <v>318</v>
      </c>
      <c r="C30" s="27" t="s">
        <v>215</v>
      </c>
      <c r="D30" s="27">
        <v>1</v>
      </c>
      <c r="E30" s="27">
        <v>2018</v>
      </c>
      <c r="F30" s="18">
        <v>1</v>
      </c>
    </row>
    <row r="31" spans="1:54" s="27" customFormat="1">
      <c r="A31" s="27" t="s">
        <v>213</v>
      </c>
      <c r="B31" s="27" t="s">
        <v>319</v>
      </c>
      <c r="C31" s="27" t="s">
        <v>215</v>
      </c>
      <c r="D31" s="27">
        <v>1</v>
      </c>
      <c r="E31" s="27">
        <v>2018</v>
      </c>
      <c r="F31" s="18">
        <v>0.28999999999999998</v>
      </c>
    </row>
    <row r="32" spans="1:54" s="27" customFormat="1">
      <c r="A32" s="27" t="s">
        <v>213</v>
      </c>
      <c r="B32" s="27" t="s">
        <v>332</v>
      </c>
      <c r="C32" s="27" t="s">
        <v>215</v>
      </c>
      <c r="D32" s="27">
        <v>1</v>
      </c>
      <c r="E32" s="27">
        <v>2018</v>
      </c>
      <c r="F32" s="18">
        <v>1.25</v>
      </c>
    </row>
    <row r="33" spans="1:54" s="27" customFormat="1"/>
    <row r="34" spans="1:54" s="27" customFormat="1">
      <c r="A34" s="27" t="s">
        <v>213</v>
      </c>
      <c r="B34" s="27" t="s">
        <v>216</v>
      </c>
      <c r="C34" s="27" t="s">
        <v>252</v>
      </c>
      <c r="D34" s="27">
        <v>1</v>
      </c>
      <c r="E34" s="27">
        <v>2019</v>
      </c>
      <c r="F34" s="18">
        <v>5.28</v>
      </c>
    </row>
    <row r="35" spans="1:54" s="27" customFormat="1">
      <c r="A35" s="27" t="s">
        <v>213</v>
      </c>
      <c r="B35" s="27" t="s">
        <v>320</v>
      </c>
      <c r="C35" s="27" t="s">
        <v>330</v>
      </c>
      <c r="D35" s="27">
        <v>1</v>
      </c>
      <c r="E35" s="27">
        <v>2019</v>
      </c>
      <c r="F35" s="18">
        <v>1.19</v>
      </c>
    </row>
    <row r="36" spans="1:54" s="27" customFormat="1">
      <c r="A36" s="27" t="s">
        <v>213</v>
      </c>
      <c r="B36" s="27" t="s">
        <v>318</v>
      </c>
      <c r="C36" s="27" t="s">
        <v>215</v>
      </c>
      <c r="D36" s="27">
        <v>1</v>
      </c>
      <c r="E36" s="27">
        <v>2019</v>
      </c>
      <c r="F36" s="18">
        <v>1</v>
      </c>
    </row>
    <row r="37" spans="1:54" s="27" customFormat="1">
      <c r="A37" s="27" t="s">
        <v>213</v>
      </c>
      <c r="B37" s="27" t="s">
        <v>319</v>
      </c>
      <c r="C37" s="27" t="s">
        <v>215</v>
      </c>
      <c r="D37" s="27">
        <v>1</v>
      </c>
      <c r="E37" s="27">
        <v>2019</v>
      </c>
      <c r="F37" s="18">
        <v>0.28999999999999998</v>
      </c>
    </row>
    <row r="38" spans="1:54" s="27" customFormat="1">
      <c r="A38" s="27" t="s">
        <v>213</v>
      </c>
      <c r="B38" s="27" t="s">
        <v>332</v>
      </c>
      <c r="C38" s="27" t="s">
        <v>215</v>
      </c>
      <c r="D38" s="27">
        <v>1</v>
      </c>
      <c r="E38" s="27">
        <v>2019</v>
      </c>
      <c r="F38" s="18">
        <v>1.25</v>
      </c>
    </row>
    <row r="39" spans="1:54" s="27" customFormat="1">
      <c r="A39" s="27" t="s">
        <v>16</v>
      </c>
    </row>
    <row r="40" spans="1:54" s="27" customFormat="1"/>
    <row r="41" spans="1:54">
      <c r="A41" t="s">
        <v>250</v>
      </c>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row>
    <row r="42" spans="1:54">
      <c r="A42" s="27" t="s">
        <v>2</v>
      </c>
      <c r="B42" s="23" t="s">
        <v>83</v>
      </c>
      <c r="C42" s="27" t="s">
        <v>15</v>
      </c>
      <c r="D42" s="27">
        <v>0</v>
      </c>
      <c r="E42" s="27" t="s">
        <v>11</v>
      </c>
      <c r="F42" s="27"/>
      <c r="G42" s="27"/>
      <c r="H42" s="27"/>
      <c r="I42" s="27"/>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row>
    <row r="43" spans="1:54">
      <c r="A43" s="27" t="s">
        <v>202</v>
      </c>
      <c r="B43" s="27" t="s">
        <v>151</v>
      </c>
      <c r="C43" s="27" t="s">
        <v>200</v>
      </c>
      <c r="D43" s="27"/>
      <c r="E43" s="27"/>
      <c r="F43" s="27"/>
      <c r="G43" s="27"/>
      <c r="H43" s="27"/>
      <c r="I43" s="27"/>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row>
    <row r="44" spans="1:54">
      <c r="A44" s="27"/>
      <c r="B44" s="27"/>
      <c r="C44" s="27"/>
      <c r="D44" s="27"/>
      <c r="E44" s="27"/>
      <c r="F44" s="27"/>
      <c r="G44" s="27"/>
      <c r="H44" s="27"/>
      <c r="I44" s="27"/>
      <c r="J44" s="11"/>
      <c r="K44" s="11"/>
      <c r="L44" s="11"/>
      <c r="M44" s="11"/>
      <c r="N44" s="11"/>
    </row>
    <row r="45" spans="1:54" s="17" customFormat="1">
      <c r="A45" s="27" t="s">
        <v>213</v>
      </c>
      <c r="B45" s="27" t="s">
        <v>220</v>
      </c>
      <c r="C45" s="27" t="s">
        <v>215</v>
      </c>
      <c r="D45" s="27">
        <v>1</v>
      </c>
      <c r="E45" s="27">
        <v>2015</v>
      </c>
      <c r="F45" s="27">
        <v>1</v>
      </c>
      <c r="G45" s="27"/>
      <c r="H45" s="27"/>
      <c r="I45" s="27"/>
    </row>
    <row r="46" spans="1:54" s="11" customFormat="1">
      <c r="A46" s="27" t="s">
        <v>213</v>
      </c>
      <c r="B46" s="27" t="s">
        <v>219</v>
      </c>
      <c r="C46" s="27" t="s">
        <v>215</v>
      </c>
      <c r="D46" s="27">
        <v>1</v>
      </c>
      <c r="E46" s="27">
        <v>2015</v>
      </c>
      <c r="F46" s="27">
        <v>1</v>
      </c>
      <c r="G46" s="27"/>
      <c r="H46" s="27"/>
      <c r="I46" s="27"/>
    </row>
    <row r="47" spans="1:54" s="11" customFormat="1">
      <c r="A47" s="27" t="s">
        <v>213</v>
      </c>
      <c r="B47" s="27" t="s">
        <v>216</v>
      </c>
      <c r="C47" s="27" t="s">
        <v>215</v>
      </c>
      <c r="D47" s="27">
        <v>1</v>
      </c>
      <c r="E47" s="27">
        <v>2015</v>
      </c>
      <c r="F47" s="27">
        <v>1</v>
      </c>
      <c r="G47" s="27"/>
      <c r="H47" s="27"/>
      <c r="I47" s="27"/>
    </row>
    <row r="48" spans="1:54" s="11" customFormat="1">
      <c r="A48" s="27" t="s">
        <v>213</v>
      </c>
      <c r="B48" s="27" t="s">
        <v>223</v>
      </c>
      <c r="C48" s="27" t="s">
        <v>215</v>
      </c>
      <c r="D48" s="27">
        <v>1</v>
      </c>
      <c r="E48" s="27">
        <v>2015</v>
      </c>
      <c r="F48" s="27">
        <v>1</v>
      </c>
      <c r="G48" s="27"/>
      <c r="H48" s="27"/>
      <c r="I48" s="27"/>
    </row>
    <row r="49" spans="1:15">
      <c r="A49" s="27" t="s">
        <v>213</v>
      </c>
      <c r="B49" s="27" t="s">
        <v>221</v>
      </c>
      <c r="C49" s="27" t="s">
        <v>215</v>
      </c>
      <c r="D49" s="27">
        <v>1</v>
      </c>
      <c r="E49" s="27">
        <v>2015</v>
      </c>
      <c r="F49" s="27">
        <v>1</v>
      </c>
      <c r="G49" s="27"/>
      <c r="H49" s="27"/>
      <c r="I49" s="27"/>
      <c r="J49" s="11"/>
      <c r="K49" s="11"/>
      <c r="L49" s="11"/>
      <c r="M49" s="11"/>
      <c r="N49" s="11"/>
      <c r="O49" s="11"/>
    </row>
    <row r="50" spans="1:15">
      <c r="A50" s="27" t="s">
        <v>347</v>
      </c>
      <c r="B50" s="27" t="s">
        <v>217</v>
      </c>
      <c r="C50" s="27" t="s">
        <v>215</v>
      </c>
      <c r="D50" s="27">
        <v>1</v>
      </c>
      <c r="E50" s="27">
        <v>2015</v>
      </c>
      <c r="F50" s="27">
        <v>1</v>
      </c>
      <c r="G50" s="27"/>
      <c r="H50" s="27"/>
      <c r="I50" s="27"/>
      <c r="J50" s="11"/>
      <c r="K50" s="11"/>
      <c r="L50" s="11"/>
      <c r="M50" s="11"/>
      <c r="N50" s="11"/>
      <c r="O50" s="11"/>
    </row>
    <row r="51" spans="1:15" s="17" customFormat="1">
      <c r="A51" s="27" t="s">
        <v>213</v>
      </c>
      <c r="B51" s="27" t="s">
        <v>222</v>
      </c>
      <c r="C51" s="27" t="s">
        <v>215</v>
      </c>
      <c r="D51" s="27">
        <v>1</v>
      </c>
      <c r="E51" s="27">
        <v>2015</v>
      </c>
      <c r="F51" s="27">
        <v>1</v>
      </c>
      <c r="G51" s="27"/>
      <c r="H51" s="27"/>
      <c r="I51" s="27"/>
    </row>
    <row r="52" spans="1:15" s="11" customFormat="1">
      <c r="A52" s="27" t="s">
        <v>213</v>
      </c>
      <c r="B52" s="27" t="s">
        <v>218</v>
      </c>
      <c r="C52" s="27" t="s">
        <v>215</v>
      </c>
      <c r="D52" s="27">
        <v>1</v>
      </c>
      <c r="E52" s="27">
        <v>2015</v>
      </c>
      <c r="F52" s="27">
        <v>1</v>
      </c>
      <c r="G52" s="27"/>
      <c r="H52" s="27"/>
      <c r="I52" s="27"/>
    </row>
    <row r="53" spans="1:15" s="27" customFormat="1">
      <c r="A53" s="27" t="s">
        <v>213</v>
      </c>
      <c r="B53" s="27" t="s">
        <v>272</v>
      </c>
      <c r="C53" s="27" t="s">
        <v>215</v>
      </c>
      <c r="D53" s="27">
        <v>1</v>
      </c>
      <c r="E53" s="27">
        <v>2015</v>
      </c>
      <c r="F53" s="27">
        <v>1</v>
      </c>
    </row>
    <row r="54" spans="1:15" s="27" customFormat="1">
      <c r="A54" s="27" t="s">
        <v>347</v>
      </c>
      <c r="B54" s="27" t="s">
        <v>273</v>
      </c>
      <c r="C54" s="27" t="s">
        <v>215</v>
      </c>
      <c r="D54" s="27">
        <v>1</v>
      </c>
      <c r="E54" s="27">
        <v>2015</v>
      </c>
      <c r="F54" s="27">
        <v>1</v>
      </c>
    </row>
    <row r="55" spans="1:15" s="27" customFormat="1">
      <c r="A55" s="27" t="s">
        <v>347</v>
      </c>
      <c r="B55" s="27" t="s">
        <v>279</v>
      </c>
      <c r="C55" s="27" t="s">
        <v>215</v>
      </c>
      <c r="D55" s="27">
        <v>1</v>
      </c>
      <c r="E55" s="27">
        <v>2015</v>
      </c>
      <c r="F55" s="27">
        <v>1</v>
      </c>
    </row>
    <row r="56" spans="1:15" s="27" customFormat="1">
      <c r="A56" s="27" t="s">
        <v>347</v>
      </c>
      <c r="B56" s="27" t="s">
        <v>280</v>
      </c>
      <c r="C56" s="27" t="s">
        <v>215</v>
      </c>
      <c r="D56" s="27">
        <v>1</v>
      </c>
      <c r="E56" s="27">
        <v>2015</v>
      </c>
      <c r="F56" s="27">
        <v>1</v>
      </c>
    </row>
    <row r="57" spans="1:15" s="11" customFormat="1">
      <c r="A57" s="27" t="s">
        <v>347</v>
      </c>
      <c r="B57" s="27" t="s">
        <v>284</v>
      </c>
      <c r="C57" s="27" t="s">
        <v>215</v>
      </c>
      <c r="D57" s="27">
        <v>1</v>
      </c>
      <c r="E57" s="27">
        <v>2015</v>
      </c>
      <c r="F57" s="27">
        <v>1</v>
      </c>
      <c r="G57" s="27"/>
      <c r="H57" s="27"/>
      <c r="I57" s="27"/>
    </row>
    <row r="58" spans="1:15" s="27" customFormat="1">
      <c r="A58" s="27" t="s">
        <v>213</v>
      </c>
      <c r="B58" s="27" t="s">
        <v>318</v>
      </c>
      <c r="C58" s="27" t="s">
        <v>312</v>
      </c>
      <c r="D58" s="27">
        <v>1</v>
      </c>
      <c r="E58" s="27">
        <v>2015</v>
      </c>
      <c r="F58" s="27">
        <v>1</v>
      </c>
    </row>
    <row r="59" spans="1:15" s="27" customFormat="1">
      <c r="A59" s="27" t="s">
        <v>213</v>
      </c>
      <c r="B59" s="27" t="s">
        <v>319</v>
      </c>
      <c r="C59" s="27" t="s">
        <v>312</v>
      </c>
      <c r="D59" s="27">
        <v>1</v>
      </c>
      <c r="E59" s="27">
        <v>2015</v>
      </c>
      <c r="F59" s="27">
        <v>1</v>
      </c>
    </row>
    <row r="60" spans="1:15" s="27" customFormat="1">
      <c r="A60" s="27" t="s">
        <v>213</v>
      </c>
      <c r="B60" s="27" t="s">
        <v>320</v>
      </c>
      <c r="C60" s="27" t="s">
        <v>312</v>
      </c>
      <c r="D60" s="27">
        <v>1</v>
      </c>
      <c r="E60" s="27">
        <v>2015</v>
      </c>
      <c r="F60" s="27">
        <v>1</v>
      </c>
    </row>
    <row r="61" spans="1:15" s="27" customFormat="1">
      <c r="A61" s="27" t="s">
        <v>213</v>
      </c>
      <c r="B61" s="27" t="s">
        <v>227</v>
      </c>
      <c r="C61" s="27" t="s">
        <v>252</v>
      </c>
      <c r="D61" s="27">
        <v>1</v>
      </c>
      <c r="E61" s="27">
        <v>2015</v>
      </c>
      <c r="F61" s="27">
        <v>1</v>
      </c>
    </row>
    <row r="62" spans="1:15" s="27" customFormat="1">
      <c r="A62" s="27" t="s">
        <v>213</v>
      </c>
      <c r="B62" s="27" t="s">
        <v>331</v>
      </c>
      <c r="C62" s="27" t="s">
        <v>330</v>
      </c>
      <c r="D62" s="27">
        <v>1</v>
      </c>
      <c r="E62" s="27">
        <v>2015</v>
      </c>
      <c r="F62" s="27">
        <v>1</v>
      </c>
    </row>
    <row r="63" spans="1:15" s="27" customFormat="1">
      <c r="A63" s="27" t="s">
        <v>213</v>
      </c>
      <c r="B63" s="27" t="s">
        <v>332</v>
      </c>
      <c r="C63" s="27" t="s">
        <v>330</v>
      </c>
      <c r="D63" s="27">
        <v>1</v>
      </c>
      <c r="E63" s="27">
        <v>2015</v>
      </c>
      <c r="F63" s="27">
        <v>1</v>
      </c>
    </row>
    <row r="64" spans="1:15" s="27" customFormat="1">
      <c r="A64" s="27" t="s">
        <v>213</v>
      </c>
      <c r="B64" s="27" t="s">
        <v>339</v>
      </c>
      <c r="C64" s="27" t="s">
        <v>330</v>
      </c>
      <c r="D64" s="27">
        <v>1</v>
      </c>
      <c r="E64" s="27">
        <v>2015</v>
      </c>
      <c r="F64" s="27">
        <v>1</v>
      </c>
    </row>
    <row r="65" spans="1:9" s="27" customFormat="1"/>
    <row r="66" spans="1:9" s="27" customFormat="1">
      <c r="A66" s="27" t="s">
        <v>213</v>
      </c>
      <c r="B66" s="27" t="s">
        <v>220</v>
      </c>
      <c r="C66" s="27" t="s">
        <v>215</v>
      </c>
      <c r="D66" s="27">
        <v>1</v>
      </c>
      <c r="E66" s="27">
        <v>2016</v>
      </c>
      <c r="F66" s="27">
        <v>1</v>
      </c>
    </row>
    <row r="67" spans="1:9" s="11" customFormat="1">
      <c r="A67" s="27" t="s">
        <v>213</v>
      </c>
      <c r="B67" s="27" t="s">
        <v>219</v>
      </c>
      <c r="C67" s="27" t="s">
        <v>215</v>
      </c>
      <c r="D67" s="27">
        <v>1</v>
      </c>
      <c r="E67" s="27">
        <v>2016</v>
      </c>
      <c r="F67" s="27">
        <v>1</v>
      </c>
      <c r="G67" s="27"/>
      <c r="H67" s="27"/>
      <c r="I67" s="27"/>
    </row>
    <row r="68" spans="1:9" s="11" customFormat="1">
      <c r="A68" s="27" t="s">
        <v>213</v>
      </c>
      <c r="B68" s="27" t="s">
        <v>216</v>
      </c>
      <c r="C68" s="27" t="s">
        <v>215</v>
      </c>
      <c r="D68" s="27">
        <v>1</v>
      </c>
      <c r="E68" s="27">
        <v>2016</v>
      </c>
      <c r="F68" s="27">
        <v>1</v>
      </c>
      <c r="G68" s="27"/>
      <c r="H68" s="27"/>
      <c r="I68" s="27"/>
    </row>
    <row r="69" spans="1:9" s="27" customFormat="1">
      <c r="A69" s="27" t="s">
        <v>213</v>
      </c>
      <c r="B69" s="27" t="s">
        <v>223</v>
      </c>
      <c r="C69" s="27" t="s">
        <v>215</v>
      </c>
      <c r="D69" s="27">
        <v>1</v>
      </c>
      <c r="E69" s="27">
        <v>2016</v>
      </c>
      <c r="F69" s="27">
        <v>1</v>
      </c>
    </row>
    <row r="70" spans="1:9" s="27" customFormat="1">
      <c r="A70" s="27" t="s">
        <v>213</v>
      </c>
      <c r="B70" s="27" t="s">
        <v>221</v>
      </c>
      <c r="C70" s="27" t="s">
        <v>215</v>
      </c>
      <c r="D70" s="27">
        <v>1</v>
      </c>
      <c r="E70" s="27">
        <v>2016</v>
      </c>
      <c r="F70" s="27">
        <v>1</v>
      </c>
    </row>
    <row r="71" spans="1:9" s="11" customFormat="1">
      <c r="A71" s="27" t="s">
        <v>347</v>
      </c>
      <c r="B71" s="27" t="s">
        <v>217</v>
      </c>
      <c r="C71" s="27" t="s">
        <v>215</v>
      </c>
      <c r="D71" s="27">
        <v>1</v>
      </c>
      <c r="E71" s="27">
        <v>2016</v>
      </c>
      <c r="F71" s="27">
        <v>1</v>
      </c>
      <c r="G71" s="27"/>
      <c r="H71" s="27"/>
      <c r="I71" s="27"/>
    </row>
    <row r="72" spans="1:9" s="27" customFormat="1">
      <c r="A72" s="27" t="s">
        <v>213</v>
      </c>
      <c r="B72" s="27" t="s">
        <v>222</v>
      </c>
      <c r="C72" s="27" t="s">
        <v>215</v>
      </c>
      <c r="D72" s="27">
        <v>1</v>
      </c>
      <c r="E72" s="27">
        <v>2016</v>
      </c>
      <c r="F72" s="27">
        <v>1</v>
      </c>
    </row>
    <row r="73" spans="1:9" s="27" customFormat="1">
      <c r="A73" s="27" t="s">
        <v>213</v>
      </c>
      <c r="B73" s="27" t="s">
        <v>218</v>
      </c>
      <c r="C73" s="27" t="s">
        <v>215</v>
      </c>
      <c r="D73" s="27">
        <v>1</v>
      </c>
      <c r="E73" s="27">
        <v>2016</v>
      </c>
      <c r="F73" s="27">
        <v>1</v>
      </c>
    </row>
    <row r="74" spans="1:9">
      <c r="A74" s="27" t="s">
        <v>213</v>
      </c>
      <c r="B74" s="27" t="s">
        <v>272</v>
      </c>
      <c r="C74" s="27" t="s">
        <v>215</v>
      </c>
      <c r="D74" s="27">
        <v>1</v>
      </c>
      <c r="E74" s="27">
        <v>2016</v>
      </c>
      <c r="F74" s="27">
        <v>1</v>
      </c>
      <c r="G74" s="27"/>
      <c r="H74" s="27"/>
      <c r="I74" s="27"/>
    </row>
    <row r="75" spans="1:9">
      <c r="A75" s="27" t="s">
        <v>347</v>
      </c>
      <c r="B75" s="27" t="s">
        <v>273</v>
      </c>
      <c r="C75" s="27" t="s">
        <v>215</v>
      </c>
      <c r="D75" s="27">
        <v>1</v>
      </c>
      <c r="E75" s="27">
        <v>2016</v>
      </c>
      <c r="F75" s="27">
        <v>1</v>
      </c>
      <c r="G75" s="27"/>
      <c r="H75" s="27"/>
      <c r="I75" s="27"/>
    </row>
    <row r="76" spans="1:9">
      <c r="A76" s="27" t="s">
        <v>347</v>
      </c>
      <c r="B76" s="27" t="s">
        <v>279</v>
      </c>
      <c r="C76" s="27" t="s">
        <v>215</v>
      </c>
      <c r="D76" s="27">
        <v>1</v>
      </c>
      <c r="E76" s="27">
        <v>2016</v>
      </c>
      <c r="F76" s="27">
        <v>1</v>
      </c>
    </row>
    <row r="77" spans="1:9">
      <c r="A77" s="27" t="s">
        <v>347</v>
      </c>
      <c r="B77" s="27" t="s">
        <v>280</v>
      </c>
      <c r="C77" s="27" t="s">
        <v>215</v>
      </c>
      <c r="D77" s="27">
        <v>1</v>
      </c>
      <c r="E77" s="27">
        <v>2016</v>
      </c>
      <c r="F77" s="27">
        <v>1</v>
      </c>
    </row>
    <row r="78" spans="1:9">
      <c r="A78" s="27" t="s">
        <v>347</v>
      </c>
      <c r="B78" s="27" t="s">
        <v>284</v>
      </c>
      <c r="C78" s="27" t="s">
        <v>215</v>
      </c>
      <c r="D78" s="27">
        <v>1</v>
      </c>
      <c r="E78" s="27">
        <v>2016</v>
      </c>
      <c r="F78" s="27">
        <v>1</v>
      </c>
    </row>
    <row r="79" spans="1:9">
      <c r="A79" s="27" t="s">
        <v>213</v>
      </c>
      <c r="B79" s="27" t="s">
        <v>318</v>
      </c>
      <c r="C79" s="27" t="s">
        <v>312</v>
      </c>
      <c r="D79" s="27">
        <v>1</v>
      </c>
      <c r="E79" s="27">
        <v>2016</v>
      </c>
      <c r="F79" s="27">
        <v>1</v>
      </c>
    </row>
    <row r="80" spans="1:9">
      <c r="A80" s="27" t="s">
        <v>213</v>
      </c>
      <c r="B80" s="27" t="s">
        <v>319</v>
      </c>
      <c r="C80" s="27" t="s">
        <v>312</v>
      </c>
      <c r="D80" s="27">
        <v>1</v>
      </c>
      <c r="E80" s="27">
        <v>2016</v>
      </c>
      <c r="F80" s="27">
        <v>1</v>
      </c>
    </row>
    <row r="81" spans="1:6">
      <c r="A81" s="27" t="s">
        <v>213</v>
      </c>
      <c r="B81" s="27" t="s">
        <v>320</v>
      </c>
      <c r="C81" s="27" t="s">
        <v>312</v>
      </c>
      <c r="D81" s="27">
        <v>1</v>
      </c>
      <c r="E81" s="27">
        <v>2016</v>
      </c>
      <c r="F81" s="27">
        <v>1</v>
      </c>
    </row>
    <row r="82" spans="1:6">
      <c r="A82" s="27" t="s">
        <v>213</v>
      </c>
      <c r="B82" s="27" t="s">
        <v>227</v>
      </c>
      <c r="C82" s="27" t="s">
        <v>252</v>
      </c>
      <c r="D82" s="27">
        <v>1</v>
      </c>
      <c r="E82" s="27">
        <v>2016</v>
      </c>
      <c r="F82" s="27">
        <v>1</v>
      </c>
    </row>
    <row r="83" spans="1:6">
      <c r="A83" s="27" t="s">
        <v>213</v>
      </c>
      <c r="B83" s="27" t="s">
        <v>331</v>
      </c>
      <c r="C83" s="27" t="s">
        <v>330</v>
      </c>
      <c r="D83" s="27">
        <v>1</v>
      </c>
      <c r="E83" s="27">
        <v>2016</v>
      </c>
      <c r="F83" s="27">
        <v>1</v>
      </c>
    </row>
    <row r="84" spans="1:6">
      <c r="A84" s="27" t="s">
        <v>213</v>
      </c>
      <c r="B84" s="27" t="s">
        <v>332</v>
      </c>
      <c r="C84" s="27" t="s">
        <v>330</v>
      </c>
      <c r="D84" s="27">
        <v>1</v>
      </c>
      <c r="E84" s="27">
        <v>2016</v>
      </c>
      <c r="F84" s="27">
        <v>1</v>
      </c>
    </row>
    <row r="85" spans="1:6">
      <c r="A85" s="27" t="s">
        <v>213</v>
      </c>
      <c r="B85" s="27" t="s">
        <v>339</v>
      </c>
      <c r="C85" s="27" t="s">
        <v>330</v>
      </c>
      <c r="D85" s="27">
        <v>1</v>
      </c>
      <c r="E85" s="27">
        <v>2016</v>
      </c>
      <c r="F85" s="27">
        <v>1</v>
      </c>
    </row>
    <row r="86" spans="1:6">
      <c r="A86" s="27"/>
      <c r="B86" s="27"/>
      <c r="C86" s="27"/>
      <c r="D86" s="27"/>
      <c r="E86" s="27"/>
      <c r="F86" s="27"/>
    </row>
    <row r="87" spans="1:6">
      <c r="A87" s="27" t="s">
        <v>213</v>
      </c>
      <c r="B87" s="27" t="s">
        <v>220</v>
      </c>
      <c r="C87" s="27" t="s">
        <v>215</v>
      </c>
      <c r="D87" s="27">
        <v>1</v>
      </c>
      <c r="E87" s="27">
        <v>2017</v>
      </c>
      <c r="F87" s="27">
        <v>1</v>
      </c>
    </row>
    <row r="88" spans="1:6">
      <c r="A88" s="27" t="s">
        <v>213</v>
      </c>
      <c r="B88" s="27" t="s">
        <v>219</v>
      </c>
      <c r="C88" s="27" t="s">
        <v>215</v>
      </c>
      <c r="D88" s="27">
        <v>1</v>
      </c>
      <c r="E88" s="27">
        <v>2017</v>
      </c>
      <c r="F88" s="27">
        <v>1</v>
      </c>
    </row>
    <row r="89" spans="1:6">
      <c r="A89" s="27" t="s">
        <v>213</v>
      </c>
      <c r="B89" s="27" t="s">
        <v>216</v>
      </c>
      <c r="C89" s="27" t="s">
        <v>215</v>
      </c>
      <c r="D89" s="27">
        <v>1</v>
      </c>
      <c r="E89" s="27">
        <v>2017</v>
      </c>
      <c r="F89" s="27">
        <v>1</v>
      </c>
    </row>
    <row r="90" spans="1:6">
      <c r="A90" s="27" t="s">
        <v>213</v>
      </c>
      <c r="B90" s="27" t="s">
        <v>223</v>
      </c>
      <c r="C90" s="27" t="s">
        <v>215</v>
      </c>
      <c r="D90" s="27">
        <v>1</v>
      </c>
      <c r="E90" s="27">
        <v>2017</v>
      </c>
      <c r="F90" s="27">
        <v>1</v>
      </c>
    </row>
    <row r="91" spans="1:6">
      <c r="A91" s="27" t="s">
        <v>213</v>
      </c>
      <c r="B91" s="27" t="s">
        <v>221</v>
      </c>
      <c r="C91" s="27" t="s">
        <v>215</v>
      </c>
      <c r="D91" s="27">
        <v>1</v>
      </c>
      <c r="E91" s="27">
        <v>2017</v>
      </c>
      <c r="F91" s="27">
        <v>1</v>
      </c>
    </row>
    <row r="92" spans="1:6">
      <c r="A92" s="27" t="s">
        <v>347</v>
      </c>
      <c r="B92" s="27" t="s">
        <v>217</v>
      </c>
      <c r="C92" s="27" t="s">
        <v>215</v>
      </c>
      <c r="D92" s="27">
        <v>1</v>
      </c>
      <c r="E92" s="27">
        <v>2017</v>
      </c>
      <c r="F92" s="27">
        <v>1</v>
      </c>
    </row>
    <row r="93" spans="1:6">
      <c r="A93" s="27" t="s">
        <v>213</v>
      </c>
      <c r="B93" s="27" t="s">
        <v>222</v>
      </c>
      <c r="C93" s="27" t="s">
        <v>215</v>
      </c>
      <c r="D93" s="27">
        <v>1</v>
      </c>
      <c r="E93" s="27">
        <v>2017</v>
      </c>
      <c r="F93" s="27">
        <v>1</v>
      </c>
    </row>
    <row r="94" spans="1:6">
      <c r="A94" s="27" t="s">
        <v>213</v>
      </c>
      <c r="B94" s="27" t="s">
        <v>218</v>
      </c>
      <c r="C94" s="27" t="s">
        <v>215</v>
      </c>
      <c r="D94" s="27">
        <v>1</v>
      </c>
      <c r="E94" s="27">
        <v>2017</v>
      </c>
      <c r="F94" s="27">
        <v>1</v>
      </c>
    </row>
    <row r="95" spans="1:6">
      <c r="A95" s="27" t="s">
        <v>213</v>
      </c>
      <c r="B95" s="27" t="s">
        <v>272</v>
      </c>
      <c r="C95" s="27" t="s">
        <v>215</v>
      </c>
      <c r="D95" s="27">
        <v>1</v>
      </c>
      <c r="E95" s="27">
        <v>2017</v>
      </c>
      <c r="F95" s="27">
        <v>1</v>
      </c>
    </row>
    <row r="96" spans="1:6">
      <c r="A96" s="27" t="s">
        <v>347</v>
      </c>
      <c r="B96" s="27" t="s">
        <v>273</v>
      </c>
      <c r="C96" s="27" t="s">
        <v>215</v>
      </c>
      <c r="D96" s="27">
        <v>1</v>
      </c>
      <c r="E96" s="27">
        <v>2017</v>
      </c>
      <c r="F96" s="27">
        <v>1</v>
      </c>
    </row>
    <row r="97" spans="1:6">
      <c r="A97" s="27" t="s">
        <v>347</v>
      </c>
      <c r="B97" s="27" t="s">
        <v>279</v>
      </c>
      <c r="C97" s="27" t="s">
        <v>215</v>
      </c>
      <c r="D97" s="27">
        <v>1</v>
      </c>
      <c r="E97" s="27">
        <v>2017</v>
      </c>
      <c r="F97" s="27">
        <v>1</v>
      </c>
    </row>
    <row r="98" spans="1:6">
      <c r="A98" s="27" t="s">
        <v>347</v>
      </c>
      <c r="B98" s="27" t="s">
        <v>280</v>
      </c>
      <c r="C98" s="27" t="s">
        <v>215</v>
      </c>
      <c r="D98" s="27">
        <v>1</v>
      </c>
      <c r="E98" s="27">
        <v>2017</v>
      </c>
      <c r="F98" s="27">
        <v>1</v>
      </c>
    </row>
    <row r="99" spans="1:6">
      <c r="A99" s="27" t="s">
        <v>347</v>
      </c>
      <c r="B99" s="27" t="s">
        <v>284</v>
      </c>
      <c r="C99" s="27" t="s">
        <v>215</v>
      </c>
      <c r="D99" s="27">
        <v>1</v>
      </c>
      <c r="E99" s="27">
        <v>2017</v>
      </c>
      <c r="F99" s="27">
        <v>1</v>
      </c>
    </row>
    <row r="100" spans="1:6">
      <c r="A100" s="27" t="s">
        <v>213</v>
      </c>
      <c r="B100" s="27" t="s">
        <v>318</v>
      </c>
      <c r="C100" s="27" t="s">
        <v>312</v>
      </c>
      <c r="D100" s="27">
        <v>1</v>
      </c>
      <c r="E100" s="27">
        <v>2017</v>
      </c>
      <c r="F100" s="27">
        <v>1</v>
      </c>
    </row>
    <row r="101" spans="1:6">
      <c r="A101" s="27" t="s">
        <v>213</v>
      </c>
      <c r="B101" s="27" t="s">
        <v>319</v>
      </c>
      <c r="C101" s="27" t="s">
        <v>312</v>
      </c>
      <c r="D101" s="27">
        <v>1</v>
      </c>
      <c r="E101" s="27">
        <v>2017</v>
      </c>
      <c r="F101" s="27">
        <v>1</v>
      </c>
    </row>
    <row r="102" spans="1:6">
      <c r="A102" s="27" t="s">
        <v>213</v>
      </c>
      <c r="B102" s="27" t="s">
        <v>320</v>
      </c>
      <c r="C102" s="27" t="s">
        <v>312</v>
      </c>
      <c r="D102" s="27">
        <v>1</v>
      </c>
      <c r="E102" s="27">
        <v>2017</v>
      </c>
      <c r="F102" s="27">
        <v>1</v>
      </c>
    </row>
    <row r="103" spans="1:6">
      <c r="A103" s="27" t="s">
        <v>213</v>
      </c>
      <c r="B103" s="27" t="s">
        <v>227</v>
      </c>
      <c r="C103" s="27" t="s">
        <v>252</v>
      </c>
      <c r="D103" s="27">
        <v>1</v>
      </c>
      <c r="E103" s="27">
        <v>2017</v>
      </c>
      <c r="F103" s="27">
        <v>1</v>
      </c>
    </row>
    <row r="104" spans="1:6">
      <c r="A104" s="27" t="s">
        <v>213</v>
      </c>
      <c r="B104" s="27" t="s">
        <v>331</v>
      </c>
      <c r="C104" s="27" t="s">
        <v>330</v>
      </c>
      <c r="D104" s="27">
        <v>1</v>
      </c>
      <c r="E104" s="27">
        <v>2017</v>
      </c>
      <c r="F104" s="27">
        <v>1</v>
      </c>
    </row>
    <row r="105" spans="1:6">
      <c r="A105" s="27" t="s">
        <v>213</v>
      </c>
      <c r="B105" s="27" t="s">
        <v>332</v>
      </c>
      <c r="C105" s="27" t="s">
        <v>330</v>
      </c>
      <c r="D105" s="27">
        <v>1</v>
      </c>
      <c r="E105" s="27">
        <v>2017</v>
      </c>
      <c r="F105" s="27">
        <v>1</v>
      </c>
    </row>
    <row r="106" spans="1:6">
      <c r="A106" s="27" t="s">
        <v>213</v>
      </c>
      <c r="B106" s="27" t="s">
        <v>339</v>
      </c>
      <c r="C106" s="27" t="s">
        <v>330</v>
      </c>
      <c r="D106" s="27">
        <v>1</v>
      </c>
      <c r="E106" s="27">
        <v>2017</v>
      </c>
      <c r="F106" s="27">
        <v>1</v>
      </c>
    </row>
    <row r="107" spans="1:6">
      <c r="A107" s="27"/>
      <c r="B107" s="27"/>
      <c r="C107" s="27"/>
      <c r="D107" s="27"/>
      <c r="E107" s="27"/>
      <c r="F107" s="27"/>
    </row>
    <row r="108" spans="1:6">
      <c r="A108" s="27" t="s">
        <v>213</v>
      </c>
      <c r="B108" s="27" t="s">
        <v>220</v>
      </c>
      <c r="C108" s="27" t="s">
        <v>215</v>
      </c>
      <c r="D108" s="27">
        <v>1</v>
      </c>
      <c r="E108" s="27">
        <v>2018</v>
      </c>
      <c r="F108" s="27">
        <v>1</v>
      </c>
    </row>
    <row r="109" spans="1:6">
      <c r="A109" s="27" t="s">
        <v>213</v>
      </c>
      <c r="B109" s="27" t="s">
        <v>219</v>
      </c>
      <c r="C109" s="27" t="s">
        <v>215</v>
      </c>
      <c r="D109" s="27">
        <v>1</v>
      </c>
      <c r="E109" s="27">
        <v>2018</v>
      </c>
      <c r="F109" s="27">
        <v>1</v>
      </c>
    </row>
    <row r="110" spans="1:6">
      <c r="A110" s="27" t="s">
        <v>213</v>
      </c>
      <c r="B110" s="27" t="s">
        <v>216</v>
      </c>
      <c r="C110" s="27" t="s">
        <v>215</v>
      </c>
      <c r="D110" s="27">
        <v>1</v>
      </c>
      <c r="E110" s="27">
        <v>2018</v>
      </c>
      <c r="F110" s="27">
        <v>1</v>
      </c>
    </row>
    <row r="111" spans="1:6">
      <c r="A111" s="27" t="s">
        <v>213</v>
      </c>
      <c r="B111" s="27" t="s">
        <v>223</v>
      </c>
      <c r="C111" s="27" t="s">
        <v>215</v>
      </c>
      <c r="D111" s="27">
        <v>1</v>
      </c>
      <c r="E111" s="27">
        <v>2018</v>
      </c>
      <c r="F111" s="27">
        <v>1</v>
      </c>
    </row>
    <row r="112" spans="1:6">
      <c r="A112" s="27" t="s">
        <v>213</v>
      </c>
      <c r="B112" s="27" t="s">
        <v>221</v>
      </c>
      <c r="C112" s="27" t="s">
        <v>215</v>
      </c>
      <c r="D112" s="27">
        <v>1</v>
      </c>
      <c r="E112" s="27">
        <v>2018</v>
      </c>
      <c r="F112" s="27">
        <v>1</v>
      </c>
    </row>
    <row r="113" spans="1:6">
      <c r="A113" s="27" t="s">
        <v>347</v>
      </c>
      <c r="B113" s="27" t="s">
        <v>217</v>
      </c>
      <c r="C113" s="27" t="s">
        <v>215</v>
      </c>
      <c r="D113" s="27">
        <v>1</v>
      </c>
      <c r="E113" s="27">
        <v>2018</v>
      </c>
      <c r="F113" s="27">
        <v>1</v>
      </c>
    </row>
    <row r="114" spans="1:6">
      <c r="A114" s="27" t="s">
        <v>213</v>
      </c>
      <c r="B114" s="27" t="s">
        <v>222</v>
      </c>
      <c r="C114" s="27" t="s">
        <v>215</v>
      </c>
      <c r="D114" s="27">
        <v>1</v>
      </c>
      <c r="E114" s="27">
        <v>2018</v>
      </c>
      <c r="F114" s="27">
        <v>1</v>
      </c>
    </row>
    <row r="115" spans="1:6">
      <c r="A115" s="27" t="s">
        <v>213</v>
      </c>
      <c r="B115" s="27" t="s">
        <v>218</v>
      </c>
      <c r="C115" s="27" t="s">
        <v>215</v>
      </c>
      <c r="D115" s="27">
        <v>1</v>
      </c>
      <c r="E115" s="27">
        <v>2018</v>
      </c>
      <c r="F115" s="27">
        <v>1</v>
      </c>
    </row>
    <row r="116" spans="1:6">
      <c r="A116" s="27" t="s">
        <v>213</v>
      </c>
      <c r="B116" s="27" t="s">
        <v>272</v>
      </c>
      <c r="C116" s="27" t="s">
        <v>215</v>
      </c>
      <c r="D116" s="27">
        <v>1</v>
      </c>
      <c r="E116" s="27">
        <v>2018</v>
      </c>
      <c r="F116" s="27">
        <v>1</v>
      </c>
    </row>
    <row r="117" spans="1:6">
      <c r="A117" s="27" t="s">
        <v>347</v>
      </c>
      <c r="B117" s="27" t="s">
        <v>273</v>
      </c>
      <c r="C117" s="27" t="s">
        <v>215</v>
      </c>
      <c r="D117" s="27">
        <v>1</v>
      </c>
      <c r="E117" s="27">
        <v>2018</v>
      </c>
      <c r="F117" s="27">
        <v>1</v>
      </c>
    </row>
    <row r="118" spans="1:6">
      <c r="A118" s="27" t="s">
        <v>347</v>
      </c>
      <c r="B118" s="27" t="s">
        <v>279</v>
      </c>
      <c r="C118" s="27" t="s">
        <v>215</v>
      </c>
      <c r="D118" s="27">
        <v>1</v>
      </c>
      <c r="E118" s="27">
        <v>2018</v>
      </c>
      <c r="F118" s="27">
        <v>1</v>
      </c>
    </row>
    <row r="119" spans="1:6">
      <c r="A119" s="27" t="s">
        <v>347</v>
      </c>
      <c r="B119" s="27" t="s">
        <v>280</v>
      </c>
      <c r="C119" s="27" t="s">
        <v>215</v>
      </c>
      <c r="D119" s="27">
        <v>1</v>
      </c>
      <c r="E119" s="27">
        <v>2018</v>
      </c>
      <c r="F119" s="27">
        <v>1</v>
      </c>
    </row>
    <row r="120" spans="1:6">
      <c r="A120" s="27" t="s">
        <v>347</v>
      </c>
      <c r="B120" s="27" t="s">
        <v>284</v>
      </c>
      <c r="C120" s="27" t="s">
        <v>215</v>
      </c>
      <c r="D120" s="27">
        <v>1</v>
      </c>
      <c r="E120" s="27">
        <v>2018</v>
      </c>
      <c r="F120" s="27">
        <v>1</v>
      </c>
    </row>
    <row r="121" spans="1:6">
      <c r="A121" s="27" t="s">
        <v>213</v>
      </c>
      <c r="B121" s="27" t="s">
        <v>318</v>
      </c>
      <c r="C121" s="27" t="s">
        <v>312</v>
      </c>
      <c r="D121" s="27">
        <v>1</v>
      </c>
      <c r="E121" s="27">
        <v>2018</v>
      </c>
      <c r="F121" s="27">
        <v>1</v>
      </c>
    </row>
    <row r="122" spans="1:6">
      <c r="A122" s="27" t="s">
        <v>213</v>
      </c>
      <c r="B122" s="27" t="s">
        <v>319</v>
      </c>
      <c r="C122" s="27" t="s">
        <v>312</v>
      </c>
      <c r="D122" s="27">
        <v>1</v>
      </c>
      <c r="E122" s="27">
        <v>2018</v>
      </c>
      <c r="F122" s="27">
        <v>1</v>
      </c>
    </row>
    <row r="123" spans="1:6">
      <c r="A123" s="27" t="s">
        <v>213</v>
      </c>
      <c r="B123" s="27" t="s">
        <v>320</v>
      </c>
      <c r="C123" s="27" t="s">
        <v>312</v>
      </c>
      <c r="D123" s="27">
        <v>1</v>
      </c>
      <c r="E123" s="27">
        <v>2018</v>
      </c>
      <c r="F123" s="27">
        <v>1</v>
      </c>
    </row>
    <row r="124" spans="1:6">
      <c r="A124" s="27" t="s">
        <v>213</v>
      </c>
      <c r="B124" s="27" t="s">
        <v>227</v>
      </c>
      <c r="C124" s="27" t="s">
        <v>252</v>
      </c>
      <c r="D124" s="27">
        <v>1</v>
      </c>
      <c r="E124" s="27">
        <v>2018</v>
      </c>
      <c r="F124" s="27">
        <v>1</v>
      </c>
    </row>
    <row r="125" spans="1:6">
      <c r="A125" s="27" t="s">
        <v>213</v>
      </c>
      <c r="B125" s="27" t="s">
        <v>331</v>
      </c>
      <c r="C125" s="27" t="s">
        <v>330</v>
      </c>
      <c r="D125" s="27">
        <v>1</v>
      </c>
      <c r="E125" s="27">
        <v>2018</v>
      </c>
      <c r="F125" s="27">
        <v>1</v>
      </c>
    </row>
    <row r="126" spans="1:6">
      <c r="A126" s="27" t="s">
        <v>213</v>
      </c>
      <c r="B126" s="27" t="s">
        <v>332</v>
      </c>
      <c r="C126" s="27" t="s">
        <v>330</v>
      </c>
      <c r="D126" s="27">
        <v>1</v>
      </c>
      <c r="E126" s="27">
        <v>2018</v>
      </c>
      <c r="F126" s="27">
        <v>1</v>
      </c>
    </row>
    <row r="127" spans="1:6">
      <c r="A127" s="27" t="s">
        <v>213</v>
      </c>
      <c r="B127" s="27" t="s">
        <v>339</v>
      </c>
      <c r="C127" s="27" t="s">
        <v>330</v>
      </c>
      <c r="D127" s="27">
        <v>1</v>
      </c>
      <c r="E127" s="27">
        <v>2018</v>
      </c>
      <c r="F127" s="27">
        <v>1</v>
      </c>
    </row>
    <row r="128" spans="1:6">
      <c r="A128" s="27"/>
      <c r="B128" s="27"/>
      <c r="C128" s="27"/>
      <c r="D128" s="27"/>
      <c r="E128" s="27"/>
      <c r="F128" s="27"/>
    </row>
    <row r="129" spans="1:6">
      <c r="A129" s="27" t="s">
        <v>213</v>
      </c>
      <c r="B129" s="27" t="s">
        <v>220</v>
      </c>
      <c r="C129" s="27" t="s">
        <v>215</v>
      </c>
      <c r="D129" s="27">
        <v>1</v>
      </c>
      <c r="E129" s="27">
        <v>2019</v>
      </c>
      <c r="F129" s="27">
        <v>1</v>
      </c>
    </row>
    <row r="130" spans="1:6">
      <c r="A130" s="27" t="s">
        <v>213</v>
      </c>
      <c r="B130" s="27" t="s">
        <v>219</v>
      </c>
      <c r="C130" s="27" t="s">
        <v>215</v>
      </c>
      <c r="D130" s="27">
        <v>1</v>
      </c>
      <c r="E130" s="27">
        <v>2019</v>
      </c>
      <c r="F130" s="27">
        <v>1</v>
      </c>
    </row>
    <row r="131" spans="1:6">
      <c r="A131" s="27" t="s">
        <v>213</v>
      </c>
      <c r="B131" s="27" t="s">
        <v>216</v>
      </c>
      <c r="C131" s="27" t="s">
        <v>215</v>
      </c>
      <c r="D131" s="27">
        <v>1</v>
      </c>
      <c r="E131" s="27">
        <v>2019</v>
      </c>
      <c r="F131" s="27">
        <v>1</v>
      </c>
    </row>
    <row r="132" spans="1:6">
      <c r="A132" s="27" t="s">
        <v>213</v>
      </c>
      <c r="B132" s="27" t="s">
        <v>223</v>
      </c>
      <c r="C132" s="27" t="s">
        <v>215</v>
      </c>
      <c r="D132" s="27">
        <v>1</v>
      </c>
      <c r="E132" s="27">
        <v>2019</v>
      </c>
      <c r="F132" s="27">
        <v>1</v>
      </c>
    </row>
    <row r="133" spans="1:6">
      <c r="A133" s="27" t="s">
        <v>213</v>
      </c>
      <c r="B133" s="27" t="s">
        <v>221</v>
      </c>
      <c r="C133" s="27" t="s">
        <v>215</v>
      </c>
      <c r="D133" s="27">
        <v>1</v>
      </c>
      <c r="E133" s="27">
        <v>2019</v>
      </c>
      <c r="F133" s="27">
        <v>1</v>
      </c>
    </row>
    <row r="134" spans="1:6">
      <c r="A134" s="27" t="s">
        <v>347</v>
      </c>
      <c r="B134" s="27" t="s">
        <v>217</v>
      </c>
      <c r="C134" s="27" t="s">
        <v>215</v>
      </c>
      <c r="D134" s="27">
        <v>1</v>
      </c>
      <c r="E134" s="27">
        <v>2019</v>
      </c>
      <c r="F134" s="27">
        <v>1</v>
      </c>
    </row>
    <row r="135" spans="1:6">
      <c r="A135" s="27" t="s">
        <v>213</v>
      </c>
      <c r="B135" s="27" t="s">
        <v>222</v>
      </c>
      <c r="C135" s="27" t="s">
        <v>215</v>
      </c>
      <c r="D135" s="27">
        <v>1</v>
      </c>
      <c r="E135" s="27">
        <v>2019</v>
      </c>
      <c r="F135" s="27">
        <v>1</v>
      </c>
    </row>
    <row r="136" spans="1:6">
      <c r="A136" s="27" t="s">
        <v>213</v>
      </c>
      <c r="B136" s="27" t="s">
        <v>218</v>
      </c>
      <c r="C136" s="27" t="s">
        <v>215</v>
      </c>
      <c r="D136" s="27">
        <v>1</v>
      </c>
      <c r="E136" s="27">
        <v>2019</v>
      </c>
      <c r="F136" s="27">
        <v>1</v>
      </c>
    </row>
    <row r="137" spans="1:6">
      <c r="A137" s="27" t="s">
        <v>213</v>
      </c>
      <c r="B137" s="27" t="s">
        <v>272</v>
      </c>
      <c r="C137" s="27" t="s">
        <v>215</v>
      </c>
      <c r="D137" s="27">
        <v>1</v>
      </c>
      <c r="E137" s="27">
        <v>2019</v>
      </c>
      <c r="F137" s="27">
        <v>1</v>
      </c>
    </row>
    <row r="138" spans="1:6">
      <c r="A138" s="27" t="s">
        <v>347</v>
      </c>
      <c r="B138" s="27" t="s">
        <v>273</v>
      </c>
      <c r="C138" s="27" t="s">
        <v>215</v>
      </c>
      <c r="D138" s="27">
        <v>1</v>
      </c>
      <c r="E138" s="27">
        <v>2019</v>
      </c>
      <c r="F138" s="27">
        <v>1</v>
      </c>
    </row>
    <row r="139" spans="1:6">
      <c r="A139" s="27" t="s">
        <v>347</v>
      </c>
      <c r="B139" s="27" t="s">
        <v>279</v>
      </c>
      <c r="C139" s="27" t="s">
        <v>215</v>
      </c>
      <c r="D139" s="27">
        <v>1</v>
      </c>
      <c r="E139" s="27">
        <v>2019</v>
      </c>
      <c r="F139" s="27">
        <v>1</v>
      </c>
    </row>
    <row r="140" spans="1:6">
      <c r="A140" s="27" t="s">
        <v>347</v>
      </c>
      <c r="B140" s="27" t="s">
        <v>280</v>
      </c>
      <c r="C140" s="27" t="s">
        <v>215</v>
      </c>
      <c r="D140" s="27">
        <v>1</v>
      </c>
      <c r="E140" s="27">
        <v>2019</v>
      </c>
      <c r="F140" s="27">
        <v>1</v>
      </c>
    </row>
    <row r="141" spans="1:6">
      <c r="A141" s="27" t="s">
        <v>347</v>
      </c>
      <c r="B141" s="27" t="s">
        <v>284</v>
      </c>
      <c r="C141" s="27" t="s">
        <v>215</v>
      </c>
      <c r="D141" s="27">
        <v>1</v>
      </c>
      <c r="E141" s="27">
        <v>2019</v>
      </c>
      <c r="F141" s="27">
        <v>1</v>
      </c>
    </row>
    <row r="142" spans="1:6">
      <c r="A142" s="27" t="s">
        <v>213</v>
      </c>
      <c r="B142" s="27" t="s">
        <v>318</v>
      </c>
      <c r="C142" s="27" t="s">
        <v>312</v>
      </c>
      <c r="D142" s="27">
        <v>1</v>
      </c>
      <c r="E142" s="27">
        <v>2019</v>
      </c>
      <c r="F142" s="27">
        <v>1</v>
      </c>
    </row>
    <row r="143" spans="1:6">
      <c r="A143" s="27" t="s">
        <v>213</v>
      </c>
      <c r="B143" s="27" t="s">
        <v>319</v>
      </c>
      <c r="C143" s="27" t="s">
        <v>312</v>
      </c>
      <c r="D143" s="27">
        <v>1</v>
      </c>
      <c r="E143" s="27">
        <v>2019</v>
      </c>
      <c r="F143" s="27">
        <v>1</v>
      </c>
    </row>
    <row r="144" spans="1:6">
      <c r="A144" s="27" t="s">
        <v>213</v>
      </c>
      <c r="B144" s="27" t="s">
        <v>320</v>
      </c>
      <c r="C144" s="27" t="s">
        <v>312</v>
      </c>
      <c r="D144" s="27">
        <v>1</v>
      </c>
      <c r="E144" s="27">
        <v>2019</v>
      </c>
      <c r="F144" s="27">
        <v>1</v>
      </c>
    </row>
    <row r="145" spans="1:6">
      <c r="A145" s="27" t="s">
        <v>213</v>
      </c>
      <c r="B145" s="27" t="s">
        <v>227</v>
      </c>
      <c r="C145" s="27" t="s">
        <v>252</v>
      </c>
      <c r="D145" s="27">
        <v>1</v>
      </c>
      <c r="E145" s="27">
        <v>2019</v>
      </c>
      <c r="F145" s="27">
        <v>1</v>
      </c>
    </row>
    <row r="146" spans="1:6">
      <c r="A146" s="27" t="s">
        <v>213</v>
      </c>
      <c r="B146" s="27" t="s">
        <v>331</v>
      </c>
      <c r="C146" s="27" t="s">
        <v>330</v>
      </c>
      <c r="D146" s="27">
        <v>1</v>
      </c>
      <c r="E146" s="27">
        <v>2019</v>
      </c>
      <c r="F146" s="27">
        <v>1</v>
      </c>
    </row>
    <row r="147" spans="1:6">
      <c r="A147" s="27" t="s">
        <v>213</v>
      </c>
      <c r="B147" s="27" t="s">
        <v>332</v>
      </c>
      <c r="C147" s="27" t="s">
        <v>330</v>
      </c>
      <c r="D147" s="27">
        <v>1</v>
      </c>
      <c r="E147" s="27">
        <v>2019</v>
      </c>
      <c r="F147" s="27">
        <v>1</v>
      </c>
    </row>
    <row r="148" spans="1:6">
      <c r="A148" s="27" t="s">
        <v>213</v>
      </c>
      <c r="B148" s="27" t="s">
        <v>339</v>
      </c>
      <c r="C148" s="27" t="s">
        <v>330</v>
      </c>
      <c r="D148" s="27">
        <v>1</v>
      </c>
      <c r="E148" s="27">
        <v>2019</v>
      </c>
      <c r="F148" s="27">
        <v>1</v>
      </c>
    </row>
    <row r="149" spans="1:6">
      <c r="A149" s="27" t="s">
        <v>16</v>
      </c>
      <c r="B149" s="27"/>
      <c r="C149" s="27"/>
      <c r="D149" s="27"/>
      <c r="E149" s="27"/>
      <c r="F149" s="27"/>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XY1570"/>
  <sheetViews>
    <sheetView zoomScale="85" zoomScaleNormal="85" workbookViewId="0">
      <selection activeCell="J1563" sqref="J1563"/>
    </sheetView>
  </sheetViews>
  <sheetFormatPr defaultRowHeight="14.4"/>
  <cols>
    <col min="1" max="1" width="21.88671875" customWidth="1"/>
    <col min="2" max="2" width="18.88671875" bestFit="1" customWidth="1"/>
  </cols>
  <sheetData>
    <row r="1" spans="1:54" s="27" customFormat="1">
      <c r="A1" s="27" t="s">
        <v>246</v>
      </c>
    </row>
    <row r="2" spans="1:54" s="27" customFormat="1">
      <c r="A2" s="27" t="s">
        <v>0</v>
      </c>
      <c r="B2" s="27" t="s">
        <v>241</v>
      </c>
    </row>
    <row r="3" spans="1:54">
      <c r="A3" t="s">
        <v>84</v>
      </c>
    </row>
    <row r="4" spans="1:54">
      <c r="A4" t="s">
        <v>85</v>
      </c>
    </row>
    <row r="5" spans="1:54">
      <c r="A5" s="27" t="s">
        <v>2</v>
      </c>
      <c r="B5" s="23" t="s">
        <v>86</v>
      </c>
      <c r="C5" s="27" t="s">
        <v>15</v>
      </c>
      <c r="D5" s="27">
        <v>1</v>
      </c>
      <c r="E5" s="27" t="s">
        <v>11</v>
      </c>
      <c r="F5" s="27"/>
    </row>
    <row r="6" spans="1:54">
      <c r="A6" s="27" t="s">
        <v>213</v>
      </c>
      <c r="B6" s="27" t="s">
        <v>227</v>
      </c>
      <c r="C6" s="27">
        <v>2015</v>
      </c>
      <c r="D6" t="s">
        <v>349</v>
      </c>
      <c r="E6" s="27"/>
      <c r="F6" s="27"/>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row>
    <row r="7" spans="1:54" s="17" customFormat="1">
      <c r="A7" s="27" t="s">
        <v>213</v>
      </c>
      <c r="B7" s="27" t="s">
        <v>331</v>
      </c>
      <c r="C7" s="27">
        <v>2015</v>
      </c>
      <c r="D7" s="27" t="s">
        <v>349</v>
      </c>
      <c r="E7" s="27"/>
      <c r="F7" s="27"/>
    </row>
    <row r="8" spans="1:54" s="11" customFormat="1">
      <c r="A8" s="27" t="s">
        <v>213</v>
      </c>
      <c r="B8" s="27" t="s">
        <v>332</v>
      </c>
      <c r="C8" s="27">
        <v>2015</v>
      </c>
      <c r="D8" s="27" t="s">
        <v>349</v>
      </c>
      <c r="E8" s="27"/>
      <c r="F8" s="27"/>
      <c r="G8" s="27"/>
    </row>
    <row r="9" spans="1:54" s="11" customFormat="1">
      <c r="A9" s="27" t="s">
        <v>213</v>
      </c>
      <c r="B9" s="27" t="s">
        <v>216</v>
      </c>
      <c r="C9" s="27">
        <v>2015</v>
      </c>
      <c r="D9" s="27">
        <v>0.98</v>
      </c>
      <c r="E9" s="27"/>
      <c r="F9" s="27"/>
      <c r="G9" s="27"/>
    </row>
    <row r="10" spans="1:54" s="11" customFormat="1">
      <c r="A10" s="27" t="s">
        <v>347</v>
      </c>
      <c r="B10" s="27" t="s">
        <v>217</v>
      </c>
      <c r="C10" s="27">
        <v>2015</v>
      </c>
      <c r="D10" s="27">
        <v>0.95</v>
      </c>
      <c r="E10" s="27"/>
      <c r="F10" s="27"/>
      <c r="G10" s="27"/>
      <c r="H10" s="21"/>
      <c r="I10" s="21"/>
      <c r="J10" s="21"/>
      <c r="K10" s="21"/>
      <c r="L10" s="21"/>
      <c r="M10" s="21"/>
      <c r="N10" s="21"/>
    </row>
    <row r="11" spans="1:54">
      <c r="A11" s="27" t="s">
        <v>213</v>
      </c>
      <c r="B11" s="27" t="s">
        <v>218</v>
      </c>
      <c r="C11" s="27">
        <v>2015</v>
      </c>
      <c r="D11" t="s">
        <v>349</v>
      </c>
      <c r="E11" s="27"/>
      <c r="F11" s="27"/>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row>
    <row r="12" spans="1:54" s="17" customFormat="1">
      <c r="A12" s="27" t="s">
        <v>213</v>
      </c>
      <c r="B12" s="27" t="s">
        <v>219</v>
      </c>
      <c r="C12" s="27">
        <v>2015</v>
      </c>
      <c r="D12" s="27" t="s">
        <v>349</v>
      </c>
    </row>
    <row r="13" spans="1:54" s="11" customFormat="1">
      <c r="A13" s="27" t="s">
        <v>213</v>
      </c>
      <c r="B13" s="27" t="s">
        <v>220</v>
      </c>
      <c r="C13" s="27">
        <v>2015</v>
      </c>
      <c r="D13" s="27" t="s">
        <v>349</v>
      </c>
    </row>
    <row r="14" spans="1:54" s="17" customFormat="1">
      <c r="A14" s="27" t="s">
        <v>213</v>
      </c>
      <c r="B14" s="27" t="s">
        <v>221</v>
      </c>
      <c r="C14" s="27">
        <v>2015</v>
      </c>
      <c r="D14" s="27">
        <v>0.99</v>
      </c>
      <c r="E14" s="11"/>
      <c r="F14" s="11"/>
      <c r="G14" s="11"/>
      <c r="H14" s="11"/>
      <c r="I14" s="11"/>
      <c r="J14" s="11"/>
      <c r="K14" s="11"/>
      <c r="L14" s="11"/>
      <c r="M14" s="11"/>
      <c r="N14" s="11"/>
      <c r="O14" s="11"/>
      <c r="P14" s="11"/>
      <c r="Q14" s="11"/>
      <c r="R14" s="11"/>
      <c r="S14" s="11"/>
      <c r="T14" s="11"/>
      <c r="U14" s="11"/>
      <c r="V14" s="11"/>
      <c r="W14" s="11"/>
    </row>
    <row r="15" spans="1:54" s="17" customFormat="1">
      <c r="A15" s="27" t="s">
        <v>213</v>
      </c>
      <c r="B15" s="27" t="s">
        <v>222</v>
      </c>
      <c r="C15" s="27">
        <v>2015</v>
      </c>
      <c r="D15" s="17" t="s">
        <v>349</v>
      </c>
      <c r="K15"/>
      <c r="L15"/>
      <c r="M15"/>
      <c r="N15"/>
      <c r="O15" s="11"/>
      <c r="P15" s="11"/>
      <c r="Q15" s="11"/>
      <c r="R15" s="11"/>
      <c r="S15" s="11"/>
      <c r="T15" s="11"/>
      <c r="U15" s="11"/>
      <c r="V15" s="11"/>
      <c r="W15" s="11"/>
    </row>
    <row r="16" spans="1:54" s="17" customFormat="1">
      <c r="A16" s="27" t="s">
        <v>213</v>
      </c>
      <c r="B16" s="27" t="s">
        <v>318</v>
      </c>
      <c r="C16" s="27">
        <v>2015</v>
      </c>
      <c r="D16" s="27" t="s">
        <v>349</v>
      </c>
      <c r="E16" s="11"/>
      <c r="F16" s="11"/>
      <c r="G16" s="11"/>
      <c r="H16" s="11"/>
      <c r="I16" s="11"/>
      <c r="J16" s="11"/>
      <c r="K16" s="11"/>
      <c r="L16" s="11"/>
      <c r="M16" s="11"/>
      <c r="N16" s="11"/>
      <c r="O16" s="11"/>
      <c r="P16" s="11"/>
      <c r="Q16" s="11"/>
      <c r="R16" s="11"/>
      <c r="S16" s="11"/>
      <c r="T16" s="11"/>
      <c r="U16" s="11"/>
      <c r="V16" s="11"/>
      <c r="W16" s="11"/>
    </row>
    <row r="17" spans="1:4" s="17" customFormat="1">
      <c r="A17" s="27" t="s">
        <v>213</v>
      </c>
      <c r="B17" s="27" t="s">
        <v>319</v>
      </c>
      <c r="C17" s="27">
        <v>2015</v>
      </c>
      <c r="D17" s="27" t="s">
        <v>349</v>
      </c>
    </row>
    <row r="18" spans="1:4">
      <c r="A18" s="27" t="s">
        <v>213</v>
      </c>
      <c r="B18" s="27" t="s">
        <v>320</v>
      </c>
      <c r="C18" s="27">
        <v>2015</v>
      </c>
      <c r="D18" s="27" t="s">
        <v>349</v>
      </c>
    </row>
    <row r="19" spans="1:4" s="11" customFormat="1">
      <c r="A19" s="27" t="s">
        <v>213</v>
      </c>
      <c r="B19" s="27" t="s">
        <v>272</v>
      </c>
      <c r="C19" s="27">
        <v>2015</v>
      </c>
      <c r="D19" s="27" t="s">
        <v>349</v>
      </c>
    </row>
    <row r="20" spans="1:4" s="11" customFormat="1">
      <c r="A20" s="27" t="s">
        <v>350</v>
      </c>
      <c r="B20" s="27" t="s">
        <v>273</v>
      </c>
      <c r="C20" s="27">
        <v>2015</v>
      </c>
      <c r="D20" s="27" t="s">
        <v>349</v>
      </c>
    </row>
    <row r="21" spans="1:4" s="11" customFormat="1">
      <c r="A21" s="27" t="s">
        <v>350</v>
      </c>
      <c r="B21" s="27" t="s">
        <v>279</v>
      </c>
      <c r="C21" s="27">
        <v>2015</v>
      </c>
      <c r="D21" s="27" t="s">
        <v>349</v>
      </c>
    </row>
    <row r="22" spans="1:4" s="11" customFormat="1">
      <c r="A22" s="27" t="s">
        <v>350</v>
      </c>
      <c r="B22" s="27" t="s">
        <v>280</v>
      </c>
      <c r="C22" s="27">
        <v>2015</v>
      </c>
      <c r="D22" s="27" t="s">
        <v>349</v>
      </c>
    </row>
    <row r="23" spans="1:4" s="27" customFormat="1">
      <c r="A23" s="27" t="s">
        <v>350</v>
      </c>
      <c r="B23" s="27" t="s">
        <v>284</v>
      </c>
      <c r="C23" s="27">
        <v>2015</v>
      </c>
      <c r="D23" s="27" t="s">
        <v>349</v>
      </c>
    </row>
    <row r="24" spans="1:4" s="27" customFormat="1">
      <c r="A24" s="27" t="s">
        <v>213</v>
      </c>
      <c r="B24" s="27" t="s">
        <v>339</v>
      </c>
      <c r="C24" s="27">
        <v>2015</v>
      </c>
      <c r="D24" s="27" t="s">
        <v>349</v>
      </c>
    </row>
    <row r="25" spans="1:4" s="27" customFormat="1">
      <c r="A25" s="27" t="s">
        <v>213</v>
      </c>
      <c r="B25" s="27" t="s">
        <v>223</v>
      </c>
      <c r="C25" s="27">
        <v>2015</v>
      </c>
      <c r="D25" s="27" t="s">
        <v>349</v>
      </c>
    </row>
    <row r="26" spans="1:4" s="11" customFormat="1">
      <c r="A26" s="27" t="s">
        <v>213</v>
      </c>
      <c r="B26" s="27" t="s">
        <v>323</v>
      </c>
      <c r="C26" s="27">
        <v>2015</v>
      </c>
      <c r="D26" s="27" t="s">
        <v>349</v>
      </c>
    </row>
    <row r="27" spans="1:4" s="27" customFormat="1"/>
    <row r="28" spans="1:4" s="11" customFormat="1">
      <c r="A28" s="27" t="s">
        <v>213</v>
      </c>
      <c r="B28" s="27" t="s">
        <v>227</v>
      </c>
      <c r="C28" s="27">
        <v>2016</v>
      </c>
      <c r="D28" s="27" t="s">
        <v>349</v>
      </c>
    </row>
    <row r="29" spans="1:4" s="27" customFormat="1">
      <c r="A29" s="27" t="s">
        <v>213</v>
      </c>
      <c r="B29" s="27" t="s">
        <v>331</v>
      </c>
      <c r="C29" s="27">
        <v>2016</v>
      </c>
      <c r="D29" s="27" t="s">
        <v>349</v>
      </c>
    </row>
    <row r="30" spans="1:4" s="27" customFormat="1">
      <c r="A30" s="27" t="s">
        <v>213</v>
      </c>
      <c r="B30" s="27" t="s">
        <v>332</v>
      </c>
      <c r="C30" s="27">
        <v>2016</v>
      </c>
      <c r="D30" s="27" t="s">
        <v>349</v>
      </c>
    </row>
    <row r="31" spans="1:4" s="27" customFormat="1">
      <c r="A31" s="27" t="s">
        <v>213</v>
      </c>
      <c r="B31" s="27" t="s">
        <v>216</v>
      </c>
      <c r="C31" s="27">
        <v>2016</v>
      </c>
      <c r="D31" s="27">
        <v>0.98</v>
      </c>
    </row>
    <row r="32" spans="1:4" s="27" customFormat="1">
      <c r="A32" s="27" t="s">
        <v>347</v>
      </c>
      <c r="B32" s="27" t="s">
        <v>217</v>
      </c>
      <c r="C32" s="27">
        <v>2016</v>
      </c>
      <c r="D32" s="27">
        <v>0.95</v>
      </c>
    </row>
    <row r="33" spans="1:4" s="27" customFormat="1">
      <c r="A33" s="27" t="s">
        <v>213</v>
      </c>
      <c r="B33" s="27" t="s">
        <v>218</v>
      </c>
      <c r="C33" s="27">
        <v>2016</v>
      </c>
      <c r="D33" s="27" t="s">
        <v>349</v>
      </c>
    </row>
    <row r="34" spans="1:4" s="27" customFormat="1">
      <c r="A34" s="27" t="s">
        <v>213</v>
      </c>
      <c r="B34" s="27" t="s">
        <v>219</v>
      </c>
      <c r="C34" s="27">
        <v>2016</v>
      </c>
      <c r="D34" s="27" t="s">
        <v>349</v>
      </c>
    </row>
    <row r="35" spans="1:4" s="27" customFormat="1">
      <c r="A35" s="27" t="s">
        <v>213</v>
      </c>
      <c r="B35" s="27" t="s">
        <v>220</v>
      </c>
      <c r="C35" s="27">
        <v>2016</v>
      </c>
      <c r="D35" s="27" t="s">
        <v>349</v>
      </c>
    </row>
    <row r="36" spans="1:4" s="27" customFormat="1">
      <c r="A36" s="27" t="s">
        <v>213</v>
      </c>
      <c r="B36" s="27" t="s">
        <v>221</v>
      </c>
      <c r="C36" s="27">
        <v>2016</v>
      </c>
      <c r="D36" s="27">
        <v>0.99</v>
      </c>
    </row>
    <row r="37" spans="1:4" s="27" customFormat="1">
      <c r="A37" s="27" t="s">
        <v>213</v>
      </c>
      <c r="B37" s="27" t="s">
        <v>222</v>
      </c>
      <c r="C37" s="27">
        <v>2016</v>
      </c>
      <c r="D37" s="27" t="s">
        <v>349</v>
      </c>
    </row>
    <row r="38" spans="1:4" s="27" customFormat="1">
      <c r="A38" s="27" t="s">
        <v>213</v>
      </c>
      <c r="B38" s="27" t="s">
        <v>318</v>
      </c>
      <c r="C38" s="27">
        <v>2016</v>
      </c>
      <c r="D38" s="27" t="s">
        <v>349</v>
      </c>
    </row>
    <row r="39" spans="1:4" s="27" customFormat="1">
      <c r="A39" s="27" t="s">
        <v>213</v>
      </c>
      <c r="B39" s="27" t="s">
        <v>319</v>
      </c>
      <c r="C39" s="27">
        <v>2016</v>
      </c>
      <c r="D39" s="27" t="s">
        <v>349</v>
      </c>
    </row>
    <row r="40" spans="1:4" s="27" customFormat="1">
      <c r="A40" s="27" t="s">
        <v>213</v>
      </c>
      <c r="B40" s="27" t="s">
        <v>320</v>
      </c>
      <c r="C40" s="27">
        <v>2016</v>
      </c>
      <c r="D40" s="27" t="s">
        <v>349</v>
      </c>
    </row>
    <row r="41" spans="1:4" s="27" customFormat="1">
      <c r="A41" s="27" t="s">
        <v>213</v>
      </c>
      <c r="B41" s="27" t="s">
        <v>272</v>
      </c>
      <c r="C41" s="27">
        <v>2016</v>
      </c>
      <c r="D41" s="27" t="s">
        <v>349</v>
      </c>
    </row>
    <row r="42" spans="1:4" s="27" customFormat="1">
      <c r="A42" s="27" t="s">
        <v>350</v>
      </c>
      <c r="B42" s="27" t="s">
        <v>273</v>
      </c>
      <c r="C42" s="27">
        <v>2016</v>
      </c>
      <c r="D42" s="27" t="s">
        <v>349</v>
      </c>
    </row>
    <row r="43" spans="1:4" s="27" customFormat="1">
      <c r="A43" s="27" t="s">
        <v>350</v>
      </c>
      <c r="B43" s="27" t="s">
        <v>279</v>
      </c>
      <c r="C43" s="27">
        <v>2016</v>
      </c>
      <c r="D43" s="27" t="s">
        <v>349</v>
      </c>
    </row>
    <row r="44" spans="1:4" s="27" customFormat="1">
      <c r="A44" s="27" t="s">
        <v>350</v>
      </c>
      <c r="B44" s="27" t="s">
        <v>280</v>
      </c>
      <c r="C44" s="27">
        <v>2016</v>
      </c>
      <c r="D44" s="27" t="s">
        <v>349</v>
      </c>
    </row>
    <row r="45" spans="1:4" s="27" customFormat="1">
      <c r="A45" s="27" t="s">
        <v>350</v>
      </c>
      <c r="B45" s="27" t="s">
        <v>284</v>
      </c>
      <c r="C45" s="27">
        <v>2016</v>
      </c>
      <c r="D45" s="27" t="s">
        <v>349</v>
      </c>
    </row>
    <row r="46" spans="1:4" s="27" customFormat="1">
      <c r="A46" s="27" t="s">
        <v>213</v>
      </c>
      <c r="B46" s="27" t="s">
        <v>339</v>
      </c>
      <c r="C46" s="27">
        <v>2016</v>
      </c>
      <c r="D46" s="27" t="s">
        <v>349</v>
      </c>
    </row>
    <row r="47" spans="1:4" s="27" customFormat="1">
      <c r="A47" s="27" t="s">
        <v>213</v>
      </c>
      <c r="B47" s="27" t="s">
        <v>223</v>
      </c>
      <c r="C47" s="27">
        <v>2016</v>
      </c>
      <c r="D47" s="27" t="s">
        <v>349</v>
      </c>
    </row>
    <row r="48" spans="1:4" s="27" customFormat="1">
      <c r="A48" s="27" t="s">
        <v>213</v>
      </c>
      <c r="B48" s="27" t="s">
        <v>323</v>
      </c>
      <c r="C48" s="27">
        <v>2016</v>
      </c>
      <c r="D48" s="27" t="s">
        <v>349</v>
      </c>
    </row>
    <row r="49" spans="1:4" s="27" customFormat="1"/>
    <row r="50" spans="1:4" s="27" customFormat="1">
      <c r="A50" s="27" t="s">
        <v>213</v>
      </c>
      <c r="B50" s="27" t="s">
        <v>227</v>
      </c>
      <c r="C50" s="27">
        <v>2017</v>
      </c>
      <c r="D50" s="27" t="s">
        <v>349</v>
      </c>
    </row>
    <row r="51" spans="1:4" s="27" customFormat="1">
      <c r="A51" s="27" t="s">
        <v>213</v>
      </c>
      <c r="B51" s="27" t="s">
        <v>331</v>
      </c>
      <c r="C51" s="27">
        <v>2017</v>
      </c>
      <c r="D51" s="27" t="s">
        <v>349</v>
      </c>
    </row>
    <row r="52" spans="1:4" s="27" customFormat="1">
      <c r="A52" s="27" t="s">
        <v>213</v>
      </c>
      <c r="B52" s="27" t="s">
        <v>332</v>
      </c>
      <c r="C52" s="27">
        <v>2017</v>
      </c>
      <c r="D52" s="27" t="s">
        <v>349</v>
      </c>
    </row>
    <row r="53" spans="1:4" s="27" customFormat="1">
      <c r="A53" s="27" t="s">
        <v>213</v>
      </c>
      <c r="B53" s="27" t="s">
        <v>216</v>
      </c>
      <c r="C53" s="27">
        <v>2017</v>
      </c>
      <c r="D53" s="27">
        <v>0.98</v>
      </c>
    </row>
    <row r="54" spans="1:4" s="27" customFormat="1">
      <c r="A54" s="27" t="s">
        <v>347</v>
      </c>
      <c r="B54" s="27" t="s">
        <v>217</v>
      </c>
      <c r="C54" s="27">
        <v>2017</v>
      </c>
      <c r="D54" s="27">
        <v>0.95</v>
      </c>
    </row>
    <row r="55" spans="1:4" s="27" customFormat="1">
      <c r="A55" s="27" t="s">
        <v>213</v>
      </c>
      <c r="B55" s="27" t="s">
        <v>218</v>
      </c>
      <c r="C55" s="27">
        <v>2017</v>
      </c>
      <c r="D55" s="27" t="s">
        <v>349</v>
      </c>
    </row>
    <row r="56" spans="1:4" s="27" customFormat="1">
      <c r="A56" s="27" t="s">
        <v>213</v>
      </c>
      <c r="B56" s="27" t="s">
        <v>219</v>
      </c>
      <c r="C56" s="27">
        <v>2017</v>
      </c>
      <c r="D56" s="27" t="s">
        <v>349</v>
      </c>
    </row>
    <row r="57" spans="1:4" s="27" customFormat="1">
      <c r="A57" s="27" t="s">
        <v>213</v>
      </c>
      <c r="B57" s="27" t="s">
        <v>220</v>
      </c>
      <c r="C57" s="27">
        <v>2017</v>
      </c>
      <c r="D57" s="27" t="s">
        <v>349</v>
      </c>
    </row>
    <row r="58" spans="1:4" s="27" customFormat="1">
      <c r="A58" s="27" t="s">
        <v>213</v>
      </c>
      <c r="B58" s="27" t="s">
        <v>221</v>
      </c>
      <c r="C58" s="27">
        <v>2017</v>
      </c>
      <c r="D58" s="27">
        <v>0.99</v>
      </c>
    </row>
    <row r="59" spans="1:4" s="27" customFormat="1">
      <c r="A59" s="27" t="s">
        <v>213</v>
      </c>
      <c r="B59" s="27" t="s">
        <v>222</v>
      </c>
      <c r="C59" s="27">
        <v>2017</v>
      </c>
      <c r="D59" s="27" t="s">
        <v>349</v>
      </c>
    </row>
    <row r="60" spans="1:4" s="27" customFormat="1">
      <c r="A60" s="27" t="s">
        <v>213</v>
      </c>
      <c r="B60" s="27" t="s">
        <v>318</v>
      </c>
      <c r="C60" s="27">
        <v>2017</v>
      </c>
      <c r="D60" s="27" t="s">
        <v>349</v>
      </c>
    </row>
    <row r="61" spans="1:4" s="27" customFormat="1">
      <c r="A61" s="27" t="s">
        <v>213</v>
      </c>
      <c r="B61" s="27" t="s">
        <v>319</v>
      </c>
      <c r="C61" s="27">
        <v>2017</v>
      </c>
      <c r="D61" s="27" t="s">
        <v>349</v>
      </c>
    </row>
    <row r="62" spans="1:4" s="27" customFormat="1">
      <c r="A62" s="27" t="s">
        <v>213</v>
      </c>
      <c r="B62" s="27" t="s">
        <v>320</v>
      </c>
      <c r="C62" s="27">
        <v>2017</v>
      </c>
      <c r="D62" s="27" t="s">
        <v>349</v>
      </c>
    </row>
    <row r="63" spans="1:4" s="27" customFormat="1">
      <c r="A63" s="27" t="s">
        <v>213</v>
      </c>
      <c r="B63" s="27" t="s">
        <v>272</v>
      </c>
      <c r="C63" s="27">
        <v>2017</v>
      </c>
      <c r="D63" s="27" t="s">
        <v>349</v>
      </c>
    </row>
    <row r="64" spans="1:4" s="27" customFormat="1">
      <c r="A64" s="27" t="s">
        <v>350</v>
      </c>
      <c r="B64" s="27" t="s">
        <v>273</v>
      </c>
      <c r="C64" s="27">
        <v>2017</v>
      </c>
      <c r="D64" s="27" t="s">
        <v>349</v>
      </c>
    </row>
    <row r="65" spans="1:4" s="27" customFormat="1">
      <c r="A65" s="27" t="s">
        <v>350</v>
      </c>
      <c r="B65" s="27" t="s">
        <v>279</v>
      </c>
      <c r="C65" s="27">
        <v>2017</v>
      </c>
      <c r="D65" s="27" t="s">
        <v>349</v>
      </c>
    </row>
    <row r="66" spans="1:4" s="27" customFormat="1">
      <c r="A66" s="27" t="s">
        <v>350</v>
      </c>
      <c r="B66" s="27" t="s">
        <v>280</v>
      </c>
      <c r="C66" s="27">
        <v>2017</v>
      </c>
      <c r="D66" s="27" t="s">
        <v>349</v>
      </c>
    </row>
    <row r="67" spans="1:4" s="27" customFormat="1">
      <c r="A67" s="27" t="s">
        <v>350</v>
      </c>
      <c r="B67" s="27" t="s">
        <v>284</v>
      </c>
      <c r="C67" s="27">
        <v>2017</v>
      </c>
      <c r="D67" s="27" t="s">
        <v>349</v>
      </c>
    </row>
    <row r="68" spans="1:4" s="27" customFormat="1">
      <c r="A68" s="27" t="s">
        <v>213</v>
      </c>
      <c r="B68" s="27" t="s">
        <v>339</v>
      </c>
      <c r="C68" s="27">
        <v>2017</v>
      </c>
      <c r="D68" s="27" t="s">
        <v>349</v>
      </c>
    </row>
    <row r="69" spans="1:4" s="27" customFormat="1">
      <c r="A69" s="27" t="s">
        <v>213</v>
      </c>
      <c r="B69" s="27" t="s">
        <v>223</v>
      </c>
      <c r="C69" s="27">
        <v>2017</v>
      </c>
      <c r="D69" s="27" t="s">
        <v>349</v>
      </c>
    </row>
    <row r="70" spans="1:4" s="27" customFormat="1">
      <c r="A70" s="27" t="s">
        <v>213</v>
      </c>
      <c r="B70" s="27" t="s">
        <v>323</v>
      </c>
      <c r="C70" s="27">
        <v>2017</v>
      </c>
      <c r="D70" s="27" t="s">
        <v>349</v>
      </c>
    </row>
    <row r="71" spans="1:4" s="27" customFormat="1"/>
    <row r="72" spans="1:4" s="27" customFormat="1">
      <c r="A72" s="27" t="s">
        <v>213</v>
      </c>
      <c r="B72" s="27" t="s">
        <v>227</v>
      </c>
      <c r="C72" s="27">
        <v>2018</v>
      </c>
      <c r="D72" s="27" t="s">
        <v>349</v>
      </c>
    </row>
    <row r="73" spans="1:4" s="27" customFormat="1">
      <c r="A73" s="27" t="s">
        <v>213</v>
      </c>
      <c r="B73" s="27" t="s">
        <v>331</v>
      </c>
      <c r="C73" s="27">
        <v>2018</v>
      </c>
      <c r="D73" s="27" t="s">
        <v>349</v>
      </c>
    </row>
    <row r="74" spans="1:4" s="27" customFormat="1">
      <c r="A74" s="27" t="s">
        <v>213</v>
      </c>
      <c r="B74" s="27" t="s">
        <v>332</v>
      </c>
      <c r="C74" s="27">
        <v>2018</v>
      </c>
      <c r="D74" s="27" t="s">
        <v>349</v>
      </c>
    </row>
    <row r="75" spans="1:4" s="27" customFormat="1">
      <c r="A75" s="27" t="s">
        <v>213</v>
      </c>
      <c r="B75" s="27" t="s">
        <v>216</v>
      </c>
      <c r="C75" s="27">
        <v>2018</v>
      </c>
      <c r="D75" s="27">
        <v>0.98</v>
      </c>
    </row>
    <row r="76" spans="1:4" s="27" customFormat="1">
      <c r="A76" s="27" t="s">
        <v>347</v>
      </c>
      <c r="B76" s="27" t="s">
        <v>217</v>
      </c>
      <c r="C76" s="27">
        <v>2018</v>
      </c>
      <c r="D76" s="27">
        <v>0.95</v>
      </c>
    </row>
    <row r="77" spans="1:4" s="27" customFormat="1">
      <c r="A77" s="27" t="s">
        <v>213</v>
      </c>
      <c r="B77" s="27" t="s">
        <v>218</v>
      </c>
      <c r="C77" s="27">
        <v>2018</v>
      </c>
      <c r="D77" s="27" t="s">
        <v>349</v>
      </c>
    </row>
    <row r="78" spans="1:4" s="27" customFormat="1">
      <c r="A78" s="27" t="s">
        <v>213</v>
      </c>
      <c r="B78" s="27" t="s">
        <v>219</v>
      </c>
      <c r="C78" s="27">
        <v>2018</v>
      </c>
      <c r="D78" s="27" t="s">
        <v>349</v>
      </c>
    </row>
    <row r="79" spans="1:4" s="27" customFormat="1">
      <c r="A79" s="27" t="s">
        <v>213</v>
      </c>
      <c r="B79" s="27" t="s">
        <v>220</v>
      </c>
      <c r="C79" s="27">
        <v>2018</v>
      </c>
      <c r="D79" s="27" t="s">
        <v>349</v>
      </c>
    </row>
    <row r="80" spans="1:4" s="27" customFormat="1">
      <c r="A80" s="27" t="s">
        <v>213</v>
      </c>
      <c r="B80" s="27" t="s">
        <v>221</v>
      </c>
      <c r="C80" s="27">
        <v>2018</v>
      </c>
      <c r="D80" s="27">
        <v>0.99</v>
      </c>
    </row>
    <row r="81" spans="1:4" s="27" customFormat="1">
      <c r="A81" s="27" t="s">
        <v>213</v>
      </c>
      <c r="B81" s="27" t="s">
        <v>222</v>
      </c>
      <c r="C81" s="27">
        <v>2018</v>
      </c>
      <c r="D81" s="27" t="s">
        <v>349</v>
      </c>
    </row>
    <row r="82" spans="1:4" s="27" customFormat="1">
      <c r="A82" s="27" t="s">
        <v>213</v>
      </c>
      <c r="B82" s="27" t="s">
        <v>318</v>
      </c>
      <c r="C82" s="27">
        <v>2018</v>
      </c>
      <c r="D82" s="27" t="s">
        <v>349</v>
      </c>
    </row>
    <row r="83" spans="1:4" s="27" customFormat="1">
      <c r="A83" s="27" t="s">
        <v>213</v>
      </c>
      <c r="B83" s="27" t="s">
        <v>319</v>
      </c>
      <c r="C83" s="27">
        <v>2018</v>
      </c>
      <c r="D83" s="27" t="s">
        <v>349</v>
      </c>
    </row>
    <row r="84" spans="1:4" s="27" customFormat="1">
      <c r="A84" s="27" t="s">
        <v>213</v>
      </c>
      <c r="B84" s="27" t="s">
        <v>320</v>
      </c>
      <c r="C84" s="27">
        <v>2018</v>
      </c>
      <c r="D84" s="27" t="s">
        <v>349</v>
      </c>
    </row>
    <row r="85" spans="1:4" s="27" customFormat="1">
      <c r="A85" s="27" t="s">
        <v>213</v>
      </c>
      <c r="B85" s="27" t="s">
        <v>272</v>
      </c>
      <c r="C85" s="27">
        <v>2018</v>
      </c>
      <c r="D85" s="27" t="s">
        <v>349</v>
      </c>
    </row>
    <row r="86" spans="1:4" s="27" customFormat="1">
      <c r="A86" s="27" t="s">
        <v>350</v>
      </c>
      <c r="B86" s="27" t="s">
        <v>273</v>
      </c>
      <c r="C86" s="27">
        <v>2018</v>
      </c>
      <c r="D86" s="27" t="s">
        <v>349</v>
      </c>
    </row>
    <row r="87" spans="1:4" s="27" customFormat="1">
      <c r="A87" s="27" t="s">
        <v>350</v>
      </c>
      <c r="B87" s="27" t="s">
        <v>279</v>
      </c>
      <c r="C87" s="27">
        <v>2018</v>
      </c>
      <c r="D87" s="27" t="s">
        <v>349</v>
      </c>
    </row>
    <row r="88" spans="1:4" s="27" customFormat="1">
      <c r="A88" s="27" t="s">
        <v>350</v>
      </c>
      <c r="B88" s="27" t="s">
        <v>280</v>
      </c>
      <c r="C88" s="27">
        <v>2018</v>
      </c>
      <c r="D88" s="27" t="s">
        <v>349</v>
      </c>
    </row>
    <row r="89" spans="1:4" s="27" customFormat="1">
      <c r="A89" s="27" t="s">
        <v>350</v>
      </c>
      <c r="B89" s="27" t="s">
        <v>284</v>
      </c>
      <c r="C89" s="27">
        <v>2018</v>
      </c>
      <c r="D89" s="27" t="s">
        <v>349</v>
      </c>
    </row>
    <row r="90" spans="1:4" s="27" customFormat="1">
      <c r="A90" s="27" t="s">
        <v>213</v>
      </c>
      <c r="B90" s="27" t="s">
        <v>339</v>
      </c>
      <c r="C90" s="27">
        <v>2018</v>
      </c>
      <c r="D90" s="27" t="s">
        <v>349</v>
      </c>
    </row>
    <row r="91" spans="1:4" s="27" customFormat="1">
      <c r="A91" s="27" t="s">
        <v>213</v>
      </c>
      <c r="B91" s="27" t="s">
        <v>223</v>
      </c>
      <c r="C91" s="27">
        <v>2018</v>
      </c>
      <c r="D91" s="27" t="s">
        <v>349</v>
      </c>
    </row>
    <row r="92" spans="1:4" s="27" customFormat="1">
      <c r="A92" s="27" t="s">
        <v>213</v>
      </c>
      <c r="B92" s="27" t="s">
        <v>323</v>
      </c>
      <c r="C92" s="27">
        <v>2018</v>
      </c>
      <c r="D92" s="27" t="s">
        <v>349</v>
      </c>
    </row>
    <row r="93" spans="1:4" s="27" customFormat="1"/>
    <row r="94" spans="1:4" s="27" customFormat="1">
      <c r="A94" s="27" t="s">
        <v>213</v>
      </c>
      <c r="B94" s="27" t="s">
        <v>227</v>
      </c>
      <c r="C94" s="27">
        <v>2019</v>
      </c>
      <c r="D94" s="27" t="s">
        <v>349</v>
      </c>
    </row>
    <row r="95" spans="1:4" s="27" customFormat="1">
      <c r="A95" s="27" t="s">
        <v>213</v>
      </c>
      <c r="B95" s="27" t="s">
        <v>331</v>
      </c>
      <c r="C95" s="27">
        <v>2019</v>
      </c>
      <c r="D95" s="27" t="s">
        <v>349</v>
      </c>
    </row>
    <row r="96" spans="1:4" s="27" customFormat="1">
      <c r="A96" s="27" t="s">
        <v>213</v>
      </c>
      <c r="B96" s="27" t="s">
        <v>332</v>
      </c>
      <c r="C96" s="27">
        <v>2019</v>
      </c>
      <c r="D96" s="27" t="s">
        <v>349</v>
      </c>
    </row>
    <row r="97" spans="1:4" s="27" customFormat="1">
      <c r="A97" s="27" t="s">
        <v>213</v>
      </c>
      <c r="B97" s="27" t="s">
        <v>216</v>
      </c>
      <c r="C97" s="27">
        <v>2019</v>
      </c>
      <c r="D97" s="27">
        <v>0.98</v>
      </c>
    </row>
    <row r="98" spans="1:4" s="27" customFormat="1">
      <c r="A98" s="27" t="s">
        <v>347</v>
      </c>
      <c r="B98" s="27" t="s">
        <v>217</v>
      </c>
      <c r="C98" s="27">
        <v>2019</v>
      </c>
      <c r="D98" s="27">
        <v>0.95</v>
      </c>
    </row>
    <row r="99" spans="1:4" s="27" customFormat="1">
      <c r="A99" s="27" t="s">
        <v>213</v>
      </c>
      <c r="B99" s="27" t="s">
        <v>218</v>
      </c>
      <c r="C99" s="27">
        <v>2019</v>
      </c>
      <c r="D99" s="27" t="s">
        <v>349</v>
      </c>
    </row>
    <row r="100" spans="1:4" s="27" customFormat="1">
      <c r="A100" s="27" t="s">
        <v>213</v>
      </c>
      <c r="B100" s="27" t="s">
        <v>219</v>
      </c>
      <c r="C100" s="27">
        <v>2019</v>
      </c>
      <c r="D100" s="27" t="s">
        <v>349</v>
      </c>
    </row>
    <row r="101" spans="1:4" s="27" customFormat="1">
      <c r="A101" s="27" t="s">
        <v>213</v>
      </c>
      <c r="B101" s="27" t="s">
        <v>220</v>
      </c>
      <c r="C101" s="27">
        <v>2019</v>
      </c>
      <c r="D101" s="27" t="s">
        <v>349</v>
      </c>
    </row>
    <row r="102" spans="1:4" s="27" customFormat="1">
      <c r="A102" s="27" t="s">
        <v>213</v>
      </c>
      <c r="B102" s="27" t="s">
        <v>221</v>
      </c>
      <c r="C102" s="27">
        <v>2019</v>
      </c>
      <c r="D102" s="27">
        <v>0.99</v>
      </c>
    </row>
    <row r="103" spans="1:4" s="27" customFormat="1">
      <c r="A103" s="27" t="s">
        <v>213</v>
      </c>
      <c r="B103" s="27" t="s">
        <v>222</v>
      </c>
      <c r="C103" s="27">
        <v>2019</v>
      </c>
      <c r="D103" s="27" t="s">
        <v>349</v>
      </c>
    </row>
    <row r="104" spans="1:4" s="27" customFormat="1">
      <c r="A104" s="27" t="s">
        <v>213</v>
      </c>
      <c r="B104" s="27" t="s">
        <v>318</v>
      </c>
      <c r="C104" s="27">
        <v>2019</v>
      </c>
      <c r="D104" s="27" t="s">
        <v>349</v>
      </c>
    </row>
    <row r="105" spans="1:4" s="27" customFormat="1">
      <c r="A105" s="27" t="s">
        <v>213</v>
      </c>
      <c r="B105" s="27" t="s">
        <v>319</v>
      </c>
      <c r="C105" s="27">
        <v>2019</v>
      </c>
      <c r="D105" s="27" t="s">
        <v>349</v>
      </c>
    </row>
    <row r="106" spans="1:4" s="27" customFormat="1">
      <c r="A106" s="27" t="s">
        <v>213</v>
      </c>
      <c r="B106" s="27" t="s">
        <v>320</v>
      </c>
      <c r="C106" s="27">
        <v>2019</v>
      </c>
      <c r="D106" s="27" t="s">
        <v>349</v>
      </c>
    </row>
    <row r="107" spans="1:4" s="27" customFormat="1">
      <c r="A107" s="27" t="s">
        <v>213</v>
      </c>
      <c r="B107" s="27" t="s">
        <v>272</v>
      </c>
      <c r="C107" s="27">
        <v>2019</v>
      </c>
      <c r="D107" s="27" t="s">
        <v>349</v>
      </c>
    </row>
    <row r="108" spans="1:4" s="27" customFormat="1">
      <c r="A108" s="27" t="s">
        <v>350</v>
      </c>
      <c r="B108" s="27" t="s">
        <v>273</v>
      </c>
      <c r="C108" s="27">
        <v>2019</v>
      </c>
      <c r="D108" s="27" t="s">
        <v>349</v>
      </c>
    </row>
    <row r="109" spans="1:4" s="27" customFormat="1">
      <c r="A109" s="27" t="s">
        <v>350</v>
      </c>
      <c r="B109" s="27" t="s">
        <v>279</v>
      </c>
      <c r="C109" s="27">
        <v>2019</v>
      </c>
      <c r="D109" s="27" t="s">
        <v>349</v>
      </c>
    </row>
    <row r="110" spans="1:4" s="27" customFormat="1">
      <c r="A110" s="27" t="s">
        <v>350</v>
      </c>
      <c r="B110" s="27" t="s">
        <v>280</v>
      </c>
      <c r="C110" s="27">
        <v>2019</v>
      </c>
      <c r="D110" s="27" t="s">
        <v>349</v>
      </c>
    </row>
    <row r="111" spans="1:4" s="27" customFormat="1">
      <c r="A111" s="27" t="s">
        <v>350</v>
      </c>
      <c r="B111" s="27" t="s">
        <v>284</v>
      </c>
      <c r="C111" s="27">
        <v>2019</v>
      </c>
      <c r="D111" s="27" t="s">
        <v>349</v>
      </c>
    </row>
    <row r="112" spans="1:4" s="27" customFormat="1">
      <c r="A112" s="27" t="s">
        <v>213</v>
      </c>
      <c r="B112" s="27" t="s">
        <v>339</v>
      </c>
      <c r="C112" s="27">
        <v>2019</v>
      </c>
      <c r="D112" s="27" t="s">
        <v>349</v>
      </c>
    </row>
    <row r="113" spans="1:8761" s="27" customFormat="1">
      <c r="A113" s="27" t="s">
        <v>213</v>
      </c>
      <c r="B113" s="27" t="s">
        <v>223</v>
      </c>
      <c r="C113" s="27">
        <v>2019</v>
      </c>
      <c r="D113" s="27" t="s">
        <v>349</v>
      </c>
    </row>
    <row r="114" spans="1:8761" s="27" customFormat="1">
      <c r="A114" s="27" t="s">
        <v>213</v>
      </c>
      <c r="B114" s="27" t="s">
        <v>323</v>
      </c>
      <c r="C114" s="27">
        <v>2019</v>
      </c>
      <c r="D114" s="27" t="s">
        <v>349</v>
      </c>
    </row>
    <row r="115" spans="1:8761" s="27" customFormat="1">
      <c r="A115" s="27" t="s">
        <v>16</v>
      </c>
    </row>
    <row r="116" spans="1:8761" s="27" customFormat="1"/>
    <row r="117" spans="1:8761">
      <c r="A117" t="s">
        <v>229</v>
      </c>
      <c r="K117" s="17"/>
      <c r="L117" s="17"/>
      <c r="M117" s="17"/>
      <c r="N117" s="17"/>
      <c r="O117" s="17"/>
      <c r="P117" s="17"/>
      <c r="Q117" s="17"/>
      <c r="R117" s="17"/>
      <c r="S117" s="17"/>
      <c r="T117" s="1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7"/>
      <c r="CJ117" s="27"/>
      <c r="CK117" s="27"/>
      <c r="CL117" s="27"/>
      <c r="CM117" s="27"/>
      <c r="CN117" s="27"/>
      <c r="CO117" s="27"/>
      <c r="CP117" s="27"/>
      <c r="CQ117" s="27"/>
      <c r="CR117" s="27"/>
      <c r="CS117" s="27"/>
      <c r="CT117" s="27"/>
      <c r="CU117" s="27"/>
      <c r="CV117" s="27"/>
      <c r="CW117" s="27"/>
      <c r="CX117" s="27"/>
      <c r="CY117" s="27"/>
      <c r="CZ117" s="27"/>
      <c r="DA117" s="27"/>
      <c r="DB117" s="27"/>
      <c r="DC117" s="27"/>
      <c r="DD117" s="27"/>
      <c r="DE117" s="27"/>
      <c r="DF117" s="27"/>
      <c r="DG117" s="27"/>
      <c r="DH117" s="27"/>
      <c r="DI117" s="27"/>
      <c r="DJ117" s="27"/>
      <c r="DK117" s="27"/>
      <c r="DL117" s="27"/>
      <c r="DM117" s="27"/>
      <c r="DN117" s="27"/>
      <c r="DO117" s="27"/>
      <c r="DP117" s="27"/>
      <c r="DQ117" s="27"/>
      <c r="DR117" s="27"/>
      <c r="DS117" s="27"/>
      <c r="DT117" s="27"/>
      <c r="DU117" s="27"/>
      <c r="DV117" s="27"/>
      <c r="DW117" s="27"/>
      <c r="DX117" s="27"/>
      <c r="DY117" s="27"/>
      <c r="DZ117" s="27"/>
      <c r="EA117" s="27"/>
      <c r="EB117" s="27"/>
      <c r="EC117" s="27"/>
      <c r="ED117" s="27"/>
      <c r="EE117" s="27"/>
      <c r="EF117" s="27"/>
      <c r="EG117" s="27"/>
      <c r="EH117" s="27"/>
      <c r="EI117" s="27"/>
      <c r="EJ117" s="27"/>
      <c r="EK117" s="27"/>
      <c r="EL117" s="27"/>
      <c r="EM117" s="27"/>
      <c r="EN117" s="27"/>
      <c r="EO117" s="27"/>
      <c r="EP117" s="27"/>
      <c r="EQ117" s="27"/>
      <c r="ER117" s="27"/>
      <c r="ES117" s="27"/>
      <c r="ET117" s="27"/>
      <c r="EU117" s="27"/>
      <c r="EV117" s="27"/>
      <c r="EW117" s="27"/>
      <c r="EX117" s="27"/>
      <c r="EY117" s="27"/>
      <c r="EZ117" s="27"/>
      <c r="FA117" s="27"/>
      <c r="FB117" s="27"/>
      <c r="FC117" s="27"/>
      <c r="FD117" s="27"/>
      <c r="FE117" s="27"/>
      <c r="FF117" s="27"/>
      <c r="FG117" s="27"/>
      <c r="FH117" s="27"/>
      <c r="FI117" s="27"/>
      <c r="FJ117" s="27"/>
      <c r="FK117" s="27"/>
      <c r="FL117" s="27"/>
      <c r="FM117" s="27"/>
      <c r="FN117" s="27"/>
      <c r="FO117" s="27"/>
      <c r="FP117" s="27"/>
      <c r="FQ117" s="27"/>
      <c r="FR117" s="27"/>
      <c r="FS117" s="27"/>
      <c r="FT117" s="27"/>
      <c r="FU117" s="27"/>
      <c r="FV117" s="27"/>
      <c r="FW117" s="27"/>
      <c r="FX117" s="27"/>
      <c r="FY117" s="27"/>
      <c r="FZ117" s="27"/>
      <c r="GA117" s="27"/>
      <c r="GB117" s="27"/>
      <c r="GC117" s="27"/>
      <c r="GD117" s="27"/>
      <c r="GE117" s="27"/>
      <c r="GF117" s="27"/>
      <c r="GG117" s="27"/>
      <c r="GH117" s="27"/>
      <c r="GI117" s="27"/>
      <c r="GJ117" s="27"/>
      <c r="GK117" s="27"/>
      <c r="GL117" s="27"/>
      <c r="GM117" s="27"/>
      <c r="GN117" s="27"/>
      <c r="GO117" s="27"/>
      <c r="GP117" s="27"/>
      <c r="GQ117" s="27"/>
      <c r="GR117" s="27"/>
      <c r="GS117" s="27"/>
      <c r="GT117" s="27"/>
      <c r="GU117" s="27"/>
      <c r="GV117" s="27"/>
      <c r="GW117" s="27"/>
      <c r="GX117" s="27"/>
      <c r="GY117" s="27"/>
      <c r="GZ117" s="27"/>
      <c r="HA117" s="27"/>
      <c r="HB117" s="27"/>
      <c r="HC117" s="27"/>
      <c r="HD117" s="27"/>
      <c r="HE117" s="27"/>
      <c r="HF117" s="27"/>
      <c r="HG117" s="27"/>
      <c r="HH117" s="27"/>
      <c r="HI117" s="27"/>
      <c r="HJ117" s="27"/>
      <c r="HK117" s="27"/>
      <c r="HL117" s="27"/>
      <c r="HM117" s="27"/>
      <c r="HN117" s="27"/>
      <c r="HO117" s="27"/>
      <c r="HP117" s="27"/>
      <c r="HQ117" s="27"/>
      <c r="HR117" s="27"/>
      <c r="HS117" s="27"/>
      <c r="HT117" s="27"/>
      <c r="HU117" s="27"/>
      <c r="HV117" s="27"/>
      <c r="HW117" s="27"/>
      <c r="HX117" s="27"/>
      <c r="HY117" s="27"/>
      <c r="HZ117" s="27"/>
      <c r="IA117" s="27"/>
      <c r="IB117" s="27"/>
      <c r="IC117" s="27"/>
      <c r="ID117" s="27"/>
      <c r="IE117" s="27"/>
      <c r="IF117" s="27"/>
      <c r="IG117" s="27"/>
      <c r="IH117" s="27"/>
      <c r="II117" s="27"/>
      <c r="IJ117" s="27"/>
      <c r="IK117" s="27"/>
      <c r="IL117" s="27"/>
      <c r="IM117" s="27"/>
      <c r="IN117" s="27"/>
      <c r="IO117" s="27"/>
      <c r="IP117" s="27"/>
      <c r="IQ117" s="27"/>
      <c r="IR117" s="27"/>
      <c r="IS117" s="27"/>
      <c r="IT117" s="27"/>
      <c r="IU117" s="27"/>
      <c r="IV117" s="27"/>
      <c r="IW117" s="27"/>
      <c r="IX117" s="27"/>
      <c r="IY117" s="27"/>
      <c r="IZ117" s="27"/>
      <c r="JA117" s="27"/>
      <c r="JB117" s="27"/>
      <c r="JC117" s="27"/>
      <c r="JD117" s="27"/>
      <c r="JE117" s="27"/>
      <c r="JF117" s="27"/>
      <c r="JG117" s="27"/>
      <c r="JH117" s="27"/>
      <c r="JI117" s="27"/>
      <c r="JJ117" s="27"/>
      <c r="JK117" s="27"/>
      <c r="JL117" s="27"/>
      <c r="JM117" s="27"/>
      <c r="JN117" s="27"/>
      <c r="JO117" s="27"/>
      <c r="JP117" s="27"/>
      <c r="JQ117" s="27"/>
      <c r="JR117" s="27"/>
      <c r="JS117" s="27"/>
      <c r="JT117" s="27"/>
      <c r="JU117" s="27"/>
      <c r="JV117" s="27"/>
      <c r="JW117" s="27"/>
      <c r="JX117" s="27"/>
      <c r="JY117" s="27"/>
      <c r="JZ117" s="27"/>
      <c r="KA117" s="27"/>
      <c r="KB117" s="27"/>
      <c r="KC117" s="27"/>
      <c r="KD117" s="27"/>
      <c r="KE117" s="27"/>
      <c r="KF117" s="27"/>
      <c r="KG117" s="27"/>
      <c r="KH117" s="27"/>
      <c r="KI117" s="27"/>
      <c r="KJ117" s="27"/>
      <c r="KK117" s="27"/>
      <c r="KL117" s="27"/>
      <c r="KM117" s="27"/>
      <c r="KN117" s="27"/>
      <c r="KO117" s="27"/>
      <c r="KP117" s="27"/>
      <c r="KQ117" s="27"/>
      <c r="KR117" s="27"/>
      <c r="KS117" s="27"/>
      <c r="KT117" s="27"/>
      <c r="KU117" s="27"/>
      <c r="KV117" s="27"/>
      <c r="KW117" s="27"/>
      <c r="KX117" s="27"/>
      <c r="KY117" s="27"/>
      <c r="KZ117" s="27"/>
      <c r="LA117" s="27"/>
      <c r="LB117" s="27"/>
      <c r="LC117" s="27"/>
      <c r="LD117" s="27"/>
      <c r="LE117" s="27"/>
      <c r="LF117" s="27"/>
      <c r="LG117" s="27"/>
      <c r="LH117" s="27"/>
      <c r="LI117" s="27"/>
      <c r="LJ117" s="27"/>
      <c r="LK117" s="27"/>
      <c r="LL117" s="27"/>
      <c r="LM117" s="27"/>
      <c r="LN117" s="27"/>
      <c r="LO117" s="27"/>
      <c r="LP117" s="27"/>
      <c r="LQ117" s="27"/>
      <c r="LR117" s="27"/>
      <c r="LS117" s="27"/>
      <c r="LT117" s="27"/>
      <c r="LU117" s="27"/>
      <c r="LV117" s="27"/>
      <c r="LW117" s="27"/>
      <c r="LX117" s="27"/>
      <c r="LY117" s="27"/>
      <c r="LZ117" s="27"/>
      <c r="MA117" s="27"/>
      <c r="MB117" s="27"/>
      <c r="MC117" s="27"/>
      <c r="MD117" s="27"/>
      <c r="ME117" s="27"/>
      <c r="MF117" s="27"/>
      <c r="MG117" s="27"/>
      <c r="MH117" s="27"/>
      <c r="MI117" s="27"/>
      <c r="MJ117" s="27"/>
      <c r="MK117" s="27"/>
      <c r="ML117" s="27"/>
      <c r="MM117" s="27"/>
      <c r="MN117" s="27"/>
      <c r="MO117" s="27"/>
      <c r="MP117" s="27"/>
      <c r="MQ117" s="27"/>
      <c r="MR117" s="27"/>
      <c r="MS117" s="27"/>
      <c r="MT117" s="27"/>
      <c r="MU117" s="27"/>
      <c r="MV117" s="27"/>
      <c r="MW117" s="27"/>
      <c r="MX117" s="27"/>
      <c r="MY117" s="27"/>
      <c r="MZ117" s="27"/>
      <c r="NA117" s="27"/>
      <c r="NB117" s="27"/>
      <c r="NC117" s="27"/>
      <c r="ND117" s="27"/>
      <c r="NE117" s="27"/>
      <c r="NF117" s="27"/>
      <c r="NG117" s="27"/>
      <c r="NH117" s="27"/>
      <c r="NI117" s="27"/>
      <c r="NJ117" s="27"/>
      <c r="NK117" s="27"/>
      <c r="NL117" s="27"/>
      <c r="NM117" s="27"/>
      <c r="NN117" s="27"/>
      <c r="NO117" s="27"/>
      <c r="NP117" s="27"/>
      <c r="NQ117" s="27"/>
      <c r="NR117" s="27"/>
      <c r="NS117" s="27"/>
      <c r="NT117" s="27"/>
      <c r="NU117" s="27"/>
      <c r="NV117" s="27"/>
      <c r="NW117" s="27"/>
      <c r="NX117" s="27"/>
      <c r="NY117" s="27"/>
      <c r="NZ117" s="27"/>
      <c r="OA117" s="27"/>
      <c r="OB117" s="27"/>
      <c r="OC117" s="27"/>
      <c r="OD117" s="27"/>
      <c r="OE117" s="27"/>
      <c r="OF117" s="27"/>
      <c r="OG117" s="27"/>
      <c r="OH117" s="27"/>
      <c r="OI117" s="27"/>
      <c r="OJ117" s="27"/>
      <c r="OK117" s="27"/>
      <c r="OL117" s="27"/>
      <c r="OM117" s="27"/>
      <c r="ON117" s="27"/>
      <c r="OO117" s="27"/>
      <c r="OP117" s="27"/>
      <c r="OQ117" s="27"/>
      <c r="OR117" s="27"/>
      <c r="OS117" s="27"/>
      <c r="OT117" s="27"/>
      <c r="OU117" s="27"/>
      <c r="OV117" s="27"/>
      <c r="OW117" s="27"/>
      <c r="OX117" s="27"/>
      <c r="OY117" s="27"/>
      <c r="OZ117" s="27"/>
      <c r="PA117" s="27"/>
      <c r="PB117" s="27"/>
      <c r="PC117" s="27"/>
      <c r="PD117" s="27"/>
      <c r="PE117" s="27"/>
      <c r="PF117" s="27"/>
      <c r="PG117" s="27"/>
      <c r="PH117" s="27"/>
      <c r="PI117" s="27"/>
      <c r="PJ117" s="27"/>
      <c r="PK117" s="27"/>
      <c r="PL117" s="27"/>
      <c r="PM117" s="27"/>
      <c r="PN117" s="27"/>
      <c r="PO117" s="27"/>
      <c r="PP117" s="27"/>
      <c r="PQ117" s="27"/>
      <c r="PR117" s="27"/>
      <c r="PS117" s="27"/>
      <c r="PT117" s="27"/>
      <c r="PU117" s="27"/>
      <c r="PV117" s="27"/>
      <c r="PW117" s="27"/>
      <c r="PX117" s="27"/>
      <c r="PY117" s="27"/>
      <c r="PZ117" s="27"/>
      <c r="QA117" s="27"/>
      <c r="QB117" s="27"/>
      <c r="QC117" s="27"/>
      <c r="QD117" s="27"/>
      <c r="QE117" s="27"/>
      <c r="QF117" s="27"/>
      <c r="QG117" s="27"/>
      <c r="QH117" s="27"/>
      <c r="QI117" s="27"/>
      <c r="QJ117" s="27"/>
      <c r="QK117" s="27"/>
      <c r="QL117" s="27"/>
      <c r="QM117" s="27"/>
      <c r="QN117" s="27"/>
      <c r="QO117" s="27"/>
      <c r="QP117" s="27"/>
      <c r="QQ117" s="27"/>
      <c r="QR117" s="27"/>
      <c r="QS117" s="27"/>
      <c r="QT117" s="27"/>
      <c r="QU117" s="27"/>
      <c r="QV117" s="27"/>
      <c r="QW117" s="27"/>
      <c r="QX117" s="27"/>
      <c r="QY117" s="27"/>
      <c r="QZ117" s="27"/>
      <c r="RA117" s="27"/>
      <c r="RB117" s="27"/>
      <c r="RC117" s="27"/>
      <c r="RD117" s="27"/>
      <c r="RE117" s="27"/>
      <c r="RF117" s="27"/>
      <c r="RG117" s="27"/>
      <c r="RH117" s="27"/>
      <c r="RI117" s="27"/>
      <c r="RJ117" s="27"/>
      <c r="RK117" s="27"/>
      <c r="RL117" s="27"/>
      <c r="RM117" s="27"/>
      <c r="RN117" s="27"/>
      <c r="RO117" s="27"/>
      <c r="RP117" s="27"/>
      <c r="RQ117" s="27"/>
      <c r="RR117" s="27"/>
      <c r="RS117" s="27"/>
      <c r="RT117" s="27"/>
      <c r="RU117" s="27"/>
      <c r="RV117" s="27"/>
      <c r="RW117" s="27"/>
      <c r="RX117" s="27"/>
      <c r="RY117" s="27"/>
      <c r="RZ117" s="27"/>
      <c r="SA117" s="27"/>
      <c r="SB117" s="27"/>
      <c r="SC117" s="27"/>
      <c r="SD117" s="27"/>
      <c r="SE117" s="27"/>
      <c r="SF117" s="27"/>
      <c r="SG117" s="27"/>
      <c r="SH117" s="27"/>
      <c r="SI117" s="27"/>
      <c r="SJ117" s="27"/>
      <c r="SK117" s="27"/>
      <c r="SL117" s="27"/>
      <c r="SM117" s="27"/>
      <c r="SN117" s="27"/>
      <c r="SO117" s="27"/>
      <c r="SP117" s="27"/>
      <c r="SQ117" s="27"/>
      <c r="SR117" s="27"/>
      <c r="SS117" s="27"/>
      <c r="ST117" s="27"/>
      <c r="SU117" s="27"/>
      <c r="SV117" s="27"/>
      <c r="SW117" s="27"/>
      <c r="SX117" s="27"/>
      <c r="SY117" s="27"/>
      <c r="SZ117" s="27"/>
      <c r="TA117" s="27"/>
      <c r="TB117" s="27"/>
      <c r="TC117" s="27"/>
      <c r="TD117" s="27"/>
      <c r="TE117" s="27"/>
      <c r="TF117" s="27"/>
      <c r="TG117" s="27"/>
      <c r="TH117" s="27"/>
      <c r="TI117" s="27"/>
      <c r="TJ117" s="27"/>
      <c r="TK117" s="27"/>
      <c r="TL117" s="27"/>
      <c r="TM117" s="27"/>
      <c r="TN117" s="27"/>
      <c r="TO117" s="27"/>
      <c r="TP117" s="27"/>
      <c r="TQ117" s="27"/>
      <c r="TR117" s="27"/>
      <c r="TS117" s="27"/>
      <c r="TT117" s="27"/>
      <c r="TU117" s="27"/>
      <c r="TV117" s="27"/>
      <c r="TW117" s="27"/>
      <c r="TX117" s="27"/>
      <c r="TY117" s="27"/>
      <c r="TZ117" s="27"/>
      <c r="UA117" s="27"/>
      <c r="UB117" s="27"/>
      <c r="UC117" s="27"/>
      <c r="UD117" s="27"/>
      <c r="UE117" s="27"/>
      <c r="UF117" s="27"/>
      <c r="UG117" s="27"/>
      <c r="UH117" s="27"/>
      <c r="UI117" s="27"/>
      <c r="UJ117" s="27"/>
      <c r="UK117" s="27"/>
      <c r="UL117" s="27"/>
      <c r="UM117" s="27"/>
      <c r="UN117" s="27"/>
      <c r="UO117" s="27"/>
      <c r="UP117" s="27"/>
      <c r="UQ117" s="27"/>
      <c r="UR117" s="27"/>
      <c r="US117" s="27"/>
      <c r="UT117" s="27"/>
      <c r="UU117" s="27"/>
      <c r="UV117" s="27"/>
      <c r="UW117" s="27"/>
      <c r="UX117" s="27"/>
      <c r="UY117" s="27"/>
      <c r="UZ117" s="27"/>
      <c r="VA117" s="27"/>
      <c r="VB117" s="27"/>
      <c r="VC117" s="27"/>
      <c r="VD117" s="27"/>
      <c r="VE117" s="27"/>
      <c r="VF117" s="27"/>
      <c r="VG117" s="27"/>
      <c r="VH117" s="27"/>
      <c r="VI117" s="27"/>
      <c r="VJ117" s="27"/>
      <c r="VK117" s="27"/>
      <c r="VL117" s="27"/>
      <c r="VM117" s="27"/>
      <c r="VN117" s="27"/>
      <c r="VO117" s="27"/>
      <c r="VP117" s="27"/>
      <c r="VQ117" s="27"/>
      <c r="VR117" s="27"/>
      <c r="VS117" s="27"/>
      <c r="VT117" s="27"/>
      <c r="VU117" s="27"/>
      <c r="VV117" s="27"/>
      <c r="VW117" s="27"/>
      <c r="VX117" s="27"/>
      <c r="VY117" s="27"/>
      <c r="VZ117" s="27"/>
      <c r="WA117" s="27"/>
      <c r="WB117" s="27"/>
      <c r="WC117" s="27"/>
      <c r="WD117" s="27"/>
      <c r="WE117" s="27"/>
      <c r="WF117" s="27"/>
      <c r="WG117" s="27"/>
      <c r="WH117" s="27"/>
      <c r="WI117" s="27"/>
      <c r="WJ117" s="27"/>
      <c r="WK117" s="27"/>
      <c r="WL117" s="27"/>
      <c r="WM117" s="27"/>
      <c r="WN117" s="27"/>
      <c r="WO117" s="27"/>
      <c r="WP117" s="27"/>
      <c r="WQ117" s="27"/>
      <c r="WR117" s="27"/>
      <c r="WS117" s="27"/>
      <c r="WT117" s="27"/>
      <c r="WU117" s="27"/>
      <c r="WV117" s="27"/>
      <c r="WW117" s="27"/>
      <c r="WX117" s="27"/>
      <c r="WY117" s="27"/>
      <c r="WZ117" s="27"/>
      <c r="XA117" s="27"/>
      <c r="XB117" s="27"/>
      <c r="XC117" s="27"/>
      <c r="XD117" s="27"/>
      <c r="XE117" s="27"/>
      <c r="XF117" s="27"/>
      <c r="XG117" s="27"/>
      <c r="XH117" s="27"/>
      <c r="XI117" s="27"/>
      <c r="XJ117" s="27"/>
      <c r="XK117" s="27"/>
      <c r="XL117" s="27"/>
      <c r="XM117" s="27"/>
      <c r="XN117" s="27"/>
      <c r="XO117" s="27"/>
      <c r="XP117" s="27"/>
      <c r="XQ117" s="27"/>
      <c r="XR117" s="27"/>
      <c r="XS117" s="27"/>
      <c r="XT117" s="27"/>
      <c r="XU117" s="27"/>
      <c r="XV117" s="27"/>
      <c r="XW117" s="27"/>
      <c r="XX117" s="27"/>
      <c r="XY117" s="27"/>
      <c r="XZ117" s="27"/>
      <c r="YA117" s="27"/>
      <c r="YB117" s="27"/>
      <c r="YC117" s="27"/>
      <c r="YD117" s="27"/>
      <c r="YE117" s="27"/>
      <c r="YF117" s="27"/>
      <c r="YG117" s="27"/>
      <c r="YH117" s="27"/>
      <c r="YI117" s="27"/>
      <c r="YJ117" s="27"/>
      <c r="YK117" s="27"/>
      <c r="YL117" s="27"/>
      <c r="YM117" s="27"/>
      <c r="YN117" s="27"/>
      <c r="YO117" s="27"/>
      <c r="YP117" s="27"/>
      <c r="YQ117" s="27"/>
      <c r="YR117" s="27"/>
      <c r="YS117" s="27"/>
      <c r="YT117" s="27"/>
      <c r="YU117" s="27"/>
      <c r="YV117" s="27"/>
      <c r="YW117" s="27"/>
      <c r="YX117" s="27"/>
      <c r="YY117" s="27"/>
      <c r="YZ117" s="27"/>
      <c r="ZA117" s="27"/>
      <c r="ZB117" s="27"/>
      <c r="ZC117" s="27"/>
      <c r="ZD117" s="27"/>
      <c r="ZE117" s="27"/>
      <c r="ZF117" s="27"/>
      <c r="ZG117" s="27"/>
      <c r="ZH117" s="27"/>
      <c r="ZI117" s="27"/>
      <c r="ZJ117" s="27"/>
      <c r="ZK117" s="27"/>
      <c r="ZL117" s="27"/>
      <c r="ZM117" s="27"/>
      <c r="ZN117" s="27"/>
      <c r="ZO117" s="27"/>
      <c r="ZP117" s="27"/>
      <c r="ZQ117" s="27"/>
      <c r="ZR117" s="27"/>
      <c r="ZS117" s="27"/>
      <c r="ZT117" s="27"/>
      <c r="ZU117" s="27"/>
      <c r="ZV117" s="27"/>
      <c r="ZW117" s="27"/>
      <c r="ZX117" s="27"/>
      <c r="ZY117" s="27"/>
      <c r="ZZ117" s="27"/>
      <c r="AAA117" s="27"/>
      <c r="AAB117" s="27"/>
      <c r="AAC117" s="27"/>
      <c r="AAD117" s="27"/>
      <c r="AAE117" s="27"/>
      <c r="AAF117" s="27"/>
      <c r="AAG117" s="27"/>
      <c r="AAH117" s="27"/>
      <c r="AAI117" s="27"/>
      <c r="AAJ117" s="27"/>
      <c r="AAK117" s="27"/>
      <c r="AAL117" s="27"/>
      <c r="AAM117" s="27"/>
      <c r="AAN117" s="27"/>
      <c r="AAO117" s="27"/>
      <c r="AAP117" s="27"/>
      <c r="AAQ117" s="27"/>
      <c r="AAR117" s="27"/>
      <c r="AAS117" s="27"/>
      <c r="AAT117" s="27"/>
      <c r="AAU117" s="27"/>
      <c r="AAV117" s="27"/>
      <c r="AAW117" s="27"/>
      <c r="AAX117" s="27"/>
      <c r="AAY117" s="27"/>
      <c r="AAZ117" s="27"/>
      <c r="ABA117" s="27"/>
      <c r="ABB117" s="27"/>
      <c r="ABC117" s="27"/>
      <c r="ABD117" s="27"/>
      <c r="ABE117" s="27"/>
      <c r="ABF117" s="27"/>
      <c r="ABG117" s="27"/>
      <c r="ABH117" s="27"/>
      <c r="ABI117" s="27"/>
      <c r="ABJ117" s="27"/>
      <c r="ABK117" s="27"/>
      <c r="ABL117" s="27"/>
      <c r="ABM117" s="27"/>
      <c r="ABN117" s="27"/>
      <c r="ABO117" s="27"/>
      <c r="ABP117" s="27"/>
      <c r="ABQ117" s="27"/>
      <c r="ABR117" s="27"/>
      <c r="ABS117" s="27"/>
      <c r="ABT117" s="27"/>
      <c r="ABU117" s="27"/>
      <c r="ABV117" s="27"/>
      <c r="ABW117" s="27"/>
      <c r="ABX117" s="27"/>
      <c r="ABY117" s="27"/>
      <c r="ABZ117" s="27"/>
      <c r="ACA117" s="27"/>
      <c r="ACB117" s="27"/>
      <c r="ACC117" s="27"/>
      <c r="ACD117" s="27"/>
      <c r="ACE117" s="27"/>
      <c r="ACF117" s="27"/>
      <c r="ACG117" s="27"/>
      <c r="ACH117" s="27"/>
      <c r="ACI117" s="27"/>
      <c r="ACJ117" s="27"/>
      <c r="ACK117" s="27"/>
      <c r="ACL117" s="27"/>
      <c r="ACM117" s="27"/>
      <c r="ACN117" s="27"/>
      <c r="ACO117" s="27"/>
      <c r="ACP117" s="27"/>
      <c r="ACQ117" s="27"/>
      <c r="ACR117" s="27"/>
      <c r="ACS117" s="27"/>
      <c r="ACT117" s="27"/>
      <c r="ACU117" s="27"/>
      <c r="ACV117" s="27"/>
      <c r="ACW117" s="27"/>
      <c r="ACX117" s="27"/>
      <c r="ACY117" s="27"/>
      <c r="ACZ117" s="27"/>
      <c r="ADA117" s="27"/>
      <c r="ADB117" s="27"/>
      <c r="ADC117" s="27"/>
      <c r="ADD117" s="27"/>
      <c r="ADE117" s="27"/>
      <c r="ADF117" s="27"/>
      <c r="ADG117" s="27"/>
      <c r="ADH117" s="27"/>
      <c r="ADI117" s="27"/>
      <c r="ADJ117" s="27"/>
      <c r="ADK117" s="27"/>
      <c r="ADL117" s="27"/>
      <c r="ADM117" s="27"/>
      <c r="ADN117" s="27"/>
      <c r="ADO117" s="27"/>
      <c r="ADP117" s="27"/>
      <c r="ADQ117" s="27"/>
      <c r="ADR117" s="27"/>
      <c r="ADS117" s="27"/>
      <c r="ADT117" s="27"/>
      <c r="ADU117" s="27"/>
      <c r="ADV117" s="27"/>
      <c r="ADW117" s="27"/>
      <c r="ADX117" s="27"/>
      <c r="ADY117" s="27"/>
      <c r="ADZ117" s="27"/>
      <c r="AEA117" s="27"/>
      <c r="AEB117" s="27"/>
      <c r="AEC117" s="27"/>
      <c r="AED117" s="27"/>
      <c r="AEE117" s="27"/>
      <c r="AEF117" s="27"/>
      <c r="AEG117" s="27"/>
      <c r="AEH117" s="27"/>
      <c r="AEI117" s="27"/>
      <c r="AEJ117" s="27"/>
      <c r="AEK117" s="27"/>
      <c r="AEL117" s="27"/>
      <c r="AEM117" s="27"/>
      <c r="AEN117" s="27"/>
      <c r="AEO117" s="27"/>
      <c r="AEP117" s="27"/>
      <c r="AEQ117" s="27"/>
      <c r="AER117" s="27"/>
      <c r="AES117" s="27"/>
      <c r="AET117" s="27"/>
      <c r="AEU117" s="27"/>
      <c r="AEV117" s="27"/>
      <c r="AEW117" s="27"/>
      <c r="AEX117" s="27"/>
      <c r="AEY117" s="27"/>
      <c r="AEZ117" s="27"/>
      <c r="AFA117" s="27"/>
      <c r="AFB117" s="27"/>
      <c r="AFC117" s="27"/>
      <c r="AFD117" s="27"/>
      <c r="AFE117" s="27"/>
      <c r="AFF117" s="27"/>
      <c r="AFG117" s="27"/>
      <c r="AFH117" s="27"/>
      <c r="AFI117" s="27"/>
      <c r="AFJ117" s="27"/>
      <c r="AFK117" s="27"/>
      <c r="AFL117" s="27"/>
      <c r="AFM117" s="27"/>
      <c r="AFN117" s="27"/>
      <c r="AFO117" s="27"/>
      <c r="AFP117" s="27"/>
      <c r="AFQ117" s="27"/>
      <c r="AFR117" s="27"/>
      <c r="AFS117" s="27"/>
      <c r="AFT117" s="27"/>
      <c r="AFU117" s="27"/>
      <c r="AFV117" s="27"/>
      <c r="AFW117" s="27"/>
      <c r="AFX117" s="27"/>
      <c r="AFY117" s="27"/>
      <c r="AFZ117" s="27"/>
      <c r="AGA117" s="27"/>
      <c r="AGB117" s="27"/>
      <c r="AGC117" s="27"/>
      <c r="AGD117" s="27"/>
      <c r="AGE117" s="27"/>
      <c r="AGF117" s="27"/>
      <c r="AGG117" s="27"/>
      <c r="AGH117" s="27"/>
      <c r="AGI117" s="27"/>
      <c r="AGJ117" s="27"/>
      <c r="AGK117" s="27"/>
      <c r="AGL117" s="27"/>
      <c r="AGM117" s="27"/>
      <c r="AGN117" s="27"/>
      <c r="AGO117" s="27"/>
      <c r="AGP117" s="27"/>
      <c r="AGQ117" s="27"/>
      <c r="AGR117" s="27"/>
      <c r="AGS117" s="27"/>
      <c r="AGT117" s="27"/>
      <c r="AGU117" s="27"/>
      <c r="AGV117" s="27"/>
      <c r="AGW117" s="27"/>
      <c r="AGX117" s="27"/>
      <c r="AGY117" s="27"/>
      <c r="AGZ117" s="27"/>
      <c r="AHA117" s="27"/>
      <c r="AHB117" s="27"/>
      <c r="AHC117" s="27"/>
      <c r="AHD117" s="27"/>
      <c r="AHE117" s="27"/>
      <c r="AHF117" s="27"/>
      <c r="AHG117" s="27"/>
      <c r="AHH117" s="27"/>
      <c r="AHI117" s="27"/>
      <c r="AHJ117" s="27"/>
      <c r="AHK117" s="27"/>
      <c r="AHL117" s="27"/>
      <c r="AHM117" s="27"/>
      <c r="AHN117" s="27"/>
      <c r="AHO117" s="27"/>
      <c r="AHP117" s="27"/>
      <c r="AHQ117" s="27"/>
      <c r="AHR117" s="27"/>
      <c r="AHS117" s="27"/>
      <c r="AHT117" s="27"/>
      <c r="AHU117" s="27"/>
      <c r="AHV117" s="27"/>
      <c r="AHW117" s="27"/>
      <c r="AHX117" s="27"/>
      <c r="AHY117" s="27"/>
      <c r="AHZ117" s="27"/>
      <c r="AIA117" s="27"/>
      <c r="AIB117" s="27"/>
      <c r="AIC117" s="27"/>
      <c r="AID117" s="27"/>
      <c r="AIE117" s="27"/>
      <c r="AIF117" s="27"/>
      <c r="AIG117" s="27"/>
      <c r="AIH117" s="27"/>
      <c r="AII117" s="27"/>
      <c r="AIJ117" s="27"/>
      <c r="AIK117" s="27"/>
      <c r="AIL117" s="27"/>
      <c r="AIM117" s="27"/>
      <c r="AIN117" s="27"/>
      <c r="AIO117" s="27"/>
      <c r="AIP117" s="27"/>
      <c r="AIQ117" s="27"/>
      <c r="AIR117" s="27"/>
      <c r="AIS117" s="27"/>
      <c r="AIT117" s="27"/>
      <c r="AIU117" s="27"/>
      <c r="AIV117" s="27"/>
      <c r="AIW117" s="27"/>
      <c r="AIX117" s="27"/>
      <c r="AIY117" s="27"/>
      <c r="AIZ117" s="27"/>
      <c r="AJA117" s="27"/>
      <c r="AJB117" s="27"/>
      <c r="AJC117" s="27"/>
      <c r="AJD117" s="27"/>
      <c r="AJE117" s="27"/>
      <c r="AJF117" s="27"/>
      <c r="AJG117" s="27"/>
      <c r="AJH117" s="27"/>
      <c r="AJI117" s="27"/>
      <c r="AJJ117" s="27"/>
      <c r="AJK117" s="27"/>
      <c r="AJL117" s="27"/>
      <c r="AJM117" s="27"/>
      <c r="AJN117" s="27"/>
      <c r="AJO117" s="27"/>
      <c r="AJP117" s="27"/>
      <c r="AJQ117" s="27"/>
      <c r="AJR117" s="27"/>
      <c r="AJS117" s="27"/>
      <c r="AJT117" s="27"/>
      <c r="AJU117" s="27"/>
      <c r="AJV117" s="27"/>
      <c r="AJW117" s="27"/>
      <c r="AJX117" s="27"/>
      <c r="AJY117" s="27"/>
      <c r="AJZ117" s="27"/>
      <c r="AKA117" s="27"/>
      <c r="AKB117" s="27"/>
      <c r="AKC117" s="27"/>
      <c r="AKD117" s="27"/>
      <c r="AKE117" s="27"/>
      <c r="AKF117" s="27"/>
      <c r="AKG117" s="27"/>
      <c r="AKH117" s="27"/>
      <c r="AKI117" s="27"/>
      <c r="AKJ117" s="27"/>
      <c r="AKK117" s="27"/>
      <c r="AKL117" s="27"/>
      <c r="AKM117" s="27"/>
      <c r="AKN117" s="27"/>
      <c r="AKO117" s="27"/>
      <c r="AKP117" s="27"/>
      <c r="AKQ117" s="27"/>
      <c r="AKR117" s="27"/>
      <c r="AKS117" s="27"/>
      <c r="AKT117" s="27"/>
      <c r="AKU117" s="27"/>
      <c r="AKV117" s="27"/>
      <c r="AKW117" s="27"/>
      <c r="AKX117" s="27"/>
      <c r="AKY117" s="27"/>
      <c r="AKZ117" s="27"/>
      <c r="ALA117" s="27"/>
      <c r="ALB117" s="27"/>
      <c r="ALC117" s="27"/>
      <c r="ALD117" s="27"/>
      <c r="ALE117" s="27"/>
      <c r="ALF117" s="27"/>
      <c r="ALG117" s="27"/>
      <c r="ALH117" s="27"/>
      <c r="ALI117" s="27"/>
      <c r="ALJ117" s="27"/>
      <c r="ALK117" s="27"/>
      <c r="ALL117" s="27"/>
      <c r="ALM117" s="27"/>
      <c r="ALN117" s="27"/>
      <c r="ALO117" s="27"/>
      <c r="ALP117" s="27"/>
      <c r="ALQ117" s="27"/>
      <c r="ALR117" s="27"/>
      <c r="ALS117" s="27"/>
      <c r="ALT117" s="27"/>
      <c r="ALU117" s="27"/>
      <c r="ALV117" s="27"/>
      <c r="ALW117" s="27"/>
      <c r="ALX117" s="27"/>
      <c r="ALY117" s="27"/>
      <c r="ALZ117" s="27"/>
      <c r="AMA117" s="27"/>
      <c r="AMB117" s="27"/>
      <c r="AMC117" s="27"/>
      <c r="AMD117" s="27"/>
      <c r="AME117" s="27"/>
      <c r="AMF117" s="27"/>
      <c r="AMG117" s="27"/>
      <c r="AMH117" s="27"/>
      <c r="AMI117" s="27"/>
      <c r="AMJ117" s="27"/>
      <c r="AMK117" s="27"/>
      <c r="AML117" s="27"/>
      <c r="AMM117" s="27"/>
      <c r="AMN117" s="27"/>
      <c r="AMO117" s="27"/>
      <c r="AMP117" s="27"/>
      <c r="AMQ117" s="27"/>
      <c r="AMR117" s="27"/>
      <c r="AMS117" s="27"/>
      <c r="AMT117" s="27"/>
      <c r="AMU117" s="27"/>
      <c r="AMV117" s="27"/>
      <c r="AMW117" s="27"/>
      <c r="AMX117" s="27"/>
      <c r="AMY117" s="27"/>
      <c r="AMZ117" s="27"/>
      <c r="ANA117" s="27"/>
      <c r="ANB117" s="27"/>
      <c r="ANC117" s="27"/>
      <c r="AND117" s="27"/>
      <c r="ANE117" s="27"/>
      <c r="ANF117" s="27"/>
      <c r="ANG117" s="27"/>
      <c r="ANH117" s="27"/>
      <c r="ANI117" s="27"/>
      <c r="ANJ117" s="27"/>
      <c r="ANK117" s="27"/>
      <c r="ANL117" s="27"/>
      <c r="ANM117" s="27"/>
      <c r="ANN117" s="27"/>
      <c r="ANO117" s="27"/>
      <c r="ANP117" s="27"/>
      <c r="ANQ117" s="27"/>
      <c r="ANR117" s="27"/>
      <c r="ANS117" s="27"/>
      <c r="ANT117" s="27"/>
      <c r="ANU117" s="27"/>
      <c r="ANV117" s="27"/>
      <c r="ANW117" s="27"/>
      <c r="ANX117" s="27"/>
      <c r="ANY117" s="27"/>
      <c r="ANZ117" s="27"/>
      <c r="AOA117" s="27"/>
      <c r="AOB117" s="27"/>
      <c r="AOC117" s="27"/>
      <c r="AOD117" s="27"/>
      <c r="AOE117" s="27"/>
      <c r="AOF117" s="27"/>
      <c r="AOG117" s="27"/>
      <c r="AOH117" s="27"/>
      <c r="AOI117" s="27"/>
      <c r="AOJ117" s="27"/>
      <c r="AOK117" s="27"/>
      <c r="AOL117" s="27"/>
      <c r="AOM117" s="27"/>
      <c r="AON117" s="27"/>
      <c r="AOO117" s="27"/>
      <c r="AOP117" s="27"/>
      <c r="AOQ117" s="27"/>
      <c r="AOR117" s="27"/>
      <c r="AOS117" s="27"/>
      <c r="AOT117" s="27"/>
      <c r="AOU117" s="27"/>
      <c r="AOV117" s="27"/>
      <c r="AOW117" s="27"/>
      <c r="AOX117" s="27"/>
      <c r="AOY117" s="27"/>
      <c r="AOZ117" s="27"/>
      <c r="APA117" s="27"/>
      <c r="APB117" s="27"/>
      <c r="APC117" s="27"/>
      <c r="APD117" s="27"/>
      <c r="APE117" s="27"/>
      <c r="APF117" s="27"/>
      <c r="APG117" s="27"/>
      <c r="APH117" s="27"/>
      <c r="API117" s="27"/>
      <c r="APJ117" s="27"/>
      <c r="APK117" s="27"/>
      <c r="APL117" s="27"/>
      <c r="APM117" s="27"/>
      <c r="APN117" s="27"/>
      <c r="APO117" s="27"/>
      <c r="APP117" s="27"/>
      <c r="APQ117" s="27"/>
      <c r="APR117" s="27"/>
      <c r="APS117" s="27"/>
      <c r="APT117" s="27"/>
      <c r="APU117" s="27"/>
      <c r="APV117" s="27"/>
      <c r="APW117" s="27"/>
      <c r="APX117" s="27"/>
      <c r="APY117" s="27"/>
      <c r="APZ117" s="27"/>
      <c r="AQA117" s="27"/>
      <c r="AQB117" s="27"/>
      <c r="AQC117" s="27"/>
      <c r="AQD117" s="27"/>
      <c r="AQE117" s="27"/>
      <c r="AQF117" s="27"/>
      <c r="AQG117" s="27"/>
      <c r="AQH117" s="27"/>
      <c r="AQI117" s="27"/>
      <c r="AQJ117" s="27"/>
      <c r="AQK117" s="27"/>
      <c r="AQL117" s="27"/>
      <c r="AQM117" s="27"/>
      <c r="AQN117" s="27"/>
      <c r="AQO117" s="27"/>
      <c r="AQP117" s="27"/>
      <c r="AQQ117" s="27"/>
      <c r="AQR117" s="27"/>
      <c r="AQS117" s="27"/>
      <c r="AQT117" s="27"/>
      <c r="AQU117" s="27"/>
      <c r="AQV117" s="27"/>
      <c r="AQW117" s="27"/>
      <c r="AQX117" s="27"/>
      <c r="AQY117" s="27"/>
      <c r="AQZ117" s="27"/>
      <c r="ARA117" s="27"/>
      <c r="ARB117" s="27"/>
      <c r="ARC117" s="27"/>
      <c r="ARD117" s="27"/>
      <c r="ARE117" s="27"/>
      <c r="ARF117" s="27"/>
      <c r="ARG117" s="27"/>
      <c r="ARH117" s="27"/>
      <c r="ARI117" s="27"/>
      <c r="ARJ117" s="27"/>
      <c r="ARK117" s="27"/>
      <c r="ARL117" s="27"/>
      <c r="ARM117" s="27"/>
      <c r="ARN117" s="27"/>
      <c r="ARO117" s="27"/>
      <c r="ARP117" s="27"/>
      <c r="ARQ117" s="27"/>
      <c r="ARR117" s="27"/>
      <c r="ARS117" s="27"/>
      <c r="ART117" s="27"/>
      <c r="ARU117" s="27"/>
      <c r="ARV117" s="27"/>
      <c r="ARW117" s="27"/>
      <c r="ARX117" s="27"/>
      <c r="ARY117" s="27"/>
      <c r="ARZ117" s="27"/>
      <c r="ASA117" s="27"/>
      <c r="ASB117" s="27"/>
      <c r="ASC117" s="27"/>
      <c r="ASD117" s="27"/>
      <c r="ASE117" s="27"/>
      <c r="ASF117" s="27"/>
      <c r="ASG117" s="27"/>
      <c r="ASH117" s="27"/>
      <c r="ASI117" s="27"/>
      <c r="ASJ117" s="27"/>
      <c r="ASK117" s="27"/>
      <c r="ASL117" s="27"/>
      <c r="ASM117" s="27"/>
      <c r="ASN117" s="27"/>
      <c r="ASO117" s="27"/>
      <c r="ASP117" s="27"/>
      <c r="ASQ117" s="27"/>
      <c r="ASR117" s="27"/>
      <c r="ASS117" s="27"/>
      <c r="AST117" s="27"/>
      <c r="ASU117" s="27"/>
      <c r="ASV117" s="27"/>
      <c r="ASW117" s="27"/>
      <c r="ASX117" s="27"/>
      <c r="ASY117" s="27"/>
      <c r="ASZ117" s="27"/>
      <c r="ATA117" s="27"/>
      <c r="ATB117" s="27"/>
      <c r="ATC117" s="27"/>
      <c r="ATD117" s="27"/>
      <c r="ATE117" s="27"/>
      <c r="ATF117" s="27"/>
      <c r="ATG117" s="27"/>
      <c r="ATH117" s="27"/>
      <c r="ATI117" s="27"/>
      <c r="ATJ117" s="27"/>
      <c r="ATK117" s="27"/>
      <c r="ATL117" s="27"/>
      <c r="ATM117" s="27"/>
      <c r="ATN117" s="27"/>
      <c r="ATO117" s="27"/>
      <c r="ATP117" s="27"/>
      <c r="ATQ117" s="27"/>
      <c r="ATR117" s="27"/>
      <c r="ATS117" s="27"/>
      <c r="ATT117" s="27"/>
      <c r="ATU117" s="27"/>
      <c r="ATV117" s="27"/>
      <c r="ATW117" s="27"/>
      <c r="ATX117" s="27"/>
      <c r="ATY117" s="27"/>
      <c r="ATZ117" s="27"/>
      <c r="AUA117" s="27"/>
      <c r="AUB117" s="27"/>
      <c r="AUC117" s="27"/>
      <c r="AUD117" s="27"/>
      <c r="AUE117" s="27"/>
      <c r="AUF117" s="27"/>
      <c r="AUG117" s="27"/>
      <c r="AUH117" s="27"/>
      <c r="AUI117" s="27"/>
      <c r="AUJ117" s="27"/>
      <c r="AUK117" s="27"/>
      <c r="AUL117" s="27"/>
      <c r="AUM117" s="27"/>
      <c r="AUN117" s="27"/>
      <c r="AUO117" s="27"/>
      <c r="AUP117" s="27"/>
      <c r="AUQ117" s="27"/>
      <c r="AUR117" s="27"/>
      <c r="AUS117" s="27"/>
      <c r="AUT117" s="27"/>
      <c r="AUU117" s="27"/>
      <c r="AUV117" s="27"/>
      <c r="AUW117" s="27"/>
      <c r="AUX117" s="27"/>
      <c r="AUY117" s="27"/>
      <c r="AUZ117" s="27"/>
      <c r="AVA117" s="27"/>
      <c r="AVB117" s="27"/>
      <c r="AVC117" s="27"/>
      <c r="AVD117" s="27"/>
      <c r="AVE117" s="27"/>
      <c r="AVF117" s="27"/>
      <c r="AVG117" s="27"/>
      <c r="AVH117" s="27"/>
      <c r="AVI117" s="27"/>
      <c r="AVJ117" s="27"/>
      <c r="AVK117" s="27"/>
      <c r="AVL117" s="27"/>
      <c r="AVM117" s="27"/>
      <c r="AVN117" s="27"/>
      <c r="AVO117" s="27"/>
      <c r="AVP117" s="27"/>
      <c r="AVQ117" s="27"/>
      <c r="AVR117" s="27"/>
      <c r="AVS117" s="27"/>
      <c r="AVT117" s="27"/>
      <c r="AVU117" s="27"/>
      <c r="AVV117" s="27"/>
      <c r="AVW117" s="27"/>
      <c r="AVX117" s="27"/>
      <c r="AVY117" s="27"/>
      <c r="AVZ117" s="27"/>
      <c r="AWA117" s="27"/>
      <c r="AWB117" s="27"/>
      <c r="AWC117" s="27"/>
      <c r="AWD117" s="27"/>
      <c r="AWE117" s="27"/>
      <c r="AWF117" s="27"/>
      <c r="AWG117" s="27"/>
      <c r="AWH117" s="27"/>
      <c r="AWI117" s="27"/>
      <c r="AWJ117" s="27"/>
      <c r="AWK117" s="27"/>
      <c r="AWL117" s="27"/>
      <c r="AWM117" s="27"/>
      <c r="AWN117" s="27"/>
      <c r="AWO117" s="27"/>
      <c r="AWP117" s="27"/>
      <c r="AWQ117" s="27"/>
      <c r="AWR117" s="27"/>
      <c r="AWS117" s="27"/>
      <c r="AWT117" s="27"/>
      <c r="AWU117" s="27"/>
      <c r="AWV117" s="27"/>
      <c r="AWW117" s="27"/>
      <c r="AWX117" s="27"/>
      <c r="AWY117" s="27"/>
      <c r="AWZ117" s="27"/>
      <c r="AXA117" s="27"/>
      <c r="AXB117" s="27"/>
      <c r="AXC117" s="27"/>
      <c r="AXD117" s="27"/>
      <c r="AXE117" s="27"/>
      <c r="AXF117" s="27"/>
      <c r="AXG117" s="27"/>
      <c r="AXH117" s="27"/>
      <c r="AXI117" s="27"/>
      <c r="AXJ117" s="27"/>
      <c r="AXK117" s="27"/>
      <c r="AXL117" s="27"/>
      <c r="AXM117" s="27"/>
      <c r="AXN117" s="27"/>
      <c r="AXO117" s="27"/>
      <c r="AXP117" s="27"/>
      <c r="AXQ117" s="27"/>
      <c r="AXR117" s="27"/>
      <c r="AXS117" s="27"/>
      <c r="AXT117" s="27"/>
      <c r="AXU117" s="27"/>
      <c r="AXV117" s="27"/>
      <c r="AXW117" s="27"/>
      <c r="AXX117" s="27"/>
      <c r="AXY117" s="27"/>
      <c r="AXZ117" s="27"/>
      <c r="AYA117" s="27"/>
      <c r="AYB117" s="27"/>
      <c r="AYC117" s="27"/>
      <c r="AYD117" s="27"/>
      <c r="AYE117" s="27"/>
      <c r="AYF117" s="27"/>
      <c r="AYG117" s="27"/>
      <c r="AYH117" s="27"/>
      <c r="AYI117" s="27"/>
      <c r="AYJ117" s="27"/>
      <c r="AYK117" s="27"/>
      <c r="AYL117" s="27"/>
      <c r="AYM117" s="27"/>
      <c r="AYN117" s="27"/>
      <c r="AYO117" s="27"/>
      <c r="AYP117" s="27"/>
      <c r="AYQ117" s="27"/>
      <c r="AYR117" s="27"/>
      <c r="AYS117" s="27"/>
      <c r="AYT117" s="27"/>
      <c r="AYU117" s="27"/>
      <c r="AYV117" s="27"/>
      <c r="AYW117" s="27"/>
      <c r="AYX117" s="27"/>
      <c r="AYY117" s="27"/>
      <c r="AYZ117" s="27"/>
      <c r="AZA117" s="27"/>
      <c r="AZB117" s="27"/>
      <c r="AZC117" s="27"/>
      <c r="AZD117" s="27"/>
      <c r="AZE117" s="27"/>
      <c r="AZF117" s="27"/>
      <c r="AZG117" s="27"/>
      <c r="AZH117" s="27"/>
      <c r="AZI117" s="27"/>
      <c r="AZJ117" s="27"/>
      <c r="AZK117" s="27"/>
      <c r="AZL117" s="27"/>
      <c r="AZM117" s="27"/>
      <c r="AZN117" s="27"/>
      <c r="AZO117" s="27"/>
      <c r="AZP117" s="27"/>
      <c r="AZQ117" s="27"/>
      <c r="AZR117" s="27"/>
      <c r="AZS117" s="27"/>
      <c r="AZT117" s="27"/>
      <c r="AZU117" s="27"/>
      <c r="AZV117" s="27"/>
      <c r="AZW117" s="27"/>
      <c r="AZX117" s="27"/>
      <c r="AZY117" s="27"/>
      <c r="AZZ117" s="27"/>
      <c r="BAA117" s="27"/>
      <c r="BAB117" s="27"/>
      <c r="BAC117" s="27"/>
      <c r="BAD117" s="27"/>
      <c r="BAE117" s="27"/>
      <c r="BAF117" s="27"/>
      <c r="BAG117" s="27"/>
      <c r="BAH117" s="27"/>
      <c r="BAI117" s="27"/>
      <c r="BAJ117" s="27"/>
      <c r="BAK117" s="27"/>
      <c r="BAL117" s="27"/>
      <c r="BAM117" s="27"/>
      <c r="BAN117" s="27"/>
      <c r="BAO117" s="27"/>
      <c r="BAP117" s="27"/>
      <c r="BAQ117" s="27"/>
      <c r="BAR117" s="27"/>
      <c r="BAS117" s="27"/>
      <c r="BAT117" s="27"/>
      <c r="BAU117" s="27"/>
      <c r="BAV117" s="27"/>
      <c r="BAW117" s="27"/>
      <c r="BAX117" s="27"/>
      <c r="BAY117" s="27"/>
      <c r="BAZ117" s="27"/>
      <c r="BBA117" s="27"/>
      <c r="BBB117" s="27"/>
      <c r="BBC117" s="27"/>
      <c r="BBD117" s="27"/>
      <c r="BBE117" s="27"/>
      <c r="BBF117" s="27"/>
      <c r="BBG117" s="27"/>
      <c r="BBH117" s="27"/>
      <c r="BBI117" s="27"/>
      <c r="BBJ117" s="27"/>
      <c r="BBK117" s="27"/>
      <c r="BBL117" s="27"/>
      <c r="BBM117" s="27"/>
      <c r="BBN117" s="27"/>
      <c r="BBO117" s="27"/>
      <c r="BBP117" s="27"/>
      <c r="BBQ117" s="27"/>
      <c r="BBR117" s="27"/>
      <c r="BBS117" s="27"/>
      <c r="BBT117" s="27"/>
      <c r="BBU117" s="27"/>
      <c r="BBV117" s="27"/>
      <c r="BBW117" s="27"/>
      <c r="BBX117" s="27"/>
      <c r="BBY117" s="27"/>
      <c r="BBZ117" s="27"/>
      <c r="BCA117" s="27"/>
      <c r="BCB117" s="27"/>
      <c r="BCC117" s="27"/>
      <c r="BCD117" s="27"/>
      <c r="BCE117" s="27"/>
      <c r="BCF117" s="27"/>
      <c r="BCG117" s="27"/>
      <c r="BCH117" s="27"/>
      <c r="BCI117" s="27"/>
      <c r="BCJ117" s="27"/>
      <c r="BCK117" s="27"/>
      <c r="BCL117" s="27"/>
      <c r="BCM117" s="27"/>
      <c r="BCN117" s="27"/>
      <c r="BCO117" s="27"/>
      <c r="BCP117" s="27"/>
      <c r="BCQ117" s="27"/>
      <c r="BCR117" s="27"/>
      <c r="BCS117" s="27"/>
      <c r="BCT117" s="27"/>
      <c r="BCU117" s="27"/>
      <c r="BCV117" s="27"/>
      <c r="BCW117" s="27"/>
      <c r="BCX117" s="27"/>
      <c r="BCY117" s="27"/>
      <c r="BCZ117" s="27"/>
      <c r="BDA117" s="27"/>
      <c r="BDB117" s="27"/>
      <c r="BDC117" s="27"/>
      <c r="BDD117" s="27"/>
      <c r="BDE117" s="27"/>
      <c r="BDF117" s="27"/>
      <c r="BDG117" s="27"/>
      <c r="BDH117" s="27"/>
      <c r="BDI117" s="27"/>
      <c r="BDJ117" s="27"/>
      <c r="BDK117" s="27"/>
      <c r="BDL117" s="27"/>
      <c r="BDM117" s="27"/>
      <c r="BDN117" s="27"/>
      <c r="BDO117" s="27"/>
      <c r="BDP117" s="27"/>
      <c r="BDQ117" s="27"/>
      <c r="BDR117" s="27"/>
      <c r="BDS117" s="27"/>
      <c r="BDT117" s="27"/>
      <c r="BDU117" s="27"/>
      <c r="BDV117" s="27"/>
      <c r="BDW117" s="27"/>
      <c r="BDX117" s="27"/>
      <c r="BDY117" s="27"/>
      <c r="BDZ117" s="27"/>
      <c r="BEA117" s="27"/>
      <c r="BEB117" s="27"/>
      <c r="BEC117" s="27"/>
      <c r="BED117" s="27"/>
      <c r="BEE117" s="27"/>
      <c r="BEF117" s="27"/>
      <c r="BEG117" s="27"/>
      <c r="BEH117" s="27"/>
      <c r="BEI117" s="27"/>
      <c r="BEJ117" s="27"/>
      <c r="BEK117" s="27"/>
      <c r="BEL117" s="27"/>
      <c r="BEM117" s="27"/>
      <c r="BEN117" s="27"/>
      <c r="BEO117" s="27"/>
      <c r="BEP117" s="27"/>
      <c r="BEQ117" s="27"/>
      <c r="BER117" s="27"/>
      <c r="BES117" s="27"/>
      <c r="BET117" s="27"/>
      <c r="BEU117" s="27"/>
      <c r="BEV117" s="27"/>
      <c r="BEW117" s="27"/>
      <c r="BEX117" s="27"/>
      <c r="BEY117" s="27"/>
      <c r="BEZ117" s="27"/>
      <c r="BFA117" s="27"/>
      <c r="BFB117" s="27"/>
      <c r="BFC117" s="27"/>
      <c r="BFD117" s="27"/>
      <c r="BFE117" s="27"/>
      <c r="BFF117" s="27"/>
      <c r="BFG117" s="27"/>
      <c r="BFH117" s="27"/>
      <c r="BFI117" s="27"/>
      <c r="BFJ117" s="27"/>
      <c r="BFK117" s="27"/>
      <c r="BFL117" s="27"/>
      <c r="BFM117" s="27"/>
      <c r="BFN117" s="27"/>
      <c r="BFO117" s="27"/>
      <c r="BFP117" s="27"/>
      <c r="BFQ117" s="27"/>
      <c r="BFR117" s="27"/>
      <c r="BFS117" s="27"/>
      <c r="BFT117" s="27"/>
      <c r="BFU117" s="27"/>
      <c r="BFV117" s="27"/>
      <c r="BFW117" s="27"/>
      <c r="BFX117" s="27"/>
      <c r="BFY117" s="27"/>
      <c r="BFZ117" s="27"/>
      <c r="BGA117" s="27"/>
      <c r="BGB117" s="27"/>
      <c r="BGC117" s="27"/>
      <c r="BGD117" s="27"/>
      <c r="BGE117" s="27"/>
      <c r="BGF117" s="27"/>
      <c r="BGG117" s="27"/>
      <c r="BGH117" s="27"/>
      <c r="BGI117" s="27"/>
      <c r="BGJ117" s="27"/>
      <c r="BGK117" s="27"/>
      <c r="BGL117" s="27"/>
      <c r="BGM117" s="27"/>
      <c r="BGN117" s="27"/>
      <c r="BGO117" s="27"/>
      <c r="BGP117" s="27"/>
      <c r="BGQ117" s="27"/>
      <c r="BGR117" s="27"/>
      <c r="BGS117" s="27"/>
      <c r="BGT117" s="27"/>
      <c r="BGU117" s="27"/>
      <c r="BGV117" s="27"/>
      <c r="BGW117" s="27"/>
      <c r="BGX117" s="27"/>
      <c r="BGY117" s="27"/>
      <c r="BGZ117" s="27"/>
      <c r="BHA117" s="27"/>
      <c r="BHB117" s="27"/>
      <c r="BHC117" s="27"/>
      <c r="BHD117" s="27"/>
      <c r="BHE117" s="27"/>
      <c r="BHF117" s="27"/>
      <c r="BHG117" s="27"/>
      <c r="BHH117" s="27"/>
      <c r="BHI117" s="27"/>
      <c r="BHJ117" s="27"/>
      <c r="BHK117" s="27"/>
      <c r="BHL117" s="27"/>
      <c r="BHM117" s="27"/>
      <c r="BHN117" s="27"/>
      <c r="BHO117" s="27"/>
      <c r="BHP117" s="27"/>
      <c r="BHQ117" s="27"/>
      <c r="BHR117" s="27"/>
      <c r="BHS117" s="27"/>
      <c r="BHT117" s="27"/>
      <c r="BHU117" s="27"/>
      <c r="BHV117" s="27"/>
      <c r="BHW117" s="27"/>
      <c r="BHX117" s="27"/>
      <c r="BHY117" s="27"/>
      <c r="BHZ117" s="27"/>
      <c r="BIA117" s="27"/>
      <c r="BIB117" s="27"/>
      <c r="BIC117" s="27"/>
      <c r="BID117" s="27"/>
      <c r="BIE117" s="27"/>
      <c r="BIF117" s="27"/>
      <c r="BIG117" s="27"/>
      <c r="BIH117" s="27"/>
      <c r="BII117" s="27"/>
      <c r="BIJ117" s="27"/>
      <c r="BIK117" s="27"/>
      <c r="BIL117" s="27"/>
      <c r="BIM117" s="27"/>
      <c r="BIN117" s="27"/>
      <c r="BIO117" s="27"/>
      <c r="BIP117" s="27"/>
      <c r="BIQ117" s="27"/>
      <c r="BIR117" s="27"/>
      <c r="BIS117" s="27"/>
      <c r="BIT117" s="27"/>
      <c r="BIU117" s="27"/>
      <c r="BIV117" s="27"/>
      <c r="BIW117" s="27"/>
      <c r="BIX117" s="27"/>
      <c r="BIY117" s="27"/>
      <c r="BIZ117" s="27"/>
      <c r="BJA117" s="27"/>
      <c r="BJB117" s="27"/>
      <c r="BJC117" s="27"/>
      <c r="BJD117" s="27"/>
      <c r="BJE117" s="27"/>
      <c r="BJF117" s="27"/>
      <c r="BJG117" s="27"/>
      <c r="BJH117" s="27"/>
      <c r="BJI117" s="27"/>
      <c r="BJJ117" s="27"/>
      <c r="BJK117" s="27"/>
      <c r="BJL117" s="27"/>
      <c r="BJM117" s="27"/>
      <c r="BJN117" s="27"/>
      <c r="BJO117" s="27"/>
      <c r="BJP117" s="27"/>
      <c r="BJQ117" s="27"/>
      <c r="BJR117" s="27"/>
      <c r="BJS117" s="27"/>
      <c r="BJT117" s="27"/>
      <c r="BJU117" s="27"/>
      <c r="BJV117" s="27"/>
      <c r="BJW117" s="27"/>
      <c r="BJX117" s="27"/>
      <c r="BJY117" s="27"/>
      <c r="BJZ117" s="27"/>
      <c r="BKA117" s="27"/>
      <c r="BKB117" s="27"/>
      <c r="BKC117" s="27"/>
      <c r="BKD117" s="27"/>
      <c r="BKE117" s="27"/>
      <c r="BKF117" s="27"/>
      <c r="BKG117" s="27"/>
      <c r="BKH117" s="27"/>
      <c r="BKI117" s="27"/>
      <c r="BKJ117" s="27"/>
      <c r="BKK117" s="27"/>
      <c r="BKL117" s="27"/>
      <c r="BKM117" s="27"/>
      <c r="BKN117" s="27"/>
      <c r="BKO117" s="27"/>
      <c r="BKP117" s="27"/>
      <c r="BKQ117" s="27"/>
      <c r="BKR117" s="27"/>
      <c r="BKS117" s="27"/>
      <c r="BKT117" s="27"/>
      <c r="BKU117" s="27"/>
      <c r="BKV117" s="27"/>
      <c r="BKW117" s="27"/>
      <c r="BKX117" s="27"/>
      <c r="BKY117" s="27"/>
      <c r="BKZ117" s="27"/>
      <c r="BLA117" s="27"/>
      <c r="BLB117" s="27"/>
      <c r="BLC117" s="27"/>
      <c r="BLD117" s="27"/>
      <c r="BLE117" s="27"/>
      <c r="BLF117" s="27"/>
      <c r="BLG117" s="27"/>
      <c r="BLH117" s="27"/>
      <c r="BLI117" s="27"/>
      <c r="BLJ117" s="27"/>
      <c r="BLK117" s="27"/>
      <c r="BLL117" s="27"/>
      <c r="BLM117" s="27"/>
      <c r="BLN117" s="27"/>
      <c r="BLO117" s="27"/>
      <c r="BLP117" s="27"/>
      <c r="BLQ117" s="27"/>
      <c r="BLR117" s="27"/>
      <c r="BLS117" s="27"/>
      <c r="BLT117" s="27"/>
      <c r="BLU117" s="27"/>
      <c r="BLV117" s="27"/>
      <c r="BLW117" s="27"/>
      <c r="BLX117" s="27"/>
      <c r="BLY117" s="27"/>
      <c r="BLZ117" s="27"/>
      <c r="BMA117" s="27"/>
      <c r="BMB117" s="27"/>
      <c r="BMC117" s="27"/>
      <c r="BMD117" s="27"/>
      <c r="BME117" s="27"/>
      <c r="BMF117" s="27"/>
      <c r="BMG117" s="27"/>
      <c r="BMH117" s="27"/>
      <c r="BMI117" s="27"/>
      <c r="BMJ117" s="27"/>
      <c r="BMK117" s="27"/>
      <c r="BML117" s="27"/>
      <c r="BMM117" s="27"/>
      <c r="BMN117" s="27"/>
      <c r="BMO117" s="27"/>
      <c r="BMP117" s="27"/>
      <c r="BMQ117" s="27"/>
      <c r="BMR117" s="27"/>
      <c r="BMS117" s="27"/>
      <c r="BMT117" s="27"/>
      <c r="BMU117" s="27"/>
      <c r="BMV117" s="27"/>
      <c r="BMW117" s="27"/>
      <c r="BMX117" s="27"/>
      <c r="BMY117" s="27"/>
      <c r="BMZ117" s="27"/>
      <c r="BNA117" s="27"/>
      <c r="BNB117" s="27"/>
      <c r="BNC117" s="27"/>
      <c r="BND117" s="27"/>
      <c r="BNE117" s="27"/>
      <c r="BNF117" s="27"/>
      <c r="BNG117" s="27"/>
      <c r="BNH117" s="27"/>
      <c r="BNI117" s="27"/>
      <c r="BNJ117" s="27"/>
      <c r="BNK117" s="27"/>
      <c r="BNL117" s="27"/>
      <c r="BNM117" s="27"/>
      <c r="BNN117" s="27"/>
      <c r="BNO117" s="27"/>
      <c r="BNP117" s="27"/>
      <c r="BNQ117" s="27"/>
      <c r="BNR117" s="27"/>
      <c r="BNS117" s="27"/>
      <c r="BNT117" s="27"/>
      <c r="BNU117" s="27"/>
      <c r="BNV117" s="27"/>
      <c r="BNW117" s="27"/>
      <c r="BNX117" s="27"/>
      <c r="BNY117" s="27"/>
      <c r="BNZ117" s="27"/>
      <c r="BOA117" s="27"/>
      <c r="BOB117" s="27"/>
      <c r="BOC117" s="27"/>
      <c r="BOD117" s="27"/>
      <c r="BOE117" s="27"/>
      <c r="BOF117" s="27"/>
      <c r="BOG117" s="27"/>
      <c r="BOH117" s="27"/>
      <c r="BOI117" s="27"/>
      <c r="BOJ117" s="27"/>
      <c r="BOK117" s="27"/>
      <c r="BOL117" s="27"/>
      <c r="BOM117" s="27"/>
      <c r="BON117" s="27"/>
      <c r="BOO117" s="27"/>
      <c r="BOP117" s="27"/>
      <c r="BOQ117" s="27"/>
      <c r="BOR117" s="27"/>
      <c r="BOS117" s="27"/>
      <c r="BOT117" s="27"/>
      <c r="BOU117" s="27"/>
      <c r="BOV117" s="27"/>
      <c r="BOW117" s="27"/>
      <c r="BOX117" s="27"/>
      <c r="BOY117" s="27"/>
      <c r="BOZ117" s="27"/>
      <c r="BPA117" s="27"/>
      <c r="BPB117" s="27"/>
      <c r="BPC117" s="27"/>
      <c r="BPD117" s="27"/>
      <c r="BPE117" s="27"/>
      <c r="BPF117" s="27"/>
      <c r="BPG117" s="27"/>
      <c r="BPH117" s="27"/>
      <c r="BPI117" s="27"/>
      <c r="BPJ117" s="27"/>
      <c r="BPK117" s="27"/>
      <c r="BPL117" s="27"/>
      <c r="BPM117" s="27"/>
      <c r="BPN117" s="27"/>
      <c r="BPO117" s="27"/>
      <c r="BPP117" s="27"/>
      <c r="BPQ117" s="27"/>
      <c r="BPR117" s="27"/>
      <c r="BPS117" s="27"/>
      <c r="BPT117" s="27"/>
      <c r="BPU117" s="27"/>
      <c r="BPV117" s="27"/>
      <c r="BPW117" s="27"/>
      <c r="BPX117" s="27"/>
      <c r="BPY117" s="27"/>
      <c r="BPZ117" s="27"/>
      <c r="BQA117" s="27"/>
      <c r="BQB117" s="27"/>
      <c r="BQC117" s="27"/>
      <c r="BQD117" s="27"/>
      <c r="BQE117" s="27"/>
      <c r="BQF117" s="27"/>
      <c r="BQG117" s="27"/>
      <c r="BQH117" s="27"/>
      <c r="BQI117" s="27"/>
      <c r="BQJ117" s="27"/>
      <c r="BQK117" s="27"/>
      <c r="BQL117" s="27"/>
      <c r="BQM117" s="27"/>
      <c r="BQN117" s="27"/>
      <c r="BQO117" s="27"/>
      <c r="BQP117" s="27"/>
      <c r="BQQ117" s="27"/>
      <c r="BQR117" s="27"/>
      <c r="BQS117" s="27"/>
      <c r="BQT117" s="27"/>
      <c r="BQU117" s="27"/>
      <c r="BQV117" s="27"/>
      <c r="BQW117" s="27"/>
      <c r="BQX117" s="27"/>
      <c r="BQY117" s="27"/>
      <c r="BQZ117" s="27"/>
      <c r="BRA117" s="27"/>
      <c r="BRB117" s="27"/>
      <c r="BRC117" s="27"/>
      <c r="BRD117" s="27"/>
      <c r="BRE117" s="27"/>
      <c r="BRF117" s="27"/>
      <c r="BRG117" s="27"/>
      <c r="BRH117" s="27"/>
      <c r="BRI117" s="27"/>
      <c r="BRJ117" s="27"/>
      <c r="BRK117" s="27"/>
      <c r="BRL117" s="27"/>
      <c r="BRM117" s="27"/>
      <c r="BRN117" s="27"/>
      <c r="BRO117" s="27"/>
      <c r="BRP117" s="27"/>
      <c r="BRQ117" s="27"/>
      <c r="BRR117" s="27"/>
      <c r="BRS117" s="27"/>
      <c r="BRT117" s="27"/>
      <c r="BRU117" s="27"/>
      <c r="BRV117" s="27"/>
      <c r="BRW117" s="27"/>
      <c r="BRX117" s="27"/>
      <c r="BRY117" s="27"/>
      <c r="BRZ117" s="27"/>
      <c r="BSA117" s="27"/>
      <c r="BSB117" s="27"/>
      <c r="BSC117" s="27"/>
      <c r="BSD117" s="27"/>
      <c r="BSE117" s="27"/>
      <c r="BSF117" s="27"/>
      <c r="BSG117" s="27"/>
      <c r="BSH117" s="27"/>
      <c r="BSI117" s="27"/>
      <c r="BSJ117" s="27"/>
      <c r="BSK117" s="27"/>
      <c r="BSL117" s="27"/>
      <c r="BSM117" s="27"/>
      <c r="BSN117" s="27"/>
      <c r="BSO117" s="27"/>
      <c r="BSP117" s="27"/>
      <c r="BSQ117" s="27"/>
      <c r="BSR117" s="27"/>
      <c r="BSS117" s="27"/>
      <c r="BST117" s="27"/>
      <c r="BSU117" s="27"/>
      <c r="BSV117" s="27"/>
      <c r="BSW117" s="27"/>
      <c r="BSX117" s="27"/>
      <c r="BSY117" s="27"/>
      <c r="BSZ117" s="27"/>
      <c r="BTA117" s="27"/>
      <c r="BTB117" s="27"/>
      <c r="BTC117" s="27"/>
      <c r="BTD117" s="27"/>
      <c r="BTE117" s="27"/>
      <c r="BTF117" s="27"/>
      <c r="BTG117" s="27"/>
      <c r="BTH117" s="27"/>
      <c r="BTI117" s="27"/>
      <c r="BTJ117" s="27"/>
      <c r="BTK117" s="27"/>
      <c r="BTL117" s="27"/>
      <c r="BTM117" s="27"/>
      <c r="BTN117" s="27"/>
      <c r="BTO117" s="27"/>
      <c r="BTP117" s="27"/>
      <c r="BTQ117" s="27"/>
      <c r="BTR117" s="27"/>
      <c r="BTS117" s="27"/>
      <c r="BTT117" s="27"/>
      <c r="BTU117" s="27"/>
      <c r="BTV117" s="27"/>
      <c r="BTW117" s="27"/>
      <c r="BTX117" s="27"/>
      <c r="BTY117" s="27"/>
      <c r="BTZ117" s="27"/>
      <c r="BUA117" s="27"/>
      <c r="BUB117" s="27"/>
      <c r="BUC117" s="27"/>
      <c r="BUD117" s="27"/>
      <c r="BUE117" s="27"/>
      <c r="BUF117" s="27"/>
      <c r="BUG117" s="27"/>
      <c r="BUH117" s="27"/>
      <c r="BUI117" s="27"/>
      <c r="BUJ117" s="27"/>
      <c r="BUK117" s="27"/>
      <c r="BUL117" s="27"/>
      <c r="BUM117" s="27"/>
      <c r="BUN117" s="27"/>
      <c r="BUO117" s="27"/>
      <c r="BUP117" s="27"/>
      <c r="BUQ117" s="27"/>
      <c r="BUR117" s="27"/>
      <c r="BUS117" s="27"/>
      <c r="BUT117" s="27"/>
      <c r="BUU117" s="27"/>
      <c r="BUV117" s="27"/>
      <c r="BUW117" s="27"/>
      <c r="BUX117" s="27"/>
      <c r="BUY117" s="27"/>
      <c r="BUZ117" s="27"/>
      <c r="BVA117" s="27"/>
      <c r="BVB117" s="27"/>
      <c r="BVC117" s="27"/>
      <c r="BVD117" s="27"/>
      <c r="BVE117" s="27"/>
      <c r="BVF117" s="27"/>
      <c r="BVG117" s="27"/>
      <c r="BVH117" s="27"/>
      <c r="BVI117" s="27"/>
      <c r="BVJ117" s="27"/>
      <c r="BVK117" s="27"/>
      <c r="BVL117" s="27"/>
      <c r="BVM117" s="27"/>
      <c r="BVN117" s="27"/>
      <c r="BVO117" s="27"/>
      <c r="BVP117" s="27"/>
      <c r="BVQ117" s="27"/>
      <c r="BVR117" s="27"/>
      <c r="BVS117" s="27"/>
      <c r="BVT117" s="27"/>
      <c r="BVU117" s="27"/>
      <c r="BVV117" s="27"/>
      <c r="BVW117" s="27"/>
      <c r="BVX117" s="27"/>
      <c r="BVY117" s="27"/>
      <c r="BVZ117" s="27"/>
      <c r="BWA117" s="27"/>
      <c r="BWB117" s="27"/>
      <c r="BWC117" s="27"/>
      <c r="BWD117" s="27"/>
      <c r="BWE117" s="27"/>
      <c r="BWF117" s="27"/>
      <c r="BWG117" s="27"/>
      <c r="BWH117" s="27"/>
      <c r="BWI117" s="27"/>
      <c r="BWJ117" s="27"/>
      <c r="BWK117" s="27"/>
      <c r="BWL117" s="27"/>
      <c r="BWM117" s="27"/>
      <c r="BWN117" s="27"/>
      <c r="BWO117" s="27"/>
      <c r="BWP117" s="27"/>
      <c r="BWQ117" s="27"/>
      <c r="BWR117" s="27"/>
      <c r="BWS117" s="27"/>
      <c r="BWT117" s="27"/>
      <c r="BWU117" s="27"/>
      <c r="BWV117" s="27"/>
      <c r="BWW117" s="27"/>
      <c r="BWX117" s="27"/>
      <c r="BWY117" s="27"/>
      <c r="BWZ117" s="27"/>
      <c r="BXA117" s="27"/>
      <c r="BXB117" s="27"/>
      <c r="BXC117" s="27"/>
      <c r="BXD117" s="27"/>
      <c r="BXE117" s="27"/>
      <c r="BXF117" s="27"/>
      <c r="BXG117" s="27"/>
      <c r="BXH117" s="27"/>
      <c r="BXI117" s="27"/>
      <c r="BXJ117" s="27"/>
      <c r="BXK117" s="27"/>
      <c r="BXL117" s="27"/>
      <c r="BXM117" s="27"/>
      <c r="BXN117" s="27"/>
      <c r="BXO117" s="27"/>
      <c r="BXP117" s="27"/>
      <c r="BXQ117" s="27"/>
      <c r="BXR117" s="27"/>
      <c r="BXS117" s="27"/>
      <c r="BXT117" s="27"/>
      <c r="BXU117" s="27"/>
      <c r="BXV117" s="27"/>
      <c r="BXW117" s="27"/>
      <c r="BXX117" s="27"/>
      <c r="BXY117" s="27"/>
      <c r="BXZ117" s="27"/>
      <c r="BYA117" s="27"/>
      <c r="BYB117" s="27"/>
      <c r="BYC117" s="27"/>
      <c r="BYD117" s="27"/>
      <c r="BYE117" s="27"/>
      <c r="BYF117" s="27"/>
      <c r="BYG117" s="27"/>
      <c r="BYH117" s="27"/>
      <c r="BYI117" s="27"/>
      <c r="BYJ117" s="27"/>
      <c r="BYK117" s="27"/>
      <c r="BYL117" s="27"/>
      <c r="BYM117" s="27"/>
      <c r="BYN117" s="27"/>
      <c r="BYO117" s="27"/>
      <c r="BYP117" s="27"/>
      <c r="BYQ117" s="27"/>
      <c r="BYR117" s="27"/>
      <c r="BYS117" s="27"/>
      <c r="BYT117" s="27"/>
      <c r="BYU117" s="27"/>
      <c r="BYV117" s="27"/>
      <c r="BYW117" s="27"/>
      <c r="BYX117" s="27"/>
      <c r="BYY117" s="27"/>
      <c r="BYZ117" s="27"/>
      <c r="BZA117" s="27"/>
      <c r="BZB117" s="27"/>
      <c r="BZC117" s="27"/>
      <c r="BZD117" s="27"/>
      <c r="BZE117" s="27"/>
      <c r="BZF117" s="27"/>
      <c r="BZG117" s="27"/>
      <c r="BZH117" s="27"/>
      <c r="BZI117" s="27"/>
      <c r="BZJ117" s="27"/>
      <c r="BZK117" s="27"/>
      <c r="BZL117" s="27"/>
      <c r="BZM117" s="27"/>
      <c r="BZN117" s="27"/>
      <c r="BZO117" s="27"/>
      <c r="BZP117" s="27"/>
      <c r="BZQ117" s="27"/>
      <c r="BZR117" s="27"/>
      <c r="BZS117" s="27"/>
      <c r="BZT117" s="27"/>
      <c r="BZU117" s="27"/>
      <c r="BZV117" s="27"/>
      <c r="BZW117" s="27"/>
      <c r="BZX117" s="27"/>
      <c r="BZY117" s="27"/>
      <c r="BZZ117" s="27"/>
      <c r="CAA117" s="27"/>
      <c r="CAB117" s="27"/>
      <c r="CAC117" s="27"/>
      <c r="CAD117" s="27"/>
      <c r="CAE117" s="27"/>
      <c r="CAF117" s="27"/>
      <c r="CAG117" s="27"/>
      <c r="CAH117" s="27"/>
      <c r="CAI117" s="27"/>
      <c r="CAJ117" s="27"/>
      <c r="CAK117" s="27"/>
      <c r="CAL117" s="27"/>
      <c r="CAM117" s="27"/>
      <c r="CAN117" s="27"/>
      <c r="CAO117" s="27"/>
      <c r="CAP117" s="27"/>
      <c r="CAQ117" s="27"/>
      <c r="CAR117" s="27"/>
      <c r="CAS117" s="27"/>
      <c r="CAT117" s="27"/>
      <c r="CAU117" s="27"/>
      <c r="CAV117" s="27"/>
      <c r="CAW117" s="27"/>
      <c r="CAX117" s="27"/>
      <c r="CAY117" s="27"/>
      <c r="CAZ117" s="27"/>
      <c r="CBA117" s="27"/>
      <c r="CBB117" s="27"/>
      <c r="CBC117" s="27"/>
      <c r="CBD117" s="27"/>
      <c r="CBE117" s="27"/>
      <c r="CBF117" s="27"/>
      <c r="CBG117" s="27"/>
      <c r="CBH117" s="27"/>
      <c r="CBI117" s="27"/>
      <c r="CBJ117" s="27"/>
      <c r="CBK117" s="27"/>
      <c r="CBL117" s="27"/>
      <c r="CBM117" s="27"/>
      <c r="CBN117" s="27"/>
      <c r="CBO117" s="27"/>
      <c r="CBP117" s="27"/>
      <c r="CBQ117" s="27"/>
      <c r="CBR117" s="27"/>
      <c r="CBS117" s="27"/>
      <c r="CBT117" s="27"/>
      <c r="CBU117" s="27"/>
      <c r="CBV117" s="27"/>
      <c r="CBW117" s="27"/>
      <c r="CBX117" s="27"/>
      <c r="CBY117" s="27"/>
      <c r="CBZ117" s="27"/>
      <c r="CCA117" s="27"/>
      <c r="CCB117" s="27"/>
      <c r="CCC117" s="27"/>
      <c r="CCD117" s="27"/>
      <c r="CCE117" s="27"/>
      <c r="CCF117" s="27"/>
      <c r="CCG117" s="27"/>
      <c r="CCH117" s="27"/>
      <c r="CCI117" s="27"/>
      <c r="CCJ117" s="27"/>
      <c r="CCK117" s="27"/>
      <c r="CCL117" s="27"/>
      <c r="CCM117" s="27"/>
      <c r="CCN117" s="27"/>
      <c r="CCO117" s="27"/>
      <c r="CCP117" s="27"/>
      <c r="CCQ117" s="27"/>
      <c r="CCR117" s="27"/>
      <c r="CCS117" s="27"/>
      <c r="CCT117" s="27"/>
      <c r="CCU117" s="27"/>
      <c r="CCV117" s="27"/>
      <c r="CCW117" s="27"/>
      <c r="CCX117" s="27"/>
      <c r="CCY117" s="27"/>
      <c r="CCZ117" s="27"/>
      <c r="CDA117" s="27"/>
      <c r="CDB117" s="27"/>
      <c r="CDC117" s="27"/>
      <c r="CDD117" s="27"/>
      <c r="CDE117" s="27"/>
      <c r="CDF117" s="27"/>
      <c r="CDG117" s="27"/>
      <c r="CDH117" s="27"/>
      <c r="CDI117" s="27"/>
      <c r="CDJ117" s="27"/>
      <c r="CDK117" s="27"/>
      <c r="CDL117" s="27"/>
      <c r="CDM117" s="27"/>
      <c r="CDN117" s="27"/>
      <c r="CDO117" s="27"/>
      <c r="CDP117" s="27"/>
      <c r="CDQ117" s="27"/>
      <c r="CDR117" s="27"/>
      <c r="CDS117" s="27"/>
      <c r="CDT117" s="27"/>
      <c r="CDU117" s="27"/>
      <c r="CDV117" s="27"/>
      <c r="CDW117" s="27"/>
      <c r="CDX117" s="27"/>
      <c r="CDY117" s="27"/>
      <c r="CDZ117" s="27"/>
      <c r="CEA117" s="27"/>
      <c r="CEB117" s="27"/>
      <c r="CEC117" s="27"/>
      <c r="CED117" s="27"/>
      <c r="CEE117" s="27"/>
      <c r="CEF117" s="27"/>
      <c r="CEG117" s="27"/>
      <c r="CEH117" s="27"/>
      <c r="CEI117" s="27"/>
      <c r="CEJ117" s="27"/>
      <c r="CEK117" s="27"/>
      <c r="CEL117" s="27"/>
      <c r="CEM117" s="27"/>
      <c r="CEN117" s="27"/>
      <c r="CEO117" s="27"/>
      <c r="CEP117" s="27"/>
      <c r="CEQ117" s="27"/>
      <c r="CER117" s="27"/>
      <c r="CES117" s="27"/>
      <c r="CET117" s="27"/>
      <c r="CEU117" s="27"/>
      <c r="CEV117" s="27"/>
      <c r="CEW117" s="27"/>
      <c r="CEX117" s="27"/>
      <c r="CEY117" s="27"/>
      <c r="CEZ117" s="27"/>
      <c r="CFA117" s="27"/>
      <c r="CFB117" s="27"/>
      <c r="CFC117" s="27"/>
      <c r="CFD117" s="27"/>
      <c r="CFE117" s="27"/>
      <c r="CFF117" s="27"/>
      <c r="CFG117" s="27"/>
      <c r="CFH117" s="27"/>
      <c r="CFI117" s="27"/>
      <c r="CFJ117" s="27"/>
      <c r="CFK117" s="27"/>
      <c r="CFL117" s="27"/>
      <c r="CFM117" s="27"/>
      <c r="CFN117" s="27"/>
      <c r="CFO117" s="27"/>
      <c r="CFP117" s="27"/>
      <c r="CFQ117" s="27"/>
      <c r="CFR117" s="27"/>
      <c r="CFS117" s="27"/>
      <c r="CFT117" s="27"/>
      <c r="CFU117" s="27"/>
      <c r="CFV117" s="27"/>
      <c r="CFW117" s="27"/>
      <c r="CFX117" s="27"/>
      <c r="CFY117" s="27"/>
      <c r="CFZ117" s="27"/>
      <c r="CGA117" s="27"/>
      <c r="CGB117" s="27"/>
      <c r="CGC117" s="27"/>
      <c r="CGD117" s="27"/>
      <c r="CGE117" s="27"/>
      <c r="CGF117" s="27"/>
      <c r="CGG117" s="27"/>
      <c r="CGH117" s="27"/>
      <c r="CGI117" s="27"/>
      <c r="CGJ117" s="27"/>
      <c r="CGK117" s="27"/>
      <c r="CGL117" s="27"/>
      <c r="CGM117" s="27"/>
      <c r="CGN117" s="27"/>
      <c r="CGO117" s="27"/>
      <c r="CGP117" s="27"/>
      <c r="CGQ117" s="27"/>
      <c r="CGR117" s="27"/>
      <c r="CGS117" s="27"/>
      <c r="CGT117" s="27"/>
      <c r="CGU117" s="27"/>
      <c r="CGV117" s="27"/>
      <c r="CGW117" s="27"/>
      <c r="CGX117" s="27"/>
      <c r="CGY117" s="27"/>
      <c r="CGZ117" s="27"/>
      <c r="CHA117" s="27"/>
      <c r="CHB117" s="27"/>
      <c r="CHC117" s="27"/>
      <c r="CHD117" s="27"/>
      <c r="CHE117" s="27"/>
      <c r="CHF117" s="27"/>
      <c r="CHG117" s="27"/>
      <c r="CHH117" s="27"/>
      <c r="CHI117" s="27"/>
      <c r="CHJ117" s="27"/>
      <c r="CHK117" s="27"/>
      <c r="CHL117" s="27"/>
      <c r="CHM117" s="27"/>
      <c r="CHN117" s="27"/>
      <c r="CHO117" s="27"/>
      <c r="CHP117" s="27"/>
      <c r="CHQ117" s="27"/>
      <c r="CHR117" s="27"/>
      <c r="CHS117" s="27"/>
      <c r="CHT117" s="27"/>
      <c r="CHU117" s="27"/>
      <c r="CHV117" s="27"/>
      <c r="CHW117" s="27"/>
      <c r="CHX117" s="27"/>
      <c r="CHY117" s="27"/>
      <c r="CHZ117" s="27"/>
      <c r="CIA117" s="27"/>
      <c r="CIB117" s="27"/>
      <c r="CIC117" s="27"/>
      <c r="CID117" s="27"/>
      <c r="CIE117" s="27"/>
      <c r="CIF117" s="27"/>
      <c r="CIG117" s="27"/>
      <c r="CIH117" s="27"/>
      <c r="CII117" s="27"/>
      <c r="CIJ117" s="27"/>
      <c r="CIK117" s="27"/>
      <c r="CIL117" s="27"/>
      <c r="CIM117" s="27"/>
      <c r="CIN117" s="27"/>
      <c r="CIO117" s="27"/>
      <c r="CIP117" s="27"/>
      <c r="CIQ117" s="27"/>
      <c r="CIR117" s="27"/>
      <c r="CIS117" s="27"/>
      <c r="CIT117" s="27"/>
      <c r="CIU117" s="27"/>
      <c r="CIV117" s="27"/>
      <c r="CIW117" s="27"/>
      <c r="CIX117" s="27"/>
      <c r="CIY117" s="27"/>
      <c r="CIZ117" s="27"/>
      <c r="CJA117" s="27"/>
      <c r="CJB117" s="27"/>
      <c r="CJC117" s="27"/>
      <c r="CJD117" s="27"/>
      <c r="CJE117" s="27"/>
      <c r="CJF117" s="27"/>
      <c r="CJG117" s="27"/>
      <c r="CJH117" s="27"/>
      <c r="CJI117" s="27"/>
      <c r="CJJ117" s="27"/>
      <c r="CJK117" s="27"/>
      <c r="CJL117" s="27"/>
      <c r="CJM117" s="27"/>
      <c r="CJN117" s="27"/>
      <c r="CJO117" s="27"/>
      <c r="CJP117" s="27"/>
      <c r="CJQ117" s="27"/>
      <c r="CJR117" s="27"/>
      <c r="CJS117" s="27"/>
      <c r="CJT117" s="27"/>
      <c r="CJU117" s="27"/>
      <c r="CJV117" s="27"/>
      <c r="CJW117" s="27"/>
      <c r="CJX117" s="27"/>
      <c r="CJY117" s="27"/>
      <c r="CJZ117" s="27"/>
      <c r="CKA117" s="27"/>
      <c r="CKB117" s="27"/>
      <c r="CKC117" s="27"/>
      <c r="CKD117" s="27"/>
      <c r="CKE117" s="27"/>
      <c r="CKF117" s="27"/>
      <c r="CKG117" s="27"/>
      <c r="CKH117" s="27"/>
      <c r="CKI117" s="27"/>
      <c r="CKJ117" s="27"/>
      <c r="CKK117" s="27"/>
      <c r="CKL117" s="27"/>
      <c r="CKM117" s="27"/>
      <c r="CKN117" s="27"/>
      <c r="CKO117" s="27"/>
      <c r="CKP117" s="27"/>
      <c r="CKQ117" s="27"/>
      <c r="CKR117" s="27"/>
      <c r="CKS117" s="27"/>
      <c r="CKT117" s="27"/>
      <c r="CKU117" s="27"/>
      <c r="CKV117" s="27"/>
      <c r="CKW117" s="27"/>
      <c r="CKX117" s="27"/>
      <c r="CKY117" s="27"/>
      <c r="CKZ117" s="27"/>
      <c r="CLA117" s="27"/>
      <c r="CLB117" s="27"/>
      <c r="CLC117" s="27"/>
      <c r="CLD117" s="27"/>
      <c r="CLE117" s="27"/>
      <c r="CLF117" s="27"/>
      <c r="CLG117" s="27"/>
      <c r="CLH117" s="27"/>
      <c r="CLI117" s="27"/>
      <c r="CLJ117" s="27"/>
      <c r="CLK117" s="27"/>
      <c r="CLL117" s="27"/>
      <c r="CLM117" s="27"/>
      <c r="CLN117" s="27"/>
      <c r="CLO117" s="27"/>
      <c r="CLP117" s="27"/>
      <c r="CLQ117" s="27"/>
      <c r="CLR117" s="27"/>
      <c r="CLS117" s="27"/>
      <c r="CLT117" s="27"/>
      <c r="CLU117" s="27"/>
      <c r="CLV117" s="27"/>
      <c r="CLW117" s="27"/>
      <c r="CLX117" s="27"/>
      <c r="CLY117" s="27"/>
      <c r="CLZ117" s="27"/>
      <c r="CMA117" s="27"/>
      <c r="CMB117" s="27"/>
      <c r="CMC117" s="27"/>
      <c r="CMD117" s="27"/>
      <c r="CME117" s="27"/>
      <c r="CMF117" s="27"/>
      <c r="CMG117" s="27"/>
      <c r="CMH117" s="27"/>
      <c r="CMI117" s="27"/>
      <c r="CMJ117" s="27"/>
      <c r="CMK117" s="27"/>
      <c r="CML117" s="27"/>
      <c r="CMM117" s="27"/>
      <c r="CMN117" s="27"/>
      <c r="CMO117" s="27"/>
      <c r="CMP117" s="27"/>
      <c r="CMQ117" s="27"/>
      <c r="CMR117" s="27"/>
      <c r="CMS117" s="27"/>
      <c r="CMT117" s="27"/>
      <c r="CMU117" s="27"/>
      <c r="CMV117" s="27"/>
      <c r="CMW117" s="27"/>
      <c r="CMX117" s="27"/>
      <c r="CMY117" s="27"/>
      <c r="CMZ117" s="27"/>
      <c r="CNA117" s="27"/>
      <c r="CNB117" s="27"/>
      <c r="CNC117" s="27"/>
      <c r="CND117" s="27"/>
      <c r="CNE117" s="27"/>
      <c r="CNF117" s="27"/>
      <c r="CNG117" s="27"/>
      <c r="CNH117" s="27"/>
      <c r="CNI117" s="27"/>
      <c r="CNJ117" s="27"/>
      <c r="CNK117" s="27"/>
      <c r="CNL117" s="27"/>
      <c r="CNM117" s="27"/>
      <c r="CNN117" s="27"/>
      <c r="CNO117" s="27"/>
      <c r="CNP117" s="27"/>
      <c r="CNQ117" s="27"/>
      <c r="CNR117" s="27"/>
      <c r="CNS117" s="27"/>
      <c r="CNT117" s="27"/>
      <c r="CNU117" s="27"/>
      <c r="CNV117" s="27"/>
      <c r="CNW117" s="27"/>
      <c r="CNX117" s="27"/>
      <c r="CNY117" s="27"/>
      <c r="CNZ117" s="27"/>
      <c r="COA117" s="27"/>
      <c r="COB117" s="27"/>
      <c r="COC117" s="27"/>
      <c r="COD117" s="27"/>
      <c r="COE117" s="27"/>
      <c r="COF117" s="27"/>
      <c r="COG117" s="27"/>
      <c r="COH117" s="27"/>
      <c r="COI117" s="27"/>
      <c r="COJ117" s="27"/>
      <c r="COK117" s="27"/>
      <c r="COL117" s="27"/>
      <c r="COM117" s="27"/>
      <c r="CON117" s="27"/>
      <c r="COO117" s="27"/>
      <c r="COP117" s="27"/>
      <c r="COQ117" s="27"/>
      <c r="COR117" s="27"/>
      <c r="COS117" s="27"/>
      <c r="COT117" s="27"/>
      <c r="COU117" s="27"/>
      <c r="COV117" s="27"/>
      <c r="COW117" s="27"/>
      <c r="COX117" s="27"/>
      <c r="COY117" s="27"/>
      <c r="COZ117" s="27"/>
      <c r="CPA117" s="27"/>
      <c r="CPB117" s="27"/>
      <c r="CPC117" s="27"/>
      <c r="CPD117" s="27"/>
      <c r="CPE117" s="27"/>
      <c r="CPF117" s="27"/>
      <c r="CPG117" s="27"/>
      <c r="CPH117" s="27"/>
      <c r="CPI117" s="27"/>
      <c r="CPJ117" s="27"/>
      <c r="CPK117" s="27"/>
      <c r="CPL117" s="27"/>
      <c r="CPM117" s="27"/>
      <c r="CPN117" s="27"/>
      <c r="CPO117" s="27"/>
      <c r="CPP117" s="27"/>
      <c r="CPQ117" s="27"/>
      <c r="CPR117" s="27"/>
      <c r="CPS117" s="27"/>
      <c r="CPT117" s="27"/>
      <c r="CPU117" s="27"/>
      <c r="CPV117" s="27"/>
      <c r="CPW117" s="27"/>
      <c r="CPX117" s="27"/>
      <c r="CPY117" s="27"/>
      <c r="CPZ117" s="27"/>
      <c r="CQA117" s="27"/>
      <c r="CQB117" s="27"/>
      <c r="CQC117" s="27"/>
      <c r="CQD117" s="27"/>
      <c r="CQE117" s="27"/>
      <c r="CQF117" s="27"/>
      <c r="CQG117" s="27"/>
      <c r="CQH117" s="27"/>
      <c r="CQI117" s="27"/>
      <c r="CQJ117" s="27"/>
      <c r="CQK117" s="27"/>
      <c r="CQL117" s="27"/>
      <c r="CQM117" s="27"/>
      <c r="CQN117" s="27"/>
      <c r="CQO117" s="27"/>
      <c r="CQP117" s="27"/>
      <c r="CQQ117" s="27"/>
      <c r="CQR117" s="27"/>
      <c r="CQS117" s="27"/>
      <c r="CQT117" s="27"/>
      <c r="CQU117" s="27"/>
      <c r="CQV117" s="27"/>
      <c r="CQW117" s="27"/>
      <c r="CQX117" s="27"/>
      <c r="CQY117" s="27"/>
      <c r="CQZ117" s="27"/>
      <c r="CRA117" s="27"/>
      <c r="CRB117" s="27"/>
      <c r="CRC117" s="27"/>
      <c r="CRD117" s="27"/>
      <c r="CRE117" s="27"/>
      <c r="CRF117" s="27"/>
      <c r="CRG117" s="27"/>
      <c r="CRH117" s="27"/>
      <c r="CRI117" s="27"/>
      <c r="CRJ117" s="27"/>
      <c r="CRK117" s="27"/>
      <c r="CRL117" s="27"/>
      <c r="CRM117" s="27"/>
      <c r="CRN117" s="27"/>
      <c r="CRO117" s="27"/>
      <c r="CRP117" s="27"/>
      <c r="CRQ117" s="27"/>
      <c r="CRR117" s="27"/>
      <c r="CRS117" s="27"/>
      <c r="CRT117" s="27"/>
      <c r="CRU117" s="27"/>
      <c r="CRV117" s="27"/>
      <c r="CRW117" s="27"/>
      <c r="CRX117" s="27"/>
      <c r="CRY117" s="27"/>
      <c r="CRZ117" s="27"/>
      <c r="CSA117" s="27"/>
      <c r="CSB117" s="27"/>
      <c r="CSC117" s="27"/>
      <c r="CSD117" s="27"/>
      <c r="CSE117" s="27"/>
      <c r="CSF117" s="27"/>
      <c r="CSG117" s="27"/>
      <c r="CSH117" s="27"/>
      <c r="CSI117" s="27"/>
      <c r="CSJ117" s="27"/>
      <c r="CSK117" s="27"/>
      <c r="CSL117" s="27"/>
      <c r="CSM117" s="27"/>
      <c r="CSN117" s="27"/>
      <c r="CSO117" s="27"/>
      <c r="CSP117" s="27"/>
      <c r="CSQ117" s="27"/>
      <c r="CSR117" s="27"/>
      <c r="CSS117" s="27"/>
      <c r="CST117" s="27"/>
      <c r="CSU117" s="27"/>
      <c r="CSV117" s="27"/>
      <c r="CSW117" s="27"/>
      <c r="CSX117" s="27"/>
      <c r="CSY117" s="27"/>
      <c r="CSZ117" s="27"/>
      <c r="CTA117" s="27"/>
      <c r="CTB117" s="27"/>
      <c r="CTC117" s="27"/>
      <c r="CTD117" s="27"/>
      <c r="CTE117" s="27"/>
      <c r="CTF117" s="27"/>
      <c r="CTG117" s="27"/>
      <c r="CTH117" s="27"/>
      <c r="CTI117" s="27"/>
      <c r="CTJ117" s="27"/>
      <c r="CTK117" s="27"/>
      <c r="CTL117" s="27"/>
      <c r="CTM117" s="27"/>
      <c r="CTN117" s="27"/>
      <c r="CTO117" s="27"/>
      <c r="CTP117" s="27"/>
      <c r="CTQ117" s="27"/>
      <c r="CTR117" s="27"/>
      <c r="CTS117" s="27"/>
      <c r="CTT117" s="27"/>
      <c r="CTU117" s="27"/>
      <c r="CTV117" s="27"/>
      <c r="CTW117" s="27"/>
      <c r="CTX117" s="27"/>
      <c r="CTY117" s="27"/>
      <c r="CTZ117" s="27"/>
      <c r="CUA117" s="27"/>
      <c r="CUB117" s="27"/>
      <c r="CUC117" s="27"/>
      <c r="CUD117" s="27"/>
      <c r="CUE117" s="27"/>
      <c r="CUF117" s="27"/>
      <c r="CUG117" s="27"/>
      <c r="CUH117" s="27"/>
      <c r="CUI117" s="27"/>
      <c r="CUJ117" s="27"/>
      <c r="CUK117" s="27"/>
      <c r="CUL117" s="27"/>
      <c r="CUM117" s="27"/>
      <c r="CUN117" s="27"/>
      <c r="CUO117" s="27"/>
      <c r="CUP117" s="27"/>
      <c r="CUQ117" s="27"/>
      <c r="CUR117" s="27"/>
      <c r="CUS117" s="27"/>
      <c r="CUT117" s="27"/>
      <c r="CUU117" s="27"/>
      <c r="CUV117" s="27"/>
      <c r="CUW117" s="27"/>
      <c r="CUX117" s="27"/>
      <c r="CUY117" s="27"/>
      <c r="CUZ117" s="27"/>
      <c r="CVA117" s="27"/>
      <c r="CVB117" s="27"/>
      <c r="CVC117" s="27"/>
      <c r="CVD117" s="27"/>
      <c r="CVE117" s="27"/>
      <c r="CVF117" s="27"/>
      <c r="CVG117" s="27"/>
      <c r="CVH117" s="27"/>
      <c r="CVI117" s="27"/>
      <c r="CVJ117" s="27"/>
      <c r="CVK117" s="27"/>
      <c r="CVL117" s="27"/>
      <c r="CVM117" s="27"/>
      <c r="CVN117" s="27"/>
      <c r="CVO117" s="27"/>
      <c r="CVP117" s="27"/>
      <c r="CVQ117" s="27"/>
      <c r="CVR117" s="27"/>
      <c r="CVS117" s="27"/>
      <c r="CVT117" s="27"/>
      <c r="CVU117" s="27"/>
      <c r="CVV117" s="27"/>
      <c r="CVW117" s="27"/>
      <c r="CVX117" s="27"/>
      <c r="CVY117" s="27"/>
      <c r="CVZ117" s="27"/>
      <c r="CWA117" s="27"/>
      <c r="CWB117" s="27"/>
      <c r="CWC117" s="27"/>
      <c r="CWD117" s="27"/>
      <c r="CWE117" s="27"/>
      <c r="CWF117" s="27"/>
      <c r="CWG117" s="27"/>
      <c r="CWH117" s="27"/>
      <c r="CWI117" s="27"/>
      <c r="CWJ117" s="27"/>
      <c r="CWK117" s="27"/>
      <c r="CWL117" s="27"/>
      <c r="CWM117" s="27"/>
      <c r="CWN117" s="27"/>
      <c r="CWO117" s="27"/>
      <c r="CWP117" s="27"/>
      <c r="CWQ117" s="27"/>
      <c r="CWR117" s="27"/>
      <c r="CWS117" s="27"/>
      <c r="CWT117" s="27"/>
      <c r="CWU117" s="27"/>
      <c r="CWV117" s="27"/>
      <c r="CWW117" s="27"/>
      <c r="CWX117" s="27"/>
      <c r="CWY117" s="27"/>
      <c r="CWZ117" s="27"/>
      <c r="CXA117" s="27"/>
      <c r="CXB117" s="27"/>
      <c r="CXC117" s="27"/>
      <c r="CXD117" s="27"/>
      <c r="CXE117" s="27"/>
      <c r="CXF117" s="27"/>
      <c r="CXG117" s="27"/>
      <c r="CXH117" s="27"/>
      <c r="CXI117" s="27"/>
      <c r="CXJ117" s="27"/>
      <c r="CXK117" s="27"/>
      <c r="CXL117" s="27"/>
      <c r="CXM117" s="27"/>
      <c r="CXN117" s="27"/>
      <c r="CXO117" s="27"/>
      <c r="CXP117" s="27"/>
      <c r="CXQ117" s="27"/>
      <c r="CXR117" s="27"/>
      <c r="CXS117" s="27"/>
      <c r="CXT117" s="27"/>
      <c r="CXU117" s="27"/>
      <c r="CXV117" s="27"/>
      <c r="CXW117" s="27"/>
      <c r="CXX117" s="27"/>
      <c r="CXY117" s="27"/>
      <c r="CXZ117" s="27"/>
      <c r="CYA117" s="27"/>
      <c r="CYB117" s="27"/>
      <c r="CYC117" s="27"/>
      <c r="CYD117" s="27"/>
      <c r="CYE117" s="27"/>
      <c r="CYF117" s="27"/>
      <c r="CYG117" s="27"/>
      <c r="CYH117" s="27"/>
      <c r="CYI117" s="27"/>
      <c r="CYJ117" s="27"/>
      <c r="CYK117" s="27"/>
      <c r="CYL117" s="27"/>
      <c r="CYM117" s="27"/>
      <c r="CYN117" s="27"/>
      <c r="CYO117" s="27"/>
      <c r="CYP117" s="27"/>
      <c r="CYQ117" s="27"/>
      <c r="CYR117" s="27"/>
      <c r="CYS117" s="27"/>
      <c r="CYT117" s="27"/>
      <c r="CYU117" s="27"/>
      <c r="CYV117" s="27"/>
      <c r="CYW117" s="27"/>
      <c r="CYX117" s="27"/>
      <c r="CYY117" s="27"/>
      <c r="CYZ117" s="27"/>
      <c r="CZA117" s="27"/>
      <c r="CZB117" s="27"/>
      <c r="CZC117" s="27"/>
      <c r="CZD117" s="27"/>
      <c r="CZE117" s="27"/>
      <c r="CZF117" s="27"/>
      <c r="CZG117" s="27"/>
      <c r="CZH117" s="27"/>
      <c r="CZI117" s="27"/>
      <c r="CZJ117" s="27"/>
      <c r="CZK117" s="27"/>
      <c r="CZL117" s="27"/>
      <c r="CZM117" s="27"/>
      <c r="CZN117" s="27"/>
      <c r="CZO117" s="27"/>
      <c r="CZP117" s="27"/>
      <c r="CZQ117" s="27"/>
      <c r="CZR117" s="27"/>
      <c r="CZS117" s="27"/>
      <c r="CZT117" s="27"/>
      <c r="CZU117" s="27"/>
      <c r="CZV117" s="27"/>
      <c r="CZW117" s="27"/>
      <c r="CZX117" s="27"/>
      <c r="CZY117" s="27"/>
      <c r="CZZ117" s="27"/>
      <c r="DAA117" s="27"/>
      <c r="DAB117" s="27"/>
      <c r="DAC117" s="27"/>
      <c r="DAD117" s="27"/>
      <c r="DAE117" s="27"/>
      <c r="DAF117" s="27"/>
      <c r="DAG117" s="27"/>
      <c r="DAH117" s="27"/>
      <c r="DAI117" s="27"/>
      <c r="DAJ117" s="27"/>
      <c r="DAK117" s="27"/>
      <c r="DAL117" s="27"/>
      <c r="DAM117" s="27"/>
      <c r="DAN117" s="27"/>
      <c r="DAO117" s="27"/>
      <c r="DAP117" s="27"/>
      <c r="DAQ117" s="27"/>
      <c r="DAR117" s="27"/>
      <c r="DAS117" s="27"/>
      <c r="DAT117" s="27"/>
      <c r="DAU117" s="27"/>
      <c r="DAV117" s="27"/>
      <c r="DAW117" s="27"/>
      <c r="DAX117" s="27"/>
      <c r="DAY117" s="27"/>
      <c r="DAZ117" s="27"/>
      <c r="DBA117" s="27"/>
      <c r="DBB117" s="27"/>
      <c r="DBC117" s="27"/>
      <c r="DBD117" s="27"/>
      <c r="DBE117" s="27"/>
      <c r="DBF117" s="27"/>
      <c r="DBG117" s="27"/>
      <c r="DBH117" s="27"/>
      <c r="DBI117" s="27"/>
      <c r="DBJ117" s="27"/>
      <c r="DBK117" s="27"/>
      <c r="DBL117" s="27"/>
      <c r="DBM117" s="27"/>
      <c r="DBN117" s="27"/>
      <c r="DBO117" s="27"/>
      <c r="DBP117" s="27"/>
      <c r="DBQ117" s="27"/>
      <c r="DBR117" s="27"/>
      <c r="DBS117" s="27"/>
      <c r="DBT117" s="27"/>
      <c r="DBU117" s="27"/>
      <c r="DBV117" s="27"/>
      <c r="DBW117" s="27"/>
      <c r="DBX117" s="27"/>
      <c r="DBY117" s="27"/>
      <c r="DBZ117" s="27"/>
      <c r="DCA117" s="27"/>
      <c r="DCB117" s="27"/>
      <c r="DCC117" s="27"/>
      <c r="DCD117" s="27"/>
      <c r="DCE117" s="27"/>
      <c r="DCF117" s="27"/>
      <c r="DCG117" s="27"/>
      <c r="DCH117" s="27"/>
      <c r="DCI117" s="27"/>
      <c r="DCJ117" s="27"/>
      <c r="DCK117" s="27"/>
      <c r="DCL117" s="27"/>
      <c r="DCM117" s="27"/>
      <c r="DCN117" s="27"/>
      <c r="DCO117" s="27"/>
      <c r="DCP117" s="27"/>
      <c r="DCQ117" s="27"/>
      <c r="DCR117" s="27"/>
      <c r="DCS117" s="27"/>
      <c r="DCT117" s="27"/>
      <c r="DCU117" s="27"/>
      <c r="DCV117" s="27"/>
      <c r="DCW117" s="27"/>
      <c r="DCX117" s="27"/>
      <c r="DCY117" s="27"/>
      <c r="DCZ117" s="27"/>
      <c r="DDA117" s="27"/>
      <c r="DDB117" s="27"/>
      <c r="DDC117" s="27"/>
      <c r="DDD117" s="27"/>
      <c r="DDE117" s="27"/>
      <c r="DDF117" s="27"/>
      <c r="DDG117" s="27"/>
      <c r="DDH117" s="27"/>
      <c r="DDI117" s="27"/>
      <c r="DDJ117" s="27"/>
      <c r="DDK117" s="27"/>
      <c r="DDL117" s="27"/>
      <c r="DDM117" s="27"/>
      <c r="DDN117" s="27"/>
      <c r="DDO117" s="27"/>
      <c r="DDP117" s="27"/>
      <c r="DDQ117" s="27"/>
      <c r="DDR117" s="27"/>
      <c r="DDS117" s="27"/>
      <c r="DDT117" s="27"/>
      <c r="DDU117" s="27"/>
      <c r="DDV117" s="27"/>
      <c r="DDW117" s="27"/>
      <c r="DDX117" s="27"/>
      <c r="DDY117" s="27"/>
      <c r="DDZ117" s="27"/>
      <c r="DEA117" s="27"/>
      <c r="DEB117" s="27"/>
      <c r="DEC117" s="27"/>
      <c r="DED117" s="27"/>
      <c r="DEE117" s="27"/>
      <c r="DEF117" s="27"/>
      <c r="DEG117" s="27"/>
      <c r="DEH117" s="27"/>
      <c r="DEI117" s="27"/>
      <c r="DEJ117" s="27"/>
      <c r="DEK117" s="27"/>
      <c r="DEL117" s="27"/>
      <c r="DEM117" s="27"/>
      <c r="DEN117" s="27"/>
      <c r="DEO117" s="27"/>
      <c r="DEP117" s="27"/>
      <c r="DEQ117" s="27"/>
      <c r="DER117" s="27"/>
      <c r="DES117" s="27"/>
      <c r="DET117" s="27"/>
      <c r="DEU117" s="27"/>
      <c r="DEV117" s="27"/>
      <c r="DEW117" s="27"/>
      <c r="DEX117" s="27"/>
      <c r="DEY117" s="27"/>
      <c r="DEZ117" s="27"/>
      <c r="DFA117" s="27"/>
      <c r="DFB117" s="27"/>
      <c r="DFC117" s="27"/>
      <c r="DFD117" s="27"/>
      <c r="DFE117" s="27"/>
      <c r="DFF117" s="27"/>
      <c r="DFG117" s="27"/>
      <c r="DFH117" s="27"/>
      <c r="DFI117" s="27"/>
      <c r="DFJ117" s="27"/>
      <c r="DFK117" s="27"/>
      <c r="DFL117" s="27"/>
      <c r="DFM117" s="27"/>
      <c r="DFN117" s="27"/>
      <c r="DFO117" s="27"/>
      <c r="DFP117" s="27"/>
      <c r="DFQ117" s="27"/>
      <c r="DFR117" s="27"/>
      <c r="DFS117" s="27"/>
      <c r="DFT117" s="27"/>
      <c r="DFU117" s="27"/>
      <c r="DFV117" s="27"/>
      <c r="DFW117" s="27"/>
      <c r="DFX117" s="27"/>
      <c r="DFY117" s="27"/>
      <c r="DFZ117" s="27"/>
      <c r="DGA117" s="27"/>
      <c r="DGB117" s="27"/>
      <c r="DGC117" s="27"/>
      <c r="DGD117" s="27"/>
      <c r="DGE117" s="27"/>
      <c r="DGF117" s="27"/>
      <c r="DGG117" s="27"/>
      <c r="DGH117" s="27"/>
      <c r="DGI117" s="27"/>
      <c r="DGJ117" s="27"/>
      <c r="DGK117" s="27"/>
      <c r="DGL117" s="27"/>
      <c r="DGM117" s="27"/>
      <c r="DGN117" s="27"/>
      <c r="DGO117" s="27"/>
      <c r="DGP117" s="27"/>
      <c r="DGQ117" s="27"/>
      <c r="DGR117" s="27"/>
      <c r="DGS117" s="27"/>
      <c r="DGT117" s="27"/>
      <c r="DGU117" s="27"/>
      <c r="DGV117" s="27"/>
      <c r="DGW117" s="27"/>
      <c r="DGX117" s="27"/>
      <c r="DGY117" s="27"/>
      <c r="DGZ117" s="27"/>
      <c r="DHA117" s="27"/>
      <c r="DHB117" s="27"/>
      <c r="DHC117" s="27"/>
      <c r="DHD117" s="27"/>
      <c r="DHE117" s="27"/>
      <c r="DHF117" s="27"/>
      <c r="DHG117" s="27"/>
      <c r="DHH117" s="27"/>
      <c r="DHI117" s="27"/>
      <c r="DHJ117" s="27"/>
      <c r="DHK117" s="27"/>
      <c r="DHL117" s="27"/>
      <c r="DHM117" s="27"/>
      <c r="DHN117" s="27"/>
      <c r="DHO117" s="27"/>
      <c r="DHP117" s="27"/>
      <c r="DHQ117" s="27"/>
      <c r="DHR117" s="27"/>
      <c r="DHS117" s="27"/>
      <c r="DHT117" s="27"/>
      <c r="DHU117" s="27"/>
      <c r="DHV117" s="27"/>
      <c r="DHW117" s="27"/>
      <c r="DHX117" s="27"/>
      <c r="DHY117" s="27"/>
      <c r="DHZ117" s="27"/>
      <c r="DIA117" s="27"/>
      <c r="DIB117" s="27"/>
      <c r="DIC117" s="27"/>
      <c r="DID117" s="27"/>
      <c r="DIE117" s="27"/>
      <c r="DIF117" s="27"/>
      <c r="DIG117" s="27"/>
      <c r="DIH117" s="27"/>
      <c r="DII117" s="27"/>
      <c r="DIJ117" s="27"/>
      <c r="DIK117" s="27"/>
      <c r="DIL117" s="27"/>
      <c r="DIM117" s="27"/>
      <c r="DIN117" s="27"/>
      <c r="DIO117" s="27"/>
      <c r="DIP117" s="27"/>
      <c r="DIQ117" s="27"/>
      <c r="DIR117" s="27"/>
      <c r="DIS117" s="27"/>
      <c r="DIT117" s="27"/>
      <c r="DIU117" s="27"/>
      <c r="DIV117" s="27"/>
      <c r="DIW117" s="27"/>
      <c r="DIX117" s="27"/>
      <c r="DIY117" s="27"/>
      <c r="DIZ117" s="27"/>
      <c r="DJA117" s="27"/>
      <c r="DJB117" s="27"/>
      <c r="DJC117" s="27"/>
      <c r="DJD117" s="27"/>
      <c r="DJE117" s="27"/>
      <c r="DJF117" s="27"/>
      <c r="DJG117" s="27"/>
      <c r="DJH117" s="27"/>
      <c r="DJI117" s="27"/>
      <c r="DJJ117" s="27"/>
      <c r="DJK117" s="27"/>
      <c r="DJL117" s="27"/>
      <c r="DJM117" s="27"/>
      <c r="DJN117" s="27"/>
      <c r="DJO117" s="27"/>
      <c r="DJP117" s="27"/>
      <c r="DJQ117" s="27"/>
      <c r="DJR117" s="27"/>
      <c r="DJS117" s="27"/>
      <c r="DJT117" s="27"/>
      <c r="DJU117" s="27"/>
      <c r="DJV117" s="27"/>
      <c r="DJW117" s="27"/>
      <c r="DJX117" s="27"/>
      <c r="DJY117" s="27"/>
      <c r="DJZ117" s="27"/>
      <c r="DKA117" s="27"/>
      <c r="DKB117" s="27"/>
      <c r="DKC117" s="27"/>
      <c r="DKD117" s="27"/>
      <c r="DKE117" s="27"/>
      <c r="DKF117" s="27"/>
      <c r="DKG117" s="27"/>
      <c r="DKH117" s="27"/>
      <c r="DKI117" s="27"/>
      <c r="DKJ117" s="27"/>
      <c r="DKK117" s="27"/>
      <c r="DKL117" s="27"/>
      <c r="DKM117" s="27"/>
      <c r="DKN117" s="27"/>
      <c r="DKO117" s="27"/>
      <c r="DKP117" s="27"/>
      <c r="DKQ117" s="27"/>
      <c r="DKR117" s="27"/>
      <c r="DKS117" s="27"/>
      <c r="DKT117" s="27"/>
      <c r="DKU117" s="27"/>
      <c r="DKV117" s="27"/>
      <c r="DKW117" s="27"/>
      <c r="DKX117" s="27"/>
      <c r="DKY117" s="27"/>
      <c r="DKZ117" s="27"/>
      <c r="DLA117" s="27"/>
      <c r="DLB117" s="27"/>
      <c r="DLC117" s="27"/>
      <c r="DLD117" s="27"/>
      <c r="DLE117" s="27"/>
      <c r="DLF117" s="27"/>
      <c r="DLG117" s="27"/>
      <c r="DLH117" s="27"/>
      <c r="DLI117" s="27"/>
      <c r="DLJ117" s="27"/>
      <c r="DLK117" s="27"/>
      <c r="DLL117" s="27"/>
      <c r="DLM117" s="27"/>
      <c r="DLN117" s="27"/>
      <c r="DLO117" s="27"/>
      <c r="DLP117" s="27"/>
      <c r="DLQ117" s="27"/>
      <c r="DLR117" s="27"/>
      <c r="DLS117" s="27"/>
      <c r="DLT117" s="27"/>
      <c r="DLU117" s="27"/>
      <c r="DLV117" s="27"/>
      <c r="DLW117" s="27"/>
      <c r="DLX117" s="27"/>
      <c r="DLY117" s="27"/>
      <c r="DLZ117" s="27"/>
      <c r="DMA117" s="27"/>
      <c r="DMB117" s="27"/>
      <c r="DMC117" s="27"/>
      <c r="DMD117" s="27"/>
      <c r="DME117" s="27"/>
      <c r="DMF117" s="27"/>
      <c r="DMG117" s="27"/>
      <c r="DMH117" s="27"/>
      <c r="DMI117" s="27"/>
      <c r="DMJ117" s="27"/>
      <c r="DMK117" s="27"/>
      <c r="DML117" s="27"/>
      <c r="DMM117" s="27"/>
      <c r="DMN117" s="27"/>
      <c r="DMO117" s="27"/>
      <c r="DMP117" s="27"/>
      <c r="DMQ117" s="27"/>
      <c r="DMR117" s="27"/>
      <c r="DMS117" s="27"/>
      <c r="DMT117" s="27"/>
      <c r="DMU117" s="27"/>
      <c r="DMV117" s="27"/>
      <c r="DMW117" s="27"/>
      <c r="DMX117" s="27"/>
      <c r="DMY117" s="27"/>
      <c r="DMZ117" s="27"/>
      <c r="DNA117" s="27"/>
      <c r="DNB117" s="27"/>
      <c r="DNC117" s="27"/>
      <c r="DND117" s="27"/>
      <c r="DNE117" s="27"/>
      <c r="DNF117" s="27"/>
      <c r="DNG117" s="27"/>
      <c r="DNH117" s="27"/>
      <c r="DNI117" s="27"/>
      <c r="DNJ117" s="27"/>
      <c r="DNK117" s="27"/>
      <c r="DNL117" s="27"/>
      <c r="DNM117" s="27"/>
      <c r="DNN117" s="27"/>
      <c r="DNO117" s="27"/>
      <c r="DNP117" s="27"/>
      <c r="DNQ117" s="27"/>
      <c r="DNR117" s="27"/>
      <c r="DNS117" s="27"/>
      <c r="DNT117" s="27"/>
      <c r="DNU117" s="27"/>
      <c r="DNV117" s="27"/>
      <c r="DNW117" s="27"/>
      <c r="DNX117" s="27"/>
      <c r="DNY117" s="27"/>
      <c r="DNZ117" s="27"/>
      <c r="DOA117" s="27"/>
      <c r="DOB117" s="27"/>
      <c r="DOC117" s="27"/>
      <c r="DOD117" s="27"/>
      <c r="DOE117" s="27"/>
      <c r="DOF117" s="27"/>
      <c r="DOG117" s="27"/>
      <c r="DOH117" s="27"/>
      <c r="DOI117" s="27"/>
      <c r="DOJ117" s="27"/>
      <c r="DOK117" s="27"/>
      <c r="DOL117" s="27"/>
      <c r="DOM117" s="27"/>
      <c r="DON117" s="27"/>
      <c r="DOO117" s="27"/>
      <c r="DOP117" s="27"/>
      <c r="DOQ117" s="27"/>
      <c r="DOR117" s="27"/>
      <c r="DOS117" s="27"/>
      <c r="DOT117" s="27"/>
      <c r="DOU117" s="27"/>
      <c r="DOV117" s="27"/>
      <c r="DOW117" s="27"/>
      <c r="DOX117" s="27"/>
      <c r="DOY117" s="27"/>
      <c r="DOZ117" s="27"/>
      <c r="DPA117" s="27"/>
      <c r="DPB117" s="27"/>
      <c r="DPC117" s="27"/>
      <c r="DPD117" s="27"/>
      <c r="DPE117" s="27"/>
      <c r="DPF117" s="27"/>
      <c r="DPG117" s="27"/>
      <c r="DPH117" s="27"/>
      <c r="DPI117" s="27"/>
      <c r="DPJ117" s="27"/>
      <c r="DPK117" s="27"/>
      <c r="DPL117" s="27"/>
      <c r="DPM117" s="27"/>
      <c r="DPN117" s="27"/>
      <c r="DPO117" s="27"/>
      <c r="DPP117" s="27"/>
      <c r="DPQ117" s="27"/>
      <c r="DPR117" s="27"/>
      <c r="DPS117" s="27"/>
      <c r="DPT117" s="27"/>
      <c r="DPU117" s="27"/>
      <c r="DPV117" s="27"/>
      <c r="DPW117" s="27"/>
      <c r="DPX117" s="27"/>
      <c r="DPY117" s="27"/>
      <c r="DPZ117" s="27"/>
      <c r="DQA117" s="27"/>
      <c r="DQB117" s="27"/>
      <c r="DQC117" s="27"/>
      <c r="DQD117" s="27"/>
      <c r="DQE117" s="27"/>
      <c r="DQF117" s="27"/>
      <c r="DQG117" s="27"/>
      <c r="DQH117" s="27"/>
      <c r="DQI117" s="27"/>
      <c r="DQJ117" s="27"/>
      <c r="DQK117" s="27"/>
      <c r="DQL117" s="27"/>
      <c r="DQM117" s="27"/>
      <c r="DQN117" s="27"/>
      <c r="DQO117" s="27"/>
      <c r="DQP117" s="27"/>
      <c r="DQQ117" s="27"/>
      <c r="DQR117" s="27"/>
      <c r="DQS117" s="27"/>
      <c r="DQT117" s="27"/>
      <c r="DQU117" s="27"/>
      <c r="DQV117" s="27"/>
      <c r="DQW117" s="27"/>
      <c r="DQX117" s="27"/>
      <c r="DQY117" s="27"/>
      <c r="DQZ117" s="27"/>
      <c r="DRA117" s="27"/>
      <c r="DRB117" s="27"/>
      <c r="DRC117" s="27"/>
      <c r="DRD117" s="27"/>
      <c r="DRE117" s="27"/>
      <c r="DRF117" s="27"/>
      <c r="DRG117" s="27"/>
      <c r="DRH117" s="27"/>
      <c r="DRI117" s="27"/>
      <c r="DRJ117" s="27"/>
      <c r="DRK117" s="27"/>
      <c r="DRL117" s="27"/>
      <c r="DRM117" s="27"/>
      <c r="DRN117" s="27"/>
      <c r="DRO117" s="27"/>
      <c r="DRP117" s="27"/>
      <c r="DRQ117" s="27"/>
      <c r="DRR117" s="27"/>
      <c r="DRS117" s="27"/>
      <c r="DRT117" s="27"/>
      <c r="DRU117" s="27"/>
      <c r="DRV117" s="27"/>
      <c r="DRW117" s="27"/>
      <c r="DRX117" s="27"/>
      <c r="DRY117" s="27"/>
      <c r="DRZ117" s="27"/>
      <c r="DSA117" s="27"/>
      <c r="DSB117" s="27"/>
      <c r="DSC117" s="27"/>
      <c r="DSD117" s="27"/>
      <c r="DSE117" s="27"/>
      <c r="DSF117" s="27"/>
      <c r="DSG117" s="27"/>
      <c r="DSH117" s="27"/>
      <c r="DSI117" s="27"/>
      <c r="DSJ117" s="27"/>
      <c r="DSK117" s="27"/>
      <c r="DSL117" s="27"/>
      <c r="DSM117" s="27"/>
      <c r="DSN117" s="27"/>
      <c r="DSO117" s="27"/>
      <c r="DSP117" s="27"/>
      <c r="DSQ117" s="27"/>
      <c r="DSR117" s="27"/>
      <c r="DSS117" s="27"/>
      <c r="DST117" s="27"/>
      <c r="DSU117" s="27"/>
      <c r="DSV117" s="27"/>
      <c r="DSW117" s="27"/>
      <c r="DSX117" s="27"/>
      <c r="DSY117" s="27"/>
      <c r="DSZ117" s="27"/>
      <c r="DTA117" s="27"/>
      <c r="DTB117" s="27"/>
      <c r="DTC117" s="27"/>
      <c r="DTD117" s="27"/>
      <c r="DTE117" s="27"/>
      <c r="DTF117" s="27"/>
      <c r="DTG117" s="27"/>
      <c r="DTH117" s="27"/>
      <c r="DTI117" s="27"/>
      <c r="DTJ117" s="27"/>
      <c r="DTK117" s="27"/>
      <c r="DTL117" s="27"/>
      <c r="DTM117" s="27"/>
      <c r="DTN117" s="27"/>
      <c r="DTO117" s="27"/>
      <c r="DTP117" s="27"/>
      <c r="DTQ117" s="27"/>
      <c r="DTR117" s="27"/>
      <c r="DTS117" s="27"/>
      <c r="DTT117" s="27"/>
      <c r="DTU117" s="27"/>
      <c r="DTV117" s="27"/>
      <c r="DTW117" s="27"/>
      <c r="DTX117" s="27"/>
      <c r="DTY117" s="27"/>
      <c r="DTZ117" s="27"/>
      <c r="DUA117" s="27"/>
      <c r="DUB117" s="27"/>
      <c r="DUC117" s="27"/>
      <c r="DUD117" s="27"/>
      <c r="DUE117" s="27"/>
      <c r="DUF117" s="27"/>
      <c r="DUG117" s="27"/>
      <c r="DUH117" s="27"/>
      <c r="DUI117" s="27"/>
      <c r="DUJ117" s="27"/>
      <c r="DUK117" s="27"/>
      <c r="DUL117" s="27"/>
      <c r="DUM117" s="27"/>
      <c r="DUN117" s="27"/>
      <c r="DUO117" s="27"/>
      <c r="DUP117" s="27"/>
      <c r="DUQ117" s="27"/>
      <c r="DUR117" s="27"/>
      <c r="DUS117" s="27"/>
      <c r="DUT117" s="27"/>
      <c r="DUU117" s="27"/>
      <c r="DUV117" s="27"/>
      <c r="DUW117" s="27"/>
      <c r="DUX117" s="27"/>
      <c r="DUY117" s="27"/>
      <c r="DUZ117" s="27"/>
      <c r="DVA117" s="27"/>
      <c r="DVB117" s="27"/>
      <c r="DVC117" s="27"/>
      <c r="DVD117" s="27"/>
      <c r="DVE117" s="27"/>
      <c r="DVF117" s="27"/>
      <c r="DVG117" s="27"/>
      <c r="DVH117" s="27"/>
      <c r="DVI117" s="27"/>
      <c r="DVJ117" s="27"/>
      <c r="DVK117" s="27"/>
      <c r="DVL117" s="27"/>
      <c r="DVM117" s="27"/>
      <c r="DVN117" s="27"/>
      <c r="DVO117" s="27"/>
      <c r="DVP117" s="27"/>
      <c r="DVQ117" s="27"/>
      <c r="DVR117" s="27"/>
      <c r="DVS117" s="27"/>
      <c r="DVT117" s="27"/>
      <c r="DVU117" s="27"/>
      <c r="DVV117" s="27"/>
      <c r="DVW117" s="27"/>
      <c r="DVX117" s="27"/>
      <c r="DVY117" s="27"/>
      <c r="DVZ117" s="27"/>
      <c r="DWA117" s="27"/>
      <c r="DWB117" s="27"/>
      <c r="DWC117" s="27"/>
      <c r="DWD117" s="27"/>
      <c r="DWE117" s="27"/>
      <c r="DWF117" s="27"/>
      <c r="DWG117" s="27"/>
      <c r="DWH117" s="27"/>
      <c r="DWI117" s="27"/>
      <c r="DWJ117" s="27"/>
      <c r="DWK117" s="27"/>
      <c r="DWL117" s="27"/>
      <c r="DWM117" s="27"/>
      <c r="DWN117" s="27"/>
      <c r="DWO117" s="27"/>
      <c r="DWP117" s="27"/>
      <c r="DWQ117" s="27"/>
      <c r="DWR117" s="27"/>
      <c r="DWS117" s="27"/>
      <c r="DWT117" s="27"/>
      <c r="DWU117" s="27"/>
      <c r="DWV117" s="27"/>
      <c r="DWW117" s="27"/>
      <c r="DWX117" s="27"/>
      <c r="DWY117" s="27"/>
      <c r="DWZ117" s="27"/>
      <c r="DXA117" s="27"/>
      <c r="DXB117" s="27"/>
      <c r="DXC117" s="27"/>
      <c r="DXD117" s="27"/>
      <c r="DXE117" s="27"/>
      <c r="DXF117" s="27"/>
      <c r="DXG117" s="27"/>
      <c r="DXH117" s="27"/>
      <c r="DXI117" s="27"/>
      <c r="DXJ117" s="27"/>
      <c r="DXK117" s="27"/>
      <c r="DXL117" s="27"/>
      <c r="DXM117" s="27"/>
      <c r="DXN117" s="27"/>
      <c r="DXO117" s="27"/>
      <c r="DXP117" s="27"/>
      <c r="DXQ117" s="27"/>
      <c r="DXR117" s="27"/>
      <c r="DXS117" s="27"/>
      <c r="DXT117" s="27"/>
      <c r="DXU117" s="27"/>
      <c r="DXV117" s="27"/>
      <c r="DXW117" s="27"/>
      <c r="DXX117" s="27"/>
      <c r="DXY117" s="27"/>
      <c r="DXZ117" s="27"/>
      <c r="DYA117" s="27"/>
      <c r="DYB117" s="27"/>
      <c r="DYC117" s="27"/>
      <c r="DYD117" s="27"/>
      <c r="DYE117" s="27"/>
      <c r="DYF117" s="27"/>
      <c r="DYG117" s="27"/>
      <c r="DYH117" s="27"/>
      <c r="DYI117" s="27"/>
      <c r="DYJ117" s="27"/>
      <c r="DYK117" s="27"/>
      <c r="DYL117" s="27"/>
      <c r="DYM117" s="27"/>
      <c r="DYN117" s="27"/>
      <c r="DYO117" s="27"/>
      <c r="DYP117" s="27"/>
      <c r="DYQ117" s="27"/>
      <c r="DYR117" s="27"/>
      <c r="DYS117" s="27"/>
      <c r="DYT117" s="27"/>
      <c r="DYU117" s="27"/>
      <c r="DYV117" s="27"/>
      <c r="DYW117" s="27"/>
      <c r="DYX117" s="27"/>
      <c r="DYY117" s="27"/>
      <c r="DYZ117" s="27"/>
      <c r="DZA117" s="27"/>
      <c r="DZB117" s="27"/>
      <c r="DZC117" s="27"/>
      <c r="DZD117" s="27"/>
      <c r="DZE117" s="27"/>
      <c r="DZF117" s="27"/>
      <c r="DZG117" s="27"/>
      <c r="DZH117" s="27"/>
      <c r="DZI117" s="27"/>
      <c r="DZJ117" s="27"/>
      <c r="DZK117" s="27"/>
      <c r="DZL117" s="27"/>
      <c r="DZM117" s="27"/>
      <c r="DZN117" s="27"/>
      <c r="DZO117" s="27"/>
      <c r="DZP117" s="27"/>
      <c r="DZQ117" s="27"/>
      <c r="DZR117" s="27"/>
      <c r="DZS117" s="27"/>
      <c r="DZT117" s="27"/>
      <c r="DZU117" s="27"/>
      <c r="DZV117" s="27"/>
      <c r="DZW117" s="27"/>
      <c r="DZX117" s="27"/>
      <c r="DZY117" s="27"/>
      <c r="DZZ117" s="27"/>
      <c r="EAA117" s="27"/>
      <c r="EAB117" s="27"/>
      <c r="EAC117" s="27"/>
      <c r="EAD117" s="27"/>
      <c r="EAE117" s="27"/>
      <c r="EAF117" s="27"/>
      <c r="EAG117" s="27"/>
      <c r="EAH117" s="27"/>
      <c r="EAI117" s="27"/>
      <c r="EAJ117" s="27"/>
      <c r="EAK117" s="27"/>
      <c r="EAL117" s="27"/>
      <c r="EAM117" s="27"/>
      <c r="EAN117" s="27"/>
      <c r="EAO117" s="27"/>
      <c r="EAP117" s="27"/>
      <c r="EAQ117" s="27"/>
      <c r="EAR117" s="27"/>
      <c r="EAS117" s="27"/>
      <c r="EAT117" s="27"/>
      <c r="EAU117" s="27"/>
      <c r="EAV117" s="27"/>
      <c r="EAW117" s="27"/>
      <c r="EAX117" s="27"/>
      <c r="EAY117" s="27"/>
      <c r="EAZ117" s="27"/>
      <c r="EBA117" s="27"/>
      <c r="EBB117" s="27"/>
      <c r="EBC117" s="27"/>
      <c r="EBD117" s="27"/>
      <c r="EBE117" s="27"/>
      <c r="EBF117" s="27"/>
      <c r="EBG117" s="27"/>
      <c r="EBH117" s="27"/>
      <c r="EBI117" s="27"/>
      <c r="EBJ117" s="27"/>
      <c r="EBK117" s="27"/>
      <c r="EBL117" s="27"/>
      <c r="EBM117" s="27"/>
      <c r="EBN117" s="27"/>
      <c r="EBO117" s="27"/>
      <c r="EBP117" s="27"/>
      <c r="EBQ117" s="27"/>
      <c r="EBR117" s="27"/>
      <c r="EBS117" s="27"/>
      <c r="EBT117" s="27"/>
      <c r="EBU117" s="27"/>
      <c r="EBV117" s="27"/>
      <c r="EBW117" s="27"/>
      <c r="EBX117" s="27"/>
      <c r="EBY117" s="27"/>
      <c r="EBZ117" s="27"/>
      <c r="ECA117" s="27"/>
      <c r="ECB117" s="27"/>
      <c r="ECC117" s="27"/>
      <c r="ECD117" s="27"/>
      <c r="ECE117" s="27"/>
      <c r="ECF117" s="27"/>
      <c r="ECG117" s="27"/>
      <c r="ECH117" s="27"/>
      <c r="ECI117" s="27"/>
      <c r="ECJ117" s="27"/>
      <c r="ECK117" s="27"/>
      <c r="ECL117" s="27"/>
      <c r="ECM117" s="27"/>
      <c r="ECN117" s="27"/>
      <c r="ECO117" s="27"/>
      <c r="ECP117" s="27"/>
      <c r="ECQ117" s="27"/>
      <c r="ECR117" s="27"/>
      <c r="ECS117" s="27"/>
      <c r="ECT117" s="27"/>
      <c r="ECU117" s="27"/>
      <c r="ECV117" s="27"/>
      <c r="ECW117" s="27"/>
      <c r="ECX117" s="27"/>
      <c r="ECY117" s="27"/>
      <c r="ECZ117" s="27"/>
      <c r="EDA117" s="27"/>
      <c r="EDB117" s="27"/>
      <c r="EDC117" s="27"/>
      <c r="EDD117" s="27"/>
      <c r="EDE117" s="27"/>
      <c r="EDF117" s="27"/>
      <c r="EDG117" s="27"/>
      <c r="EDH117" s="27"/>
      <c r="EDI117" s="27"/>
      <c r="EDJ117" s="27"/>
      <c r="EDK117" s="27"/>
      <c r="EDL117" s="27"/>
      <c r="EDM117" s="27"/>
      <c r="EDN117" s="27"/>
      <c r="EDO117" s="27"/>
      <c r="EDP117" s="27"/>
      <c r="EDQ117" s="27"/>
      <c r="EDR117" s="27"/>
      <c r="EDS117" s="27"/>
      <c r="EDT117" s="27"/>
      <c r="EDU117" s="27"/>
      <c r="EDV117" s="27"/>
      <c r="EDW117" s="27"/>
      <c r="EDX117" s="27"/>
      <c r="EDY117" s="27"/>
      <c r="EDZ117" s="27"/>
      <c r="EEA117" s="27"/>
      <c r="EEB117" s="27"/>
      <c r="EEC117" s="27"/>
      <c r="EED117" s="27"/>
      <c r="EEE117" s="27"/>
      <c r="EEF117" s="27"/>
      <c r="EEG117" s="27"/>
      <c r="EEH117" s="27"/>
      <c r="EEI117" s="27"/>
      <c r="EEJ117" s="27"/>
      <c r="EEK117" s="27"/>
      <c r="EEL117" s="27"/>
      <c r="EEM117" s="27"/>
      <c r="EEN117" s="27"/>
      <c r="EEO117" s="27"/>
      <c r="EEP117" s="27"/>
      <c r="EEQ117" s="27"/>
      <c r="EER117" s="27"/>
      <c r="EES117" s="27"/>
      <c r="EET117" s="27"/>
      <c r="EEU117" s="27"/>
      <c r="EEV117" s="27"/>
      <c r="EEW117" s="27"/>
      <c r="EEX117" s="27"/>
      <c r="EEY117" s="27"/>
      <c r="EEZ117" s="27"/>
      <c r="EFA117" s="27"/>
      <c r="EFB117" s="27"/>
      <c r="EFC117" s="27"/>
      <c r="EFD117" s="27"/>
      <c r="EFE117" s="27"/>
      <c r="EFF117" s="27"/>
      <c r="EFG117" s="27"/>
      <c r="EFH117" s="27"/>
      <c r="EFI117" s="27"/>
      <c r="EFJ117" s="27"/>
      <c r="EFK117" s="27"/>
      <c r="EFL117" s="27"/>
      <c r="EFM117" s="27"/>
      <c r="EFN117" s="27"/>
      <c r="EFO117" s="27"/>
      <c r="EFP117" s="27"/>
      <c r="EFQ117" s="27"/>
      <c r="EFR117" s="27"/>
      <c r="EFS117" s="27"/>
      <c r="EFT117" s="27"/>
      <c r="EFU117" s="27"/>
      <c r="EFV117" s="27"/>
      <c r="EFW117" s="27"/>
      <c r="EFX117" s="27"/>
      <c r="EFY117" s="27"/>
      <c r="EFZ117" s="27"/>
      <c r="EGA117" s="27"/>
      <c r="EGB117" s="27"/>
      <c r="EGC117" s="27"/>
      <c r="EGD117" s="27"/>
      <c r="EGE117" s="27"/>
      <c r="EGF117" s="27"/>
      <c r="EGG117" s="27"/>
      <c r="EGH117" s="27"/>
      <c r="EGI117" s="27"/>
      <c r="EGJ117" s="27"/>
      <c r="EGK117" s="27"/>
      <c r="EGL117" s="27"/>
      <c r="EGM117" s="27"/>
      <c r="EGN117" s="27"/>
      <c r="EGO117" s="27"/>
      <c r="EGP117" s="27"/>
      <c r="EGQ117" s="27"/>
      <c r="EGR117" s="27"/>
      <c r="EGS117" s="27"/>
      <c r="EGT117" s="27"/>
      <c r="EGU117" s="27"/>
      <c r="EGV117" s="27"/>
      <c r="EGW117" s="27"/>
      <c r="EGX117" s="27"/>
      <c r="EGY117" s="27"/>
      <c r="EGZ117" s="27"/>
      <c r="EHA117" s="27"/>
      <c r="EHB117" s="27"/>
      <c r="EHC117" s="27"/>
      <c r="EHD117" s="27"/>
      <c r="EHE117" s="27"/>
      <c r="EHF117" s="27"/>
      <c r="EHG117" s="27"/>
      <c r="EHH117" s="27"/>
      <c r="EHI117" s="27"/>
      <c r="EHJ117" s="27"/>
      <c r="EHK117" s="27"/>
      <c r="EHL117" s="27"/>
      <c r="EHM117" s="27"/>
      <c r="EHN117" s="27"/>
      <c r="EHO117" s="27"/>
      <c r="EHP117" s="27"/>
      <c r="EHQ117" s="27"/>
      <c r="EHR117" s="27"/>
      <c r="EHS117" s="27"/>
      <c r="EHT117" s="27"/>
      <c r="EHU117" s="27"/>
      <c r="EHV117" s="27"/>
      <c r="EHW117" s="27"/>
      <c r="EHX117" s="27"/>
      <c r="EHY117" s="27"/>
      <c r="EHZ117" s="27"/>
      <c r="EIA117" s="27"/>
      <c r="EIB117" s="27"/>
      <c r="EIC117" s="27"/>
      <c r="EID117" s="27"/>
      <c r="EIE117" s="27"/>
      <c r="EIF117" s="27"/>
      <c r="EIG117" s="27"/>
      <c r="EIH117" s="27"/>
      <c r="EII117" s="27"/>
      <c r="EIJ117" s="27"/>
      <c r="EIK117" s="27"/>
      <c r="EIL117" s="27"/>
      <c r="EIM117" s="27"/>
      <c r="EIN117" s="27"/>
      <c r="EIO117" s="27"/>
      <c r="EIP117" s="27"/>
      <c r="EIQ117" s="27"/>
      <c r="EIR117" s="27"/>
      <c r="EIS117" s="27"/>
      <c r="EIT117" s="27"/>
      <c r="EIU117" s="27"/>
      <c r="EIV117" s="27"/>
      <c r="EIW117" s="27"/>
      <c r="EIX117" s="27"/>
      <c r="EIY117" s="27"/>
      <c r="EIZ117" s="27"/>
      <c r="EJA117" s="27"/>
      <c r="EJB117" s="27"/>
      <c r="EJC117" s="27"/>
      <c r="EJD117" s="27"/>
      <c r="EJE117" s="27"/>
      <c r="EJF117" s="27"/>
      <c r="EJG117" s="27"/>
      <c r="EJH117" s="27"/>
      <c r="EJI117" s="27"/>
      <c r="EJJ117" s="27"/>
      <c r="EJK117" s="27"/>
      <c r="EJL117" s="27"/>
      <c r="EJM117" s="27"/>
      <c r="EJN117" s="27"/>
      <c r="EJO117" s="27"/>
      <c r="EJP117" s="27"/>
      <c r="EJQ117" s="27"/>
      <c r="EJR117" s="27"/>
      <c r="EJS117" s="27"/>
      <c r="EJT117" s="27"/>
      <c r="EJU117" s="27"/>
      <c r="EJV117" s="27"/>
      <c r="EJW117" s="27"/>
      <c r="EJX117" s="27"/>
      <c r="EJY117" s="27"/>
      <c r="EJZ117" s="27"/>
      <c r="EKA117" s="27"/>
      <c r="EKB117" s="27"/>
      <c r="EKC117" s="27"/>
      <c r="EKD117" s="27"/>
      <c r="EKE117" s="27"/>
      <c r="EKF117" s="27"/>
      <c r="EKG117" s="27"/>
      <c r="EKH117" s="27"/>
      <c r="EKI117" s="27"/>
      <c r="EKJ117" s="27"/>
      <c r="EKK117" s="27"/>
      <c r="EKL117" s="27"/>
      <c r="EKM117" s="27"/>
      <c r="EKN117" s="27"/>
      <c r="EKO117" s="27"/>
      <c r="EKP117" s="27"/>
      <c r="EKQ117" s="27"/>
      <c r="EKR117" s="27"/>
      <c r="EKS117" s="27"/>
      <c r="EKT117" s="27"/>
      <c r="EKU117" s="27"/>
      <c r="EKV117" s="27"/>
      <c r="EKW117" s="27"/>
      <c r="EKX117" s="27"/>
      <c r="EKY117" s="27"/>
      <c r="EKZ117" s="27"/>
      <c r="ELA117" s="27"/>
      <c r="ELB117" s="27"/>
      <c r="ELC117" s="27"/>
      <c r="ELD117" s="27"/>
      <c r="ELE117" s="27"/>
      <c r="ELF117" s="27"/>
      <c r="ELG117" s="27"/>
      <c r="ELH117" s="27"/>
      <c r="ELI117" s="27"/>
      <c r="ELJ117" s="27"/>
      <c r="ELK117" s="27"/>
      <c r="ELL117" s="27"/>
      <c r="ELM117" s="27"/>
      <c r="ELN117" s="27"/>
      <c r="ELO117" s="27"/>
      <c r="ELP117" s="27"/>
      <c r="ELQ117" s="27"/>
      <c r="ELR117" s="27"/>
      <c r="ELS117" s="27"/>
      <c r="ELT117" s="27"/>
      <c r="ELU117" s="27"/>
      <c r="ELV117" s="27"/>
      <c r="ELW117" s="27"/>
      <c r="ELX117" s="27"/>
      <c r="ELY117" s="27"/>
      <c r="ELZ117" s="27"/>
      <c r="EMA117" s="27"/>
      <c r="EMB117" s="27"/>
      <c r="EMC117" s="27"/>
      <c r="EMD117" s="27"/>
      <c r="EME117" s="27"/>
      <c r="EMF117" s="27"/>
      <c r="EMG117" s="27"/>
      <c r="EMH117" s="27"/>
      <c r="EMI117" s="27"/>
      <c r="EMJ117" s="27"/>
      <c r="EMK117" s="27"/>
      <c r="EML117" s="27"/>
      <c r="EMM117" s="27"/>
      <c r="EMN117" s="27"/>
      <c r="EMO117" s="27"/>
      <c r="EMP117" s="27"/>
      <c r="EMQ117" s="27"/>
      <c r="EMR117" s="27"/>
      <c r="EMS117" s="27"/>
      <c r="EMT117" s="27"/>
      <c r="EMU117" s="27"/>
      <c r="EMV117" s="27"/>
      <c r="EMW117" s="27"/>
      <c r="EMX117" s="27"/>
      <c r="EMY117" s="27"/>
      <c r="EMZ117" s="27"/>
      <c r="ENA117" s="27"/>
      <c r="ENB117" s="27"/>
      <c r="ENC117" s="27"/>
      <c r="END117" s="27"/>
      <c r="ENE117" s="27"/>
      <c r="ENF117" s="27"/>
      <c r="ENG117" s="27"/>
      <c r="ENH117" s="27"/>
      <c r="ENI117" s="27"/>
      <c r="ENJ117" s="27"/>
      <c r="ENK117" s="27"/>
      <c r="ENL117" s="27"/>
      <c r="ENM117" s="27"/>
      <c r="ENN117" s="27"/>
      <c r="ENO117" s="27"/>
      <c r="ENP117" s="27"/>
      <c r="ENQ117" s="27"/>
      <c r="ENR117" s="27"/>
      <c r="ENS117" s="27"/>
      <c r="ENT117" s="27"/>
      <c r="ENU117" s="27"/>
      <c r="ENV117" s="27"/>
      <c r="ENW117" s="27"/>
      <c r="ENX117" s="27"/>
      <c r="ENY117" s="27"/>
      <c r="ENZ117" s="27"/>
      <c r="EOA117" s="27"/>
      <c r="EOB117" s="27"/>
      <c r="EOC117" s="27"/>
      <c r="EOD117" s="27"/>
      <c r="EOE117" s="27"/>
      <c r="EOF117" s="27"/>
      <c r="EOG117" s="27"/>
      <c r="EOH117" s="27"/>
      <c r="EOI117" s="27"/>
      <c r="EOJ117" s="27"/>
      <c r="EOK117" s="27"/>
      <c r="EOL117" s="27"/>
      <c r="EOM117" s="27"/>
      <c r="EON117" s="27"/>
      <c r="EOO117" s="27"/>
      <c r="EOP117" s="27"/>
      <c r="EOQ117" s="27"/>
      <c r="EOR117" s="27"/>
      <c r="EOS117" s="27"/>
      <c r="EOT117" s="27"/>
      <c r="EOU117" s="27"/>
      <c r="EOV117" s="27"/>
      <c r="EOW117" s="27"/>
      <c r="EOX117" s="27"/>
      <c r="EOY117" s="27"/>
      <c r="EOZ117" s="27"/>
      <c r="EPA117" s="27"/>
      <c r="EPB117" s="27"/>
      <c r="EPC117" s="27"/>
      <c r="EPD117" s="27"/>
      <c r="EPE117" s="27"/>
      <c r="EPF117" s="27"/>
      <c r="EPG117" s="27"/>
      <c r="EPH117" s="27"/>
      <c r="EPI117" s="27"/>
      <c r="EPJ117" s="27"/>
      <c r="EPK117" s="27"/>
      <c r="EPL117" s="27"/>
      <c r="EPM117" s="27"/>
      <c r="EPN117" s="27"/>
      <c r="EPO117" s="27"/>
      <c r="EPP117" s="27"/>
      <c r="EPQ117" s="27"/>
      <c r="EPR117" s="27"/>
      <c r="EPS117" s="27"/>
      <c r="EPT117" s="27"/>
      <c r="EPU117" s="27"/>
      <c r="EPV117" s="27"/>
      <c r="EPW117" s="27"/>
      <c r="EPX117" s="27"/>
      <c r="EPY117" s="27"/>
      <c r="EPZ117" s="27"/>
      <c r="EQA117" s="27"/>
      <c r="EQB117" s="27"/>
      <c r="EQC117" s="27"/>
      <c r="EQD117" s="27"/>
      <c r="EQE117" s="27"/>
      <c r="EQF117" s="27"/>
      <c r="EQG117" s="27"/>
      <c r="EQH117" s="27"/>
      <c r="EQI117" s="27"/>
      <c r="EQJ117" s="27"/>
      <c r="EQK117" s="27"/>
      <c r="EQL117" s="27"/>
      <c r="EQM117" s="27"/>
      <c r="EQN117" s="27"/>
      <c r="EQO117" s="27"/>
      <c r="EQP117" s="27"/>
      <c r="EQQ117" s="27"/>
      <c r="EQR117" s="27"/>
      <c r="EQS117" s="27"/>
      <c r="EQT117" s="27"/>
      <c r="EQU117" s="27"/>
      <c r="EQV117" s="27"/>
      <c r="EQW117" s="27"/>
      <c r="EQX117" s="27"/>
      <c r="EQY117" s="27"/>
      <c r="EQZ117" s="27"/>
      <c r="ERA117" s="27"/>
      <c r="ERB117" s="27"/>
      <c r="ERC117" s="27"/>
      <c r="ERD117" s="27"/>
      <c r="ERE117" s="27"/>
      <c r="ERF117" s="27"/>
      <c r="ERG117" s="27"/>
      <c r="ERH117" s="27"/>
      <c r="ERI117" s="27"/>
      <c r="ERJ117" s="27"/>
      <c r="ERK117" s="27"/>
      <c r="ERL117" s="27"/>
      <c r="ERM117" s="27"/>
      <c r="ERN117" s="27"/>
      <c r="ERO117" s="27"/>
      <c r="ERP117" s="27"/>
      <c r="ERQ117" s="27"/>
      <c r="ERR117" s="27"/>
      <c r="ERS117" s="27"/>
      <c r="ERT117" s="27"/>
      <c r="ERU117" s="27"/>
      <c r="ERV117" s="27"/>
      <c r="ERW117" s="27"/>
      <c r="ERX117" s="27"/>
      <c r="ERY117" s="27"/>
      <c r="ERZ117" s="27"/>
      <c r="ESA117" s="27"/>
      <c r="ESB117" s="27"/>
      <c r="ESC117" s="27"/>
      <c r="ESD117" s="27"/>
      <c r="ESE117" s="27"/>
      <c r="ESF117" s="27"/>
      <c r="ESG117" s="27"/>
      <c r="ESH117" s="27"/>
      <c r="ESI117" s="27"/>
      <c r="ESJ117" s="27"/>
      <c r="ESK117" s="27"/>
      <c r="ESL117" s="27"/>
      <c r="ESM117" s="27"/>
      <c r="ESN117" s="27"/>
      <c r="ESO117" s="27"/>
      <c r="ESP117" s="27"/>
      <c r="ESQ117" s="27"/>
      <c r="ESR117" s="27"/>
      <c r="ESS117" s="27"/>
      <c r="EST117" s="27"/>
      <c r="ESU117" s="27"/>
      <c r="ESV117" s="27"/>
      <c r="ESW117" s="27"/>
      <c r="ESX117" s="27"/>
      <c r="ESY117" s="27"/>
      <c r="ESZ117" s="27"/>
      <c r="ETA117" s="27"/>
      <c r="ETB117" s="27"/>
      <c r="ETC117" s="27"/>
      <c r="ETD117" s="27"/>
      <c r="ETE117" s="27"/>
      <c r="ETF117" s="27"/>
      <c r="ETG117" s="27"/>
      <c r="ETH117" s="27"/>
      <c r="ETI117" s="27"/>
      <c r="ETJ117" s="27"/>
      <c r="ETK117" s="27"/>
      <c r="ETL117" s="27"/>
      <c r="ETM117" s="27"/>
      <c r="ETN117" s="27"/>
      <c r="ETO117" s="27"/>
      <c r="ETP117" s="27"/>
      <c r="ETQ117" s="27"/>
      <c r="ETR117" s="27"/>
      <c r="ETS117" s="27"/>
      <c r="ETT117" s="27"/>
      <c r="ETU117" s="27"/>
      <c r="ETV117" s="27"/>
      <c r="ETW117" s="27"/>
      <c r="ETX117" s="27"/>
      <c r="ETY117" s="27"/>
      <c r="ETZ117" s="27"/>
      <c r="EUA117" s="27"/>
      <c r="EUB117" s="27"/>
      <c r="EUC117" s="27"/>
      <c r="EUD117" s="27"/>
      <c r="EUE117" s="27"/>
      <c r="EUF117" s="27"/>
      <c r="EUG117" s="27"/>
      <c r="EUH117" s="27"/>
      <c r="EUI117" s="27"/>
      <c r="EUJ117" s="27"/>
      <c r="EUK117" s="27"/>
      <c r="EUL117" s="27"/>
      <c r="EUM117" s="27"/>
      <c r="EUN117" s="27"/>
      <c r="EUO117" s="27"/>
      <c r="EUP117" s="27"/>
      <c r="EUQ117" s="27"/>
      <c r="EUR117" s="27"/>
      <c r="EUS117" s="27"/>
      <c r="EUT117" s="27"/>
      <c r="EUU117" s="27"/>
      <c r="EUV117" s="27"/>
      <c r="EUW117" s="27"/>
      <c r="EUX117" s="27"/>
      <c r="EUY117" s="27"/>
      <c r="EUZ117" s="27"/>
      <c r="EVA117" s="27"/>
      <c r="EVB117" s="27"/>
      <c r="EVC117" s="27"/>
      <c r="EVD117" s="27"/>
      <c r="EVE117" s="27"/>
      <c r="EVF117" s="27"/>
      <c r="EVG117" s="27"/>
      <c r="EVH117" s="27"/>
      <c r="EVI117" s="27"/>
      <c r="EVJ117" s="27"/>
      <c r="EVK117" s="27"/>
      <c r="EVL117" s="27"/>
      <c r="EVM117" s="27"/>
      <c r="EVN117" s="27"/>
      <c r="EVO117" s="27"/>
      <c r="EVP117" s="27"/>
      <c r="EVQ117" s="27"/>
      <c r="EVR117" s="27"/>
      <c r="EVS117" s="27"/>
      <c r="EVT117" s="27"/>
      <c r="EVU117" s="27"/>
      <c r="EVV117" s="27"/>
      <c r="EVW117" s="27"/>
      <c r="EVX117" s="27"/>
      <c r="EVY117" s="27"/>
      <c r="EVZ117" s="27"/>
      <c r="EWA117" s="27"/>
      <c r="EWB117" s="27"/>
      <c r="EWC117" s="27"/>
      <c r="EWD117" s="27"/>
      <c r="EWE117" s="27"/>
      <c r="EWF117" s="27"/>
      <c r="EWG117" s="27"/>
      <c r="EWH117" s="27"/>
      <c r="EWI117" s="27"/>
      <c r="EWJ117" s="27"/>
      <c r="EWK117" s="27"/>
      <c r="EWL117" s="27"/>
      <c r="EWM117" s="27"/>
      <c r="EWN117" s="27"/>
      <c r="EWO117" s="27"/>
      <c r="EWP117" s="27"/>
      <c r="EWQ117" s="27"/>
      <c r="EWR117" s="27"/>
      <c r="EWS117" s="27"/>
      <c r="EWT117" s="27"/>
      <c r="EWU117" s="27"/>
      <c r="EWV117" s="27"/>
      <c r="EWW117" s="27"/>
      <c r="EWX117" s="27"/>
      <c r="EWY117" s="27"/>
      <c r="EWZ117" s="27"/>
      <c r="EXA117" s="27"/>
      <c r="EXB117" s="27"/>
      <c r="EXC117" s="27"/>
      <c r="EXD117" s="27"/>
      <c r="EXE117" s="27"/>
      <c r="EXF117" s="27"/>
      <c r="EXG117" s="27"/>
      <c r="EXH117" s="27"/>
      <c r="EXI117" s="27"/>
      <c r="EXJ117" s="27"/>
      <c r="EXK117" s="27"/>
      <c r="EXL117" s="27"/>
      <c r="EXM117" s="27"/>
      <c r="EXN117" s="27"/>
      <c r="EXO117" s="27"/>
      <c r="EXP117" s="27"/>
      <c r="EXQ117" s="27"/>
      <c r="EXR117" s="27"/>
      <c r="EXS117" s="27"/>
      <c r="EXT117" s="27"/>
      <c r="EXU117" s="27"/>
      <c r="EXV117" s="27"/>
      <c r="EXW117" s="27"/>
      <c r="EXX117" s="27"/>
      <c r="EXY117" s="27"/>
      <c r="EXZ117" s="27"/>
      <c r="EYA117" s="27"/>
      <c r="EYB117" s="27"/>
      <c r="EYC117" s="27"/>
      <c r="EYD117" s="27"/>
      <c r="EYE117" s="27"/>
      <c r="EYF117" s="27"/>
      <c r="EYG117" s="27"/>
      <c r="EYH117" s="27"/>
      <c r="EYI117" s="27"/>
      <c r="EYJ117" s="27"/>
      <c r="EYK117" s="27"/>
      <c r="EYL117" s="27"/>
      <c r="EYM117" s="27"/>
      <c r="EYN117" s="27"/>
      <c r="EYO117" s="27"/>
      <c r="EYP117" s="27"/>
      <c r="EYQ117" s="27"/>
      <c r="EYR117" s="27"/>
      <c r="EYS117" s="27"/>
      <c r="EYT117" s="27"/>
      <c r="EYU117" s="27"/>
      <c r="EYV117" s="27"/>
      <c r="EYW117" s="27"/>
      <c r="EYX117" s="27"/>
      <c r="EYY117" s="27"/>
      <c r="EYZ117" s="27"/>
      <c r="EZA117" s="27"/>
      <c r="EZB117" s="27"/>
      <c r="EZC117" s="27"/>
      <c r="EZD117" s="27"/>
      <c r="EZE117" s="27"/>
      <c r="EZF117" s="27"/>
      <c r="EZG117" s="27"/>
      <c r="EZH117" s="27"/>
      <c r="EZI117" s="27"/>
      <c r="EZJ117" s="27"/>
      <c r="EZK117" s="27"/>
      <c r="EZL117" s="27"/>
      <c r="EZM117" s="27"/>
      <c r="EZN117" s="27"/>
      <c r="EZO117" s="27"/>
      <c r="EZP117" s="27"/>
      <c r="EZQ117" s="27"/>
      <c r="EZR117" s="27"/>
      <c r="EZS117" s="27"/>
      <c r="EZT117" s="27"/>
      <c r="EZU117" s="27"/>
      <c r="EZV117" s="27"/>
      <c r="EZW117" s="27"/>
      <c r="EZX117" s="27"/>
      <c r="EZY117" s="27"/>
      <c r="EZZ117" s="27"/>
      <c r="FAA117" s="27"/>
      <c r="FAB117" s="27"/>
      <c r="FAC117" s="27"/>
      <c r="FAD117" s="27"/>
      <c r="FAE117" s="27"/>
      <c r="FAF117" s="27"/>
      <c r="FAG117" s="27"/>
      <c r="FAH117" s="27"/>
      <c r="FAI117" s="27"/>
      <c r="FAJ117" s="27"/>
      <c r="FAK117" s="27"/>
      <c r="FAL117" s="27"/>
      <c r="FAM117" s="27"/>
      <c r="FAN117" s="27"/>
      <c r="FAO117" s="27"/>
      <c r="FAP117" s="27"/>
      <c r="FAQ117" s="27"/>
      <c r="FAR117" s="27"/>
      <c r="FAS117" s="27"/>
      <c r="FAT117" s="27"/>
      <c r="FAU117" s="27"/>
      <c r="FAV117" s="27"/>
      <c r="FAW117" s="27"/>
      <c r="FAX117" s="27"/>
      <c r="FAY117" s="27"/>
      <c r="FAZ117" s="27"/>
      <c r="FBA117" s="27"/>
      <c r="FBB117" s="27"/>
      <c r="FBC117" s="27"/>
      <c r="FBD117" s="27"/>
      <c r="FBE117" s="27"/>
      <c r="FBF117" s="27"/>
      <c r="FBG117" s="27"/>
      <c r="FBH117" s="27"/>
      <c r="FBI117" s="27"/>
      <c r="FBJ117" s="27"/>
      <c r="FBK117" s="27"/>
      <c r="FBL117" s="27"/>
      <c r="FBM117" s="27"/>
      <c r="FBN117" s="27"/>
      <c r="FBO117" s="27"/>
      <c r="FBP117" s="27"/>
      <c r="FBQ117" s="27"/>
      <c r="FBR117" s="27"/>
      <c r="FBS117" s="27"/>
      <c r="FBT117" s="27"/>
      <c r="FBU117" s="27"/>
      <c r="FBV117" s="27"/>
      <c r="FBW117" s="27"/>
      <c r="FBX117" s="27"/>
      <c r="FBY117" s="27"/>
      <c r="FBZ117" s="27"/>
      <c r="FCA117" s="27"/>
      <c r="FCB117" s="27"/>
      <c r="FCC117" s="27"/>
      <c r="FCD117" s="27"/>
      <c r="FCE117" s="27"/>
      <c r="FCF117" s="27"/>
      <c r="FCG117" s="27"/>
      <c r="FCH117" s="27"/>
      <c r="FCI117" s="27"/>
      <c r="FCJ117" s="27"/>
      <c r="FCK117" s="27"/>
      <c r="FCL117" s="27"/>
      <c r="FCM117" s="27"/>
      <c r="FCN117" s="27"/>
      <c r="FCO117" s="27"/>
      <c r="FCP117" s="27"/>
      <c r="FCQ117" s="27"/>
      <c r="FCR117" s="27"/>
      <c r="FCS117" s="27"/>
      <c r="FCT117" s="27"/>
      <c r="FCU117" s="27"/>
      <c r="FCV117" s="27"/>
      <c r="FCW117" s="27"/>
      <c r="FCX117" s="27"/>
      <c r="FCY117" s="27"/>
      <c r="FCZ117" s="27"/>
      <c r="FDA117" s="27"/>
      <c r="FDB117" s="27"/>
      <c r="FDC117" s="27"/>
      <c r="FDD117" s="27"/>
      <c r="FDE117" s="27"/>
      <c r="FDF117" s="27"/>
      <c r="FDG117" s="27"/>
      <c r="FDH117" s="27"/>
      <c r="FDI117" s="27"/>
      <c r="FDJ117" s="27"/>
      <c r="FDK117" s="27"/>
      <c r="FDL117" s="27"/>
      <c r="FDM117" s="27"/>
      <c r="FDN117" s="27"/>
      <c r="FDO117" s="27"/>
      <c r="FDP117" s="27"/>
      <c r="FDQ117" s="27"/>
      <c r="FDR117" s="27"/>
      <c r="FDS117" s="27"/>
      <c r="FDT117" s="27"/>
      <c r="FDU117" s="27"/>
      <c r="FDV117" s="27"/>
      <c r="FDW117" s="27"/>
      <c r="FDX117" s="27"/>
      <c r="FDY117" s="27"/>
      <c r="FDZ117" s="27"/>
      <c r="FEA117" s="27"/>
      <c r="FEB117" s="27"/>
      <c r="FEC117" s="27"/>
      <c r="FED117" s="27"/>
      <c r="FEE117" s="27"/>
      <c r="FEF117" s="27"/>
      <c r="FEG117" s="27"/>
      <c r="FEH117" s="27"/>
      <c r="FEI117" s="27"/>
      <c r="FEJ117" s="27"/>
      <c r="FEK117" s="27"/>
      <c r="FEL117" s="27"/>
      <c r="FEM117" s="27"/>
      <c r="FEN117" s="27"/>
      <c r="FEO117" s="27"/>
      <c r="FEP117" s="27"/>
      <c r="FEQ117" s="27"/>
      <c r="FER117" s="27"/>
      <c r="FES117" s="27"/>
      <c r="FET117" s="27"/>
      <c r="FEU117" s="27"/>
      <c r="FEV117" s="27"/>
      <c r="FEW117" s="27"/>
      <c r="FEX117" s="27"/>
      <c r="FEY117" s="27"/>
      <c r="FEZ117" s="27"/>
      <c r="FFA117" s="27"/>
      <c r="FFB117" s="27"/>
      <c r="FFC117" s="27"/>
      <c r="FFD117" s="27"/>
      <c r="FFE117" s="27"/>
      <c r="FFF117" s="27"/>
      <c r="FFG117" s="27"/>
      <c r="FFH117" s="27"/>
      <c r="FFI117" s="27"/>
      <c r="FFJ117" s="27"/>
      <c r="FFK117" s="27"/>
      <c r="FFL117" s="27"/>
      <c r="FFM117" s="27"/>
      <c r="FFN117" s="27"/>
      <c r="FFO117" s="27"/>
      <c r="FFP117" s="27"/>
      <c r="FFQ117" s="27"/>
      <c r="FFR117" s="27"/>
      <c r="FFS117" s="27"/>
      <c r="FFT117" s="27"/>
      <c r="FFU117" s="27"/>
      <c r="FFV117" s="27"/>
      <c r="FFW117" s="27"/>
      <c r="FFX117" s="27"/>
      <c r="FFY117" s="27"/>
      <c r="FFZ117" s="27"/>
      <c r="FGA117" s="27"/>
      <c r="FGB117" s="27"/>
      <c r="FGC117" s="27"/>
      <c r="FGD117" s="27"/>
      <c r="FGE117" s="27"/>
      <c r="FGF117" s="27"/>
      <c r="FGG117" s="27"/>
      <c r="FGH117" s="27"/>
      <c r="FGI117" s="27"/>
      <c r="FGJ117" s="27"/>
      <c r="FGK117" s="27"/>
      <c r="FGL117" s="27"/>
      <c r="FGM117" s="27"/>
      <c r="FGN117" s="27"/>
      <c r="FGO117" s="27"/>
      <c r="FGP117" s="27"/>
      <c r="FGQ117" s="27"/>
      <c r="FGR117" s="27"/>
      <c r="FGS117" s="27"/>
      <c r="FGT117" s="27"/>
      <c r="FGU117" s="27"/>
      <c r="FGV117" s="27"/>
      <c r="FGW117" s="27"/>
      <c r="FGX117" s="27"/>
      <c r="FGY117" s="27"/>
      <c r="FGZ117" s="27"/>
      <c r="FHA117" s="27"/>
      <c r="FHB117" s="27"/>
      <c r="FHC117" s="27"/>
      <c r="FHD117" s="27"/>
      <c r="FHE117" s="27"/>
      <c r="FHF117" s="27"/>
      <c r="FHG117" s="27"/>
      <c r="FHH117" s="27"/>
      <c r="FHI117" s="27"/>
      <c r="FHJ117" s="27"/>
      <c r="FHK117" s="27"/>
      <c r="FHL117" s="27"/>
      <c r="FHM117" s="27"/>
      <c r="FHN117" s="27"/>
      <c r="FHO117" s="27"/>
      <c r="FHP117" s="27"/>
      <c r="FHQ117" s="27"/>
      <c r="FHR117" s="27"/>
      <c r="FHS117" s="27"/>
      <c r="FHT117" s="27"/>
      <c r="FHU117" s="27"/>
      <c r="FHV117" s="27"/>
      <c r="FHW117" s="27"/>
      <c r="FHX117" s="27"/>
      <c r="FHY117" s="27"/>
      <c r="FHZ117" s="27"/>
      <c r="FIA117" s="27"/>
      <c r="FIB117" s="27"/>
      <c r="FIC117" s="27"/>
      <c r="FID117" s="27"/>
      <c r="FIE117" s="27"/>
      <c r="FIF117" s="27"/>
      <c r="FIG117" s="27"/>
      <c r="FIH117" s="27"/>
      <c r="FII117" s="27"/>
      <c r="FIJ117" s="27"/>
      <c r="FIK117" s="27"/>
      <c r="FIL117" s="27"/>
      <c r="FIM117" s="27"/>
      <c r="FIN117" s="27"/>
      <c r="FIO117" s="27"/>
      <c r="FIP117" s="27"/>
      <c r="FIQ117" s="27"/>
      <c r="FIR117" s="27"/>
      <c r="FIS117" s="27"/>
      <c r="FIT117" s="27"/>
      <c r="FIU117" s="27"/>
      <c r="FIV117" s="27"/>
      <c r="FIW117" s="27"/>
      <c r="FIX117" s="27"/>
      <c r="FIY117" s="27"/>
      <c r="FIZ117" s="27"/>
      <c r="FJA117" s="27"/>
      <c r="FJB117" s="27"/>
      <c r="FJC117" s="27"/>
      <c r="FJD117" s="27"/>
      <c r="FJE117" s="27"/>
      <c r="FJF117" s="27"/>
      <c r="FJG117" s="27"/>
      <c r="FJH117" s="27"/>
      <c r="FJI117" s="27"/>
      <c r="FJJ117" s="27"/>
      <c r="FJK117" s="27"/>
      <c r="FJL117" s="27"/>
      <c r="FJM117" s="27"/>
      <c r="FJN117" s="27"/>
      <c r="FJO117" s="27"/>
      <c r="FJP117" s="27"/>
      <c r="FJQ117" s="27"/>
      <c r="FJR117" s="27"/>
      <c r="FJS117" s="27"/>
      <c r="FJT117" s="27"/>
      <c r="FJU117" s="27"/>
      <c r="FJV117" s="27"/>
      <c r="FJW117" s="27"/>
      <c r="FJX117" s="27"/>
      <c r="FJY117" s="27"/>
      <c r="FJZ117" s="27"/>
      <c r="FKA117" s="27"/>
      <c r="FKB117" s="27"/>
      <c r="FKC117" s="27"/>
      <c r="FKD117" s="27"/>
      <c r="FKE117" s="27"/>
      <c r="FKF117" s="27"/>
      <c r="FKG117" s="27"/>
      <c r="FKH117" s="27"/>
      <c r="FKI117" s="27"/>
      <c r="FKJ117" s="27"/>
      <c r="FKK117" s="27"/>
      <c r="FKL117" s="27"/>
      <c r="FKM117" s="27"/>
      <c r="FKN117" s="27"/>
      <c r="FKO117" s="27"/>
      <c r="FKP117" s="27"/>
      <c r="FKQ117" s="27"/>
      <c r="FKR117" s="27"/>
      <c r="FKS117" s="27"/>
      <c r="FKT117" s="27"/>
      <c r="FKU117" s="27"/>
      <c r="FKV117" s="27"/>
      <c r="FKW117" s="27"/>
      <c r="FKX117" s="27"/>
      <c r="FKY117" s="27"/>
      <c r="FKZ117" s="27"/>
      <c r="FLA117" s="27"/>
      <c r="FLB117" s="27"/>
      <c r="FLC117" s="27"/>
      <c r="FLD117" s="27"/>
      <c r="FLE117" s="27"/>
      <c r="FLF117" s="27"/>
      <c r="FLG117" s="27"/>
      <c r="FLH117" s="27"/>
      <c r="FLI117" s="27"/>
      <c r="FLJ117" s="27"/>
      <c r="FLK117" s="27"/>
      <c r="FLL117" s="27"/>
      <c r="FLM117" s="27"/>
      <c r="FLN117" s="27"/>
      <c r="FLO117" s="27"/>
      <c r="FLP117" s="27"/>
      <c r="FLQ117" s="27"/>
      <c r="FLR117" s="27"/>
      <c r="FLS117" s="27"/>
      <c r="FLT117" s="27"/>
      <c r="FLU117" s="27"/>
      <c r="FLV117" s="27"/>
      <c r="FLW117" s="27"/>
      <c r="FLX117" s="27"/>
      <c r="FLY117" s="27"/>
      <c r="FLZ117" s="27"/>
      <c r="FMA117" s="27"/>
      <c r="FMB117" s="27"/>
      <c r="FMC117" s="27"/>
      <c r="FMD117" s="27"/>
      <c r="FME117" s="27"/>
      <c r="FMF117" s="27"/>
      <c r="FMG117" s="27"/>
      <c r="FMH117" s="27"/>
      <c r="FMI117" s="27"/>
      <c r="FMJ117" s="27"/>
      <c r="FMK117" s="27"/>
      <c r="FML117" s="27"/>
      <c r="FMM117" s="27"/>
      <c r="FMN117" s="27"/>
      <c r="FMO117" s="27"/>
      <c r="FMP117" s="27"/>
      <c r="FMQ117" s="27"/>
      <c r="FMR117" s="27"/>
      <c r="FMS117" s="27"/>
      <c r="FMT117" s="27"/>
      <c r="FMU117" s="27"/>
      <c r="FMV117" s="27"/>
      <c r="FMW117" s="27"/>
      <c r="FMX117" s="27"/>
      <c r="FMY117" s="27"/>
      <c r="FMZ117" s="27"/>
      <c r="FNA117" s="27"/>
      <c r="FNB117" s="27"/>
      <c r="FNC117" s="27"/>
      <c r="FND117" s="27"/>
      <c r="FNE117" s="27"/>
      <c r="FNF117" s="27"/>
      <c r="FNG117" s="27"/>
      <c r="FNH117" s="27"/>
      <c r="FNI117" s="27"/>
      <c r="FNJ117" s="27"/>
      <c r="FNK117" s="27"/>
      <c r="FNL117" s="27"/>
      <c r="FNM117" s="27"/>
      <c r="FNN117" s="27"/>
      <c r="FNO117" s="27"/>
      <c r="FNP117" s="27"/>
      <c r="FNQ117" s="27"/>
      <c r="FNR117" s="27"/>
      <c r="FNS117" s="27"/>
      <c r="FNT117" s="27"/>
      <c r="FNU117" s="27"/>
      <c r="FNV117" s="27"/>
      <c r="FNW117" s="27"/>
      <c r="FNX117" s="27"/>
      <c r="FNY117" s="27"/>
      <c r="FNZ117" s="27"/>
      <c r="FOA117" s="27"/>
      <c r="FOB117" s="27"/>
      <c r="FOC117" s="27"/>
      <c r="FOD117" s="27"/>
      <c r="FOE117" s="27"/>
      <c r="FOF117" s="27"/>
      <c r="FOG117" s="27"/>
      <c r="FOH117" s="27"/>
      <c r="FOI117" s="27"/>
      <c r="FOJ117" s="27"/>
      <c r="FOK117" s="27"/>
      <c r="FOL117" s="27"/>
      <c r="FOM117" s="27"/>
      <c r="FON117" s="27"/>
      <c r="FOO117" s="27"/>
      <c r="FOP117" s="27"/>
      <c r="FOQ117" s="27"/>
      <c r="FOR117" s="27"/>
      <c r="FOS117" s="27"/>
      <c r="FOT117" s="27"/>
      <c r="FOU117" s="27"/>
      <c r="FOV117" s="27"/>
      <c r="FOW117" s="27"/>
      <c r="FOX117" s="27"/>
      <c r="FOY117" s="27"/>
      <c r="FOZ117" s="27"/>
      <c r="FPA117" s="27"/>
      <c r="FPB117" s="27"/>
      <c r="FPC117" s="27"/>
      <c r="FPD117" s="27"/>
      <c r="FPE117" s="27"/>
      <c r="FPF117" s="27"/>
      <c r="FPG117" s="27"/>
      <c r="FPH117" s="27"/>
      <c r="FPI117" s="27"/>
      <c r="FPJ117" s="27"/>
      <c r="FPK117" s="27"/>
      <c r="FPL117" s="27"/>
      <c r="FPM117" s="27"/>
      <c r="FPN117" s="27"/>
      <c r="FPO117" s="27"/>
      <c r="FPP117" s="27"/>
      <c r="FPQ117" s="27"/>
      <c r="FPR117" s="27"/>
      <c r="FPS117" s="27"/>
      <c r="FPT117" s="27"/>
      <c r="FPU117" s="27"/>
      <c r="FPV117" s="27"/>
      <c r="FPW117" s="27"/>
      <c r="FPX117" s="27"/>
      <c r="FPY117" s="27"/>
      <c r="FPZ117" s="27"/>
      <c r="FQA117" s="27"/>
      <c r="FQB117" s="27"/>
      <c r="FQC117" s="27"/>
      <c r="FQD117" s="27"/>
      <c r="FQE117" s="27"/>
      <c r="FQF117" s="27"/>
      <c r="FQG117" s="27"/>
      <c r="FQH117" s="27"/>
      <c r="FQI117" s="27"/>
      <c r="FQJ117" s="27"/>
      <c r="FQK117" s="27"/>
      <c r="FQL117" s="27"/>
      <c r="FQM117" s="27"/>
      <c r="FQN117" s="27"/>
      <c r="FQO117" s="27"/>
      <c r="FQP117" s="27"/>
      <c r="FQQ117" s="27"/>
      <c r="FQR117" s="27"/>
      <c r="FQS117" s="27"/>
      <c r="FQT117" s="27"/>
      <c r="FQU117" s="27"/>
      <c r="FQV117" s="27"/>
      <c r="FQW117" s="27"/>
      <c r="FQX117" s="27"/>
      <c r="FQY117" s="27"/>
      <c r="FQZ117" s="27"/>
      <c r="FRA117" s="27"/>
      <c r="FRB117" s="27"/>
      <c r="FRC117" s="27"/>
      <c r="FRD117" s="27"/>
      <c r="FRE117" s="27"/>
      <c r="FRF117" s="27"/>
      <c r="FRG117" s="27"/>
      <c r="FRH117" s="27"/>
      <c r="FRI117" s="27"/>
      <c r="FRJ117" s="27"/>
      <c r="FRK117" s="27"/>
      <c r="FRL117" s="27"/>
      <c r="FRM117" s="27"/>
      <c r="FRN117" s="27"/>
      <c r="FRO117" s="27"/>
      <c r="FRP117" s="27"/>
      <c r="FRQ117" s="27"/>
      <c r="FRR117" s="27"/>
      <c r="FRS117" s="27"/>
      <c r="FRT117" s="27"/>
      <c r="FRU117" s="27"/>
      <c r="FRV117" s="27"/>
      <c r="FRW117" s="27"/>
      <c r="FRX117" s="27"/>
      <c r="FRY117" s="27"/>
      <c r="FRZ117" s="27"/>
      <c r="FSA117" s="27"/>
      <c r="FSB117" s="27"/>
      <c r="FSC117" s="27"/>
      <c r="FSD117" s="27"/>
      <c r="FSE117" s="27"/>
      <c r="FSF117" s="27"/>
      <c r="FSG117" s="27"/>
      <c r="FSH117" s="27"/>
      <c r="FSI117" s="27"/>
      <c r="FSJ117" s="27"/>
      <c r="FSK117" s="27"/>
      <c r="FSL117" s="27"/>
      <c r="FSM117" s="27"/>
      <c r="FSN117" s="27"/>
      <c r="FSO117" s="27"/>
      <c r="FSP117" s="27"/>
      <c r="FSQ117" s="27"/>
      <c r="FSR117" s="27"/>
      <c r="FSS117" s="27"/>
      <c r="FST117" s="27"/>
      <c r="FSU117" s="27"/>
      <c r="FSV117" s="27"/>
      <c r="FSW117" s="27"/>
      <c r="FSX117" s="27"/>
      <c r="FSY117" s="27"/>
      <c r="FSZ117" s="27"/>
      <c r="FTA117" s="27"/>
      <c r="FTB117" s="27"/>
      <c r="FTC117" s="27"/>
      <c r="FTD117" s="27"/>
      <c r="FTE117" s="27"/>
      <c r="FTF117" s="27"/>
      <c r="FTG117" s="27"/>
      <c r="FTH117" s="27"/>
      <c r="FTI117" s="27"/>
      <c r="FTJ117" s="27"/>
      <c r="FTK117" s="27"/>
      <c r="FTL117" s="27"/>
      <c r="FTM117" s="27"/>
      <c r="FTN117" s="27"/>
      <c r="FTO117" s="27"/>
      <c r="FTP117" s="27"/>
      <c r="FTQ117" s="27"/>
      <c r="FTR117" s="27"/>
      <c r="FTS117" s="27"/>
      <c r="FTT117" s="27"/>
      <c r="FTU117" s="27"/>
      <c r="FTV117" s="27"/>
      <c r="FTW117" s="27"/>
      <c r="FTX117" s="27"/>
      <c r="FTY117" s="27"/>
      <c r="FTZ117" s="27"/>
      <c r="FUA117" s="27"/>
      <c r="FUB117" s="27"/>
      <c r="FUC117" s="27"/>
      <c r="FUD117" s="27"/>
      <c r="FUE117" s="27"/>
      <c r="FUF117" s="27"/>
      <c r="FUG117" s="27"/>
      <c r="FUH117" s="27"/>
      <c r="FUI117" s="27"/>
      <c r="FUJ117" s="27"/>
      <c r="FUK117" s="27"/>
      <c r="FUL117" s="27"/>
      <c r="FUM117" s="27"/>
      <c r="FUN117" s="27"/>
      <c r="FUO117" s="27"/>
      <c r="FUP117" s="27"/>
      <c r="FUQ117" s="27"/>
      <c r="FUR117" s="27"/>
      <c r="FUS117" s="27"/>
      <c r="FUT117" s="27"/>
      <c r="FUU117" s="27"/>
      <c r="FUV117" s="27"/>
      <c r="FUW117" s="27"/>
      <c r="FUX117" s="27"/>
      <c r="FUY117" s="27"/>
      <c r="FUZ117" s="27"/>
      <c r="FVA117" s="27"/>
      <c r="FVB117" s="27"/>
      <c r="FVC117" s="27"/>
      <c r="FVD117" s="27"/>
      <c r="FVE117" s="27"/>
      <c r="FVF117" s="27"/>
      <c r="FVG117" s="27"/>
      <c r="FVH117" s="27"/>
      <c r="FVI117" s="27"/>
      <c r="FVJ117" s="27"/>
      <c r="FVK117" s="27"/>
      <c r="FVL117" s="27"/>
      <c r="FVM117" s="27"/>
      <c r="FVN117" s="27"/>
      <c r="FVO117" s="27"/>
      <c r="FVP117" s="27"/>
      <c r="FVQ117" s="27"/>
      <c r="FVR117" s="27"/>
      <c r="FVS117" s="27"/>
      <c r="FVT117" s="27"/>
      <c r="FVU117" s="27"/>
      <c r="FVV117" s="27"/>
      <c r="FVW117" s="27"/>
      <c r="FVX117" s="27"/>
      <c r="FVY117" s="27"/>
      <c r="FVZ117" s="27"/>
      <c r="FWA117" s="27"/>
      <c r="FWB117" s="27"/>
      <c r="FWC117" s="27"/>
      <c r="FWD117" s="27"/>
      <c r="FWE117" s="27"/>
      <c r="FWF117" s="27"/>
      <c r="FWG117" s="27"/>
      <c r="FWH117" s="27"/>
      <c r="FWI117" s="27"/>
      <c r="FWJ117" s="27"/>
      <c r="FWK117" s="27"/>
      <c r="FWL117" s="27"/>
      <c r="FWM117" s="27"/>
      <c r="FWN117" s="27"/>
      <c r="FWO117" s="27"/>
      <c r="FWP117" s="27"/>
      <c r="FWQ117" s="27"/>
      <c r="FWR117" s="27"/>
      <c r="FWS117" s="27"/>
      <c r="FWT117" s="27"/>
      <c r="FWU117" s="27"/>
      <c r="FWV117" s="27"/>
      <c r="FWW117" s="27"/>
      <c r="FWX117" s="27"/>
      <c r="FWY117" s="27"/>
      <c r="FWZ117" s="27"/>
      <c r="FXA117" s="27"/>
      <c r="FXB117" s="27"/>
      <c r="FXC117" s="27"/>
      <c r="FXD117" s="27"/>
      <c r="FXE117" s="27"/>
      <c r="FXF117" s="27"/>
      <c r="FXG117" s="27"/>
      <c r="FXH117" s="27"/>
      <c r="FXI117" s="27"/>
      <c r="FXJ117" s="27"/>
      <c r="FXK117" s="27"/>
      <c r="FXL117" s="27"/>
      <c r="FXM117" s="27"/>
      <c r="FXN117" s="27"/>
      <c r="FXO117" s="27"/>
      <c r="FXP117" s="27"/>
      <c r="FXQ117" s="27"/>
      <c r="FXR117" s="27"/>
      <c r="FXS117" s="27"/>
      <c r="FXT117" s="27"/>
      <c r="FXU117" s="27"/>
      <c r="FXV117" s="27"/>
      <c r="FXW117" s="27"/>
      <c r="FXX117" s="27"/>
      <c r="FXY117" s="27"/>
      <c r="FXZ117" s="27"/>
      <c r="FYA117" s="27"/>
      <c r="FYB117" s="27"/>
      <c r="FYC117" s="27"/>
      <c r="FYD117" s="27"/>
      <c r="FYE117" s="27"/>
      <c r="FYF117" s="27"/>
      <c r="FYG117" s="27"/>
      <c r="FYH117" s="27"/>
      <c r="FYI117" s="27"/>
      <c r="FYJ117" s="27"/>
      <c r="FYK117" s="27"/>
      <c r="FYL117" s="27"/>
      <c r="FYM117" s="27"/>
      <c r="FYN117" s="27"/>
      <c r="FYO117" s="27"/>
      <c r="FYP117" s="27"/>
      <c r="FYQ117" s="27"/>
      <c r="FYR117" s="27"/>
      <c r="FYS117" s="27"/>
      <c r="FYT117" s="27"/>
      <c r="FYU117" s="27"/>
      <c r="FYV117" s="27"/>
      <c r="FYW117" s="27"/>
      <c r="FYX117" s="27"/>
      <c r="FYY117" s="27"/>
      <c r="FYZ117" s="27"/>
      <c r="FZA117" s="27"/>
      <c r="FZB117" s="27"/>
      <c r="FZC117" s="27"/>
      <c r="FZD117" s="27"/>
      <c r="FZE117" s="27"/>
      <c r="FZF117" s="27"/>
      <c r="FZG117" s="27"/>
      <c r="FZH117" s="27"/>
      <c r="FZI117" s="27"/>
      <c r="FZJ117" s="27"/>
      <c r="FZK117" s="27"/>
      <c r="FZL117" s="27"/>
      <c r="FZM117" s="27"/>
      <c r="FZN117" s="27"/>
      <c r="FZO117" s="27"/>
      <c r="FZP117" s="27"/>
      <c r="FZQ117" s="27"/>
      <c r="FZR117" s="27"/>
      <c r="FZS117" s="27"/>
      <c r="FZT117" s="27"/>
      <c r="FZU117" s="27"/>
      <c r="FZV117" s="27"/>
      <c r="FZW117" s="27"/>
      <c r="FZX117" s="27"/>
      <c r="FZY117" s="27"/>
      <c r="FZZ117" s="27"/>
      <c r="GAA117" s="27"/>
      <c r="GAB117" s="27"/>
      <c r="GAC117" s="27"/>
      <c r="GAD117" s="27"/>
      <c r="GAE117" s="27"/>
      <c r="GAF117" s="27"/>
      <c r="GAG117" s="27"/>
      <c r="GAH117" s="27"/>
      <c r="GAI117" s="27"/>
      <c r="GAJ117" s="27"/>
      <c r="GAK117" s="27"/>
      <c r="GAL117" s="27"/>
      <c r="GAM117" s="27"/>
      <c r="GAN117" s="27"/>
      <c r="GAO117" s="27"/>
      <c r="GAP117" s="27"/>
      <c r="GAQ117" s="27"/>
      <c r="GAR117" s="27"/>
      <c r="GAS117" s="27"/>
      <c r="GAT117" s="27"/>
      <c r="GAU117" s="27"/>
      <c r="GAV117" s="27"/>
      <c r="GAW117" s="27"/>
      <c r="GAX117" s="27"/>
      <c r="GAY117" s="27"/>
      <c r="GAZ117" s="27"/>
      <c r="GBA117" s="27"/>
      <c r="GBB117" s="27"/>
      <c r="GBC117" s="27"/>
      <c r="GBD117" s="27"/>
      <c r="GBE117" s="27"/>
      <c r="GBF117" s="27"/>
      <c r="GBG117" s="27"/>
      <c r="GBH117" s="27"/>
      <c r="GBI117" s="27"/>
      <c r="GBJ117" s="27"/>
      <c r="GBK117" s="27"/>
      <c r="GBL117" s="27"/>
      <c r="GBM117" s="27"/>
      <c r="GBN117" s="27"/>
      <c r="GBO117" s="27"/>
      <c r="GBP117" s="27"/>
      <c r="GBQ117" s="27"/>
      <c r="GBR117" s="27"/>
      <c r="GBS117" s="27"/>
      <c r="GBT117" s="27"/>
      <c r="GBU117" s="27"/>
      <c r="GBV117" s="27"/>
      <c r="GBW117" s="27"/>
      <c r="GBX117" s="27"/>
      <c r="GBY117" s="27"/>
      <c r="GBZ117" s="27"/>
      <c r="GCA117" s="27"/>
      <c r="GCB117" s="27"/>
      <c r="GCC117" s="27"/>
      <c r="GCD117" s="27"/>
      <c r="GCE117" s="27"/>
      <c r="GCF117" s="27"/>
      <c r="GCG117" s="27"/>
      <c r="GCH117" s="27"/>
      <c r="GCI117" s="27"/>
      <c r="GCJ117" s="27"/>
      <c r="GCK117" s="27"/>
      <c r="GCL117" s="27"/>
      <c r="GCM117" s="27"/>
      <c r="GCN117" s="27"/>
      <c r="GCO117" s="27"/>
      <c r="GCP117" s="27"/>
      <c r="GCQ117" s="27"/>
      <c r="GCR117" s="27"/>
      <c r="GCS117" s="27"/>
      <c r="GCT117" s="27"/>
      <c r="GCU117" s="27"/>
      <c r="GCV117" s="27"/>
      <c r="GCW117" s="27"/>
      <c r="GCX117" s="27"/>
      <c r="GCY117" s="27"/>
      <c r="GCZ117" s="27"/>
      <c r="GDA117" s="27"/>
      <c r="GDB117" s="27"/>
      <c r="GDC117" s="27"/>
      <c r="GDD117" s="27"/>
      <c r="GDE117" s="27"/>
      <c r="GDF117" s="27"/>
      <c r="GDG117" s="27"/>
      <c r="GDH117" s="27"/>
      <c r="GDI117" s="27"/>
      <c r="GDJ117" s="27"/>
      <c r="GDK117" s="27"/>
      <c r="GDL117" s="27"/>
      <c r="GDM117" s="27"/>
      <c r="GDN117" s="27"/>
      <c r="GDO117" s="27"/>
      <c r="GDP117" s="27"/>
      <c r="GDQ117" s="27"/>
      <c r="GDR117" s="27"/>
      <c r="GDS117" s="27"/>
      <c r="GDT117" s="27"/>
      <c r="GDU117" s="27"/>
      <c r="GDV117" s="27"/>
      <c r="GDW117" s="27"/>
      <c r="GDX117" s="27"/>
      <c r="GDY117" s="27"/>
      <c r="GDZ117" s="27"/>
      <c r="GEA117" s="27"/>
      <c r="GEB117" s="27"/>
      <c r="GEC117" s="27"/>
      <c r="GED117" s="27"/>
      <c r="GEE117" s="27"/>
      <c r="GEF117" s="27"/>
      <c r="GEG117" s="27"/>
      <c r="GEH117" s="27"/>
      <c r="GEI117" s="27"/>
      <c r="GEJ117" s="27"/>
      <c r="GEK117" s="27"/>
      <c r="GEL117" s="27"/>
      <c r="GEM117" s="27"/>
      <c r="GEN117" s="27"/>
      <c r="GEO117" s="27"/>
      <c r="GEP117" s="27"/>
      <c r="GEQ117" s="27"/>
      <c r="GER117" s="27"/>
      <c r="GES117" s="27"/>
      <c r="GET117" s="27"/>
      <c r="GEU117" s="27"/>
      <c r="GEV117" s="27"/>
      <c r="GEW117" s="27"/>
      <c r="GEX117" s="27"/>
      <c r="GEY117" s="27"/>
      <c r="GEZ117" s="27"/>
      <c r="GFA117" s="27"/>
      <c r="GFB117" s="27"/>
      <c r="GFC117" s="27"/>
      <c r="GFD117" s="27"/>
      <c r="GFE117" s="27"/>
      <c r="GFF117" s="27"/>
      <c r="GFG117" s="27"/>
      <c r="GFH117" s="27"/>
      <c r="GFI117" s="27"/>
      <c r="GFJ117" s="27"/>
      <c r="GFK117" s="27"/>
      <c r="GFL117" s="27"/>
      <c r="GFM117" s="27"/>
      <c r="GFN117" s="27"/>
      <c r="GFO117" s="27"/>
      <c r="GFP117" s="27"/>
      <c r="GFQ117" s="27"/>
      <c r="GFR117" s="27"/>
      <c r="GFS117" s="27"/>
      <c r="GFT117" s="27"/>
      <c r="GFU117" s="27"/>
      <c r="GFV117" s="27"/>
      <c r="GFW117" s="27"/>
      <c r="GFX117" s="27"/>
      <c r="GFY117" s="27"/>
      <c r="GFZ117" s="27"/>
      <c r="GGA117" s="27"/>
      <c r="GGB117" s="27"/>
      <c r="GGC117" s="27"/>
      <c r="GGD117" s="27"/>
      <c r="GGE117" s="27"/>
      <c r="GGF117" s="27"/>
      <c r="GGG117" s="27"/>
      <c r="GGH117" s="27"/>
      <c r="GGI117" s="27"/>
      <c r="GGJ117" s="27"/>
      <c r="GGK117" s="27"/>
      <c r="GGL117" s="27"/>
      <c r="GGM117" s="27"/>
      <c r="GGN117" s="27"/>
      <c r="GGO117" s="27"/>
      <c r="GGP117" s="27"/>
      <c r="GGQ117" s="27"/>
      <c r="GGR117" s="27"/>
      <c r="GGS117" s="27"/>
      <c r="GGT117" s="27"/>
      <c r="GGU117" s="27"/>
      <c r="GGV117" s="27"/>
      <c r="GGW117" s="27"/>
      <c r="GGX117" s="27"/>
      <c r="GGY117" s="27"/>
      <c r="GGZ117" s="27"/>
      <c r="GHA117" s="27"/>
      <c r="GHB117" s="27"/>
      <c r="GHC117" s="27"/>
      <c r="GHD117" s="27"/>
      <c r="GHE117" s="27"/>
      <c r="GHF117" s="27"/>
      <c r="GHG117" s="27"/>
      <c r="GHH117" s="27"/>
      <c r="GHI117" s="27"/>
      <c r="GHJ117" s="27"/>
      <c r="GHK117" s="27"/>
      <c r="GHL117" s="27"/>
      <c r="GHM117" s="27"/>
      <c r="GHN117" s="27"/>
      <c r="GHO117" s="27"/>
      <c r="GHP117" s="27"/>
      <c r="GHQ117" s="27"/>
      <c r="GHR117" s="27"/>
      <c r="GHS117" s="27"/>
      <c r="GHT117" s="27"/>
      <c r="GHU117" s="27"/>
      <c r="GHV117" s="27"/>
      <c r="GHW117" s="27"/>
      <c r="GHX117" s="27"/>
      <c r="GHY117" s="27"/>
      <c r="GHZ117" s="27"/>
      <c r="GIA117" s="27"/>
      <c r="GIB117" s="27"/>
      <c r="GIC117" s="27"/>
      <c r="GID117" s="27"/>
      <c r="GIE117" s="27"/>
      <c r="GIF117" s="27"/>
      <c r="GIG117" s="27"/>
      <c r="GIH117" s="27"/>
      <c r="GII117" s="27"/>
      <c r="GIJ117" s="27"/>
      <c r="GIK117" s="27"/>
      <c r="GIL117" s="27"/>
      <c r="GIM117" s="27"/>
      <c r="GIN117" s="27"/>
      <c r="GIO117" s="27"/>
      <c r="GIP117" s="27"/>
      <c r="GIQ117" s="27"/>
      <c r="GIR117" s="27"/>
      <c r="GIS117" s="27"/>
      <c r="GIT117" s="27"/>
      <c r="GIU117" s="27"/>
      <c r="GIV117" s="27"/>
      <c r="GIW117" s="27"/>
      <c r="GIX117" s="27"/>
      <c r="GIY117" s="27"/>
      <c r="GIZ117" s="27"/>
      <c r="GJA117" s="27"/>
      <c r="GJB117" s="27"/>
      <c r="GJC117" s="27"/>
      <c r="GJD117" s="27"/>
      <c r="GJE117" s="27"/>
      <c r="GJF117" s="27"/>
      <c r="GJG117" s="27"/>
      <c r="GJH117" s="27"/>
      <c r="GJI117" s="27"/>
      <c r="GJJ117" s="27"/>
      <c r="GJK117" s="27"/>
      <c r="GJL117" s="27"/>
      <c r="GJM117" s="27"/>
      <c r="GJN117" s="27"/>
      <c r="GJO117" s="27"/>
      <c r="GJP117" s="27"/>
      <c r="GJQ117" s="27"/>
      <c r="GJR117" s="27"/>
      <c r="GJS117" s="27"/>
      <c r="GJT117" s="27"/>
      <c r="GJU117" s="27"/>
      <c r="GJV117" s="27"/>
      <c r="GJW117" s="27"/>
      <c r="GJX117" s="27"/>
      <c r="GJY117" s="27"/>
      <c r="GJZ117" s="27"/>
      <c r="GKA117" s="27"/>
      <c r="GKB117" s="27"/>
      <c r="GKC117" s="27"/>
      <c r="GKD117" s="27"/>
      <c r="GKE117" s="27"/>
      <c r="GKF117" s="27"/>
      <c r="GKG117" s="27"/>
      <c r="GKH117" s="27"/>
      <c r="GKI117" s="27"/>
      <c r="GKJ117" s="27"/>
      <c r="GKK117" s="27"/>
      <c r="GKL117" s="27"/>
      <c r="GKM117" s="27"/>
      <c r="GKN117" s="27"/>
      <c r="GKO117" s="27"/>
      <c r="GKP117" s="27"/>
      <c r="GKQ117" s="27"/>
      <c r="GKR117" s="27"/>
      <c r="GKS117" s="27"/>
      <c r="GKT117" s="27"/>
      <c r="GKU117" s="27"/>
      <c r="GKV117" s="27"/>
      <c r="GKW117" s="27"/>
      <c r="GKX117" s="27"/>
      <c r="GKY117" s="27"/>
      <c r="GKZ117" s="27"/>
      <c r="GLA117" s="27"/>
      <c r="GLB117" s="27"/>
      <c r="GLC117" s="27"/>
      <c r="GLD117" s="27"/>
      <c r="GLE117" s="27"/>
      <c r="GLF117" s="27"/>
      <c r="GLG117" s="27"/>
      <c r="GLH117" s="27"/>
      <c r="GLI117" s="27"/>
      <c r="GLJ117" s="27"/>
      <c r="GLK117" s="27"/>
      <c r="GLL117" s="27"/>
      <c r="GLM117" s="27"/>
      <c r="GLN117" s="27"/>
      <c r="GLO117" s="27"/>
      <c r="GLP117" s="27"/>
      <c r="GLQ117" s="27"/>
      <c r="GLR117" s="27"/>
      <c r="GLS117" s="27"/>
      <c r="GLT117" s="27"/>
      <c r="GLU117" s="27"/>
      <c r="GLV117" s="27"/>
      <c r="GLW117" s="27"/>
      <c r="GLX117" s="27"/>
      <c r="GLY117" s="27"/>
      <c r="GLZ117" s="27"/>
      <c r="GMA117" s="27"/>
      <c r="GMB117" s="27"/>
      <c r="GMC117" s="27"/>
      <c r="GMD117" s="27"/>
      <c r="GME117" s="27"/>
      <c r="GMF117" s="27"/>
      <c r="GMG117" s="27"/>
      <c r="GMH117" s="27"/>
      <c r="GMI117" s="27"/>
      <c r="GMJ117" s="27"/>
      <c r="GMK117" s="27"/>
      <c r="GML117" s="27"/>
      <c r="GMM117" s="27"/>
      <c r="GMN117" s="27"/>
      <c r="GMO117" s="27"/>
      <c r="GMP117" s="27"/>
      <c r="GMQ117" s="27"/>
      <c r="GMR117" s="27"/>
      <c r="GMS117" s="27"/>
      <c r="GMT117" s="27"/>
      <c r="GMU117" s="27"/>
      <c r="GMV117" s="27"/>
      <c r="GMW117" s="27"/>
      <c r="GMX117" s="27"/>
      <c r="GMY117" s="27"/>
      <c r="GMZ117" s="27"/>
      <c r="GNA117" s="27"/>
      <c r="GNB117" s="27"/>
      <c r="GNC117" s="27"/>
      <c r="GND117" s="27"/>
      <c r="GNE117" s="27"/>
      <c r="GNF117" s="27"/>
      <c r="GNG117" s="27"/>
      <c r="GNH117" s="27"/>
      <c r="GNI117" s="27"/>
      <c r="GNJ117" s="27"/>
      <c r="GNK117" s="27"/>
      <c r="GNL117" s="27"/>
      <c r="GNM117" s="27"/>
      <c r="GNN117" s="27"/>
      <c r="GNO117" s="27"/>
      <c r="GNP117" s="27"/>
      <c r="GNQ117" s="27"/>
      <c r="GNR117" s="27"/>
      <c r="GNS117" s="27"/>
      <c r="GNT117" s="27"/>
      <c r="GNU117" s="27"/>
      <c r="GNV117" s="27"/>
      <c r="GNW117" s="27"/>
      <c r="GNX117" s="27"/>
      <c r="GNY117" s="27"/>
      <c r="GNZ117" s="27"/>
      <c r="GOA117" s="27"/>
      <c r="GOB117" s="27"/>
      <c r="GOC117" s="27"/>
      <c r="GOD117" s="27"/>
      <c r="GOE117" s="27"/>
      <c r="GOF117" s="27"/>
      <c r="GOG117" s="27"/>
      <c r="GOH117" s="27"/>
      <c r="GOI117" s="27"/>
      <c r="GOJ117" s="27"/>
      <c r="GOK117" s="27"/>
      <c r="GOL117" s="27"/>
      <c r="GOM117" s="27"/>
      <c r="GON117" s="27"/>
      <c r="GOO117" s="27"/>
      <c r="GOP117" s="27"/>
      <c r="GOQ117" s="27"/>
      <c r="GOR117" s="27"/>
      <c r="GOS117" s="27"/>
      <c r="GOT117" s="27"/>
      <c r="GOU117" s="27"/>
      <c r="GOV117" s="27"/>
      <c r="GOW117" s="27"/>
      <c r="GOX117" s="27"/>
      <c r="GOY117" s="27"/>
      <c r="GOZ117" s="27"/>
      <c r="GPA117" s="27"/>
      <c r="GPB117" s="27"/>
      <c r="GPC117" s="27"/>
      <c r="GPD117" s="27"/>
      <c r="GPE117" s="27"/>
      <c r="GPF117" s="27"/>
      <c r="GPG117" s="27"/>
      <c r="GPH117" s="27"/>
      <c r="GPI117" s="27"/>
      <c r="GPJ117" s="27"/>
      <c r="GPK117" s="27"/>
      <c r="GPL117" s="27"/>
      <c r="GPM117" s="27"/>
      <c r="GPN117" s="27"/>
      <c r="GPO117" s="27"/>
      <c r="GPP117" s="27"/>
      <c r="GPQ117" s="27"/>
      <c r="GPR117" s="27"/>
      <c r="GPS117" s="27"/>
      <c r="GPT117" s="27"/>
      <c r="GPU117" s="27"/>
      <c r="GPV117" s="27"/>
      <c r="GPW117" s="27"/>
      <c r="GPX117" s="27"/>
      <c r="GPY117" s="27"/>
      <c r="GPZ117" s="27"/>
      <c r="GQA117" s="27"/>
      <c r="GQB117" s="27"/>
      <c r="GQC117" s="27"/>
      <c r="GQD117" s="27"/>
      <c r="GQE117" s="27"/>
      <c r="GQF117" s="27"/>
      <c r="GQG117" s="27"/>
      <c r="GQH117" s="27"/>
      <c r="GQI117" s="27"/>
      <c r="GQJ117" s="27"/>
      <c r="GQK117" s="27"/>
      <c r="GQL117" s="27"/>
      <c r="GQM117" s="27"/>
      <c r="GQN117" s="27"/>
      <c r="GQO117" s="27"/>
      <c r="GQP117" s="27"/>
      <c r="GQQ117" s="27"/>
      <c r="GQR117" s="27"/>
      <c r="GQS117" s="27"/>
      <c r="GQT117" s="27"/>
      <c r="GQU117" s="27"/>
      <c r="GQV117" s="27"/>
      <c r="GQW117" s="27"/>
      <c r="GQX117" s="27"/>
      <c r="GQY117" s="27"/>
      <c r="GQZ117" s="27"/>
      <c r="GRA117" s="27"/>
      <c r="GRB117" s="27"/>
      <c r="GRC117" s="27"/>
      <c r="GRD117" s="27"/>
      <c r="GRE117" s="27"/>
      <c r="GRF117" s="27"/>
      <c r="GRG117" s="27"/>
      <c r="GRH117" s="27"/>
      <c r="GRI117" s="27"/>
      <c r="GRJ117" s="27"/>
      <c r="GRK117" s="27"/>
      <c r="GRL117" s="27"/>
      <c r="GRM117" s="27"/>
      <c r="GRN117" s="27"/>
      <c r="GRO117" s="27"/>
      <c r="GRP117" s="27"/>
      <c r="GRQ117" s="27"/>
      <c r="GRR117" s="27"/>
      <c r="GRS117" s="27"/>
      <c r="GRT117" s="27"/>
      <c r="GRU117" s="27"/>
      <c r="GRV117" s="27"/>
      <c r="GRW117" s="27"/>
      <c r="GRX117" s="27"/>
      <c r="GRY117" s="27"/>
      <c r="GRZ117" s="27"/>
      <c r="GSA117" s="27"/>
      <c r="GSB117" s="27"/>
      <c r="GSC117" s="27"/>
      <c r="GSD117" s="27"/>
      <c r="GSE117" s="27"/>
      <c r="GSF117" s="27"/>
      <c r="GSG117" s="27"/>
      <c r="GSH117" s="27"/>
      <c r="GSI117" s="27"/>
      <c r="GSJ117" s="27"/>
      <c r="GSK117" s="27"/>
      <c r="GSL117" s="27"/>
      <c r="GSM117" s="27"/>
      <c r="GSN117" s="27"/>
      <c r="GSO117" s="27"/>
      <c r="GSP117" s="27"/>
      <c r="GSQ117" s="27"/>
      <c r="GSR117" s="27"/>
      <c r="GSS117" s="27"/>
      <c r="GST117" s="27"/>
      <c r="GSU117" s="27"/>
      <c r="GSV117" s="27"/>
      <c r="GSW117" s="27"/>
      <c r="GSX117" s="27"/>
      <c r="GSY117" s="27"/>
      <c r="GSZ117" s="27"/>
      <c r="GTA117" s="27"/>
      <c r="GTB117" s="27"/>
      <c r="GTC117" s="27"/>
      <c r="GTD117" s="27"/>
      <c r="GTE117" s="27"/>
      <c r="GTF117" s="27"/>
      <c r="GTG117" s="27"/>
      <c r="GTH117" s="27"/>
      <c r="GTI117" s="27"/>
      <c r="GTJ117" s="27"/>
      <c r="GTK117" s="27"/>
      <c r="GTL117" s="27"/>
      <c r="GTM117" s="27"/>
      <c r="GTN117" s="27"/>
      <c r="GTO117" s="27"/>
      <c r="GTP117" s="27"/>
      <c r="GTQ117" s="27"/>
      <c r="GTR117" s="27"/>
      <c r="GTS117" s="27"/>
      <c r="GTT117" s="27"/>
      <c r="GTU117" s="27"/>
      <c r="GTV117" s="27"/>
      <c r="GTW117" s="27"/>
      <c r="GTX117" s="27"/>
      <c r="GTY117" s="27"/>
      <c r="GTZ117" s="27"/>
      <c r="GUA117" s="27"/>
      <c r="GUB117" s="27"/>
      <c r="GUC117" s="27"/>
      <c r="GUD117" s="27"/>
      <c r="GUE117" s="27"/>
      <c r="GUF117" s="27"/>
      <c r="GUG117" s="27"/>
      <c r="GUH117" s="27"/>
      <c r="GUI117" s="27"/>
      <c r="GUJ117" s="27"/>
      <c r="GUK117" s="27"/>
      <c r="GUL117" s="27"/>
      <c r="GUM117" s="27"/>
      <c r="GUN117" s="27"/>
      <c r="GUO117" s="27"/>
      <c r="GUP117" s="27"/>
      <c r="GUQ117" s="27"/>
      <c r="GUR117" s="27"/>
      <c r="GUS117" s="27"/>
      <c r="GUT117" s="27"/>
      <c r="GUU117" s="27"/>
      <c r="GUV117" s="27"/>
      <c r="GUW117" s="27"/>
      <c r="GUX117" s="27"/>
      <c r="GUY117" s="27"/>
      <c r="GUZ117" s="27"/>
      <c r="GVA117" s="27"/>
      <c r="GVB117" s="27"/>
      <c r="GVC117" s="27"/>
      <c r="GVD117" s="27"/>
      <c r="GVE117" s="27"/>
      <c r="GVF117" s="27"/>
      <c r="GVG117" s="27"/>
      <c r="GVH117" s="27"/>
      <c r="GVI117" s="27"/>
      <c r="GVJ117" s="27"/>
      <c r="GVK117" s="27"/>
      <c r="GVL117" s="27"/>
      <c r="GVM117" s="27"/>
      <c r="GVN117" s="27"/>
      <c r="GVO117" s="27"/>
      <c r="GVP117" s="27"/>
      <c r="GVQ117" s="27"/>
      <c r="GVR117" s="27"/>
      <c r="GVS117" s="27"/>
      <c r="GVT117" s="27"/>
      <c r="GVU117" s="27"/>
      <c r="GVV117" s="27"/>
      <c r="GVW117" s="27"/>
      <c r="GVX117" s="27"/>
      <c r="GVY117" s="27"/>
      <c r="GVZ117" s="27"/>
      <c r="GWA117" s="27"/>
      <c r="GWB117" s="27"/>
      <c r="GWC117" s="27"/>
      <c r="GWD117" s="27"/>
      <c r="GWE117" s="27"/>
      <c r="GWF117" s="27"/>
      <c r="GWG117" s="27"/>
      <c r="GWH117" s="27"/>
      <c r="GWI117" s="27"/>
      <c r="GWJ117" s="27"/>
      <c r="GWK117" s="27"/>
      <c r="GWL117" s="27"/>
      <c r="GWM117" s="27"/>
      <c r="GWN117" s="27"/>
      <c r="GWO117" s="27"/>
      <c r="GWP117" s="27"/>
      <c r="GWQ117" s="27"/>
      <c r="GWR117" s="27"/>
      <c r="GWS117" s="27"/>
      <c r="GWT117" s="27"/>
      <c r="GWU117" s="27"/>
      <c r="GWV117" s="27"/>
      <c r="GWW117" s="27"/>
      <c r="GWX117" s="27"/>
      <c r="GWY117" s="27"/>
      <c r="GWZ117" s="27"/>
      <c r="GXA117" s="27"/>
      <c r="GXB117" s="27"/>
      <c r="GXC117" s="27"/>
      <c r="GXD117" s="27"/>
      <c r="GXE117" s="27"/>
      <c r="GXF117" s="27"/>
      <c r="GXG117" s="27"/>
      <c r="GXH117" s="27"/>
      <c r="GXI117" s="27"/>
      <c r="GXJ117" s="27"/>
      <c r="GXK117" s="27"/>
      <c r="GXL117" s="27"/>
      <c r="GXM117" s="27"/>
      <c r="GXN117" s="27"/>
      <c r="GXO117" s="27"/>
      <c r="GXP117" s="27"/>
      <c r="GXQ117" s="27"/>
      <c r="GXR117" s="27"/>
      <c r="GXS117" s="27"/>
      <c r="GXT117" s="27"/>
      <c r="GXU117" s="27"/>
      <c r="GXV117" s="27"/>
      <c r="GXW117" s="27"/>
      <c r="GXX117" s="27"/>
      <c r="GXY117" s="27"/>
      <c r="GXZ117" s="27"/>
      <c r="GYA117" s="27"/>
      <c r="GYB117" s="27"/>
      <c r="GYC117" s="27"/>
      <c r="GYD117" s="27"/>
      <c r="GYE117" s="27"/>
      <c r="GYF117" s="27"/>
      <c r="GYG117" s="27"/>
      <c r="GYH117" s="27"/>
      <c r="GYI117" s="27"/>
      <c r="GYJ117" s="27"/>
      <c r="GYK117" s="27"/>
      <c r="GYL117" s="27"/>
      <c r="GYM117" s="27"/>
      <c r="GYN117" s="27"/>
      <c r="GYO117" s="27"/>
      <c r="GYP117" s="27"/>
      <c r="GYQ117" s="27"/>
      <c r="GYR117" s="27"/>
      <c r="GYS117" s="27"/>
      <c r="GYT117" s="27"/>
      <c r="GYU117" s="27"/>
      <c r="GYV117" s="27"/>
      <c r="GYW117" s="27"/>
      <c r="GYX117" s="27"/>
      <c r="GYY117" s="27"/>
      <c r="GYZ117" s="27"/>
      <c r="GZA117" s="27"/>
      <c r="GZB117" s="27"/>
      <c r="GZC117" s="27"/>
      <c r="GZD117" s="27"/>
      <c r="GZE117" s="27"/>
      <c r="GZF117" s="27"/>
      <c r="GZG117" s="27"/>
      <c r="GZH117" s="27"/>
      <c r="GZI117" s="27"/>
      <c r="GZJ117" s="27"/>
      <c r="GZK117" s="27"/>
      <c r="GZL117" s="27"/>
      <c r="GZM117" s="27"/>
      <c r="GZN117" s="27"/>
      <c r="GZO117" s="27"/>
      <c r="GZP117" s="27"/>
      <c r="GZQ117" s="27"/>
      <c r="GZR117" s="27"/>
      <c r="GZS117" s="27"/>
      <c r="GZT117" s="27"/>
      <c r="GZU117" s="27"/>
      <c r="GZV117" s="27"/>
      <c r="GZW117" s="27"/>
      <c r="GZX117" s="27"/>
      <c r="GZY117" s="27"/>
      <c r="GZZ117" s="27"/>
      <c r="HAA117" s="27"/>
      <c r="HAB117" s="27"/>
      <c r="HAC117" s="27"/>
      <c r="HAD117" s="27"/>
      <c r="HAE117" s="27"/>
      <c r="HAF117" s="27"/>
      <c r="HAG117" s="27"/>
      <c r="HAH117" s="27"/>
      <c r="HAI117" s="27"/>
      <c r="HAJ117" s="27"/>
      <c r="HAK117" s="27"/>
      <c r="HAL117" s="27"/>
      <c r="HAM117" s="27"/>
      <c r="HAN117" s="27"/>
      <c r="HAO117" s="27"/>
      <c r="HAP117" s="27"/>
      <c r="HAQ117" s="27"/>
      <c r="HAR117" s="27"/>
      <c r="HAS117" s="27"/>
      <c r="HAT117" s="27"/>
      <c r="HAU117" s="27"/>
      <c r="HAV117" s="27"/>
      <c r="HAW117" s="27"/>
      <c r="HAX117" s="27"/>
      <c r="HAY117" s="27"/>
      <c r="HAZ117" s="27"/>
      <c r="HBA117" s="27"/>
      <c r="HBB117" s="27"/>
      <c r="HBC117" s="27"/>
      <c r="HBD117" s="27"/>
      <c r="HBE117" s="27"/>
      <c r="HBF117" s="27"/>
      <c r="HBG117" s="27"/>
      <c r="HBH117" s="27"/>
      <c r="HBI117" s="27"/>
      <c r="HBJ117" s="27"/>
      <c r="HBK117" s="27"/>
      <c r="HBL117" s="27"/>
      <c r="HBM117" s="27"/>
      <c r="HBN117" s="27"/>
      <c r="HBO117" s="27"/>
      <c r="HBP117" s="27"/>
      <c r="HBQ117" s="27"/>
      <c r="HBR117" s="27"/>
      <c r="HBS117" s="27"/>
      <c r="HBT117" s="27"/>
      <c r="HBU117" s="27"/>
      <c r="HBV117" s="27"/>
      <c r="HBW117" s="27"/>
      <c r="HBX117" s="27"/>
      <c r="HBY117" s="27"/>
      <c r="HBZ117" s="27"/>
      <c r="HCA117" s="27"/>
      <c r="HCB117" s="27"/>
      <c r="HCC117" s="27"/>
      <c r="HCD117" s="27"/>
      <c r="HCE117" s="27"/>
      <c r="HCF117" s="27"/>
      <c r="HCG117" s="27"/>
      <c r="HCH117" s="27"/>
      <c r="HCI117" s="27"/>
      <c r="HCJ117" s="27"/>
      <c r="HCK117" s="27"/>
      <c r="HCL117" s="27"/>
      <c r="HCM117" s="27"/>
      <c r="HCN117" s="27"/>
      <c r="HCO117" s="27"/>
      <c r="HCP117" s="27"/>
      <c r="HCQ117" s="27"/>
      <c r="HCR117" s="27"/>
      <c r="HCS117" s="27"/>
      <c r="HCT117" s="27"/>
      <c r="HCU117" s="27"/>
      <c r="HCV117" s="27"/>
      <c r="HCW117" s="27"/>
      <c r="HCX117" s="27"/>
      <c r="HCY117" s="27"/>
      <c r="HCZ117" s="27"/>
      <c r="HDA117" s="27"/>
      <c r="HDB117" s="27"/>
      <c r="HDC117" s="27"/>
      <c r="HDD117" s="27"/>
      <c r="HDE117" s="27"/>
      <c r="HDF117" s="27"/>
      <c r="HDG117" s="27"/>
      <c r="HDH117" s="27"/>
      <c r="HDI117" s="27"/>
      <c r="HDJ117" s="27"/>
      <c r="HDK117" s="27"/>
      <c r="HDL117" s="27"/>
      <c r="HDM117" s="27"/>
      <c r="HDN117" s="27"/>
      <c r="HDO117" s="27"/>
      <c r="HDP117" s="27"/>
      <c r="HDQ117" s="27"/>
      <c r="HDR117" s="27"/>
      <c r="HDS117" s="27"/>
      <c r="HDT117" s="27"/>
      <c r="HDU117" s="27"/>
      <c r="HDV117" s="27"/>
      <c r="HDW117" s="27"/>
      <c r="HDX117" s="27"/>
      <c r="HDY117" s="27"/>
      <c r="HDZ117" s="27"/>
      <c r="HEA117" s="27"/>
      <c r="HEB117" s="27"/>
      <c r="HEC117" s="27"/>
      <c r="HED117" s="27"/>
      <c r="HEE117" s="27"/>
      <c r="HEF117" s="27"/>
      <c r="HEG117" s="27"/>
      <c r="HEH117" s="27"/>
      <c r="HEI117" s="27"/>
      <c r="HEJ117" s="27"/>
      <c r="HEK117" s="27"/>
      <c r="HEL117" s="27"/>
      <c r="HEM117" s="27"/>
      <c r="HEN117" s="27"/>
      <c r="HEO117" s="27"/>
      <c r="HEP117" s="27"/>
      <c r="HEQ117" s="27"/>
      <c r="HER117" s="27"/>
      <c r="HES117" s="27"/>
      <c r="HET117" s="27"/>
      <c r="HEU117" s="27"/>
      <c r="HEV117" s="27"/>
      <c r="HEW117" s="27"/>
      <c r="HEX117" s="27"/>
      <c r="HEY117" s="27"/>
      <c r="HEZ117" s="27"/>
      <c r="HFA117" s="27"/>
      <c r="HFB117" s="27"/>
      <c r="HFC117" s="27"/>
      <c r="HFD117" s="27"/>
      <c r="HFE117" s="27"/>
      <c r="HFF117" s="27"/>
      <c r="HFG117" s="27"/>
      <c r="HFH117" s="27"/>
      <c r="HFI117" s="27"/>
      <c r="HFJ117" s="27"/>
      <c r="HFK117" s="27"/>
      <c r="HFL117" s="27"/>
      <c r="HFM117" s="27"/>
      <c r="HFN117" s="27"/>
      <c r="HFO117" s="27"/>
      <c r="HFP117" s="27"/>
      <c r="HFQ117" s="27"/>
      <c r="HFR117" s="27"/>
      <c r="HFS117" s="27"/>
      <c r="HFT117" s="27"/>
      <c r="HFU117" s="27"/>
      <c r="HFV117" s="27"/>
      <c r="HFW117" s="27"/>
      <c r="HFX117" s="27"/>
      <c r="HFY117" s="27"/>
      <c r="HFZ117" s="27"/>
      <c r="HGA117" s="27"/>
      <c r="HGB117" s="27"/>
      <c r="HGC117" s="27"/>
      <c r="HGD117" s="27"/>
      <c r="HGE117" s="27"/>
      <c r="HGF117" s="27"/>
      <c r="HGG117" s="27"/>
      <c r="HGH117" s="27"/>
      <c r="HGI117" s="27"/>
      <c r="HGJ117" s="27"/>
      <c r="HGK117" s="27"/>
      <c r="HGL117" s="27"/>
      <c r="HGM117" s="27"/>
      <c r="HGN117" s="27"/>
      <c r="HGO117" s="27"/>
      <c r="HGP117" s="27"/>
      <c r="HGQ117" s="27"/>
      <c r="HGR117" s="27"/>
      <c r="HGS117" s="27"/>
      <c r="HGT117" s="27"/>
      <c r="HGU117" s="27"/>
      <c r="HGV117" s="27"/>
      <c r="HGW117" s="27"/>
      <c r="HGX117" s="27"/>
      <c r="HGY117" s="27"/>
      <c r="HGZ117" s="27"/>
      <c r="HHA117" s="27"/>
      <c r="HHB117" s="27"/>
      <c r="HHC117" s="27"/>
      <c r="HHD117" s="27"/>
      <c r="HHE117" s="27"/>
      <c r="HHF117" s="27"/>
      <c r="HHG117" s="27"/>
      <c r="HHH117" s="27"/>
      <c r="HHI117" s="27"/>
      <c r="HHJ117" s="27"/>
      <c r="HHK117" s="27"/>
      <c r="HHL117" s="27"/>
      <c r="HHM117" s="27"/>
      <c r="HHN117" s="27"/>
      <c r="HHO117" s="27"/>
      <c r="HHP117" s="27"/>
      <c r="HHQ117" s="27"/>
      <c r="HHR117" s="27"/>
      <c r="HHS117" s="27"/>
      <c r="HHT117" s="27"/>
      <c r="HHU117" s="27"/>
      <c r="HHV117" s="27"/>
      <c r="HHW117" s="27"/>
      <c r="HHX117" s="27"/>
      <c r="HHY117" s="27"/>
      <c r="HHZ117" s="27"/>
      <c r="HIA117" s="27"/>
      <c r="HIB117" s="27"/>
      <c r="HIC117" s="27"/>
      <c r="HID117" s="27"/>
      <c r="HIE117" s="27"/>
      <c r="HIF117" s="27"/>
      <c r="HIG117" s="27"/>
      <c r="HIH117" s="27"/>
      <c r="HII117" s="27"/>
      <c r="HIJ117" s="27"/>
      <c r="HIK117" s="27"/>
      <c r="HIL117" s="27"/>
      <c r="HIM117" s="27"/>
      <c r="HIN117" s="27"/>
      <c r="HIO117" s="27"/>
      <c r="HIP117" s="27"/>
      <c r="HIQ117" s="27"/>
      <c r="HIR117" s="27"/>
      <c r="HIS117" s="27"/>
      <c r="HIT117" s="27"/>
      <c r="HIU117" s="27"/>
      <c r="HIV117" s="27"/>
      <c r="HIW117" s="27"/>
      <c r="HIX117" s="27"/>
      <c r="HIY117" s="27"/>
      <c r="HIZ117" s="27"/>
      <c r="HJA117" s="27"/>
      <c r="HJB117" s="27"/>
      <c r="HJC117" s="27"/>
      <c r="HJD117" s="27"/>
      <c r="HJE117" s="27"/>
      <c r="HJF117" s="27"/>
      <c r="HJG117" s="27"/>
      <c r="HJH117" s="27"/>
      <c r="HJI117" s="27"/>
      <c r="HJJ117" s="27"/>
      <c r="HJK117" s="27"/>
      <c r="HJL117" s="27"/>
      <c r="HJM117" s="27"/>
      <c r="HJN117" s="27"/>
      <c r="HJO117" s="27"/>
      <c r="HJP117" s="27"/>
      <c r="HJQ117" s="27"/>
      <c r="HJR117" s="27"/>
      <c r="HJS117" s="27"/>
      <c r="HJT117" s="27"/>
      <c r="HJU117" s="27"/>
      <c r="HJV117" s="27"/>
      <c r="HJW117" s="27"/>
      <c r="HJX117" s="27"/>
      <c r="HJY117" s="27"/>
      <c r="HJZ117" s="27"/>
      <c r="HKA117" s="27"/>
      <c r="HKB117" s="27"/>
      <c r="HKC117" s="27"/>
      <c r="HKD117" s="27"/>
      <c r="HKE117" s="27"/>
      <c r="HKF117" s="27"/>
      <c r="HKG117" s="27"/>
      <c r="HKH117" s="27"/>
      <c r="HKI117" s="27"/>
      <c r="HKJ117" s="27"/>
      <c r="HKK117" s="27"/>
      <c r="HKL117" s="27"/>
      <c r="HKM117" s="27"/>
      <c r="HKN117" s="27"/>
      <c r="HKO117" s="27"/>
      <c r="HKP117" s="27"/>
      <c r="HKQ117" s="27"/>
      <c r="HKR117" s="27"/>
      <c r="HKS117" s="27"/>
      <c r="HKT117" s="27"/>
      <c r="HKU117" s="27"/>
      <c r="HKV117" s="27"/>
      <c r="HKW117" s="27"/>
      <c r="HKX117" s="27"/>
      <c r="HKY117" s="27"/>
      <c r="HKZ117" s="27"/>
      <c r="HLA117" s="27"/>
      <c r="HLB117" s="27"/>
      <c r="HLC117" s="27"/>
      <c r="HLD117" s="27"/>
      <c r="HLE117" s="27"/>
      <c r="HLF117" s="27"/>
      <c r="HLG117" s="27"/>
      <c r="HLH117" s="27"/>
      <c r="HLI117" s="27"/>
      <c r="HLJ117" s="27"/>
      <c r="HLK117" s="27"/>
      <c r="HLL117" s="27"/>
      <c r="HLM117" s="27"/>
      <c r="HLN117" s="27"/>
      <c r="HLO117" s="27"/>
      <c r="HLP117" s="27"/>
      <c r="HLQ117" s="27"/>
      <c r="HLR117" s="27"/>
      <c r="HLS117" s="27"/>
      <c r="HLT117" s="27"/>
      <c r="HLU117" s="27"/>
      <c r="HLV117" s="27"/>
      <c r="HLW117" s="27"/>
      <c r="HLX117" s="27"/>
      <c r="HLY117" s="27"/>
      <c r="HLZ117" s="27"/>
      <c r="HMA117" s="27"/>
      <c r="HMB117" s="27"/>
      <c r="HMC117" s="27"/>
      <c r="HMD117" s="27"/>
      <c r="HME117" s="27"/>
      <c r="HMF117" s="27"/>
      <c r="HMG117" s="27"/>
      <c r="HMH117" s="27"/>
      <c r="HMI117" s="27"/>
      <c r="HMJ117" s="27"/>
      <c r="HMK117" s="27"/>
      <c r="HML117" s="27"/>
      <c r="HMM117" s="27"/>
      <c r="HMN117" s="27"/>
      <c r="HMO117" s="27"/>
      <c r="HMP117" s="27"/>
      <c r="HMQ117" s="27"/>
      <c r="HMR117" s="27"/>
      <c r="HMS117" s="27"/>
      <c r="HMT117" s="27"/>
      <c r="HMU117" s="27"/>
      <c r="HMV117" s="27"/>
      <c r="HMW117" s="27"/>
      <c r="HMX117" s="27"/>
      <c r="HMY117" s="27"/>
      <c r="HMZ117" s="27"/>
      <c r="HNA117" s="27"/>
      <c r="HNB117" s="27"/>
      <c r="HNC117" s="27"/>
      <c r="HND117" s="27"/>
      <c r="HNE117" s="27"/>
      <c r="HNF117" s="27"/>
      <c r="HNG117" s="27"/>
      <c r="HNH117" s="27"/>
      <c r="HNI117" s="27"/>
      <c r="HNJ117" s="27"/>
      <c r="HNK117" s="27"/>
      <c r="HNL117" s="27"/>
      <c r="HNM117" s="27"/>
      <c r="HNN117" s="27"/>
      <c r="HNO117" s="27"/>
      <c r="HNP117" s="27"/>
      <c r="HNQ117" s="27"/>
      <c r="HNR117" s="27"/>
      <c r="HNS117" s="27"/>
      <c r="HNT117" s="27"/>
      <c r="HNU117" s="27"/>
      <c r="HNV117" s="27"/>
      <c r="HNW117" s="27"/>
      <c r="HNX117" s="27"/>
      <c r="HNY117" s="27"/>
      <c r="HNZ117" s="27"/>
      <c r="HOA117" s="27"/>
      <c r="HOB117" s="27"/>
      <c r="HOC117" s="27"/>
      <c r="HOD117" s="27"/>
      <c r="HOE117" s="27"/>
      <c r="HOF117" s="27"/>
      <c r="HOG117" s="27"/>
      <c r="HOH117" s="27"/>
      <c r="HOI117" s="27"/>
      <c r="HOJ117" s="27"/>
      <c r="HOK117" s="27"/>
      <c r="HOL117" s="27"/>
      <c r="HOM117" s="27"/>
      <c r="HON117" s="27"/>
      <c r="HOO117" s="27"/>
      <c r="HOP117" s="27"/>
      <c r="HOQ117" s="27"/>
      <c r="HOR117" s="27"/>
      <c r="HOS117" s="27"/>
      <c r="HOT117" s="27"/>
      <c r="HOU117" s="27"/>
      <c r="HOV117" s="27"/>
      <c r="HOW117" s="27"/>
      <c r="HOX117" s="27"/>
      <c r="HOY117" s="27"/>
      <c r="HOZ117" s="27"/>
      <c r="HPA117" s="27"/>
      <c r="HPB117" s="27"/>
      <c r="HPC117" s="27"/>
      <c r="HPD117" s="27"/>
      <c r="HPE117" s="27"/>
      <c r="HPF117" s="27"/>
      <c r="HPG117" s="27"/>
      <c r="HPH117" s="27"/>
      <c r="HPI117" s="27"/>
      <c r="HPJ117" s="27"/>
      <c r="HPK117" s="27"/>
      <c r="HPL117" s="27"/>
      <c r="HPM117" s="27"/>
      <c r="HPN117" s="27"/>
      <c r="HPO117" s="27"/>
      <c r="HPP117" s="27"/>
      <c r="HPQ117" s="27"/>
      <c r="HPR117" s="27"/>
      <c r="HPS117" s="27"/>
      <c r="HPT117" s="27"/>
      <c r="HPU117" s="27"/>
      <c r="HPV117" s="27"/>
      <c r="HPW117" s="27"/>
      <c r="HPX117" s="27"/>
      <c r="HPY117" s="27"/>
      <c r="HPZ117" s="27"/>
      <c r="HQA117" s="27"/>
      <c r="HQB117" s="27"/>
      <c r="HQC117" s="27"/>
      <c r="HQD117" s="27"/>
      <c r="HQE117" s="27"/>
      <c r="HQF117" s="27"/>
      <c r="HQG117" s="27"/>
      <c r="HQH117" s="27"/>
      <c r="HQI117" s="27"/>
      <c r="HQJ117" s="27"/>
      <c r="HQK117" s="27"/>
      <c r="HQL117" s="27"/>
      <c r="HQM117" s="27"/>
      <c r="HQN117" s="27"/>
      <c r="HQO117" s="27"/>
      <c r="HQP117" s="27"/>
      <c r="HQQ117" s="27"/>
      <c r="HQR117" s="27"/>
      <c r="HQS117" s="27"/>
      <c r="HQT117" s="27"/>
      <c r="HQU117" s="27"/>
      <c r="HQV117" s="27"/>
      <c r="HQW117" s="27"/>
      <c r="HQX117" s="27"/>
      <c r="HQY117" s="27"/>
      <c r="HQZ117" s="27"/>
      <c r="HRA117" s="27"/>
      <c r="HRB117" s="27"/>
      <c r="HRC117" s="27"/>
      <c r="HRD117" s="27"/>
      <c r="HRE117" s="27"/>
      <c r="HRF117" s="27"/>
      <c r="HRG117" s="27"/>
      <c r="HRH117" s="27"/>
      <c r="HRI117" s="27"/>
      <c r="HRJ117" s="27"/>
      <c r="HRK117" s="27"/>
      <c r="HRL117" s="27"/>
      <c r="HRM117" s="27"/>
      <c r="HRN117" s="27"/>
      <c r="HRO117" s="27"/>
      <c r="HRP117" s="27"/>
      <c r="HRQ117" s="27"/>
      <c r="HRR117" s="27"/>
      <c r="HRS117" s="27"/>
      <c r="HRT117" s="27"/>
      <c r="HRU117" s="27"/>
      <c r="HRV117" s="27"/>
      <c r="HRW117" s="27"/>
      <c r="HRX117" s="27"/>
      <c r="HRY117" s="27"/>
      <c r="HRZ117" s="27"/>
      <c r="HSA117" s="27"/>
      <c r="HSB117" s="27"/>
      <c r="HSC117" s="27"/>
      <c r="HSD117" s="27"/>
      <c r="HSE117" s="27"/>
      <c r="HSF117" s="27"/>
      <c r="HSG117" s="27"/>
      <c r="HSH117" s="27"/>
      <c r="HSI117" s="27"/>
      <c r="HSJ117" s="27"/>
      <c r="HSK117" s="27"/>
      <c r="HSL117" s="27"/>
      <c r="HSM117" s="27"/>
      <c r="HSN117" s="27"/>
      <c r="HSO117" s="27"/>
      <c r="HSP117" s="27"/>
      <c r="HSQ117" s="27"/>
      <c r="HSR117" s="27"/>
      <c r="HSS117" s="27"/>
      <c r="HST117" s="27"/>
      <c r="HSU117" s="27"/>
      <c r="HSV117" s="27"/>
      <c r="HSW117" s="27"/>
      <c r="HSX117" s="27"/>
      <c r="HSY117" s="27"/>
      <c r="HSZ117" s="27"/>
      <c r="HTA117" s="27"/>
      <c r="HTB117" s="27"/>
      <c r="HTC117" s="27"/>
      <c r="HTD117" s="27"/>
      <c r="HTE117" s="27"/>
      <c r="HTF117" s="27"/>
      <c r="HTG117" s="27"/>
      <c r="HTH117" s="27"/>
      <c r="HTI117" s="27"/>
      <c r="HTJ117" s="27"/>
      <c r="HTK117" s="27"/>
      <c r="HTL117" s="27"/>
      <c r="HTM117" s="27"/>
      <c r="HTN117" s="27"/>
      <c r="HTO117" s="27"/>
      <c r="HTP117" s="27"/>
      <c r="HTQ117" s="27"/>
      <c r="HTR117" s="27"/>
      <c r="HTS117" s="27"/>
      <c r="HTT117" s="27"/>
      <c r="HTU117" s="27"/>
      <c r="HTV117" s="27"/>
      <c r="HTW117" s="27"/>
      <c r="HTX117" s="27"/>
      <c r="HTY117" s="27"/>
      <c r="HTZ117" s="27"/>
      <c r="HUA117" s="27"/>
      <c r="HUB117" s="27"/>
      <c r="HUC117" s="27"/>
      <c r="HUD117" s="27"/>
      <c r="HUE117" s="27"/>
      <c r="HUF117" s="27"/>
      <c r="HUG117" s="27"/>
      <c r="HUH117" s="27"/>
      <c r="HUI117" s="27"/>
      <c r="HUJ117" s="27"/>
      <c r="HUK117" s="27"/>
      <c r="HUL117" s="27"/>
      <c r="HUM117" s="27"/>
      <c r="HUN117" s="27"/>
      <c r="HUO117" s="27"/>
      <c r="HUP117" s="27"/>
      <c r="HUQ117" s="27"/>
      <c r="HUR117" s="27"/>
      <c r="HUS117" s="27"/>
      <c r="HUT117" s="27"/>
      <c r="HUU117" s="27"/>
      <c r="HUV117" s="27"/>
      <c r="HUW117" s="27"/>
      <c r="HUX117" s="27"/>
      <c r="HUY117" s="27"/>
      <c r="HUZ117" s="27"/>
      <c r="HVA117" s="27"/>
      <c r="HVB117" s="27"/>
      <c r="HVC117" s="27"/>
      <c r="HVD117" s="27"/>
      <c r="HVE117" s="27"/>
      <c r="HVF117" s="27"/>
      <c r="HVG117" s="27"/>
      <c r="HVH117" s="27"/>
      <c r="HVI117" s="27"/>
      <c r="HVJ117" s="27"/>
      <c r="HVK117" s="27"/>
      <c r="HVL117" s="27"/>
      <c r="HVM117" s="27"/>
      <c r="HVN117" s="27"/>
      <c r="HVO117" s="27"/>
      <c r="HVP117" s="27"/>
      <c r="HVQ117" s="27"/>
      <c r="HVR117" s="27"/>
      <c r="HVS117" s="27"/>
      <c r="HVT117" s="27"/>
      <c r="HVU117" s="27"/>
      <c r="HVV117" s="27"/>
      <c r="HVW117" s="27"/>
      <c r="HVX117" s="27"/>
      <c r="HVY117" s="27"/>
      <c r="HVZ117" s="27"/>
      <c r="HWA117" s="27"/>
      <c r="HWB117" s="27"/>
      <c r="HWC117" s="27"/>
      <c r="HWD117" s="27"/>
      <c r="HWE117" s="27"/>
      <c r="HWF117" s="27"/>
      <c r="HWG117" s="27"/>
      <c r="HWH117" s="27"/>
      <c r="HWI117" s="27"/>
      <c r="HWJ117" s="27"/>
      <c r="HWK117" s="27"/>
      <c r="HWL117" s="27"/>
      <c r="HWM117" s="27"/>
      <c r="HWN117" s="27"/>
      <c r="HWO117" s="27"/>
      <c r="HWP117" s="27"/>
      <c r="HWQ117" s="27"/>
      <c r="HWR117" s="27"/>
      <c r="HWS117" s="27"/>
      <c r="HWT117" s="27"/>
      <c r="HWU117" s="27"/>
      <c r="HWV117" s="27"/>
      <c r="HWW117" s="27"/>
      <c r="HWX117" s="27"/>
      <c r="HWY117" s="27"/>
      <c r="HWZ117" s="27"/>
      <c r="HXA117" s="27"/>
      <c r="HXB117" s="27"/>
      <c r="HXC117" s="27"/>
      <c r="HXD117" s="27"/>
      <c r="HXE117" s="27"/>
      <c r="HXF117" s="27"/>
      <c r="HXG117" s="27"/>
      <c r="HXH117" s="27"/>
      <c r="HXI117" s="27"/>
      <c r="HXJ117" s="27"/>
      <c r="HXK117" s="27"/>
      <c r="HXL117" s="27"/>
      <c r="HXM117" s="27"/>
      <c r="HXN117" s="27"/>
      <c r="HXO117" s="27"/>
      <c r="HXP117" s="27"/>
      <c r="HXQ117" s="27"/>
      <c r="HXR117" s="27"/>
      <c r="HXS117" s="27"/>
      <c r="HXT117" s="27"/>
      <c r="HXU117" s="27"/>
      <c r="HXV117" s="27"/>
      <c r="HXW117" s="27"/>
      <c r="HXX117" s="27"/>
      <c r="HXY117" s="27"/>
      <c r="HXZ117" s="27"/>
      <c r="HYA117" s="27"/>
      <c r="HYB117" s="27"/>
      <c r="HYC117" s="27"/>
      <c r="HYD117" s="27"/>
      <c r="HYE117" s="27"/>
      <c r="HYF117" s="27"/>
      <c r="HYG117" s="27"/>
      <c r="HYH117" s="27"/>
      <c r="HYI117" s="27"/>
      <c r="HYJ117" s="27"/>
      <c r="HYK117" s="27"/>
      <c r="HYL117" s="27"/>
      <c r="HYM117" s="27"/>
      <c r="HYN117" s="27"/>
      <c r="HYO117" s="27"/>
      <c r="HYP117" s="27"/>
      <c r="HYQ117" s="27"/>
      <c r="HYR117" s="27"/>
      <c r="HYS117" s="27"/>
      <c r="HYT117" s="27"/>
      <c r="HYU117" s="27"/>
      <c r="HYV117" s="27"/>
      <c r="HYW117" s="27"/>
      <c r="HYX117" s="27"/>
      <c r="HYY117" s="27"/>
      <c r="HYZ117" s="27"/>
      <c r="HZA117" s="27"/>
      <c r="HZB117" s="27"/>
      <c r="HZC117" s="27"/>
      <c r="HZD117" s="27"/>
      <c r="HZE117" s="27"/>
      <c r="HZF117" s="27"/>
      <c r="HZG117" s="27"/>
      <c r="HZH117" s="27"/>
      <c r="HZI117" s="27"/>
      <c r="HZJ117" s="27"/>
      <c r="HZK117" s="27"/>
      <c r="HZL117" s="27"/>
      <c r="HZM117" s="27"/>
      <c r="HZN117" s="27"/>
      <c r="HZO117" s="27"/>
      <c r="HZP117" s="27"/>
      <c r="HZQ117" s="27"/>
      <c r="HZR117" s="27"/>
      <c r="HZS117" s="27"/>
      <c r="HZT117" s="27"/>
      <c r="HZU117" s="27"/>
      <c r="HZV117" s="27"/>
      <c r="HZW117" s="27"/>
      <c r="HZX117" s="27"/>
      <c r="HZY117" s="27"/>
      <c r="HZZ117" s="27"/>
      <c r="IAA117" s="27"/>
      <c r="IAB117" s="27"/>
      <c r="IAC117" s="27"/>
      <c r="IAD117" s="27"/>
      <c r="IAE117" s="27"/>
      <c r="IAF117" s="27"/>
      <c r="IAG117" s="27"/>
      <c r="IAH117" s="27"/>
      <c r="IAI117" s="27"/>
      <c r="IAJ117" s="27"/>
      <c r="IAK117" s="27"/>
      <c r="IAL117" s="27"/>
      <c r="IAM117" s="27"/>
      <c r="IAN117" s="27"/>
      <c r="IAO117" s="27"/>
      <c r="IAP117" s="27"/>
      <c r="IAQ117" s="27"/>
      <c r="IAR117" s="27"/>
      <c r="IAS117" s="27"/>
      <c r="IAT117" s="27"/>
      <c r="IAU117" s="27"/>
      <c r="IAV117" s="27"/>
      <c r="IAW117" s="27"/>
      <c r="IAX117" s="27"/>
      <c r="IAY117" s="27"/>
      <c r="IAZ117" s="27"/>
      <c r="IBA117" s="27"/>
      <c r="IBB117" s="27"/>
      <c r="IBC117" s="27"/>
      <c r="IBD117" s="27"/>
      <c r="IBE117" s="27"/>
      <c r="IBF117" s="27"/>
      <c r="IBG117" s="27"/>
      <c r="IBH117" s="27"/>
      <c r="IBI117" s="27"/>
      <c r="IBJ117" s="27"/>
      <c r="IBK117" s="27"/>
      <c r="IBL117" s="27"/>
      <c r="IBM117" s="27"/>
      <c r="IBN117" s="27"/>
      <c r="IBO117" s="27"/>
      <c r="IBP117" s="27"/>
      <c r="IBQ117" s="27"/>
      <c r="IBR117" s="27"/>
      <c r="IBS117" s="27"/>
      <c r="IBT117" s="27"/>
      <c r="IBU117" s="27"/>
      <c r="IBV117" s="27"/>
      <c r="IBW117" s="27"/>
      <c r="IBX117" s="27"/>
      <c r="IBY117" s="27"/>
      <c r="IBZ117" s="27"/>
      <c r="ICA117" s="27"/>
      <c r="ICB117" s="27"/>
      <c r="ICC117" s="27"/>
      <c r="ICD117" s="27"/>
      <c r="ICE117" s="27"/>
      <c r="ICF117" s="27"/>
      <c r="ICG117" s="27"/>
      <c r="ICH117" s="27"/>
      <c r="ICI117" s="27"/>
      <c r="ICJ117" s="27"/>
      <c r="ICK117" s="27"/>
      <c r="ICL117" s="27"/>
      <c r="ICM117" s="27"/>
      <c r="ICN117" s="27"/>
      <c r="ICO117" s="27"/>
      <c r="ICP117" s="27"/>
      <c r="ICQ117" s="27"/>
      <c r="ICR117" s="27"/>
      <c r="ICS117" s="27"/>
      <c r="ICT117" s="27"/>
      <c r="ICU117" s="27"/>
      <c r="ICV117" s="27"/>
      <c r="ICW117" s="27"/>
      <c r="ICX117" s="27"/>
      <c r="ICY117" s="27"/>
      <c r="ICZ117" s="27"/>
      <c r="IDA117" s="27"/>
      <c r="IDB117" s="27"/>
      <c r="IDC117" s="27"/>
      <c r="IDD117" s="27"/>
      <c r="IDE117" s="27"/>
      <c r="IDF117" s="27"/>
      <c r="IDG117" s="27"/>
      <c r="IDH117" s="27"/>
      <c r="IDI117" s="27"/>
      <c r="IDJ117" s="27"/>
      <c r="IDK117" s="27"/>
      <c r="IDL117" s="27"/>
      <c r="IDM117" s="27"/>
      <c r="IDN117" s="27"/>
      <c r="IDO117" s="27"/>
      <c r="IDP117" s="27"/>
      <c r="IDQ117" s="27"/>
      <c r="IDR117" s="27"/>
      <c r="IDS117" s="27"/>
      <c r="IDT117" s="27"/>
      <c r="IDU117" s="27"/>
      <c r="IDV117" s="27"/>
      <c r="IDW117" s="27"/>
      <c r="IDX117" s="27"/>
      <c r="IDY117" s="27"/>
      <c r="IDZ117" s="27"/>
      <c r="IEA117" s="27"/>
      <c r="IEB117" s="27"/>
      <c r="IEC117" s="27"/>
      <c r="IED117" s="27"/>
      <c r="IEE117" s="27"/>
      <c r="IEF117" s="27"/>
      <c r="IEG117" s="27"/>
      <c r="IEH117" s="27"/>
      <c r="IEI117" s="27"/>
      <c r="IEJ117" s="27"/>
      <c r="IEK117" s="27"/>
      <c r="IEL117" s="27"/>
      <c r="IEM117" s="27"/>
      <c r="IEN117" s="27"/>
      <c r="IEO117" s="27"/>
      <c r="IEP117" s="27"/>
      <c r="IEQ117" s="27"/>
      <c r="IER117" s="27"/>
      <c r="IES117" s="27"/>
      <c r="IET117" s="27"/>
      <c r="IEU117" s="27"/>
      <c r="IEV117" s="27"/>
      <c r="IEW117" s="27"/>
      <c r="IEX117" s="27"/>
      <c r="IEY117" s="27"/>
      <c r="IEZ117" s="27"/>
      <c r="IFA117" s="27"/>
      <c r="IFB117" s="27"/>
      <c r="IFC117" s="27"/>
      <c r="IFD117" s="27"/>
      <c r="IFE117" s="27"/>
      <c r="IFF117" s="27"/>
      <c r="IFG117" s="27"/>
      <c r="IFH117" s="27"/>
      <c r="IFI117" s="27"/>
      <c r="IFJ117" s="27"/>
      <c r="IFK117" s="27"/>
      <c r="IFL117" s="27"/>
      <c r="IFM117" s="27"/>
      <c r="IFN117" s="27"/>
      <c r="IFO117" s="27"/>
      <c r="IFP117" s="27"/>
      <c r="IFQ117" s="27"/>
      <c r="IFR117" s="27"/>
      <c r="IFS117" s="27"/>
      <c r="IFT117" s="27"/>
      <c r="IFU117" s="27"/>
      <c r="IFV117" s="27"/>
      <c r="IFW117" s="27"/>
      <c r="IFX117" s="27"/>
      <c r="IFY117" s="27"/>
      <c r="IFZ117" s="27"/>
      <c r="IGA117" s="27"/>
      <c r="IGB117" s="27"/>
      <c r="IGC117" s="27"/>
      <c r="IGD117" s="27"/>
      <c r="IGE117" s="27"/>
      <c r="IGF117" s="27"/>
      <c r="IGG117" s="27"/>
      <c r="IGH117" s="27"/>
      <c r="IGI117" s="27"/>
      <c r="IGJ117" s="27"/>
      <c r="IGK117" s="27"/>
      <c r="IGL117" s="27"/>
      <c r="IGM117" s="27"/>
      <c r="IGN117" s="27"/>
      <c r="IGO117" s="27"/>
      <c r="IGP117" s="27"/>
      <c r="IGQ117" s="27"/>
      <c r="IGR117" s="27"/>
      <c r="IGS117" s="27"/>
      <c r="IGT117" s="27"/>
      <c r="IGU117" s="27"/>
      <c r="IGV117" s="27"/>
      <c r="IGW117" s="27"/>
      <c r="IGX117" s="27"/>
      <c r="IGY117" s="27"/>
      <c r="IGZ117" s="27"/>
      <c r="IHA117" s="27"/>
      <c r="IHB117" s="27"/>
      <c r="IHC117" s="27"/>
      <c r="IHD117" s="27"/>
      <c r="IHE117" s="27"/>
      <c r="IHF117" s="27"/>
      <c r="IHG117" s="27"/>
      <c r="IHH117" s="27"/>
      <c r="IHI117" s="27"/>
      <c r="IHJ117" s="27"/>
      <c r="IHK117" s="27"/>
      <c r="IHL117" s="27"/>
      <c r="IHM117" s="27"/>
      <c r="IHN117" s="27"/>
      <c r="IHO117" s="27"/>
      <c r="IHP117" s="27"/>
      <c r="IHQ117" s="27"/>
      <c r="IHR117" s="27"/>
      <c r="IHS117" s="27"/>
      <c r="IHT117" s="27"/>
      <c r="IHU117" s="27"/>
      <c r="IHV117" s="27"/>
      <c r="IHW117" s="27"/>
      <c r="IHX117" s="27"/>
      <c r="IHY117" s="27"/>
      <c r="IHZ117" s="27"/>
      <c r="IIA117" s="27"/>
      <c r="IIB117" s="27"/>
      <c r="IIC117" s="27"/>
      <c r="IID117" s="27"/>
      <c r="IIE117" s="27"/>
      <c r="IIF117" s="27"/>
      <c r="IIG117" s="27"/>
      <c r="IIH117" s="27"/>
      <c r="III117" s="27"/>
      <c r="IIJ117" s="27"/>
      <c r="IIK117" s="27"/>
      <c r="IIL117" s="27"/>
      <c r="IIM117" s="27"/>
      <c r="IIN117" s="27"/>
      <c r="IIO117" s="27"/>
      <c r="IIP117" s="27"/>
      <c r="IIQ117" s="27"/>
      <c r="IIR117" s="27"/>
      <c r="IIS117" s="27"/>
      <c r="IIT117" s="27"/>
      <c r="IIU117" s="27"/>
      <c r="IIV117" s="27"/>
      <c r="IIW117" s="27"/>
      <c r="IIX117" s="27"/>
      <c r="IIY117" s="27"/>
      <c r="IIZ117" s="27"/>
      <c r="IJA117" s="27"/>
      <c r="IJB117" s="27"/>
      <c r="IJC117" s="27"/>
      <c r="IJD117" s="27"/>
      <c r="IJE117" s="27"/>
      <c r="IJF117" s="27"/>
      <c r="IJG117" s="27"/>
      <c r="IJH117" s="27"/>
      <c r="IJI117" s="27"/>
      <c r="IJJ117" s="27"/>
      <c r="IJK117" s="27"/>
      <c r="IJL117" s="27"/>
      <c r="IJM117" s="27"/>
      <c r="IJN117" s="27"/>
      <c r="IJO117" s="27"/>
      <c r="IJP117" s="27"/>
      <c r="IJQ117" s="27"/>
      <c r="IJR117" s="27"/>
      <c r="IJS117" s="27"/>
      <c r="IJT117" s="27"/>
      <c r="IJU117" s="27"/>
      <c r="IJV117" s="27"/>
      <c r="IJW117" s="27"/>
      <c r="IJX117" s="27"/>
      <c r="IJY117" s="27"/>
      <c r="IJZ117" s="27"/>
      <c r="IKA117" s="27"/>
      <c r="IKB117" s="27"/>
      <c r="IKC117" s="27"/>
      <c r="IKD117" s="27"/>
      <c r="IKE117" s="27"/>
      <c r="IKF117" s="27"/>
      <c r="IKG117" s="27"/>
      <c r="IKH117" s="27"/>
      <c r="IKI117" s="27"/>
      <c r="IKJ117" s="27"/>
      <c r="IKK117" s="27"/>
      <c r="IKL117" s="27"/>
      <c r="IKM117" s="27"/>
      <c r="IKN117" s="27"/>
      <c r="IKO117" s="27"/>
      <c r="IKP117" s="27"/>
      <c r="IKQ117" s="27"/>
      <c r="IKR117" s="27"/>
      <c r="IKS117" s="27"/>
      <c r="IKT117" s="27"/>
      <c r="IKU117" s="27"/>
      <c r="IKV117" s="27"/>
      <c r="IKW117" s="27"/>
      <c r="IKX117" s="27"/>
      <c r="IKY117" s="27"/>
      <c r="IKZ117" s="27"/>
      <c r="ILA117" s="27"/>
      <c r="ILB117" s="27"/>
      <c r="ILC117" s="27"/>
      <c r="ILD117" s="27"/>
      <c r="ILE117" s="27"/>
      <c r="ILF117" s="27"/>
      <c r="ILG117" s="27"/>
      <c r="ILH117" s="27"/>
      <c r="ILI117" s="27"/>
      <c r="ILJ117" s="27"/>
      <c r="ILK117" s="27"/>
      <c r="ILL117" s="27"/>
      <c r="ILM117" s="27"/>
      <c r="ILN117" s="27"/>
      <c r="ILO117" s="27"/>
      <c r="ILP117" s="27"/>
      <c r="ILQ117" s="27"/>
      <c r="ILR117" s="27"/>
      <c r="ILS117" s="27"/>
      <c r="ILT117" s="27"/>
      <c r="ILU117" s="27"/>
      <c r="ILV117" s="27"/>
      <c r="ILW117" s="27"/>
      <c r="ILX117" s="27"/>
      <c r="ILY117" s="27"/>
      <c r="ILZ117" s="27"/>
      <c r="IMA117" s="27"/>
      <c r="IMB117" s="27"/>
      <c r="IMC117" s="27"/>
      <c r="IMD117" s="27"/>
      <c r="IME117" s="27"/>
      <c r="IMF117" s="27"/>
      <c r="IMG117" s="27"/>
      <c r="IMH117" s="27"/>
      <c r="IMI117" s="27"/>
      <c r="IMJ117" s="27"/>
      <c r="IMK117" s="27"/>
      <c r="IML117" s="27"/>
      <c r="IMM117" s="27"/>
      <c r="IMN117" s="27"/>
      <c r="IMO117" s="27"/>
      <c r="IMP117" s="27"/>
      <c r="IMQ117" s="27"/>
      <c r="IMR117" s="27"/>
      <c r="IMS117" s="27"/>
      <c r="IMT117" s="27"/>
      <c r="IMU117" s="27"/>
      <c r="IMV117" s="27"/>
      <c r="IMW117" s="27"/>
      <c r="IMX117" s="27"/>
      <c r="IMY117" s="27"/>
      <c r="IMZ117" s="27"/>
      <c r="INA117" s="27"/>
      <c r="INB117" s="27"/>
      <c r="INC117" s="27"/>
      <c r="IND117" s="27"/>
      <c r="INE117" s="27"/>
      <c r="INF117" s="27"/>
      <c r="ING117" s="27"/>
      <c r="INH117" s="27"/>
      <c r="INI117" s="27"/>
      <c r="INJ117" s="27"/>
      <c r="INK117" s="27"/>
      <c r="INL117" s="27"/>
      <c r="INM117" s="27"/>
      <c r="INN117" s="27"/>
      <c r="INO117" s="27"/>
      <c r="INP117" s="27"/>
      <c r="INQ117" s="27"/>
      <c r="INR117" s="27"/>
      <c r="INS117" s="27"/>
      <c r="INT117" s="27"/>
      <c r="INU117" s="27"/>
      <c r="INV117" s="27"/>
      <c r="INW117" s="27"/>
      <c r="INX117" s="27"/>
      <c r="INY117" s="27"/>
      <c r="INZ117" s="27"/>
      <c r="IOA117" s="27"/>
      <c r="IOB117" s="27"/>
      <c r="IOC117" s="27"/>
      <c r="IOD117" s="27"/>
      <c r="IOE117" s="27"/>
      <c r="IOF117" s="27"/>
      <c r="IOG117" s="27"/>
      <c r="IOH117" s="27"/>
      <c r="IOI117" s="27"/>
      <c r="IOJ117" s="27"/>
      <c r="IOK117" s="27"/>
      <c r="IOL117" s="27"/>
      <c r="IOM117" s="27"/>
      <c r="ION117" s="27"/>
      <c r="IOO117" s="27"/>
      <c r="IOP117" s="27"/>
      <c r="IOQ117" s="27"/>
      <c r="IOR117" s="27"/>
      <c r="IOS117" s="27"/>
      <c r="IOT117" s="27"/>
      <c r="IOU117" s="27"/>
      <c r="IOV117" s="27"/>
      <c r="IOW117" s="27"/>
      <c r="IOX117" s="27"/>
      <c r="IOY117" s="27"/>
      <c r="IOZ117" s="27"/>
      <c r="IPA117" s="27"/>
      <c r="IPB117" s="27"/>
      <c r="IPC117" s="27"/>
      <c r="IPD117" s="27"/>
      <c r="IPE117" s="27"/>
      <c r="IPF117" s="27"/>
      <c r="IPG117" s="27"/>
      <c r="IPH117" s="27"/>
      <c r="IPI117" s="27"/>
      <c r="IPJ117" s="27"/>
      <c r="IPK117" s="27"/>
      <c r="IPL117" s="27"/>
      <c r="IPM117" s="27"/>
      <c r="IPN117" s="27"/>
      <c r="IPO117" s="27"/>
      <c r="IPP117" s="27"/>
      <c r="IPQ117" s="27"/>
      <c r="IPR117" s="27"/>
      <c r="IPS117" s="27"/>
      <c r="IPT117" s="27"/>
      <c r="IPU117" s="27"/>
      <c r="IPV117" s="27"/>
      <c r="IPW117" s="27"/>
      <c r="IPX117" s="27"/>
      <c r="IPY117" s="27"/>
      <c r="IPZ117" s="27"/>
      <c r="IQA117" s="27"/>
      <c r="IQB117" s="27"/>
      <c r="IQC117" s="27"/>
      <c r="IQD117" s="27"/>
      <c r="IQE117" s="27"/>
      <c r="IQF117" s="27"/>
      <c r="IQG117" s="27"/>
      <c r="IQH117" s="27"/>
      <c r="IQI117" s="27"/>
      <c r="IQJ117" s="27"/>
      <c r="IQK117" s="27"/>
      <c r="IQL117" s="27"/>
      <c r="IQM117" s="27"/>
      <c r="IQN117" s="27"/>
      <c r="IQO117" s="27"/>
      <c r="IQP117" s="27"/>
      <c r="IQQ117" s="27"/>
      <c r="IQR117" s="27"/>
      <c r="IQS117" s="27"/>
      <c r="IQT117" s="27"/>
      <c r="IQU117" s="27"/>
      <c r="IQV117" s="27"/>
      <c r="IQW117" s="27"/>
      <c r="IQX117" s="27"/>
      <c r="IQY117" s="27"/>
      <c r="IQZ117" s="27"/>
      <c r="IRA117" s="27"/>
      <c r="IRB117" s="27"/>
      <c r="IRC117" s="27"/>
      <c r="IRD117" s="27"/>
      <c r="IRE117" s="27"/>
      <c r="IRF117" s="27"/>
      <c r="IRG117" s="27"/>
      <c r="IRH117" s="27"/>
      <c r="IRI117" s="27"/>
      <c r="IRJ117" s="27"/>
      <c r="IRK117" s="27"/>
      <c r="IRL117" s="27"/>
      <c r="IRM117" s="27"/>
      <c r="IRN117" s="27"/>
      <c r="IRO117" s="27"/>
      <c r="IRP117" s="27"/>
      <c r="IRQ117" s="27"/>
      <c r="IRR117" s="27"/>
      <c r="IRS117" s="27"/>
      <c r="IRT117" s="27"/>
      <c r="IRU117" s="27"/>
      <c r="IRV117" s="27"/>
      <c r="IRW117" s="27"/>
      <c r="IRX117" s="27"/>
      <c r="IRY117" s="27"/>
      <c r="IRZ117" s="27"/>
      <c r="ISA117" s="27"/>
      <c r="ISB117" s="27"/>
      <c r="ISC117" s="27"/>
      <c r="ISD117" s="27"/>
      <c r="ISE117" s="27"/>
      <c r="ISF117" s="27"/>
      <c r="ISG117" s="27"/>
      <c r="ISH117" s="27"/>
      <c r="ISI117" s="27"/>
      <c r="ISJ117" s="27"/>
      <c r="ISK117" s="27"/>
      <c r="ISL117" s="27"/>
      <c r="ISM117" s="27"/>
      <c r="ISN117" s="27"/>
      <c r="ISO117" s="27"/>
      <c r="ISP117" s="27"/>
      <c r="ISQ117" s="27"/>
      <c r="ISR117" s="27"/>
      <c r="ISS117" s="27"/>
      <c r="IST117" s="27"/>
      <c r="ISU117" s="27"/>
      <c r="ISV117" s="27"/>
      <c r="ISW117" s="27"/>
      <c r="ISX117" s="27"/>
      <c r="ISY117" s="27"/>
      <c r="ISZ117" s="27"/>
      <c r="ITA117" s="27"/>
      <c r="ITB117" s="27"/>
      <c r="ITC117" s="27"/>
      <c r="ITD117" s="27"/>
      <c r="ITE117" s="27"/>
      <c r="ITF117" s="27"/>
      <c r="ITG117" s="27"/>
      <c r="ITH117" s="27"/>
      <c r="ITI117" s="27"/>
      <c r="ITJ117" s="27"/>
      <c r="ITK117" s="27"/>
      <c r="ITL117" s="27"/>
      <c r="ITM117" s="27"/>
      <c r="ITN117" s="27"/>
      <c r="ITO117" s="27"/>
      <c r="ITP117" s="27"/>
      <c r="ITQ117" s="27"/>
      <c r="ITR117" s="27"/>
      <c r="ITS117" s="27"/>
      <c r="ITT117" s="27"/>
      <c r="ITU117" s="27"/>
      <c r="ITV117" s="27"/>
      <c r="ITW117" s="27"/>
      <c r="ITX117" s="27"/>
      <c r="ITY117" s="27"/>
      <c r="ITZ117" s="27"/>
      <c r="IUA117" s="27"/>
      <c r="IUB117" s="27"/>
      <c r="IUC117" s="27"/>
      <c r="IUD117" s="27"/>
      <c r="IUE117" s="27"/>
      <c r="IUF117" s="27"/>
      <c r="IUG117" s="27"/>
      <c r="IUH117" s="27"/>
      <c r="IUI117" s="27"/>
      <c r="IUJ117" s="27"/>
      <c r="IUK117" s="27"/>
      <c r="IUL117" s="27"/>
      <c r="IUM117" s="27"/>
      <c r="IUN117" s="27"/>
      <c r="IUO117" s="27"/>
      <c r="IUP117" s="27"/>
      <c r="IUQ117" s="27"/>
      <c r="IUR117" s="27"/>
      <c r="IUS117" s="27"/>
      <c r="IUT117" s="27"/>
      <c r="IUU117" s="27"/>
      <c r="IUV117" s="27"/>
      <c r="IUW117" s="27"/>
      <c r="IUX117" s="27"/>
      <c r="IUY117" s="27"/>
      <c r="IUZ117" s="27"/>
      <c r="IVA117" s="27"/>
      <c r="IVB117" s="27"/>
      <c r="IVC117" s="27"/>
      <c r="IVD117" s="27"/>
      <c r="IVE117" s="27"/>
      <c r="IVF117" s="27"/>
      <c r="IVG117" s="27"/>
      <c r="IVH117" s="27"/>
      <c r="IVI117" s="27"/>
      <c r="IVJ117" s="27"/>
      <c r="IVK117" s="27"/>
      <c r="IVL117" s="27"/>
      <c r="IVM117" s="27"/>
      <c r="IVN117" s="27"/>
      <c r="IVO117" s="27"/>
      <c r="IVP117" s="27"/>
      <c r="IVQ117" s="27"/>
      <c r="IVR117" s="27"/>
      <c r="IVS117" s="27"/>
      <c r="IVT117" s="27"/>
      <c r="IVU117" s="27"/>
      <c r="IVV117" s="27"/>
      <c r="IVW117" s="27"/>
      <c r="IVX117" s="27"/>
      <c r="IVY117" s="27"/>
      <c r="IVZ117" s="27"/>
      <c r="IWA117" s="27"/>
      <c r="IWB117" s="27"/>
      <c r="IWC117" s="27"/>
      <c r="IWD117" s="27"/>
      <c r="IWE117" s="27"/>
      <c r="IWF117" s="27"/>
      <c r="IWG117" s="27"/>
      <c r="IWH117" s="27"/>
      <c r="IWI117" s="27"/>
      <c r="IWJ117" s="27"/>
      <c r="IWK117" s="27"/>
      <c r="IWL117" s="27"/>
      <c r="IWM117" s="27"/>
      <c r="IWN117" s="27"/>
      <c r="IWO117" s="27"/>
      <c r="IWP117" s="27"/>
      <c r="IWQ117" s="27"/>
      <c r="IWR117" s="27"/>
      <c r="IWS117" s="27"/>
      <c r="IWT117" s="27"/>
      <c r="IWU117" s="27"/>
      <c r="IWV117" s="27"/>
      <c r="IWW117" s="27"/>
      <c r="IWX117" s="27"/>
      <c r="IWY117" s="27"/>
      <c r="IWZ117" s="27"/>
      <c r="IXA117" s="27"/>
      <c r="IXB117" s="27"/>
      <c r="IXC117" s="27"/>
      <c r="IXD117" s="27"/>
      <c r="IXE117" s="27"/>
      <c r="IXF117" s="27"/>
      <c r="IXG117" s="27"/>
      <c r="IXH117" s="27"/>
      <c r="IXI117" s="27"/>
      <c r="IXJ117" s="27"/>
      <c r="IXK117" s="27"/>
      <c r="IXL117" s="27"/>
      <c r="IXM117" s="27"/>
      <c r="IXN117" s="27"/>
      <c r="IXO117" s="27"/>
      <c r="IXP117" s="27"/>
      <c r="IXQ117" s="27"/>
      <c r="IXR117" s="27"/>
      <c r="IXS117" s="27"/>
      <c r="IXT117" s="27"/>
      <c r="IXU117" s="27"/>
      <c r="IXV117" s="27"/>
      <c r="IXW117" s="27"/>
      <c r="IXX117" s="27"/>
      <c r="IXY117" s="27"/>
      <c r="IXZ117" s="27"/>
      <c r="IYA117" s="27"/>
      <c r="IYB117" s="27"/>
      <c r="IYC117" s="27"/>
      <c r="IYD117" s="27"/>
      <c r="IYE117" s="27"/>
      <c r="IYF117" s="27"/>
      <c r="IYG117" s="27"/>
      <c r="IYH117" s="27"/>
      <c r="IYI117" s="27"/>
      <c r="IYJ117" s="27"/>
      <c r="IYK117" s="27"/>
      <c r="IYL117" s="27"/>
      <c r="IYM117" s="27"/>
      <c r="IYN117" s="27"/>
      <c r="IYO117" s="27"/>
      <c r="IYP117" s="27"/>
      <c r="IYQ117" s="27"/>
      <c r="IYR117" s="27"/>
      <c r="IYS117" s="27"/>
      <c r="IYT117" s="27"/>
      <c r="IYU117" s="27"/>
      <c r="IYV117" s="27"/>
      <c r="IYW117" s="27"/>
      <c r="IYX117" s="27"/>
      <c r="IYY117" s="27"/>
      <c r="IYZ117" s="27"/>
      <c r="IZA117" s="27"/>
      <c r="IZB117" s="27"/>
      <c r="IZC117" s="27"/>
      <c r="IZD117" s="27"/>
      <c r="IZE117" s="27"/>
      <c r="IZF117" s="27"/>
      <c r="IZG117" s="27"/>
      <c r="IZH117" s="27"/>
      <c r="IZI117" s="27"/>
      <c r="IZJ117" s="27"/>
      <c r="IZK117" s="27"/>
      <c r="IZL117" s="27"/>
      <c r="IZM117" s="27"/>
      <c r="IZN117" s="27"/>
      <c r="IZO117" s="27"/>
      <c r="IZP117" s="27"/>
      <c r="IZQ117" s="27"/>
      <c r="IZR117" s="27"/>
      <c r="IZS117" s="27"/>
      <c r="IZT117" s="27"/>
      <c r="IZU117" s="27"/>
      <c r="IZV117" s="27"/>
      <c r="IZW117" s="27"/>
      <c r="IZX117" s="27"/>
      <c r="IZY117" s="27"/>
      <c r="IZZ117" s="27"/>
      <c r="JAA117" s="27"/>
      <c r="JAB117" s="27"/>
      <c r="JAC117" s="27"/>
      <c r="JAD117" s="27"/>
      <c r="JAE117" s="27"/>
      <c r="JAF117" s="27"/>
      <c r="JAG117" s="27"/>
      <c r="JAH117" s="27"/>
      <c r="JAI117" s="27"/>
      <c r="JAJ117" s="27"/>
      <c r="JAK117" s="27"/>
      <c r="JAL117" s="27"/>
      <c r="JAM117" s="27"/>
      <c r="JAN117" s="27"/>
      <c r="JAO117" s="27"/>
      <c r="JAP117" s="27"/>
      <c r="JAQ117" s="27"/>
      <c r="JAR117" s="27"/>
      <c r="JAS117" s="27"/>
      <c r="JAT117" s="27"/>
      <c r="JAU117" s="27"/>
      <c r="JAV117" s="27"/>
      <c r="JAW117" s="27"/>
      <c r="JAX117" s="27"/>
      <c r="JAY117" s="27"/>
      <c r="JAZ117" s="27"/>
      <c r="JBA117" s="27"/>
      <c r="JBB117" s="27"/>
      <c r="JBC117" s="27"/>
      <c r="JBD117" s="27"/>
      <c r="JBE117" s="27"/>
      <c r="JBF117" s="27"/>
      <c r="JBG117" s="27"/>
      <c r="JBH117" s="27"/>
      <c r="JBI117" s="27"/>
      <c r="JBJ117" s="27"/>
      <c r="JBK117" s="27"/>
      <c r="JBL117" s="27"/>
      <c r="JBM117" s="27"/>
      <c r="JBN117" s="27"/>
      <c r="JBO117" s="27"/>
      <c r="JBP117" s="27"/>
      <c r="JBQ117" s="27"/>
      <c r="JBR117" s="27"/>
      <c r="JBS117" s="27"/>
      <c r="JBT117" s="27"/>
      <c r="JBU117" s="27"/>
      <c r="JBV117" s="27"/>
      <c r="JBW117" s="27"/>
      <c r="JBX117" s="27"/>
      <c r="JBY117" s="27"/>
      <c r="JBZ117" s="27"/>
      <c r="JCA117" s="27"/>
      <c r="JCB117" s="27"/>
      <c r="JCC117" s="27"/>
      <c r="JCD117" s="27"/>
      <c r="JCE117" s="27"/>
      <c r="JCF117" s="27"/>
      <c r="JCG117" s="27"/>
      <c r="JCH117" s="27"/>
      <c r="JCI117" s="27"/>
      <c r="JCJ117" s="27"/>
      <c r="JCK117" s="27"/>
      <c r="JCL117" s="27"/>
      <c r="JCM117" s="27"/>
      <c r="JCN117" s="27"/>
      <c r="JCO117" s="27"/>
      <c r="JCP117" s="27"/>
      <c r="JCQ117" s="27"/>
      <c r="JCR117" s="27"/>
      <c r="JCS117" s="27"/>
      <c r="JCT117" s="27"/>
      <c r="JCU117" s="27"/>
      <c r="JCV117" s="27"/>
      <c r="JCW117" s="27"/>
      <c r="JCX117" s="27"/>
      <c r="JCY117" s="27"/>
      <c r="JCZ117" s="27"/>
      <c r="JDA117" s="27"/>
      <c r="JDB117" s="27"/>
      <c r="JDC117" s="27"/>
      <c r="JDD117" s="27"/>
      <c r="JDE117" s="27"/>
      <c r="JDF117" s="27"/>
      <c r="JDG117" s="27"/>
      <c r="JDH117" s="27"/>
      <c r="JDI117" s="27"/>
      <c r="JDJ117" s="27"/>
      <c r="JDK117" s="27"/>
      <c r="JDL117" s="27"/>
      <c r="JDM117" s="27"/>
      <c r="JDN117" s="27"/>
      <c r="JDO117" s="27"/>
      <c r="JDP117" s="27"/>
      <c r="JDQ117" s="27"/>
      <c r="JDR117" s="27"/>
      <c r="JDS117" s="27"/>
      <c r="JDT117" s="27"/>
      <c r="JDU117" s="27"/>
      <c r="JDV117" s="27"/>
      <c r="JDW117" s="27"/>
      <c r="JDX117" s="27"/>
      <c r="JDY117" s="27"/>
      <c r="JDZ117" s="27"/>
      <c r="JEA117" s="27"/>
      <c r="JEB117" s="27"/>
      <c r="JEC117" s="27"/>
      <c r="JED117" s="27"/>
      <c r="JEE117" s="27"/>
      <c r="JEF117" s="27"/>
      <c r="JEG117" s="27"/>
      <c r="JEH117" s="27"/>
      <c r="JEI117" s="27"/>
      <c r="JEJ117" s="27"/>
      <c r="JEK117" s="27"/>
      <c r="JEL117" s="27"/>
      <c r="JEM117" s="27"/>
      <c r="JEN117" s="27"/>
      <c r="JEO117" s="27"/>
      <c r="JEP117" s="27"/>
      <c r="JEQ117" s="27"/>
      <c r="JER117" s="27"/>
      <c r="JES117" s="27"/>
      <c r="JET117" s="27"/>
      <c r="JEU117" s="27"/>
      <c r="JEV117" s="27"/>
      <c r="JEW117" s="27"/>
      <c r="JEX117" s="27"/>
      <c r="JEY117" s="27"/>
      <c r="JEZ117" s="27"/>
      <c r="JFA117" s="27"/>
      <c r="JFB117" s="27"/>
      <c r="JFC117" s="27"/>
      <c r="JFD117" s="27"/>
      <c r="JFE117" s="27"/>
      <c r="JFF117" s="27"/>
      <c r="JFG117" s="27"/>
      <c r="JFH117" s="27"/>
      <c r="JFI117" s="27"/>
      <c r="JFJ117" s="27"/>
      <c r="JFK117" s="27"/>
      <c r="JFL117" s="27"/>
      <c r="JFM117" s="27"/>
      <c r="JFN117" s="27"/>
      <c r="JFO117" s="27"/>
      <c r="JFP117" s="27"/>
      <c r="JFQ117" s="27"/>
      <c r="JFR117" s="27"/>
      <c r="JFS117" s="27"/>
      <c r="JFT117" s="27"/>
      <c r="JFU117" s="27"/>
      <c r="JFV117" s="27"/>
      <c r="JFW117" s="27"/>
      <c r="JFX117" s="27"/>
      <c r="JFY117" s="27"/>
      <c r="JFZ117" s="27"/>
      <c r="JGA117" s="27"/>
      <c r="JGB117" s="27"/>
      <c r="JGC117" s="27"/>
      <c r="JGD117" s="27"/>
      <c r="JGE117" s="27"/>
      <c r="JGF117" s="27"/>
      <c r="JGG117" s="27"/>
      <c r="JGH117" s="27"/>
      <c r="JGI117" s="27"/>
      <c r="JGJ117" s="27"/>
      <c r="JGK117" s="27"/>
      <c r="JGL117" s="27"/>
      <c r="JGM117" s="27"/>
      <c r="JGN117" s="27"/>
      <c r="JGO117" s="27"/>
      <c r="JGP117" s="27"/>
      <c r="JGQ117" s="27"/>
      <c r="JGR117" s="27"/>
      <c r="JGS117" s="27"/>
      <c r="JGT117" s="27"/>
      <c r="JGU117" s="27"/>
      <c r="JGV117" s="27"/>
      <c r="JGW117" s="27"/>
      <c r="JGX117" s="27"/>
      <c r="JGY117" s="27"/>
      <c r="JGZ117" s="27"/>
      <c r="JHA117" s="27"/>
      <c r="JHB117" s="27"/>
      <c r="JHC117" s="27"/>
      <c r="JHD117" s="27"/>
      <c r="JHE117" s="27"/>
      <c r="JHF117" s="27"/>
      <c r="JHG117" s="27"/>
      <c r="JHH117" s="27"/>
      <c r="JHI117" s="27"/>
      <c r="JHJ117" s="27"/>
      <c r="JHK117" s="27"/>
      <c r="JHL117" s="27"/>
      <c r="JHM117" s="27"/>
      <c r="JHN117" s="27"/>
      <c r="JHO117" s="27"/>
      <c r="JHP117" s="27"/>
      <c r="JHQ117" s="27"/>
      <c r="JHR117" s="27"/>
      <c r="JHS117" s="27"/>
      <c r="JHT117" s="27"/>
      <c r="JHU117" s="27"/>
      <c r="JHV117" s="27"/>
      <c r="JHW117" s="27"/>
      <c r="JHX117" s="27"/>
      <c r="JHY117" s="27"/>
      <c r="JHZ117" s="27"/>
      <c r="JIA117" s="27"/>
      <c r="JIB117" s="27"/>
      <c r="JIC117" s="27"/>
      <c r="JID117" s="27"/>
      <c r="JIE117" s="27"/>
      <c r="JIF117" s="27"/>
      <c r="JIG117" s="27"/>
      <c r="JIH117" s="27"/>
      <c r="JII117" s="27"/>
      <c r="JIJ117" s="27"/>
      <c r="JIK117" s="27"/>
      <c r="JIL117" s="27"/>
      <c r="JIM117" s="27"/>
      <c r="JIN117" s="27"/>
      <c r="JIO117" s="27"/>
      <c r="JIP117" s="27"/>
      <c r="JIQ117" s="27"/>
      <c r="JIR117" s="27"/>
      <c r="JIS117" s="27"/>
      <c r="JIT117" s="27"/>
      <c r="JIU117" s="27"/>
      <c r="JIV117" s="27"/>
      <c r="JIW117" s="27"/>
      <c r="JIX117" s="27"/>
      <c r="JIY117" s="27"/>
      <c r="JIZ117" s="27"/>
      <c r="JJA117" s="27"/>
      <c r="JJB117" s="27"/>
      <c r="JJC117" s="27"/>
      <c r="JJD117" s="27"/>
      <c r="JJE117" s="27"/>
      <c r="JJF117" s="27"/>
      <c r="JJG117" s="27"/>
      <c r="JJH117" s="27"/>
      <c r="JJI117" s="27"/>
      <c r="JJJ117" s="27"/>
      <c r="JJK117" s="27"/>
      <c r="JJL117" s="27"/>
      <c r="JJM117" s="27"/>
      <c r="JJN117" s="27"/>
      <c r="JJO117" s="27"/>
      <c r="JJP117" s="27"/>
      <c r="JJQ117" s="27"/>
      <c r="JJR117" s="27"/>
      <c r="JJS117" s="27"/>
      <c r="JJT117" s="27"/>
      <c r="JJU117" s="27"/>
      <c r="JJV117" s="27"/>
      <c r="JJW117" s="27"/>
      <c r="JJX117" s="27"/>
      <c r="JJY117" s="27"/>
      <c r="JJZ117" s="27"/>
      <c r="JKA117" s="27"/>
      <c r="JKB117" s="27"/>
      <c r="JKC117" s="27"/>
      <c r="JKD117" s="27"/>
      <c r="JKE117" s="27"/>
      <c r="JKF117" s="27"/>
      <c r="JKG117" s="27"/>
      <c r="JKH117" s="27"/>
      <c r="JKI117" s="27"/>
      <c r="JKJ117" s="27"/>
      <c r="JKK117" s="27"/>
      <c r="JKL117" s="27"/>
      <c r="JKM117" s="27"/>
      <c r="JKN117" s="27"/>
      <c r="JKO117" s="27"/>
      <c r="JKP117" s="27"/>
      <c r="JKQ117" s="27"/>
      <c r="JKR117" s="27"/>
      <c r="JKS117" s="27"/>
      <c r="JKT117" s="27"/>
      <c r="JKU117" s="27"/>
      <c r="JKV117" s="27"/>
      <c r="JKW117" s="27"/>
      <c r="JKX117" s="27"/>
      <c r="JKY117" s="27"/>
      <c r="JKZ117" s="27"/>
      <c r="JLA117" s="27"/>
      <c r="JLB117" s="27"/>
      <c r="JLC117" s="27"/>
      <c r="JLD117" s="27"/>
      <c r="JLE117" s="27"/>
      <c r="JLF117" s="27"/>
      <c r="JLG117" s="27"/>
      <c r="JLH117" s="27"/>
      <c r="JLI117" s="27"/>
      <c r="JLJ117" s="27"/>
      <c r="JLK117" s="27"/>
      <c r="JLL117" s="27"/>
      <c r="JLM117" s="27"/>
      <c r="JLN117" s="27"/>
      <c r="JLO117" s="27"/>
      <c r="JLP117" s="27"/>
      <c r="JLQ117" s="27"/>
      <c r="JLR117" s="27"/>
      <c r="JLS117" s="27"/>
      <c r="JLT117" s="27"/>
      <c r="JLU117" s="27"/>
      <c r="JLV117" s="27"/>
      <c r="JLW117" s="27"/>
      <c r="JLX117" s="27"/>
      <c r="JLY117" s="27"/>
      <c r="JLZ117" s="27"/>
      <c r="JMA117" s="27"/>
      <c r="JMB117" s="27"/>
      <c r="JMC117" s="27"/>
      <c r="JMD117" s="27"/>
      <c r="JME117" s="27"/>
      <c r="JMF117" s="27"/>
      <c r="JMG117" s="27"/>
      <c r="JMH117" s="27"/>
      <c r="JMI117" s="27"/>
      <c r="JMJ117" s="27"/>
      <c r="JMK117" s="27"/>
      <c r="JML117" s="27"/>
      <c r="JMM117" s="27"/>
      <c r="JMN117" s="27"/>
      <c r="JMO117" s="27"/>
      <c r="JMP117" s="27"/>
      <c r="JMQ117" s="27"/>
      <c r="JMR117" s="27"/>
      <c r="JMS117" s="27"/>
      <c r="JMT117" s="27"/>
      <c r="JMU117" s="27"/>
      <c r="JMV117" s="27"/>
      <c r="JMW117" s="27"/>
      <c r="JMX117" s="27"/>
      <c r="JMY117" s="27"/>
      <c r="JMZ117" s="27"/>
      <c r="JNA117" s="27"/>
      <c r="JNB117" s="27"/>
      <c r="JNC117" s="27"/>
      <c r="JND117" s="27"/>
      <c r="JNE117" s="27"/>
      <c r="JNF117" s="27"/>
      <c r="JNG117" s="27"/>
      <c r="JNH117" s="27"/>
      <c r="JNI117" s="27"/>
      <c r="JNJ117" s="27"/>
      <c r="JNK117" s="27"/>
      <c r="JNL117" s="27"/>
      <c r="JNM117" s="27"/>
      <c r="JNN117" s="27"/>
      <c r="JNO117" s="27"/>
      <c r="JNP117" s="27"/>
      <c r="JNQ117" s="27"/>
      <c r="JNR117" s="27"/>
      <c r="JNS117" s="27"/>
      <c r="JNT117" s="27"/>
      <c r="JNU117" s="27"/>
      <c r="JNV117" s="27"/>
      <c r="JNW117" s="27"/>
      <c r="JNX117" s="27"/>
      <c r="JNY117" s="27"/>
      <c r="JNZ117" s="27"/>
      <c r="JOA117" s="27"/>
      <c r="JOB117" s="27"/>
      <c r="JOC117" s="27"/>
      <c r="JOD117" s="27"/>
      <c r="JOE117" s="27"/>
      <c r="JOF117" s="27"/>
      <c r="JOG117" s="27"/>
      <c r="JOH117" s="27"/>
      <c r="JOI117" s="27"/>
      <c r="JOJ117" s="27"/>
      <c r="JOK117" s="27"/>
      <c r="JOL117" s="27"/>
      <c r="JOM117" s="27"/>
      <c r="JON117" s="27"/>
      <c r="JOO117" s="27"/>
      <c r="JOP117" s="27"/>
      <c r="JOQ117" s="27"/>
      <c r="JOR117" s="27"/>
      <c r="JOS117" s="27"/>
      <c r="JOT117" s="27"/>
      <c r="JOU117" s="27"/>
      <c r="JOV117" s="27"/>
      <c r="JOW117" s="27"/>
      <c r="JOX117" s="27"/>
      <c r="JOY117" s="27"/>
      <c r="JOZ117" s="27"/>
      <c r="JPA117" s="27"/>
      <c r="JPB117" s="27"/>
      <c r="JPC117" s="27"/>
      <c r="JPD117" s="27"/>
      <c r="JPE117" s="27"/>
      <c r="JPF117" s="27"/>
      <c r="JPG117" s="27"/>
      <c r="JPH117" s="27"/>
      <c r="JPI117" s="27"/>
      <c r="JPJ117" s="27"/>
      <c r="JPK117" s="27"/>
      <c r="JPL117" s="27"/>
      <c r="JPM117" s="27"/>
      <c r="JPN117" s="27"/>
      <c r="JPO117" s="27"/>
      <c r="JPP117" s="27"/>
      <c r="JPQ117" s="27"/>
      <c r="JPR117" s="27"/>
      <c r="JPS117" s="27"/>
      <c r="JPT117" s="27"/>
      <c r="JPU117" s="27"/>
      <c r="JPV117" s="27"/>
      <c r="JPW117" s="27"/>
      <c r="JPX117" s="27"/>
      <c r="JPY117" s="27"/>
      <c r="JPZ117" s="27"/>
      <c r="JQA117" s="27"/>
      <c r="JQB117" s="27"/>
      <c r="JQC117" s="27"/>
      <c r="JQD117" s="27"/>
      <c r="JQE117" s="27"/>
      <c r="JQF117" s="27"/>
      <c r="JQG117" s="27"/>
      <c r="JQH117" s="27"/>
      <c r="JQI117" s="27"/>
      <c r="JQJ117" s="27"/>
      <c r="JQK117" s="27"/>
      <c r="JQL117" s="27"/>
      <c r="JQM117" s="27"/>
      <c r="JQN117" s="27"/>
      <c r="JQO117" s="27"/>
      <c r="JQP117" s="27"/>
      <c r="JQQ117" s="27"/>
      <c r="JQR117" s="27"/>
      <c r="JQS117" s="27"/>
      <c r="JQT117" s="27"/>
      <c r="JQU117" s="27"/>
      <c r="JQV117" s="27"/>
      <c r="JQW117" s="27"/>
      <c r="JQX117" s="27"/>
      <c r="JQY117" s="27"/>
      <c r="JQZ117" s="27"/>
      <c r="JRA117" s="27"/>
      <c r="JRB117" s="27"/>
      <c r="JRC117" s="27"/>
      <c r="JRD117" s="27"/>
      <c r="JRE117" s="27"/>
      <c r="JRF117" s="27"/>
      <c r="JRG117" s="27"/>
      <c r="JRH117" s="27"/>
      <c r="JRI117" s="27"/>
      <c r="JRJ117" s="27"/>
      <c r="JRK117" s="27"/>
      <c r="JRL117" s="27"/>
      <c r="JRM117" s="27"/>
      <c r="JRN117" s="27"/>
      <c r="JRO117" s="27"/>
      <c r="JRP117" s="27"/>
      <c r="JRQ117" s="27"/>
      <c r="JRR117" s="27"/>
      <c r="JRS117" s="27"/>
      <c r="JRT117" s="27"/>
      <c r="JRU117" s="27"/>
      <c r="JRV117" s="27"/>
      <c r="JRW117" s="27"/>
      <c r="JRX117" s="27"/>
      <c r="JRY117" s="27"/>
      <c r="JRZ117" s="27"/>
      <c r="JSA117" s="27"/>
      <c r="JSB117" s="27"/>
      <c r="JSC117" s="27"/>
      <c r="JSD117" s="27"/>
      <c r="JSE117" s="27"/>
      <c r="JSF117" s="27"/>
      <c r="JSG117" s="27"/>
      <c r="JSH117" s="27"/>
      <c r="JSI117" s="27"/>
      <c r="JSJ117" s="27"/>
      <c r="JSK117" s="27"/>
      <c r="JSL117" s="27"/>
      <c r="JSM117" s="27"/>
      <c r="JSN117" s="27"/>
      <c r="JSO117" s="27"/>
      <c r="JSP117" s="27"/>
      <c r="JSQ117" s="27"/>
      <c r="JSR117" s="27"/>
      <c r="JSS117" s="27"/>
      <c r="JST117" s="27"/>
      <c r="JSU117" s="27"/>
      <c r="JSV117" s="27"/>
      <c r="JSW117" s="27"/>
      <c r="JSX117" s="27"/>
      <c r="JSY117" s="27"/>
      <c r="JSZ117" s="27"/>
      <c r="JTA117" s="27"/>
      <c r="JTB117" s="27"/>
      <c r="JTC117" s="27"/>
      <c r="JTD117" s="27"/>
      <c r="JTE117" s="27"/>
      <c r="JTF117" s="27"/>
      <c r="JTG117" s="27"/>
      <c r="JTH117" s="27"/>
      <c r="JTI117" s="27"/>
      <c r="JTJ117" s="27"/>
      <c r="JTK117" s="27"/>
      <c r="JTL117" s="27"/>
      <c r="JTM117" s="27"/>
      <c r="JTN117" s="27"/>
      <c r="JTO117" s="27"/>
      <c r="JTP117" s="27"/>
      <c r="JTQ117" s="27"/>
      <c r="JTR117" s="27"/>
      <c r="JTS117" s="27"/>
      <c r="JTT117" s="27"/>
      <c r="JTU117" s="27"/>
      <c r="JTV117" s="27"/>
      <c r="JTW117" s="27"/>
      <c r="JTX117" s="27"/>
      <c r="JTY117" s="27"/>
      <c r="JTZ117" s="27"/>
      <c r="JUA117" s="27"/>
      <c r="JUB117" s="27"/>
      <c r="JUC117" s="27"/>
      <c r="JUD117" s="27"/>
      <c r="JUE117" s="27"/>
      <c r="JUF117" s="27"/>
      <c r="JUG117" s="27"/>
      <c r="JUH117" s="27"/>
      <c r="JUI117" s="27"/>
      <c r="JUJ117" s="27"/>
      <c r="JUK117" s="27"/>
      <c r="JUL117" s="27"/>
      <c r="JUM117" s="27"/>
      <c r="JUN117" s="27"/>
      <c r="JUO117" s="27"/>
      <c r="JUP117" s="27"/>
      <c r="JUQ117" s="27"/>
      <c r="JUR117" s="27"/>
      <c r="JUS117" s="27"/>
      <c r="JUT117" s="27"/>
      <c r="JUU117" s="27"/>
      <c r="JUV117" s="27"/>
      <c r="JUW117" s="27"/>
      <c r="JUX117" s="27"/>
      <c r="JUY117" s="27"/>
      <c r="JUZ117" s="27"/>
      <c r="JVA117" s="27"/>
      <c r="JVB117" s="27"/>
      <c r="JVC117" s="27"/>
      <c r="JVD117" s="27"/>
      <c r="JVE117" s="27"/>
      <c r="JVF117" s="27"/>
      <c r="JVG117" s="27"/>
      <c r="JVH117" s="27"/>
      <c r="JVI117" s="27"/>
      <c r="JVJ117" s="27"/>
      <c r="JVK117" s="27"/>
      <c r="JVL117" s="27"/>
      <c r="JVM117" s="27"/>
      <c r="JVN117" s="27"/>
      <c r="JVO117" s="27"/>
      <c r="JVP117" s="27"/>
      <c r="JVQ117" s="27"/>
      <c r="JVR117" s="27"/>
      <c r="JVS117" s="27"/>
      <c r="JVT117" s="27"/>
      <c r="JVU117" s="27"/>
      <c r="JVV117" s="27"/>
      <c r="JVW117" s="27"/>
      <c r="JVX117" s="27"/>
      <c r="JVY117" s="27"/>
      <c r="JVZ117" s="27"/>
      <c r="JWA117" s="27"/>
      <c r="JWB117" s="27"/>
      <c r="JWC117" s="27"/>
      <c r="JWD117" s="27"/>
      <c r="JWE117" s="27"/>
      <c r="JWF117" s="27"/>
      <c r="JWG117" s="27"/>
      <c r="JWH117" s="27"/>
      <c r="JWI117" s="27"/>
      <c r="JWJ117" s="27"/>
      <c r="JWK117" s="27"/>
      <c r="JWL117" s="27"/>
      <c r="JWM117" s="27"/>
      <c r="JWN117" s="27"/>
      <c r="JWO117" s="27"/>
      <c r="JWP117" s="27"/>
      <c r="JWQ117" s="27"/>
      <c r="JWR117" s="27"/>
      <c r="JWS117" s="27"/>
      <c r="JWT117" s="27"/>
      <c r="JWU117" s="27"/>
      <c r="JWV117" s="27"/>
      <c r="JWW117" s="27"/>
      <c r="JWX117" s="27"/>
      <c r="JWY117" s="27"/>
      <c r="JWZ117" s="27"/>
      <c r="JXA117" s="27"/>
      <c r="JXB117" s="27"/>
      <c r="JXC117" s="27"/>
      <c r="JXD117" s="27"/>
      <c r="JXE117" s="27"/>
      <c r="JXF117" s="27"/>
      <c r="JXG117" s="27"/>
      <c r="JXH117" s="27"/>
      <c r="JXI117" s="27"/>
      <c r="JXJ117" s="27"/>
      <c r="JXK117" s="27"/>
      <c r="JXL117" s="27"/>
      <c r="JXM117" s="27"/>
      <c r="JXN117" s="27"/>
      <c r="JXO117" s="27"/>
      <c r="JXP117" s="27"/>
      <c r="JXQ117" s="27"/>
      <c r="JXR117" s="27"/>
      <c r="JXS117" s="27"/>
      <c r="JXT117" s="27"/>
      <c r="JXU117" s="27"/>
      <c r="JXV117" s="27"/>
      <c r="JXW117" s="27"/>
      <c r="JXX117" s="27"/>
      <c r="JXY117" s="27"/>
      <c r="JXZ117" s="27"/>
      <c r="JYA117" s="27"/>
      <c r="JYB117" s="27"/>
      <c r="JYC117" s="27"/>
      <c r="JYD117" s="27"/>
      <c r="JYE117" s="27"/>
      <c r="JYF117" s="27"/>
      <c r="JYG117" s="27"/>
      <c r="JYH117" s="27"/>
      <c r="JYI117" s="27"/>
      <c r="JYJ117" s="27"/>
      <c r="JYK117" s="27"/>
      <c r="JYL117" s="27"/>
      <c r="JYM117" s="27"/>
      <c r="JYN117" s="27"/>
      <c r="JYO117" s="27"/>
      <c r="JYP117" s="27"/>
      <c r="JYQ117" s="27"/>
      <c r="JYR117" s="27"/>
      <c r="JYS117" s="27"/>
      <c r="JYT117" s="27"/>
      <c r="JYU117" s="27"/>
      <c r="JYV117" s="27"/>
      <c r="JYW117" s="27"/>
      <c r="JYX117" s="27"/>
      <c r="JYY117" s="27"/>
      <c r="JYZ117" s="27"/>
      <c r="JZA117" s="27"/>
      <c r="JZB117" s="27"/>
      <c r="JZC117" s="27"/>
      <c r="JZD117" s="27"/>
      <c r="JZE117" s="27"/>
      <c r="JZF117" s="27"/>
      <c r="JZG117" s="27"/>
      <c r="JZH117" s="27"/>
      <c r="JZI117" s="27"/>
      <c r="JZJ117" s="27"/>
      <c r="JZK117" s="27"/>
      <c r="JZL117" s="27"/>
      <c r="JZM117" s="27"/>
      <c r="JZN117" s="27"/>
      <c r="JZO117" s="27"/>
      <c r="JZP117" s="27"/>
      <c r="JZQ117" s="27"/>
      <c r="JZR117" s="27"/>
      <c r="JZS117" s="27"/>
      <c r="JZT117" s="27"/>
      <c r="JZU117" s="27"/>
      <c r="JZV117" s="27"/>
      <c r="JZW117" s="27"/>
      <c r="JZX117" s="27"/>
      <c r="JZY117" s="27"/>
      <c r="JZZ117" s="27"/>
      <c r="KAA117" s="27"/>
      <c r="KAB117" s="27"/>
      <c r="KAC117" s="27"/>
      <c r="KAD117" s="27"/>
      <c r="KAE117" s="27"/>
      <c r="KAF117" s="27"/>
      <c r="KAG117" s="27"/>
      <c r="KAH117" s="27"/>
      <c r="KAI117" s="27"/>
      <c r="KAJ117" s="27"/>
      <c r="KAK117" s="27"/>
      <c r="KAL117" s="27"/>
      <c r="KAM117" s="27"/>
      <c r="KAN117" s="27"/>
      <c r="KAO117" s="27"/>
      <c r="KAP117" s="27"/>
      <c r="KAQ117" s="27"/>
      <c r="KAR117" s="27"/>
      <c r="KAS117" s="27"/>
      <c r="KAT117" s="27"/>
      <c r="KAU117" s="27"/>
      <c r="KAV117" s="27"/>
      <c r="KAW117" s="27"/>
      <c r="KAX117" s="27"/>
      <c r="KAY117" s="27"/>
      <c r="KAZ117" s="27"/>
      <c r="KBA117" s="27"/>
      <c r="KBB117" s="27"/>
      <c r="KBC117" s="27"/>
      <c r="KBD117" s="27"/>
      <c r="KBE117" s="27"/>
      <c r="KBF117" s="27"/>
      <c r="KBG117" s="27"/>
      <c r="KBH117" s="27"/>
      <c r="KBI117" s="27"/>
      <c r="KBJ117" s="27"/>
      <c r="KBK117" s="27"/>
      <c r="KBL117" s="27"/>
      <c r="KBM117" s="27"/>
      <c r="KBN117" s="27"/>
      <c r="KBO117" s="27"/>
      <c r="KBP117" s="27"/>
      <c r="KBQ117" s="27"/>
      <c r="KBR117" s="27"/>
      <c r="KBS117" s="27"/>
      <c r="KBT117" s="27"/>
      <c r="KBU117" s="27"/>
      <c r="KBV117" s="27"/>
      <c r="KBW117" s="27"/>
      <c r="KBX117" s="27"/>
      <c r="KBY117" s="27"/>
      <c r="KBZ117" s="27"/>
      <c r="KCA117" s="27"/>
      <c r="KCB117" s="27"/>
      <c r="KCC117" s="27"/>
      <c r="KCD117" s="27"/>
      <c r="KCE117" s="27"/>
      <c r="KCF117" s="27"/>
      <c r="KCG117" s="27"/>
      <c r="KCH117" s="27"/>
      <c r="KCI117" s="27"/>
      <c r="KCJ117" s="27"/>
      <c r="KCK117" s="27"/>
      <c r="KCL117" s="27"/>
      <c r="KCM117" s="27"/>
      <c r="KCN117" s="27"/>
      <c r="KCO117" s="27"/>
      <c r="KCP117" s="27"/>
      <c r="KCQ117" s="27"/>
      <c r="KCR117" s="27"/>
      <c r="KCS117" s="27"/>
      <c r="KCT117" s="27"/>
      <c r="KCU117" s="27"/>
      <c r="KCV117" s="27"/>
      <c r="KCW117" s="27"/>
      <c r="KCX117" s="27"/>
      <c r="KCY117" s="27"/>
      <c r="KCZ117" s="27"/>
      <c r="KDA117" s="27"/>
      <c r="KDB117" s="27"/>
      <c r="KDC117" s="27"/>
      <c r="KDD117" s="27"/>
      <c r="KDE117" s="27"/>
      <c r="KDF117" s="27"/>
      <c r="KDG117" s="27"/>
      <c r="KDH117" s="27"/>
      <c r="KDI117" s="27"/>
      <c r="KDJ117" s="27"/>
      <c r="KDK117" s="27"/>
      <c r="KDL117" s="27"/>
      <c r="KDM117" s="27"/>
      <c r="KDN117" s="27"/>
      <c r="KDO117" s="27"/>
      <c r="KDP117" s="27"/>
      <c r="KDQ117" s="27"/>
      <c r="KDR117" s="27"/>
      <c r="KDS117" s="27"/>
      <c r="KDT117" s="27"/>
      <c r="KDU117" s="27"/>
      <c r="KDV117" s="27"/>
      <c r="KDW117" s="27"/>
      <c r="KDX117" s="27"/>
      <c r="KDY117" s="27"/>
      <c r="KDZ117" s="27"/>
      <c r="KEA117" s="27"/>
      <c r="KEB117" s="27"/>
      <c r="KEC117" s="27"/>
      <c r="KED117" s="27"/>
      <c r="KEE117" s="27"/>
      <c r="KEF117" s="27"/>
      <c r="KEG117" s="27"/>
      <c r="KEH117" s="27"/>
      <c r="KEI117" s="27"/>
      <c r="KEJ117" s="27"/>
      <c r="KEK117" s="27"/>
      <c r="KEL117" s="27"/>
      <c r="KEM117" s="27"/>
      <c r="KEN117" s="27"/>
      <c r="KEO117" s="27"/>
      <c r="KEP117" s="27"/>
      <c r="KEQ117" s="27"/>
      <c r="KER117" s="27"/>
      <c r="KES117" s="27"/>
      <c r="KET117" s="27"/>
      <c r="KEU117" s="27"/>
      <c r="KEV117" s="27"/>
      <c r="KEW117" s="27"/>
      <c r="KEX117" s="27"/>
      <c r="KEY117" s="27"/>
      <c r="KEZ117" s="27"/>
      <c r="KFA117" s="27"/>
      <c r="KFB117" s="27"/>
      <c r="KFC117" s="27"/>
      <c r="KFD117" s="27"/>
      <c r="KFE117" s="27"/>
      <c r="KFF117" s="27"/>
      <c r="KFG117" s="27"/>
      <c r="KFH117" s="27"/>
      <c r="KFI117" s="27"/>
      <c r="KFJ117" s="27"/>
      <c r="KFK117" s="27"/>
      <c r="KFL117" s="27"/>
      <c r="KFM117" s="27"/>
      <c r="KFN117" s="27"/>
      <c r="KFO117" s="27"/>
      <c r="KFP117" s="27"/>
      <c r="KFQ117" s="27"/>
      <c r="KFR117" s="27"/>
      <c r="KFS117" s="27"/>
      <c r="KFT117" s="27"/>
      <c r="KFU117" s="27"/>
      <c r="KFV117" s="27"/>
      <c r="KFW117" s="27"/>
      <c r="KFX117" s="27"/>
      <c r="KFY117" s="27"/>
      <c r="KFZ117" s="27"/>
      <c r="KGA117" s="27"/>
      <c r="KGB117" s="27"/>
      <c r="KGC117" s="27"/>
      <c r="KGD117" s="27"/>
      <c r="KGE117" s="27"/>
      <c r="KGF117" s="27"/>
      <c r="KGG117" s="27"/>
      <c r="KGH117" s="27"/>
      <c r="KGI117" s="27"/>
      <c r="KGJ117" s="27"/>
      <c r="KGK117" s="27"/>
      <c r="KGL117" s="27"/>
      <c r="KGM117" s="27"/>
      <c r="KGN117" s="27"/>
      <c r="KGO117" s="27"/>
      <c r="KGP117" s="27"/>
      <c r="KGQ117" s="27"/>
      <c r="KGR117" s="27"/>
      <c r="KGS117" s="27"/>
      <c r="KGT117" s="27"/>
      <c r="KGU117" s="27"/>
      <c r="KGV117" s="27"/>
      <c r="KGW117" s="27"/>
      <c r="KGX117" s="27"/>
      <c r="KGY117" s="27"/>
      <c r="KGZ117" s="27"/>
      <c r="KHA117" s="27"/>
      <c r="KHB117" s="27"/>
      <c r="KHC117" s="27"/>
      <c r="KHD117" s="27"/>
      <c r="KHE117" s="27"/>
      <c r="KHF117" s="27"/>
      <c r="KHG117" s="27"/>
      <c r="KHH117" s="27"/>
      <c r="KHI117" s="27"/>
      <c r="KHJ117" s="27"/>
      <c r="KHK117" s="27"/>
      <c r="KHL117" s="27"/>
      <c r="KHM117" s="27"/>
      <c r="KHN117" s="27"/>
      <c r="KHO117" s="27"/>
      <c r="KHP117" s="27"/>
      <c r="KHQ117" s="27"/>
      <c r="KHR117" s="27"/>
      <c r="KHS117" s="27"/>
      <c r="KHT117" s="27"/>
      <c r="KHU117" s="27"/>
      <c r="KHV117" s="27"/>
      <c r="KHW117" s="27"/>
      <c r="KHX117" s="27"/>
      <c r="KHY117" s="27"/>
      <c r="KHZ117" s="27"/>
      <c r="KIA117" s="27"/>
      <c r="KIB117" s="27"/>
      <c r="KIC117" s="27"/>
      <c r="KID117" s="27"/>
      <c r="KIE117" s="27"/>
      <c r="KIF117" s="27"/>
      <c r="KIG117" s="27"/>
      <c r="KIH117" s="27"/>
      <c r="KII117" s="27"/>
      <c r="KIJ117" s="27"/>
      <c r="KIK117" s="27"/>
      <c r="KIL117" s="27"/>
      <c r="KIM117" s="27"/>
      <c r="KIN117" s="27"/>
      <c r="KIO117" s="27"/>
      <c r="KIP117" s="27"/>
      <c r="KIQ117" s="27"/>
      <c r="KIR117" s="27"/>
      <c r="KIS117" s="27"/>
      <c r="KIT117" s="27"/>
      <c r="KIU117" s="27"/>
      <c r="KIV117" s="27"/>
      <c r="KIW117" s="27"/>
      <c r="KIX117" s="27"/>
      <c r="KIY117" s="27"/>
      <c r="KIZ117" s="27"/>
      <c r="KJA117" s="27"/>
      <c r="KJB117" s="27"/>
      <c r="KJC117" s="27"/>
      <c r="KJD117" s="27"/>
      <c r="KJE117" s="27"/>
      <c r="KJF117" s="27"/>
      <c r="KJG117" s="27"/>
      <c r="KJH117" s="27"/>
      <c r="KJI117" s="27"/>
      <c r="KJJ117" s="27"/>
      <c r="KJK117" s="27"/>
      <c r="KJL117" s="27"/>
      <c r="KJM117" s="27"/>
      <c r="KJN117" s="27"/>
      <c r="KJO117" s="27"/>
      <c r="KJP117" s="27"/>
      <c r="KJQ117" s="27"/>
      <c r="KJR117" s="27"/>
      <c r="KJS117" s="27"/>
      <c r="KJT117" s="27"/>
      <c r="KJU117" s="27"/>
      <c r="KJV117" s="27"/>
      <c r="KJW117" s="27"/>
      <c r="KJX117" s="27"/>
      <c r="KJY117" s="27"/>
      <c r="KJZ117" s="27"/>
      <c r="KKA117" s="27"/>
      <c r="KKB117" s="27"/>
      <c r="KKC117" s="27"/>
      <c r="KKD117" s="27"/>
      <c r="KKE117" s="27"/>
      <c r="KKF117" s="27"/>
      <c r="KKG117" s="27"/>
      <c r="KKH117" s="27"/>
      <c r="KKI117" s="27"/>
      <c r="KKJ117" s="27"/>
      <c r="KKK117" s="27"/>
      <c r="KKL117" s="27"/>
      <c r="KKM117" s="27"/>
      <c r="KKN117" s="27"/>
      <c r="KKO117" s="27"/>
      <c r="KKP117" s="27"/>
      <c r="KKQ117" s="27"/>
      <c r="KKR117" s="27"/>
      <c r="KKS117" s="27"/>
      <c r="KKT117" s="27"/>
      <c r="KKU117" s="27"/>
      <c r="KKV117" s="27"/>
      <c r="KKW117" s="27"/>
      <c r="KKX117" s="27"/>
      <c r="KKY117" s="27"/>
      <c r="KKZ117" s="27"/>
      <c r="KLA117" s="27"/>
      <c r="KLB117" s="27"/>
      <c r="KLC117" s="27"/>
      <c r="KLD117" s="27"/>
      <c r="KLE117" s="27"/>
      <c r="KLF117" s="27"/>
      <c r="KLG117" s="27"/>
      <c r="KLH117" s="27"/>
      <c r="KLI117" s="27"/>
      <c r="KLJ117" s="27"/>
      <c r="KLK117" s="27"/>
      <c r="KLL117" s="27"/>
      <c r="KLM117" s="27"/>
      <c r="KLN117" s="27"/>
      <c r="KLO117" s="27"/>
      <c r="KLP117" s="27"/>
      <c r="KLQ117" s="27"/>
      <c r="KLR117" s="27"/>
      <c r="KLS117" s="27"/>
      <c r="KLT117" s="27"/>
      <c r="KLU117" s="27"/>
      <c r="KLV117" s="27"/>
      <c r="KLW117" s="27"/>
      <c r="KLX117" s="27"/>
      <c r="KLY117" s="27"/>
      <c r="KLZ117" s="27"/>
      <c r="KMA117" s="27"/>
      <c r="KMB117" s="27"/>
      <c r="KMC117" s="27"/>
      <c r="KMD117" s="27"/>
      <c r="KME117" s="27"/>
      <c r="KMF117" s="27"/>
      <c r="KMG117" s="27"/>
      <c r="KMH117" s="27"/>
      <c r="KMI117" s="27"/>
      <c r="KMJ117" s="27"/>
      <c r="KMK117" s="27"/>
      <c r="KML117" s="27"/>
      <c r="KMM117" s="27"/>
      <c r="KMN117" s="27"/>
      <c r="KMO117" s="27"/>
      <c r="KMP117" s="27"/>
      <c r="KMQ117" s="27"/>
      <c r="KMR117" s="27"/>
      <c r="KMS117" s="27"/>
      <c r="KMT117" s="27"/>
      <c r="KMU117" s="27"/>
      <c r="KMV117" s="27"/>
      <c r="KMW117" s="27"/>
      <c r="KMX117" s="27"/>
      <c r="KMY117" s="27"/>
      <c r="KMZ117" s="27"/>
      <c r="KNA117" s="27"/>
      <c r="KNB117" s="27"/>
      <c r="KNC117" s="27"/>
      <c r="KND117" s="27"/>
      <c r="KNE117" s="27"/>
      <c r="KNF117" s="27"/>
      <c r="KNG117" s="27"/>
      <c r="KNH117" s="27"/>
      <c r="KNI117" s="27"/>
      <c r="KNJ117" s="27"/>
      <c r="KNK117" s="27"/>
      <c r="KNL117" s="27"/>
      <c r="KNM117" s="27"/>
      <c r="KNN117" s="27"/>
      <c r="KNO117" s="27"/>
      <c r="KNP117" s="27"/>
      <c r="KNQ117" s="27"/>
      <c r="KNR117" s="27"/>
      <c r="KNS117" s="27"/>
      <c r="KNT117" s="27"/>
      <c r="KNU117" s="27"/>
      <c r="KNV117" s="27"/>
      <c r="KNW117" s="27"/>
      <c r="KNX117" s="27"/>
      <c r="KNY117" s="27"/>
      <c r="KNZ117" s="27"/>
      <c r="KOA117" s="27"/>
      <c r="KOB117" s="27"/>
      <c r="KOC117" s="27"/>
      <c r="KOD117" s="27"/>
      <c r="KOE117" s="27"/>
      <c r="KOF117" s="27"/>
      <c r="KOG117" s="27"/>
      <c r="KOH117" s="27"/>
      <c r="KOI117" s="27"/>
      <c r="KOJ117" s="27"/>
      <c r="KOK117" s="27"/>
      <c r="KOL117" s="27"/>
      <c r="KOM117" s="27"/>
      <c r="KON117" s="27"/>
      <c r="KOO117" s="27"/>
      <c r="KOP117" s="27"/>
      <c r="KOQ117" s="27"/>
      <c r="KOR117" s="27"/>
      <c r="KOS117" s="27"/>
      <c r="KOT117" s="27"/>
      <c r="KOU117" s="27"/>
      <c r="KOV117" s="27"/>
      <c r="KOW117" s="27"/>
      <c r="KOX117" s="27"/>
      <c r="KOY117" s="27"/>
      <c r="KOZ117" s="27"/>
      <c r="KPA117" s="27"/>
      <c r="KPB117" s="27"/>
      <c r="KPC117" s="27"/>
      <c r="KPD117" s="27"/>
      <c r="KPE117" s="27"/>
      <c r="KPF117" s="27"/>
      <c r="KPG117" s="27"/>
      <c r="KPH117" s="27"/>
      <c r="KPI117" s="27"/>
      <c r="KPJ117" s="27"/>
      <c r="KPK117" s="27"/>
      <c r="KPL117" s="27"/>
      <c r="KPM117" s="27"/>
      <c r="KPN117" s="27"/>
      <c r="KPO117" s="27"/>
      <c r="KPP117" s="27"/>
      <c r="KPQ117" s="27"/>
      <c r="KPR117" s="27"/>
      <c r="KPS117" s="27"/>
      <c r="KPT117" s="27"/>
      <c r="KPU117" s="27"/>
      <c r="KPV117" s="27"/>
      <c r="KPW117" s="27"/>
      <c r="KPX117" s="27"/>
      <c r="KPY117" s="27"/>
      <c r="KPZ117" s="27"/>
      <c r="KQA117" s="27"/>
      <c r="KQB117" s="27"/>
      <c r="KQC117" s="27"/>
      <c r="KQD117" s="27"/>
      <c r="KQE117" s="27"/>
      <c r="KQF117" s="27"/>
      <c r="KQG117" s="27"/>
      <c r="KQH117" s="27"/>
      <c r="KQI117" s="27"/>
      <c r="KQJ117" s="27"/>
      <c r="KQK117" s="27"/>
      <c r="KQL117" s="27"/>
      <c r="KQM117" s="27"/>
      <c r="KQN117" s="27"/>
      <c r="KQO117" s="27"/>
      <c r="KQP117" s="27"/>
      <c r="KQQ117" s="27"/>
      <c r="KQR117" s="27"/>
      <c r="KQS117" s="27"/>
      <c r="KQT117" s="27"/>
      <c r="KQU117" s="27"/>
      <c r="KQV117" s="27"/>
      <c r="KQW117" s="27"/>
      <c r="KQX117" s="27"/>
      <c r="KQY117" s="27"/>
      <c r="KQZ117" s="27"/>
      <c r="KRA117" s="27"/>
      <c r="KRB117" s="27"/>
      <c r="KRC117" s="27"/>
      <c r="KRD117" s="27"/>
      <c r="KRE117" s="27"/>
      <c r="KRF117" s="27"/>
      <c r="KRG117" s="27"/>
      <c r="KRH117" s="27"/>
      <c r="KRI117" s="27"/>
      <c r="KRJ117" s="27"/>
      <c r="KRK117" s="27"/>
      <c r="KRL117" s="27"/>
      <c r="KRM117" s="27"/>
      <c r="KRN117" s="27"/>
      <c r="KRO117" s="27"/>
      <c r="KRP117" s="27"/>
      <c r="KRQ117" s="27"/>
      <c r="KRR117" s="27"/>
      <c r="KRS117" s="27"/>
      <c r="KRT117" s="27"/>
      <c r="KRU117" s="27"/>
      <c r="KRV117" s="27"/>
      <c r="KRW117" s="27"/>
      <c r="KRX117" s="27"/>
      <c r="KRY117" s="27"/>
      <c r="KRZ117" s="27"/>
      <c r="KSA117" s="27"/>
      <c r="KSB117" s="27"/>
      <c r="KSC117" s="27"/>
      <c r="KSD117" s="27"/>
      <c r="KSE117" s="27"/>
      <c r="KSF117" s="27"/>
      <c r="KSG117" s="27"/>
      <c r="KSH117" s="27"/>
      <c r="KSI117" s="27"/>
      <c r="KSJ117" s="27"/>
      <c r="KSK117" s="27"/>
      <c r="KSL117" s="27"/>
      <c r="KSM117" s="27"/>
      <c r="KSN117" s="27"/>
      <c r="KSO117" s="27"/>
      <c r="KSP117" s="27"/>
      <c r="KSQ117" s="27"/>
      <c r="KSR117" s="27"/>
      <c r="KSS117" s="27"/>
      <c r="KST117" s="27"/>
      <c r="KSU117" s="27"/>
      <c r="KSV117" s="27"/>
      <c r="KSW117" s="27"/>
      <c r="KSX117" s="27"/>
      <c r="KSY117" s="27"/>
      <c r="KSZ117" s="27"/>
      <c r="KTA117" s="27"/>
      <c r="KTB117" s="27"/>
      <c r="KTC117" s="27"/>
      <c r="KTD117" s="27"/>
      <c r="KTE117" s="27"/>
      <c r="KTF117" s="27"/>
      <c r="KTG117" s="27"/>
      <c r="KTH117" s="27"/>
      <c r="KTI117" s="27"/>
      <c r="KTJ117" s="27"/>
      <c r="KTK117" s="27"/>
      <c r="KTL117" s="27"/>
      <c r="KTM117" s="27"/>
      <c r="KTN117" s="27"/>
      <c r="KTO117" s="27"/>
      <c r="KTP117" s="27"/>
      <c r="KTQ117" s="27"/>
      <c r="KTR117" s="27"/>
      <c r="KTS117" s="27"/>
      <c r="KTT117" s="27"/>
      <c r="KTU117" s="27"/>
      <c r="KTV117" s="27"/>
      <c r="KTW117" s="27"/>
      <c r="KTX117" s="27"/>
      <c r="KTY117" s="27"/>
      <c r="KTZ117" s="27"/>
      <c r="KUA117" s="27"/>
      <c r="KUB117" s="27"/>
      <c r="KUC117" s="27"/>
      <c r="KUD117" s="27"/>
      <c r="KUE117" s="27"/>
      <c r="KUF117" s="27"/>
      <c r="KUG117" s="27"/>
      <c r="KUH117" s="27"/>
      <c r="KUI117" s="27"/>
      <c r="KUJ117" s="27"/>
      <c r="KUK117" s="27"/>
      <c r="KUL117" s="27"/>
      <c r="KUM117" s="27"/>
      <c r="KUN117" s="27"/>
      <c r="KUO117" s="27"/>
      <c r="KUP117" s="27"/>
      <c r="KUQ117" s="27"/>
      <c r="KUR117" s="27"/>
      <c r="KUS117" s="27"/>
      <c r="KUT117" s="27"/>
      <c r="KUU117" s="27"/>
      <c r="KUV117" s="27"/>
      <c r="KUW117" s="27"/>
      <c r="KUX117" s="27"/>
      <c r="KUY117" s="27"/>
      <c r="KUZ117" s="27"/>
      <c r="KVA117" s="27"/>
      <c r="KVB117" s="27"/>
      <c r="KVC117" s="27"/>
      <c r="KVD117" s="27"/>
      <c r="KVE117" s="27"/>
      <c r="KVF117" s="27"/>
      <c r="KVG117" s="27"/>
      <c r="KVH117" s="27"/>
      <c r="KVI117" s="27"/>
      <c r="KVJ117" s="27"/>
      <c r="KVK117" s="27"/>
      <c r="KVL117" s="27"/>
      <c r="KVM117" s="27"/>
      <c r="KVN117" s="27"/>
      <c r="KVO117" s="27"/>
      <c r="KVP117" s="27"/>
      <c r="KVQ117" s="27"/>
      <c r="KVR117" s="27"/>
      <c r="KVS117" s="27"/>
      <c r="KVT117" s="27"/>
      <c r="KVU117" s="27"/>
      <c r="KVV117" s="27"/>
      <c r="KVW117" s="27"/>
      <c r="KVX117" s="27"/>
      <c r="KVY117" s="27"/>
      <c r="KVZ117" s="27"/>
      <c r="KWA117" s="27"/>
      <c r="KWB117" s="27"/>
      <c r="KWC117" s="27"/>
      <c r="KWD117" s="27"/>
      <c r="KWE117" s="27"/>
      <c r="KWF117" s="27"/>
      <c r="KWG117" s="27"/>
      <c r="KWH117" s="27"/>
      <c r="KWI117" s="27"/>
      <c r="KWJ117" s="27"/>
      <c r="KWK117" s="27"/>
      <c r="KWL117" s="27"/>
      <c r="KWM117" s="27"/>
      <c r="KWN117" s="27"/>
      <c r="KWO117" s="27"/>
      <c r="KWP117" s="27"/>
      <c r="KWQ117" s="27"/>
      <c r="KWR117" s="27"/>
      <c r="KWS117" s="27"/>
      <c r="KWT117" s="27"/>
      <c r="KWU117" s="27"/>
      <c r="KWV117" s="27"/>
      <c r="KWW117" s="27"/>
      <c r="KWX117" s="27"/>
      <c r="KWY117" s="27"/>
      <c r="KWZ117" s="27"/>
      <c r="KXA117" s="27"/>
      <c r="KXB117" s="27"/>
      <c r="KXC117" s="27"/>
      <c r="KXD117" s="27"/>
      <c r="KXE117" s="27"/>
      <c r="KXF117" s="27"/>
      <c r="KXG117" s="27"/>
      <c r="KXH117" s="27"/>
      <c r="KXI117" s="27"/>
      <c r="KXJ117" s="27"/>
      <c r="KXK117" s="27"/>
      <c r="KXL117" s="27"/>
      <c r="KXM117" s="27"/>
      <c r="KXN117" s="27"/>
      <c r="KXO117" s="27"/>
      <c r="KXP117" s="27"/>
      <c r="KXQ117" s="27"/>
      <c r="KXR117" s="27"/>
      <c r="KXS117" s="27"/>
      <c r="KXT117" s="27"/>
      <c r="KXU117" s="27"/>
      <c r="KXV117" s="27"/>
      <c r="KXW117" s="27"/>
      <c r="KXX117" s="27"/>
      <c r="KXY117" s="27"/>
      <c r="KXZ117" s="27"/>
      <c r="KYA117" s="27"/>
      <c r="KYB117" s="27"/>
      <c r="KYC117" s="27"/>
      <c r="KYD117" s="27"/>
      <c r="KYE117" s="27"/>
      <c r="KYF117" s="27"/>
      <c r="KYG117" s="27"/>
      <c r="KYH117" s="27"/>
      <c r="KYI117" s="27"/>
      <c r="KYJ117" s="27"/>
      <c r="KYK117" s="27"/>
      <c r="KYL117" s="27"/>
      <c r="KYM117" s="27"/>
      <c r="KYN117" s="27"/>
      <c r="KYO117" s="27"/>
      <c r="KYP117" s="27"/>
      <c r="KYQ117" s="27"/>
      <c r="KYR117" s="27"/>
      <c r="KYS117" s="27"/>
      <c r="KYT117" s="27"/>
      <c r="KYU117" s="27"/>
      <c r="KYV117" s="27"/>
      <c r="KYW117" s="27"/>
      <c r="KYX117" s="27"/>
      <c r="KYY117" s="27"/>
      <c r="KYZ117" s="27"/>
      <c r="KZA117" s="27"/>
      <c r="KZB117" s="27"/>
      <c r="KZC117" s="27"/>
      <c r="KZD117" s="27"/>
      <c r="KZE117" s="27"/>
      <c r="KZF117" s="27"/>
      <c r="KZG117" s="27"/>
      <c r="KZH117" s="27"/>
      <c r="KZI117" s="27"/>
      <c r="KZJ117" s="27"/>
      <c r="KZK117" s="27"/>
      <c r="KZL117" s="27"/>
      <c r="KZM117" s="27"/>
      <c r="KZN117" s="27"/>
      <c r="KZO117" s="27"/>
      <c r="KZP117" s="27"/>
      <c r="KZQ117" s="27"/>
      <c r="KZR117" s="27"/>
      <c r="KZS117" s="27"/>
      <c r="KZT117" s="27"/>
      <c r="KZU117" s="27"/>
      <c r="KZV117" s="27"/>
      <c r="KZW117" s="27"/>
      <c r="KZX117" s="27"/>
      <c r="KZY117" s="27"/>
      <c r="KZZ117" s="27"/>
      <c r="LAA117" s="27"/>
      <c r="LAB117" s="27"/>
      <c r="LAC117" s="27"/>
      <c r="LAD117" s="27"/>
      <c r="LAE117" s="27"/>
      <c r="LAF117" s="27"/>
      <c r="LAG117" s="27"/>
      <c r="LAH117" s="27"/>
      <c r="LAI117" s="27"/>
      <c r="LAJ117" s="27"/>
      <c r="LAK117" s="27"/>
      <c r="LAL117" s="27"/>
      <c r="LAM117" s="27"/>
      <c r="LAN117" s="27"/>
      <c r="LAO117" s="27"/>
      <c r="LAP117" s="27"/>
      <c r="LAQ117" s="27"/>
      <c r="LAR117" s="27"/>
      <c r="LAS117" s="27"/>
      <c r="LAT117" s="27"/>
      <c r="LAU117" s="27"/>
      <c r="LAV117" s="27"/>
      <c r="LAW117" s="27"/>
      <c r="LAX117" s="27"/>
      <c r="LAY117" s="27"/>
      <c r="LAZ117" s="27"/>
      <c r="LBA117" s="27"/>
      <c r="LBB117" s="27"/>
      <c r="LBC117" s="27"/>
      <c r="LBD117" s="27"/>
      <c r="LBE117" s="27"/>
      <c r="LBF117" s="27"/>
      <c r="LBG117" s="27"/>
      <c r="LBH117" s="27"/>
      <c r="LBI117" s="27"/>
      <c r="LBJ117" s="27"/>
      <c r="LBK117" s="27"/>
      <c r="LBL117" s="27"/>
      <c r="LBM117" s="27"/>
      <c r="LBN117" s="27"/>
      <c r="LBO117" s="27"/>
      <c r="LBP117" s="27"/>
      <c r="LBQ117" s="27"/>
      <c r="LBR117" s="27"/>
      <c r="LBS117" s="27"/>
      <c r="LBT117" s="27"/>
      <c r="LBU117" s="27"/>
      <c r="LBV117" s="27"/>
      <c r="LBW117" s="27"/>
      <c r="LBX117" s="27"/>
      <c r="LBY117" s="27"/>
      <c r="LBZ117" s="27"/>
      <c r="LCA117" s="27"/>
      <c r="LCB117" s="27"/>
      <c r="LCC117" s="27"/>
      <c r="LCD117" s="27"/>
      <c r="LCE117" s="27"/>
      <c r="LCF117" s="27"/>
      <c r="LCG117" s="27"/>
      <c r="LCH117" s="27"/>
      <c r="LCI117" s="27"/>
      <c r="LCJ117" s="27"/>
      <c r="LCK117" s="27"/>
      <c r="LCL117" s="27"/>
      <c r="LCM117" s="27"/>
      <c r="LCN117" s="27"/>
      <c r="LCO117" s="27"/>
      <c r="LCP117" s="27"/>
      <c r="LCQ117" s="27"/>
      <c r="LCR117" s="27"/>
      <c r="LCS117" s="27"/>
      <c r="LCT117" s="27"/>
      <c r="LCU117" s="27"/>
      <c r="LCV117" s="27"/>
      <c r="LCW117" s="27"/>
      <c r="LCX117" s="27"/>
      <c r="LCY117" s="27"/>
      <c r="LCZ117" s="27"/>
      <c r="LDA117" s="27"/>
      <c r="LDB117" s="27"/>
      <c r="LDC117" s="27"/>
      <c r="LDD117" s="27"/>
      <c r="LDE117" s="27"/>
      <c r="LDF117" s="27"/>
      <c r="LDG117" s="27"/>
      <c r="LDH117" s="27"/>
      <c r="LDI117" s="27"/>
      <c r="LDJ117" s="27"/>
      <c r="LDK117" s="27"/>
      <c r="LDL117" s="27"/>
      <c r="LDM117" s="27"/>
      <c r="LDN117" s="27"/>
      <c r="LDO117" s="27"/>
      <c r="LDP117" s="27"/>
      <c r="LDQ117" s="27"/>
      <c r="LDR117" s="27"/>
      <c r="LDS117" s="27"/>
      <c r="LDT117" s="27"/>
      <c r="LDU117" s="27"/>
      <c r="LDV117" s="27"/>
      <c r="LDW117" s="27"/>
      <c r="LDX117" s="27"/>
      <c r="LDY117" s="27"/>
      <c r="LDZ117" s="27"/>
      <c r="LEA117" s="27"/>
      <c r="LEB117" s="27"/>
      <c r="LEC117" s="27"/>
      <c r="LED117" s="27"/>
      <c r="LEE117" s="27"/>
      <c r="LEF117" s="27"/>
      <c r="LEG117" s="27"/>
      <c r="LEH117" s="27"/>
      <c r="LEI117" s="27"/>
      <c r="LEJ117" s="27"/>
      <c r="LEK117" s="27"/>
      <c r="LEL117" s="27"/>
      <c r="LEM117" s="27"/>
      <c r="LEN117" s="27"/>
      <c r="LEO117" s="27"/>
      <c r="LEP117" s="27"/>
      <c r="LEQ117" s="27"/>
      <c r="LER117" s="27"/>
      <c r="LES117" s="27"/>
      <c r="LET117" s="27"/>
      <c r="LEU117" s="27"/>
      <c r="LEV117" s="27"/>
      <c r="LEW117" s="27"/>
      <c r="LEX117" s="27"/>
      <c r="LEY117" s="27"/>
      <c r="LEZ117" s="27"/>
      <c r="LFA117" s="27"/>
      <c r="LFB117" s="27"/>
      <c r="LFC117" s="27"/>
      <c r="LFD117" s="27"/>
      <c r="LFE117" s="27"/>
      <c r="LFF117" s="27"/>
      <c r="LFG117" s="27"/>
      <c r="LFH117" s="27"/>
      <c r="LFI117" s="27"/>
      <c r="LFJ117" s="27"/>
      <c r="LFK117" s="27"/>
      <c r="LFL117" s="27"/>
      <c r="LFM117" s="27"/>
      <c r="LFN117" s="27"/>
      <c r="LFO117" s="27"/>
      <c r="LFP117" s="27"/>
      <c r="LFQ117" s="27"/>
      <c r="LFR117" s="27"/>
      <c r="LFS117" s="27"/>
      <c r="LFT117" s="27"/>
      <c r="LFU117" s="27"/>
      <c r="LFV117" s="27"/>
      <c r="LFW117" s="27"/>
      <c r="LFX117" s="27"/>
      <c r="LFY117" s="27"/>
      <c r="LFZ117" s="27"/>
      <c r="LGA117" s="27"/>
      <c r="LGB117" s="27"/>
      <c r="LGC117" s="27"/>
      <c r="LGD117" s="27"/>
      <c r="LGE117" s="27"/>
      <c r="LGF117" s="27"/>
      <c r="LGG117" s="27"/>
      <c r="LGH117" s="27"/>
      <c r="LGI117" s="27"/>
      <c r="LGJ117" s="27"/>
      <c r="LGK117" s="27"/>
      <c r="LGL117" s="27"/>
      <c r="LGM117" s="27"/>
      <c r="LGN117" s="27"/>
      <c r="LGO117" s="27"/>
      <c r="LGP117" s="27"/>
      <c r="LGQ117" s="27"/>
      <c r="LGR117" s="27"/>
      <c r="LGS117" s="27"/>
      <c r="LGT117" s="27"/>
      <c r="LGU117" s="27"/>
      <c r="LGV117" s="27"/>
      <c r="LGW117" s="27"/>
      <c r="LGX117" s="27"/>
      <c r="LGY117" s="27"/>
      <c r="LGZ117" s="27"/>
      <c r="LHA117" s="27"/>
      <c r="LHB117" s="27"/>
      <c r="LHC117" s="27"/>
      <c r="LHD117" s="27"/>
      <c r="LHE117" s="27"/>
      <c r="LHF117" s="27"/>
      <c r="LHG117" s="27"/>
      <c r="LHH117" s="27"/>
      <c r="LHI117" s="27"/>
      <c r="LHJ117" s="27"/>
      <c r="LHK117" s="27"/>
      <c r="LHL117" s="27"/>
      <c r="LHM117" s="27"/>
      <c r="LHN117" s="27"/>
      <c r="LHO117" s="27"/>
      <c r="LHP117" s="27"/>
      <c r="LHQ117" s="27"/>
      <c r="LHR117" s="27"/>
      <c r="LHS117" s="27"/>
      <c r="LHT117" s="27"/>
      <c r="LHU117" s="27"/>
      <c r="LHV117" s="27"/>
      <c r="LHW117" s="27"/>
      <c r="LHX117" s="27"/>
      <c r="LHY117" s="27"/>
      <c r="LHZ117" s="27"/>
      <c r="LIA117" s="27"/>
      <c r="LIB117" s="27"/>
      <c r="LIC117" s="27"/>
      <c r="LID117" s="27"/>
      <c r="LIE117" s="27"/>
      <c r="LIF117" s="27"/>
      <c r="LIG117" s="27"/>
      <c r="LIH117" s="27"/>
      <c r="LII117" s="27"/>
      <c r="LIJ117" s="27"/>
      <c r="LIK117" s="27"/>
      <c r="LIL117" s="27"/>
      <c r="LIM117" s="27"/>
      <c r="LIN117" s="27"/>
      <c r="LIO117" s="27"/>
      <c r="LIP117" s="27"/>
      <c r="LIQ117" s="27"/>
      <c r="LIR117" s="27"/>
      <c r="LIS117" s="27"/>
      <c r="LIT117" s="27"/>
      <c r="LIU117" s="27"/>
      <c r="LIV117" s="27"/>
      <c r="LIW117" s="27"/>
      <c r="LIX117" s="27"/>
      <c r="LIY117" s="27"/>
      <c r="LIZ117" s="27"/>
      <c r="LJA117" s="27"/>
      <c r="LJB117" s="27"/>
      <c r="LJC117" s="27"/>
      <c r="LJD117" s="27"/>
      <c r="LJE117" s="27"/>
      <c r="LJF117" s="27"/>
      <c r="LJG117" s="27"/>
      <c r="LJH117" s="27"/>
      <c r="LJI117" s="27"/>
      <c r="LJJ117" s="27"/>
      <c r="LJK117" s="27"/>
      <c r="LJL117" s="27"/>
      <c r="LJM117" s="27"/>
      <c r="LJN117" s="27"/>
      <c r="LJO117" s="27"/>
      <c r="LJP117" s="27"/>
      <c r="LJQ117" s="27"/>
      <c r="LJR117" s="27"/>
      <c r="LJS117" s="27"/>
      <c r="LJT117" s="27"/>
      <c r="LJU117" s="27"/>
      <c r="LJV117" s="27"/>
      <c r="LJW117" s="27"/>
      <c r="LJX117" s="27"/>
      <c r="LJY117" s="27"/>
      <c r="LJZ117" s="27"/>
      <c r="LKA117" s="27"/>
      <c r="LKB117" s="27"/>
      <c r="LKC117" s="27"/>
      <c r="LKD117" s="27"/>
      <c r="LKE117" s="27"/>
      <c r="LKF117" s="27"/>
      <c r="LKG117" s="27"/>
      <c r="LKH117" s="27"/>
      <c r="LKI117" s="27"/>
      <c r="LKJ117" s="27"/>
      <c r="LKK117" s="27"/>
      <c r="LKL117" s="27"/>
      <c r="LKM117" s="27"/>
      <c r="LKN117" s="27"/>
      <c r="LKO117" s="27"/>
      <c r="LKP117" s="27"/>
      <c r="LKQ117" s="27"/>
      <c r="LKR117" s="27"/>
      <c r="LKS117" s="27"/>
      <c r="LKT117" s="27"/>
      <c r="LKU117" s="27"/>
      <c r="LKV117" s="27"/>
      <c r="LKW117" s="27"/>
      <c r="LKX117" s="27"/>
      <c r="LKY117" s="27"/>
      <c r="LKZ117" s="27"/>
      <c r="LLA117" s="27"/>
      <c r="LLB117" s="27"/>
      <c r="LLC117" s="27"/>
      <c r="LLD117" s="27"/>
      <c r="LLE117" s="27"/>
      <c r="LLF117" s="27"/>
      <c r="LLG117" s="27"/>
      <c r="LLH117" s="27"/>
      <c r="LLI117" s="27"/>
      <c r="LLJ117" s="27"/>
      <c r="LLK117" s="27"/>
      <c r="LLL117" s="27"/>
      <c r="LLM117" s="27"/>
      <c r="LLN117" s="27"/>
      <c r="LLO117" s="27"/>
      <c r="LLP117" s="27"/>
      <c r="LLQ117" s="27"/>
      <c r="LLR117" s="27"/>
      <c r="LLS117" s="27"/>
      <c r="LLT117" s="27"/>
      <c r="LLU117" s="27"/>
      <c r="LLV117" s="27"/>
      <c r="LLW117" s="27"/>
      <c r="LLX117" s="27"/>
      <c r="LLY117" s="27"/>
      <c r="LLZ117" s="27"/>
      <c r="LMA117" s="27"/>
      <c r="LMB117" s="27"/>
      <c r="LMC117" s="27"/>
      <c r="LMD117" s="27"/>
      <c r="LME117" s="27"/>
      <c r="LMF117" s="27"/>
      <c r="LMG117" s="27"/>
      <c r="LMH117" s="27"/>
      <c r="LMI117" s="27"/>
      <c r="LMJ117" s="27"/>
      <c r="LMK117" s="27"/>
      <c r="LML117" s="27"/>
      <c r="LMM117" s="27"/>
      <c r="LMN117" s="27"/>
      <c r="LMO117" s="27"/>
      <c r="LMP117" s="27"/>
      <c r="LMQ117" s="27"/>
      <c r="LMR117" s="27"/>
      <c r="LMS117" s="27"/>
      <c r="LMT117" s="27"/>
      <c r="LMU117" s="27"/>
      <c r="LMV117" s="27"/>
      <c r="LMW117" s="27"/>
      <c r="LMX117" s="27"/>
      <c r="LMY117" s="27"/>
      <c r="LMZ117" s="27"/>
      <c r="LNA117" s="27"/>
      <c r="LNB117" s="27"/>
      <c r="LNC117" s="27"/>
      <c r="LND117" s="27"/>
      <c r="LNE117" s="27"/>
      <c r="LNF117" s="27"/>
      <c r="LNG117" s="27"/>
      <c r="LNH117" s="27"/>
      <c r="LNI117" s="27"/>
      <c r="LNJ117" s="27"/>
      <c r="LNK117" s="27"/>
      <c r="LNL117" s="27"/>
      <c r="LNM117" s="27"/>
      <c r="LNN117" s="27"/>
      <c r="LNO117" s="27"/>
      <c r="LNP117" s="27"/>
      <c r="LNQ117" s="27"/>
      <c r="LNR117" s="27"/>
      <c r="LNS117" s="27"/>
      <c r="LNT117" s="27"/>
      <c r="LNU117" s="27"/>
      <c r="LNV117" s="27"/>
      <c r="LNW117" s="27"/>
      <c r="LNX117" s="27"/>
      <c r="LNY117" s="27"/>
      <c r="LNZ117" s="27"/>
      <c r="LOA117" s="27"/>
      <c r="LOB117" s="27"/>
      <c r="LOC117" s="27"/>
      <c r="LOD117" s="27"/>
      <c r="LOE117" s="27"/>
      <c r="LOF117" s="27"/>
      <c r="LOG117" s="27"/>
      <c r="LOH117" s="27"/>
      <c r="LOI117" s="27"/>
      <c r="LOJ117" s="27"/>
      <c r="LOK117" s="27"/>
      <c r="LOL117" s="27"/>
      <c r="LOM117" s="27"/>
      <c r="LON117" s="27"/>
      <c r="LOO117" s="27"/>
      <c r="LOP117" s="27"/>
      <c r="LOQ117" s="27"/>
      <c r="LOR117" s="27"/>
      <c r="LOS117" s="27"/>
      <c r="LOT117" s="27"/>
      <c r="LOU117" s="27"/>
      <c r="LOV117" s="27"/>
      <c r="LOW117" s="27"/>
      <c r="LOX117" s="27"/>
      <c r="LOY117" s="27"/>
      <c r="LOZ117" s="27"/>
      <c r="LPA117" s="27"/>
      <c r="LPB117" s="27"/>
      <c r="LPC117" s="27"/>
      <c r="LPD117" s="27"/>
      <c r="LPE117" s="27"/>
      <c r="LPF117" s="27"/>
      <c r="LPG117" s="27"/>
      <c r="LPH117" s="27"/>
      <c r="LPI117" s="27"/>
      <c r="LPJ117" s="27"/>
      <c r="LPK117" s="27"/>
      <c r="LPL117" s="27"/>
      <c r="LPM117" s="27"/>
      <c r="LPN117" s="27"/>
      <c r="LPO117" s="27"/>
      <c r="LPP117" s="27"/>
      <c r="LPQ117" s="27"/>
      <c r="LPR117" s="27"/>
      <c r="LPS117" s="27"/>
      <c r="LPT117" s="27"/>
      <c r="LPU117" s="27"/>
      <c r="LPV117" s="27"/>
      <c r="LPW117" s="27"/>
      <c r="LPX117" s="27"/>
      <c r="LPY117" s="27"/>
      <c r="LPZ117" s="27"/>
      <c r="LQA117" s="27"/>
      <c r="LQB117" s="27"/>
      <c r="LQC117" s="27"/>
      <c r="LQD117" s="27"/>
      <c r="LQE117" s="27"/>
      <c r="LQF117" s="27"/>
      <c r="LQG117" s="27"/>
      <c r="LQH117" s="27"/>
      <c r="LQI117" s="27"/>
      <c r="LQJ117" s="27"/>
      <c r="LQK117" s="27"/>
      <c r="LQL117" s="27"/>
      <c r="LQM117" s="27"/>
      <c r="LQN117" s="27"/>
      <c r="LQO117" s="27"/>
      <c r="LQP117" s="27"/>
      <c r="LQQ117" s="27"/>
      <c r="LQR117" s="27"/>
      <c r="LQS117" s="27"/>
      <c r="LQT117" s="27"/>
      <c r="LQU117" s="27"/>
      <c r="LQV117" s="27"/>
      <c r="LQW117" s="27"/>
      <c r="LQX117" s="27"/>
      <c r="LQY117" s="27"/>
      <c r="LQZ117" s="27"/>
      <c r="LRA117" s="27"/>
      <c r="LRB117" s="27"/>
      <c r="LRC117" s="27"/>
      <c r="LRD117" s="27"/>
      <c r="LRE117" s="27"/>
      <c r="LRF117" s="27"/>
      <c r="LRG117" s="27"/>
      <c r="LRH117" s="27"/>
      <c r="LRI117" s="27"/>
      <c r="LRJ117" s="27"/>
      <c r="LRK117" s="27"/>
      <c r="LRL117" s="27"/>
      <c r="LRM117" s="27"/>
      <c r="LRN117" s="27"/>
      <c r="LRO117" s="27"/>
      <c r="LRP117" s="27"/>
      <c r="LRQ117" s="27"/>
      <c r="LRR117" s="27"/>
      <c r="LRS117" s="27"/>
      <c r="LRT117" s="27"/>
      <c r="LRU117" s="27"/>
      <c r="LRV117" s="27"/>
      <c r="LRW117" s="27"/>
      <c r="LRX117" s="27"/>
      <c r="LRY117" s="27"/>
      <c r="LRZ117" s="27"/>
      <c r="LSA117" s="27"/>
      <c r="LSB117" s="27"/>
      <c r="LSC117" s="27"/>
      <c r="LSD117" s="27"/>
      <c r="LSE117" s="27"/>
      <c r="LSF117" s="27"/>
      <c r="LSG117" s="27"/>
      <c r="LSH117" s="27"/>
      <c r="LSI117" s="27"/>
      <c r="LSJ117" s="27"/>
      <c r="LSK117" s="27"/>
      <c r="LSL117" s="27"/>
      <c r="LSM117" s="27"/>
      <c r="LSN117" s="27"/>
      <c r="LSO117" s="27"/>
      <c r="LSP117" s="27"/>
      <c r="LSQ117" s="27"/>
      <c r="LSR117" s="27"/>
      <c r="LSS117" s="27"/>
      <c r="LST117" s="27"/>
      <c r="LSU117" s="27"/>
      <c r="LSV117" s="27"/>
      <c r="LSW117" s="27"/>
      <c r="LSX117" s="27"/>
      <c r="LSY117" s="27"/>
      <c r="LSZ117" s="27"/>
      <c r="LTA117" s="27"/>
      <c r="LTB117" s="27"/>
      <c r="LTC117" s="27"/>
      <c r="LTD117" s="27"/>
      <c r="LTE117" s="27"/>
      <c r="LTF117" s="27"/>
      <c r="LTG117" s="27"/>
      <c r="LTH117" s="27"/>
      <c r="LTI117" s="27"/>
      <c r="LTJ117" s="27"/>
      <c r="LTK117" s="27"/>
      <c r="LTL117" s="27"/>
      <c r="LTM117" s="27"/>
      <c r="LTN117" s="27"/>
      <c r="LTO117" s="27"/>
      <c r="LTP117" s="27"/>
      <c r="LTQ117" s="27"/>
      <c r="LTR117" s="27"/>
      <c r="LTS117" s="27"/>
      <c r="LTT117" s="27"/>
      <c r="LTU117" s="27"/>
      <c r="LTV117" s="27"/>
      <c r="LTW117" s="27"/>
      <c r="LTX117" s="27"/>
      <c r="LTY117" s="27"/>
      <c r="LTZ117" s="27"/>
      <c r="LUA117" s="27"/>
      <c r="LUB117" s="27"/>
      <c r="LUC117" s="27"/>
      <c r="LUD117" s="27"/>
      <c r="LUE117" s="27"/>
      <c r="LUF117" s="27"/>
      <c r="LUG117" s="27"/>
      <c r="LUH117" s="27"/>
      <c r="LUI117" s="27"/>
      <c r="LUJ117" s="27"/>
      <c r="LUK117" s="27"/>
      <c r="LUL117" s="27"/>
      <c r="LUM117" s="27"/>
      <c r="LUN117" s="27"/>
      <c r="LUO117" s="27"/>
      <c r="LUP117" s="27"/>
      <c r="LUQ117" s="27"/>
      <c r="LUR117" s="27"/>
      <c r="LUS117" s="27"/>
      <c r="LUT117" s="27"/>
      <c r="LUU117" s="27"/>
      <c r="LUV117" s="27"/>
      <c r="LUW117" s="27"/>
      <c r="LUX117" s="27"/>
      <c r="LUY117" s="27"/>
      <c r="LUZ117" s="27"/>
      <c r="LVA117" s="27"/>
      <c r="LVB117" s="27"/>
      <c r="LVC117" s="27"/>
      <c r="LVD117" s="27"/>
      <c r="LVE117" s="27"/>
      <c r="LVF117" s="27"/>
      <c r="LVG117" s="27"/>
      <c r="LVH117" s="27"/>
      <c r="LVI117" s="27"/>
      <c r="LVJ117" s="27"/>
      <c r="LVK117" s="27"/>
      <c r="LVL117" s="27"/>
      <c r="LVM117" s="27"/>
      <c r="LVN117" s="27"/>
      <c r="LVO117" s="27"/>
      <c r="LVP117" s="27"/>
      <c r="LVQ117" s="27"/>
      <c r="LVR117" s="27"/>
      <c r="LVS117" s="27"/>
      <c r="LVT117" s="27"/>
      <c r="LVU117" s="27"/>
      <c r="LVV117" s="27"/>
      <c r="LVW117" s="27"/>
      <c r="LVX117" s="27"/>
      <c r="LVY117" s="27"/>
      <c r="LVZ117" s="27"/>
      <c r="LWA117" s="27"/>
      <c r="LWB117" s="27"/>
      <c r="LWC117" s="27"/>
      <c r="LWD117" s="27"/>
      <c r="LWE117" s="27"/>
      <c r="LWF117" s="27"/>
      <c r="LWG117" s="27"/>
      <c r="LWH117" s="27"/>
      <c r="LWI117" s="27"/>
      <c r="LWJ117" s="27"/>
      <c r="LWK117" s="27"/>
      <c r="LWL117" s="27"/>
      <c r="LWM117" s="27"/>
      <c r="LWN117" s="27"/>
      <c r="LWO117" s="27"/>
      <c r="LWP117" s="27"/>
      <c r="LWQ117" s="27"/>
      <c r="LWR117" s="27"/>
      <c r="LWS117" s="27"/>
      <c r="LWT117" s="27"/>
      <c r="LWU117" s="27"/>
      <c r="LWV117" s="27"/>
      <c r="LWW117" s="27"/>
      <c r="LWX117" s="27"/>
      <c r="LWY117" s="27"/>
      <c r="LWZ117" s="27"/>
      <c r="LXA117" s="27"/>
      <c r="LXB117" s="27"/>
      <c r="LXC117" s="27"/>
      <c r="LXD117" s="27"/>
      <c r="LXE117" s="27"/>
      <c r="LXF117" s="27"/>
      <c r="LXG117" s="27"/>
      <c r="LXH117" s="27"/>
      <c r="LXI117" s="27"/>
      <c r="LXJ117" s="27"/>
      <c r="LXK117" s="27"/>
      <c r="LXL117" s="27"/>
      <c r="LXM117" s="27"/>
      <c r="LXN117" s="27"/>
      <c r="LXO117" s="27"/>
      <c r="LXP117" s="27"/>
      <c r="LXQ117" s="27"/>
      <c r="LXR117" s="27"/>
      <c r="LXS117" s="27"/>
      <c r="LXT117" s="27"/>
      <c r="LXU117" s="27"/>
      <c r="LXV117" s="27"/>
      <c r="LXW117" s="27"/>
      <c r="LXX117" s="27"/>
      <c r="LXY117" s="27"/>
    </row>
    <row r="118" spans="1:8761" ht="18">
      <c r="A118" t="s">
        <v>155</v>
      </c>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7"/>
      <c r="CJ118" s="27"/>
      <c r="CK118" s="27"/>
      <c r="CL118" s="27"/>
      <c r="CM118" s="27"/>
      <c r="CN118" s="27"/>
      <c r="CO118" s="27"/>
      <c r="CP118" s="27"/>
      <c r="CQ118" s="27"/>
      <c r="CR118" s="27"/>
      <c r="CS118" s="27"/>
      <c r="CT118" s="27"/>
      <c r="CU118" s="27"/>
      <c r="CV118" s="27"/>
      <c r="CW118" s="27"/>
      <c r="CX118" s="27"/>
      <c r="CY118" s="27"/>
      <c r="CZ118" s="27"/>
      <c r="DA118" s="27"/>
      <c r="DB118" s="27"/>
      <c r="DC118" s="27"/>
      <c r="DD118" s="27"/>
      <c r="DE118" s="27"/>
      <c r="DF118" s="27"/>
      <c r="DG118" s="27"/>
      <c r="DH118" s="27"/>
      <c r="DI118" s="27"/>
      <c r="DJ118" s="27"/>
      <c r="DK118" s="27"/>
      <c r="DL118" s="27"/>
      <c r="DM118" s="27"/>
      <c r="DN118" s="27"/>
      <c r="DO118" s="27"/>
      <c r="DP118" s="27"/>
      <c r="DQ118" s="27"/>
      <c r="DR118" s="27"/>
      <c r="DS118" s="27"/>
      <c r="DT118" s="27"/>
      <c r="DU118" s="27"/>
      <c r="DV118" s="27"/>
      <c r="DW118" s="27"/>
      <c r="DX118" s="27"/>
      <c r="DY118" s="27"/>
      <c r="DZ118" s="27"/>
      <c r="EA118" s="27"/>
      <c r="EB118" s="27"/>
      <c r="EC118" s="27"/>
      <c r="ED118" s="27"/>
      <c r="EE118" s="27"/>
      <c r="EF118" s="27"/>
      <c r="EG118" s="27"/>
      <c r="EH118" s="27"/>
      <c r="EI118" s="27"/>
      <c r="EJ118" s="27"/>
      <c r="EK118" s="27"/>
      <c r="EL118" s="27"/>
      <c r="EM118" s="27"/>
      <c r="EN118" s="27"/>
      <c r="EO118" s="27"/>
      <c r="EP118" s="27"/>
      <c r="EQ118" s="27"/>
      <c r="ER118" s="27"/>
      <c r="ES118" s="27"/>
      <c r="ET118" s="27"/>
      <c r="EU118" s="27"/>
      <c r="EV118" s="27"/>
      <c r="EW118" s="27"/>
      <c r="EX118" s="27"/>
      <c r="EY118" s="27"/>
      <c r="EZ118" s="27"/>
      <c r="FA118" s="27"/>
      <c r="FB118" s="27"/>
      <c r="FC118" s="27"/>
      <c r="FD118" s="27"/>
      <c r="FE118" s="27"/>
      <c r="FF118" s="27"/>
      <c r="FG118" s="27"/>
      <c r="FH118" s="27"/>
      <c r="FI118" s="27"/>
      <c r="FJ118" s="27"/>
      <c r="FK118" s="27"/>
      <c r="FL118" s="27"/>
      <c r="FM118" s="27"/>
      <c r="FN118" s="27"/>
      <c r="FO118" s="27"/>
      <c r="FP118" s="27"/>
      <c r="FQ118" s="27"/>
      <c r="FR118" s="27"/>
      <c r="FS118" s="27"/>
      <c r="FT118" s="27"/>
      <c r="FU118" s="27"/>
      <c r="FV118" s="27"/>
      <c r="FW118" s="27"/>
      <c r="FX118" s="27"/>
      <c r="FY118" s="27"/>
      <c r="FZ118" s="27"/>
      <c r="GA118" s="27"/>
      <c r="GB118" s="27"/>
      <c r="GC118" s="27"/>
      <c r="GD118" s="27"/>
      <c r="GE118" s="27"/>
      <c r="GF118" s="27"/>
      <c r="GG118" s="27"/>
      <c r="GH118" s="27"/>
      <c r="GI118" s="27"/>
      <c r="GJ118" s="27"/>
      <c r="GK118" s="27"/>
      <c r="GL118" s="27"/>
      <c r="GM118" s="27"/>
      <c r="GN118" s="27"/>
      <c r="GO118" s="27"/>
      <c r="GP118" s="27"/>
      <c r="GQ118" s="27"/>
      <c r="GR118" s="27"/>
      <c r="GS118" s="27"/>
      <c r="GT118" s="27"/>
      <c r="GU118" s="27"/>
      <c r="GV118" s="27"/>
      <c r="GW118" s="27"/>
      <c r="GX118" s="27"/>
      <c r="GY118" s="27"/>
      <c r="GZ118" s="27"/>
      <c r="HA118" s="27"/>
      <c r="HB118" s="27"/>
      <c r="HC118" s="27"/>
      <c r="HD118" s="27"/>
      <c r="HE118" s="27"/>
      <c r="HF118" s="27"/>
      <c r="HG118" s="27"/>
      <c r="HH118" s="27"/>
      <c r="HI118" s="27"/>
      <c r="HJ118" s="27"/>
      <c r="HK118" s="27"/>
      <c r="HL118" s="27"/>
      <c r="HM118" s="27"/>
      <c r="HN118" s="27"/>
      <c r="HO118" s="27"/>
      <c r="HP118" s="27"/>
      <c r="HQ118" s="27"/>
      <c r="HR118" s="27"/>
      <c r="HS118" s="27"/>
      <c r="HT118" s="27"/>
      <c r="HU118" s="27"/>
      <c r="HV118" s="27"/>
      <c r="HW118" s="27"/>
      <c r="HX118" s="27"/>
      <c r="HY118" s="27"/>
      <c r="HZ118" s="27"/>
      <c r="IA118" s="27"/>
      <c r="IB118" s="27"/>
      <c r="IC118" s="27"/>
      <c r="ID118" s="27"/>
      <c r="IE118" s="27"/>
      <c r="IF118" s="27"/>
      <c r="IG118" s="27"/>
      <c r="IH118" s="27"/>
      <c r="II118" s="27"/>
      <c r="IJ118" s="27"/>
      <c r="IK118" s="27"/>
      <c r="IL118" s="27"/>
      <c r="IM118" s="27"/>
      <c r="IN118" s="27"/>
      <c r="IO118" s="27"/>
      <c r="IP118" s="27"/>
      <c r="IQ118" s="27"/>
      <c r="IR118" s="27"/>
      <c r="IS118" s="27"/>
      <c r="IT118" s="27"/>
      <c r="IU118" s="27"/>
      <c r="IV118" s="27"/>
      <c r="IW118" s="27"/>
      <c r="IX118" s="27"/>
      <c r="IY118" s="27"/>
      <c r="IZ118" s="27"/>
      <c r="JA118" s="27"/>
      <c r="JB118" s="27"/>
      <c r="JC118" s="27"/>
      <c r="JD118" s="27"/>
      <c r="JE118" s="27"/>
      <c r="JF118" s="27"/>
      <c r="JG118" s="27"/>
      <c r="JH118" s="27"/>
      <c r="JI118" s="27"/>
      <c r="JJ118" s="27"/>
      <c r="JK118" s="27"/>
      <c r="JL118" s="27"/>
      <c r="JM118" s="27"/>
      <c r="JN118" s="27"/>
      <c r="JO118" s="27"/>
      <c r="JP118" s="27"/>
      <c r="JQ118" s="27"/>
      <c r="JR118" s="27"/>
      <c r="JS118" s="27"/>
      <c r="JT118" s="27"/>
      <c r="JU118" s="27"/>
      <c r="JV118" s="27"/>
      <c r="JW118" s="27"/>
      <c r="JX118" s="27"/>
      <c r="JY118" s="27"/>
      <c r="JZ118" s="27"/>
      <c r="KA118" s="27"/>
      <c r="KB118" s="27"/>
      <c r="KC118" s="27"/>
      <c r="KD118" s="27"/>
      <c r="KE118" s="27"/>
      <c r="KF118" s="27"/>
      <c r="KG118" s="27"/>
      <c r="KH118" s="27"/>
      <c r="KI118" s="27"/>
      <c r="KJ118" s="27"/>
      <c r="KK118" s="27"/>
      <c r="KL118" s="27"/>
      <c r="KM118" s="27"/>
      <c r="KN118" s="27"/>
      <c r="KO118" s="27"/>
      <c r="KP118" s="27"/>
      <c r="KQ118" s="27"/>
      <c r="KR118" s="27"/>
      <c r="KS118" s="27"/>
      <c r="KT118" s="27"/>
      <c r="KU118" s="27"/>
      <c r="KV118" s="27"/>
      <c r="KW118" s="27"/>
      <c r="KX118" s="27"/>
      <c r="KY118" s="27"/>
      <c r="KZ118" s="27"/>
      <c r="LA118" s="27"/>
      <c r="LB118" s="27"/>
      <c r="LC118" s="27"/>
      <c r="LD118" s="27"/>
      <c r="LE118" s="27"/>
      <c r="LF118" s="27"/>
      <c r="LG118" s="27"/>
      <c r="LH118" s="27"/>
      <c r="LI118" s="27"/>
      <c r="LJ118" s="27"/>
      <c r="LK118" s="27"/>
      <c r="LL118" s="27"/>
      <c r="LM118" s="27"/>
      <c r="LN118" s="27"/>
      <c r="LO118" s="27"/>
      <c r="LP118" s="27"/>
      <c r="LQ118" s="27"/>
      <c r="LR118" s="27"/>
      <c r="LS118" s="27"/>
      <c r="LT118" s="27"/>
      <c r="LU118" s="27"/>
      <c r="LV118" s="27"/>
      <c r="LW118" s="27"/>
      <c r="LX118" s="27"/>
      <c r="LY118" s="27"/>
      <c r="LZ118" s="27"/>
      <c r="MA118" s="27"/>
      <c r="MB118" s="27"/>
      <c r="MC118" s="27"/>
      <c r="MD118" s="27"/>
      <c r="ME118" s="27"/>
      <c r="MF118" s="27"/>
      <c r="MG118" s="27"/>
      <c r="MH118" s="27"/>
      <c r="MI118" s="27"/>
      <c r="MJ118" s="27"/>
      <c r="MK118" s="27"/>
      <c r="ML118" s="27"/>
      <c r="MM118" s="27"/>
      <c r="MN118" s="27"/>
      <c r="MO118" s="27"/>
      <c r="MP118" s="27"/>
      <c r="MQ118" s="27"/>
      <c r="MR118" s="27"/>
      <c r="MS118" s="27"/>
      <c r="MT118" s="27"/>
      <c r="MU118" s="27"/>
      <c r="MV118" s="27"/>
      <c r="MW118" s="27"/>
      <c r="MX118" s="27"/>
      <c r="MY118" s="27"/>
      <c r="MZ118" s="27"/>
      <c r="NA118" s="27"/>
      <c r="NB118" s="27"/>
      <c r="NC118" s="27"/>
      <c r="ND118" s="27"/>
      <c r="NE118" s="27"/>
      <c r="NF118" s="27"/>
      <c r="NG118" s="27"/>
      <c r="NH118" s="27"/>
      <c r="NI118" s="27"/>
      <c r="NJ118" s="27"/>
      <c r="NK118" s="27"/>
      <c r="NL118" s="27"/>
      <c r="NM118" s="27"/>
      <c r="NN118" s="27"/>
      <c r="NO118" s="27"/>
      <c r="NP118" s="27"/>
      <c r="NQ118" s="27"/>
      <c r="NR118" s="27"/>
      <c r="NS118" s="27"/>
      <c r="NT118" s="27"/>
      <c r="NU118" s="27"/>
      <c r="NV118" s="27"/>
      <c r="NW118" s="27"/>
      <c r="NX118" s="27"/>
      <c r="NY118" s="27"/>
      <c r="NZ118" s="27"/>
      <c r="OA118" s="27"/>
      <c r="OB118" s="27"/>
      <c r="OC118" s="27"/>
      <c r="OD118" s="27"/>
      <c r="OE118" s="27"/>
      <c r="OF118" s="27"/>
      <c r="OG118" s="27"/>
      <c r="OH118" s="27"/>
      <c r="OI118" s="27"/>
      <c r="OJ118" s="27"/>
      <c r="OK118" s="27"/>
      <c r="OL118" s="27"/>
      <c r="OM118" s="27"/>
      <c r="ON118" s="27"/>
      <c r="OO118" s="27"/>
      <c r="OP118" s="27"/>
      <c r="OQ118" s="27"/>
      <c r="OR118" s="27"/>
      <c r="OS118" s="27"/>
      <c r="OT118" s="27"/>
      <c r="OU118" s="27"/>
      <c r="OV118" s="27"/>
      <c r="OW118" s="27"/>
      <c r="OX118" s="27"/>
      <c r="OY118" s="27"/>
      <c r="OZ118" s="27"/>
      <c r="PA118" s="27"/>
      <c r="PB118" s="27"/>
      <c r="PC118" s="27"/>
      <c r="PD118" s="27"/>
      <c r="PE118" s="27"/>
      <c r="PF118" s="27"/>
      <c r="PG118" s="27"/>
      <c r="PH118" s="27"/>
      <c r="PI118" s="27"/>
      <c r="PJ118" s="27"/>
      <c r="PK118" s="27"/>
      <c r="PL118" s="27"/>
      <c r="PM118" s="27"/>
      <c r="PN118" s="27"/>
      <c r="PO118" s="27"/>
      <c r="PP118" s="27"/>
      <c r="PQ118" s="27"/>
      <c r="PR118" s="27"/>
      <c r="PS118" s="27"/>
      <c r="PT118" s="27"/>
      <c r="PU118" s="27"/>
      <c r="PV118" s="27"/>
      <c r="PW118" s="27"/>
      <c r="PX118" s="27"/>
      <c r="PY118" s="27"/>
      <c r="PZ118" s="27"/>
      <c r="QA118" s="27"/>
      <c r="QB118" s="27"/>
      <c r="QC118" s="27"/>
      <c r="QD118" s="27"/>
      <c r="QE118" s="27"/>
      <c r="QF118" s="27"/>
      <c r="QG118" s="27"/>
      <c r="QH118" s="27"/>
      <c r="QI118" s="27"/>
      <c r="QJ118" s="27"/>
      <c r="QK118" s="27"/>
      <c r="QL118" s="27"/>
      <c r="QM118" s="27"/>
      <c r="QN118" s="27"/>
      <c r="QO118" s="27"/>
      <c r="QP118" s="27"/>
      <c r="QQ118" s="27"/>
      <c r="QR118" s="27"/>
      <c r="QS118" s="27"/>
      <c r="QT118" s="27"/>
      <c r="QU118" s="27"/>
      <c r="QV118" s="27"/>
      <c r="QW118" s="27"/>
      <c r="QX118" s="27"/>
      <c r="QY118" s="27"/>
      <c r="QZ118" s="27"/>
      <c r="RA118" s="27"/>
      <c r="RB118" s="27"/>
      <c r="RC118" s="27"/>
      <c r="RD118" s="27"/>
      <c r="RE118" s="27"/>
      <c r="RF118" s="27"/>
      <c r="RG118" s="27"/>
      <c r="RH118" s="27"/>
      <c r="RI118" s="27"/>
      <c r="RJ118" s="27"/>
      <c r="RK118" s="27"/>
      <c r="RL118" s="27"/>
      <c r="RM118" s="27"/>
      <c r="RN118" s="27"/>
      <c r="RO118" s="27"/>
      <c r="RP118" s="27"/>
      <c r="RQ118" s="27"/>
      <c r="RR118" s="27"/>
      <c r="RS118" s="27"/>
      <c r="RT118" s="27"/>
      <c r="RU118" s="27"/>
      <c r="RV118" s="27"/>
      <c r="RW118" s="27"/>
      <c r="RX118" s="27"/>
      <c r="RY118" s="27"/>
      <c r="RZ118" s="27"/>
      <c r="SA118" s="27"/>
      <c r="SB118" s="27"/>
      <c r="SC118" s="27"/>
      <c r="SD118" s="27"/>
      <c r="SE118" s="27"/>
      <c r="SF118" s="27"/>
      <c r="SG118" s="27"/>
      <c r="SH118" s="27"/>
      <c r="SI118" s="27"/>
      <c r="SJ118" s="27"/>
      <c r="SK118" s="27"/>
      <c r="SL118" s="27"/>
      <c r="SM118" s="27"/>
      <c r="SN118" s="27"/>
      <c r="SO118" s="27"/>
      <c r="SP118" s="27"/>
      <c r="SQ118" s="27"/>
      <c r="SR118" s="27"/>
      <c r="SS118" s="27"/>
      <c r="ST118" s="27"/>
      <c r="SU118" s="27"/>
      <c r="SV118" s="27"/>
      <c r="SW118" s="27"/>
      <c r="SX118" s="27"/>
      <c r="SY118" s="27"/>
      <c r="SZ118" s="27"/>
      <c r="TA118" s="27"/>
      <c r="TB118" s="27"/>
      <c r="TC118" s="27"/>
      <c r="TD118" s="27"/>
      <c r="TE118" s="27"/>
      <c r="TF118" s="27"/>
      <c r="TG118" s="27"/>
      <c r="TH118" s="27"/>
      <c r="TI118" s="27"/>
      <c r="TJ118" s="27"/>
      <c r="TK118" s="27"/>
      <c r="TL118" s="27"/>
      <c r="TM118" s="27"/>
      <c r="TN118" s="27"/>
      <c r="TO118" s="27"/>
      <c r="TP118" s="27"/>
      <c r="TQ118" s="27"/>
      <c r="TR118" s="27"/>
      <c r="TS118" s="27"/>
      <c r="TT118" s="27"/>
      <c r="TU118" s="27"/>
      <c r="TV118" s="27"/>
      <c r="TW118" s="27"/>
      <c r="TX118" s="27"/>
      <c r="TY118" s="27"/>
      <c r="TZ118" s="27"/>
      <c r="UA118" s="27"/>
      <c r="UB118" s="27"/>
      <c r="UC118" s="27"/>
      <c r="UD118" s="27"/>
      <c r="UE118" s="27"/>
      <c r="UF118" s="27"/>
      <c r="UG118" s="27"/>
      <c r="UH118" s="27"/>
      <c r="UI118" s="27"/>
      <c r="UJ118" s="27"/>
      <c r="UK118" s="27"/>
      <c r="UL118" s="27"/>
      <c r="UM118" s="27"/>
      <c r="UN118" s="27"/>
      <c r="UO118" s="27"/>
      <c r="UP118" s="27"/>
      <c r="UQ118" s="27"/>
      <c r="UR118" s="27"/>
      <c r="US118" s="27"/>
      <c r="UT118" s="27"/>
      <c r="UU118" s="27"/>
      <c r="UV118" s="27"/>
      <c r="UW118" s="27"/>
      <c r="UX118" s="27"/>
      <c r="UY118" s="27"/>
      <c r="UZ118" s="27"/>
      <c r="VA118" s="27"/>
      <c r="VB118" s="27"/>
      <c r="VC118" s="27"/>
      <c r="VD118" s="27"/>
      <c r="VE118" s="27"/>
      <c r="VF118" s="27"/>
      <c r="VG118" s="27"/>
      <c r="VH118" s="27"/>
      <c r="VI118" s="27"/>
      <c r="VJ118" s="27"/>
      <c r="VK118" s="27"/>
      <c r="VL118" s="27"/>
      <c r="VM118" s="27"/>
      <c r="VN118" s="27"/>
      <c r="VO118" s="27"/>
      <c r="VP118" s="27"/>
      <c r="VQ118" s="27"/>
      <c r="VR118" s="27"/>
      <c r="VS118" s="27"/>
      <c r="VT118" s="27"/>
      <c r="VU118" s="27"/>
      <c r="VV118" s="27"/>
      <c r="VW118" s="27"/>
      <c r="VX118" s="27"/>
      <c r="VY118" s="27"/>
      <c r="VZ118" s="27"/>
      <c r="WA118" s="27"/>
      <c r="WB118" s="27"/>
      <c r="WC118" s="27"/>
      <c r="WD118" s="27"/>
      <c r="WE118" s="27"/>
      <c r="WF118" s="27"/>
      <c r="WG118" s="27"/>
      <c r="WH118" s="27"/>
      <c r="WI118" s="27"/>
      <c r="WJ118" s="27"/>
      <c r="WK118" s="27"/>
      <c r="WL118" s="27"/>
      <c r="WM118" s="27"/>
      <c r="WN118" s="27"/>
      <c r="WO118" s="27"/>
      <c r="WP118" s="27"/>
      <c r="WQ118" s="27"/>
      <c r="WR118" s="27"/>
      <c r="WS118" s="27"/>
      <c r="WT118" s="27"/>
      <c r="WU118" s="27"/>
      <c r="WV118" s="27"/>
      <c r="WW118" s="27"/>
      <c r="WX118" s="27"/>
      <c r="WY118" s="27"/>
      <c r="WZ118" s="27"/>
      <c r="XA118" s="27"/>
      <c r="XB118" s="27"/>
      <c r="XC118" s="27"/>
      <c r="XD118" s="27"/>
      <c r="XE118" s="27"/>
      <c r="XF118" s="27"/>
      <c r="XG118" s="27"/>
      <c r="XH118" s="27"/>
      <c r="XI118" s="27"/>
      <c r="XJ118" s="27"/>
      <c r="XK118" s="27"/>
      <c r="XL118" s="27"/>
      <c r="XM118" s="27"/>
      <c r="XN118" s="27"/>
      <c r="XO118" s="27"/>
      <c r="XP118" s="27"/>
      <c r="XQ118" s="27"/>
      <c r="XR118" s="27"/>
      <c r="XS118" s="27"/>
      <c r="XT118" s="27"/>
      <c r="XU118" s="27"/>
      <c r="XV118" s="27"/>
      <c r="XW118" s="27"/>
      <c r="XX118" s="27"/>
      <c r="XY118" s="27"/>
      <c r="XZ118" s="27"/>
      <c r="YA118" s="27"/>
      <c r="YB118" s="27"/>
      <c r="YC118" s="27"/>
      <c r="YD118" s="27"/>
      <c r="YE118" s="27"/>
      <c r="YF118" s="27"/>
      <c r="YG118" s="27"/>
      <c r="YH118" s="27"/>
      <c r="YI118" s="27"/>
      <c r="YJ118" s="27"/>
      <c r="YK118" s="27"/>
      <c r="YL118" s="27"/>
      <c r="YM118" s="27"/>
      <c r="YN118" s="27"/>
      <c r="YO118" s="27"/>
      <c r="YP118" s="27"/>
      <c r="YQ118" s="27"/>
      <c r="YR118" s="27"/>
      <c r="YS118" s="27"/>
      <c r="YT118" s="27"/>
      <c r="YU118" s="27"/>
      <c r="YV118" s="27"/>
      <c r="YW118" s="27"/>
      <c r="YX118" s="27"/>
      <c r="YY118" s="27"/>
      <c r="YZ118" s="27"/>
      <c r="ZA118" s="27"/>
      <c r="ZB118" s="27"/>
      <c r="ZC118" s="27"/>
      <c r="ZD118" s="27"/>
      <c r="ZE118" s="27"/>
      <c r="ZF118" s="27"/>
      <c r="ZG118" s="27"/>
      <c r="ZH118" s="27"/>
      <c r="ZI118" s="27"/>
      <c r="ZJ118" s="27"/>
      <c r="ZK118" s="27"/>
      <c r="ZL118" s="27"/>
      <c r="ZM118" s="27"/>
      <c r="ZN118" s="27"/>
      <c r="ZO118" s="27"/>
      <c r="ZP118" s="27"/>
      <c r="ZQ118" s="27"/>
      <c r="ZR118" s="27"/>
      <c r="ZS118" s="27"/>
      <c r="ZT118" s="27"/>
      <c r="ZU118" s="27"/>
      <c r="ZV118" s="27"/>
      <c r="ZW118" s="27"/>
      <c r="ZX118" s="27"/>
      <c r="ZY118" s="27"/>
      <c r="ZZ118" s="27"/>
      <c r="AAA118" s="27"/>
      <c r="AAB118" s="27"/>
      <c r="AAC118" s="27"/>
      <c r="AAD118" s="27"/>
      <c r="AAE118" s="27"/>
      <c r="AAF118" s="27"/>
      <c r="AAG118" s="27"/>
      <c r="AAH118" s="27"/>
      <c r="AAI118" s="27"/>
      <c r="AAJ118" s="27"/>
      <c r="AAK118" s="27"/>
      <c r="AAL118" s="27"/>
      <c r="AAM118" s="27"/>
      <c r="AAN118" s="27"/>
      <c r="AAO118" s="27"/>
      <c r="AAP118" s="27"/>
      <c r="AAQ118" s="27"/>
      <c r="AAR118" s="27"/>
      <c r="AAS118" s="27"/>
      <c r="AAT118" s="27"/>
      <c r="AAU118" s="27"/>
      <c r="AAV118" s="27"/>
      <c r="AAW118" s="27"/>
      <c r="AAX118" s="27"/>
      <c r="AAY118" s="27"/>
      <c r="AAZ118" s="27"/>
      <c r="ABA118" s="27"/>
      <c r="ABB118" s="27"/>
      <c r="ABC118" s="27"/>
      <c r="ABD118" s="27"/>
      <c r="ABE118" s="27"/>
      <c r="ABF118" s="27"/>
      <c r="ABG118" s="27"/>
      <c r="ABH118" s="27"/>
      <c r="ABI118" s="27"/>
      <c r="ABJ118" s="27"/>
      <c r="ABK118" s="27"/>
      <c r="ABL118" s="27"/>
      <c r="ABM118" s="27"/>
      <c r="ABN118" s="27"/>
      <c r="ABO118" s="27"/>
      <c r="ABP118" s="27"/>
      <c r="ABQ118" s="27"/>
      <c r="ABR118" s="27"/>
      <c r="ABS118" s="27"/>
      <c r="ABT118" s="27"/>
      <c r="ABU118" s="27"/>
      <c r="ABV118" s="27"/>
      <c r="ABW118" s="27"/>
      <c r="ABX118" s="27"/>
      <c r="ABY118" s="27"/>
      <c r="ABZ118" s="27"/>
      <c r="ACA118" s="27"/>
      <c r="ACB118" s="27"/>
      <c r="ACC118" s="27"/>
      <c r="ACD118" s="27"/>
      <c r="ACE118" s="27"/>
      <c r="ACF118" s="27"/>
      <c r="ACG118" s="27"/>
      <c r="ACH118" s="27"/>
      <c r="ACI118" s="27"/>
      <c r="ACJ118" s="27"/>
      <c r="ACK118" s="27"/>
      <c r="ACL118" s="27"/>
      <c r="ACM118" s="27"/>
      <c r="ACN118" s="27"/>
      <c r="ACO118" s="27"/>
      <c r="ACP118" s="27"/>
      <c r="ACQ118" s="27"/>
      <c r="ACR118" s="27"/>
      <c r="ACS118" s="27"/>
      <c r="ACT118" s="27"/>
      <c r="ACU118" s="27"/>
      <c r="ACV118" s="27"/>
      <c r="ACW118" s="27"/>
      <c r="ACX118" s="27"/>
      <c r="ACY118" s="27"/>
      <c r="ACZ118" s="27"/>
      <c r="ADA118" s="27"/>
      <c r="ADB118" s="27"/>
      <c r="ADC118" s="27"/>
      <c r="ADD118" s="27"/>
      <c r="ADE118" s="27"/>
      <c r="ADF118" s="27"/>
      <c r="ADG118" s="27"/>
      <c r="ADH118" s="27"/>
      <c r="ADI118" s="27"/>
      <c r="ADJ118" s="27"/>
      <c r="ADK118" s="27"/>
      <c r="ADL118" s="27"/>
      <c r="ADM118" s="27"/>
      <c r="ADN118" s="27"/>
      <c r="ADO118" s="27"/>
      <c r="ADP118" s="27"/>
      <c r="ADQ118" s="27"/>
      <c r="ADR118" s="27"/>
      <c r="ADS118" s="27"/>
      <c r="ADT118" s="27"/>
      <c r="ADU118" s="27"/>
      <c r="ADV118" s="27"/>
      <c r="ADW118" s="27"/>
      <c r="ADX118" s="27"/>
      <c r="ADY118" s="27"/>
      <c r="ADZ118" s="27"/>
      <c r="AEA118" s="27"/>
      <c r="AEB118" s="27"/>
      <c r="AEC118" s="27"/>
      <c r="AED118" s="27"/>
      <c r="AEE118" s="27"/>
      <c r="AEF118" s="27"/>
      <c r="AEG118" s="27"/>
      <c r="AEH118" s="27"/>
      <c r="AEI118" s="27"/>
      <c r="AEJ118" s="27"/>
      <c r="AEK118" s="27"/>
      <c r="AEL118" s="27"/>
      <c r="AEM118" s="27"/>
      <c r="AEN118" s="27"/>
      <c r="AEO118" s="27"/>
      <c r="AEP118" s="27"/>
      <c r="AEQ118" s="27"/>
      <c r="AER118" s="27"/>
      <c r="AES118" s="27"/>
      <c r="AET118" s="27"/>
      <c r="AEU118" s="27"/>
      <c r="AEV118" s="27"/>
      <c r="AEW118" s="27"/>
      <c r="AEX118" s="27"/>
      <c r="AEY118" s="27"/>
      <c r="AEZ118" s="27"/>
      <c r="AFA118" s="27"/>
      <c r="AFB118" s="27"/>
      <c r="AFC118" s="27"/>
      <c r="AFD118" s="27"/>
      <c r="AFE118" s="27"/>
      <c r="AFF118" s="27"/>
      <c r="AFG118" s="27"/>
      <c r="AFH118" s="27"/>
      <c r="AFI118" s="27"/>
      <c r="AFJ118" s="27"/>
      <c r="AFK118" s="27"/>
      <c r="AFL118" s="27"/>
      <c r="AFM118" s="27"/>
      <c r="AFN118" s="27"/>
      <c r="AFO118" s="27"/>
      <c r="AFP118" s="27"/>
      <c r="AFQ118" s="27"/>
      <c r="AFR118" s="27"/>
      <c r="AFS118" s="27"/>
      <c r="AFT118" s="27"/>
      <c r="AFU118" s="27"/>
      <c r="AFV118" s="27"/>
      <c r="AFW118" s="27"/>
      <c r="AFX118" s="27"/>
      <c r="AFY118" s="27"/>
      <c r="AFZ118" s="27"/>
      <c r="AGA118" s="27"/>
      <c r="AGB118" s="27"/>
      <c r="AGC118" s="27"/>
      <c r="AGD118" s="27"/>
      <c r="AGE118" s="27"/>
      <c r="AGF118" s="27"/>
      <c r="AGG118" s="27"/>
      <c r="AGH118" s="27"/>
      <c r="AGI118" s="27"/>
      <c r="AGJ118" s="27"/>
      <c r="AGK118" s="27"/>
      <c r="AGL118" s="27"/>
      <c r="AGM118" s="27"/>
      <c r="AGN118" s="27"/>
      <c r="AGO118" s="27"/>
      <c r="AGP118" s="27"/>
      <c r="AGQ118" s="27"/>
      <c r="AGR118" s="27"/>
      <c r="AGS118" s="27"/>
      <c r="AGT118" s="27"/>
      <c r="AGU118" s="27"/>
      <c r="AGV118" s="27"/>
      <c r="AGW118" s="27"/>
      <c r="AGX118" s="27"/>
      <c r="AGY118" s="27"/>
      <c r="AGZ118" s="27"/>
      <c r="AHA118" s="27"/>
      <c r="AHB118" s="27"/>
      <c r="AHC118" s="27"/>
      <c r="AHD118" s="27"/>
      <c r="AHE118" s="27"/>
      <c r="AHF118" s="27"/>
      <c r="AHG118" s="27"/>
      <c r="AHH118" s="27"/>
      <c r="AHI118" s="27"/>
      <c r="AHJ118" s="27"/>
      <c r="AHK118" s="27"/>
      <c r="AHL118" s="27"/>
      <c r="AHM118" s="27"/>
      <c r="AHN118" s="27"/>
      <c r="AHO118" s="27"/>
      <c r="AHP118" s="27"/>
      <c r="AHQ118" s="27"/>
      <c r="AHR118" s="27"/>
      <c r="AHS118" s="27"/>
      <c r="AHT118" s="27"/>
      <c r="AHU118" s="27"/>
      <c r="AHV118" s="27"/>
      <c r="AHW118" s="27"/>
      <c r="AHX118" s="27"/>
      <c r="AHY118" s="27"/>
      <c r="AHZ118" s="27"/>
      <c r="AIA118" s="27"/>
      <c r="AIB118" s="27"/>
      <c r="AIC118" s="27"/>
      <c r="AID118" s="27"/>
      <c r="AIE118" s="27"/>
      <c r="AIF118" s="27"/>
      <c r="AIG118" s="27"/>
      <c r="AIH118" s="27"/>
      <c r="AII118" s="27"/>
      <c r="AIJ118" s="27"/>
      <c r="AIK118" s="27"/>
      <c r="AIL118" s="27"/>
      <c r="AIM118" s="27"/>
      <c r="AIN118" s="27"/>
      <c r="AIO118" s="27"/>
      <c r="AIP118" s="27"/>
      <c r="AIQ118" s="27"/>
      <c r="AIR118" s="27"/>
      <c r="AIS118" s="27"/>
      <c r="AIT118" s="27"/>
      <c r="AIU118" s="27"/>
      <c r="AIV118" s="27"/>
      <c r="AIW118" s="27"/>
      <c r="AIX118" s="27"/>
      <c r="AIY118" s="27"/>
      <c r="AIZ118" s="27"/>
      <c r="AJA118" s="27"/>
      <c r="AJB118" s="27"/>
      <c r="AJC118" s="27"/>
      <c r="AJD118" s="27"/>
      <c r="AJE118" s="27"/>
      <c r="AJF118" s="27"/>
      <c r="AJG118" s="27"/>
      <c r="AJH118" s="27"/>
      <c r="AJI118" s="27"/>
      <c r="AJJ118" s="27"/>
      <c r="AJK118" s="27"/>
      <c r="AJL118" s="27"/>
      <c r="AJM118" s="27"/>
      <c r="AJN118" s="27"/>
      <c r="AJO118" s="27"/>
      <c r="AJP118" s="27"/>
      <c r="AJQ118" s="27"/>
      <c r="AJR118" s="27"/>
      <c r="AJS118" s="27"/>
      <c r="AJT118" s="27"/>
      <c r="AJU118" s="27"/>
      <c r="AJV118" s="27"/>
      <c r="AJW118" s="27"/>
      <c r="AJX118" s="27"/>
      <c r="AJY118" s="27"/>
      <c r="AJZ118" s="27"/>
      <c r="AKA118" s="27"/>
      <c r="AKB118" s="27"/>
      <c r="AKC118" s="27"/>
      <c r="AKD118" s="27"/>
      <c r="AKE118" s="27"/>
      <c r="AKF118" s="27"/>
      <c r="AKG118" s="27"/>
      <c r="AKH118" s="27"/>
      <c r="AKI118" s="27"/>
      <c r="AKJ118" s="27"/>
      <c r="AKK118" s="27"/>
      <c r="AKL118" s="27"/>
      <c r="AKM118" s="27"/>
      <c r="AKN118" s="27"/>
      <c r="AKO118" s="27"/>
      <c r="AKP118" s="27"/>
      <c r="AKQ118" s="27"/>
      <c r="AKR118" s="27"/>
      <c r="AKS118" s="27"/>
      <c r="AKT118" s="27"/>
      <c r="AKU118" s="27"/>
      <c r="AKV118" s="27"/>
      <c r="AKW118" s="27"/>
      <c r="AKX118" s="27"/>
      <c r="AKY118" s="27"/>
      <c r="AKZ118" s="27"/>
      <c r="ALA118" s="27"/>
      <c r="ALB118" s="27"/>
      <c r="ALC118" s="27"/>
      <c r="ALD118" s="27"/>
      <c r="ALE118" s="27"/>
      <c r="ALF118" s="27"/>
      <c r="ALG118" s="27"/>
      <c r="ALH118" s="27"/>
      <c r="ALI118" s="27"/>
      <c r="ALJ118" s="27"/>
      <c r="ALK118" s="27"/>
      <c r="ALL118" s="27"/>
      <c r="ALM118" s="27"/>
      <c r="ALN118" s="27"/>
      <c r="ALO118" s="27"/>
      <c r="ALP118" s="27"/>
      <c r="ALQ118" s="27"/>
      <c r="ALR118" s="27"/>
      <c r="ALS118" s="27"/>
      <c r="ALT118" s="27"/>
      <c r="ALU118" s="27"/>
      <c r="ALV118" s="27"/>
      <c r="ALW118" s="27"/>
      <c r="ALX118" s="27"/>
      <c r="ALY118" s="27"/>
      <c r="ALZ118" s="27"/>
      <c r="AMA118" s="27"/>
      <c r="AMB118" s="27"/>
      <c r="AMC118" s="27"/>
      <c r="AMD118" s="27"/>
      <c r="AME118" s="27"/>
      <c r="AMF118" s="27"/>
      <c r="AMG118" s="27"/>
      <c r="AMH118" s="27"/>
      <c r="AMI118" s="27"/>
      <c r="AMJ118" s="27"/>
      <c r="AMK118" s="27"/>
      <c r="AML118" s="27"/>
      <c r="AMM118" s="27"/>
      <c r="AMN118" s="27"/>
      <c r="AMO118" s="27"/>
      <c r="AMP118" s="27"/>
      <c r="AMQ118" s="27"/>
      <c r="AMR118" s="27"/>
      <c r="AMS118" s="27"/>
      <c r="AMT118" s="27"/>
      <c r="AMU118" s="27"/>
      <c r="AMV118" s="27"/>
      <c r="AMW118" s="27"/>
      <c r="AMX118" s="27"/>
      <c r="AMY118" s="27"/>
      <c r="AMZ118" s="27"/>
      <c r="ANA118" s="27"/>
      <c r="ANB118" s="27"/>
      <c r="ANC118" s="27"/>
      <c r="AND118" s="27"/>
      <c r="ANE118" s="27"/>
      <c r="ANF118" s="27"/>
      <c r="ANG118" s="27"/>
      <c r="ANH118" s="27"/>
      <c r="ANI118" s="27"/>
      <c r="ANJ118" s="27"/>
      <c r="ANK118" s="27"/>
      <c r="ANL118" s="27"/>
      <c r="ANM118" s="27"/>
      <c r="ANN118" s="27"/>
      <c r="ANO118" s="27"/>
      <c r="ANP118" s="27"/>
      <c r="ANQ118" s="27"/>
      <c r="ANR118" s="27"/>
      <c r="ANS118" s="27"/>
      <c r="ANT118" s="27"/>
      <c r="ANU118" s="27"/>
      <c r="ANV118" s="27"/>
      <c r="ANW118" s="27"/>
      <c r="ANX118" s="27"/>
      <c r="ANY118" s="27"/>
      <c r="ANZ118" s="27"/>
      <c r="AOA118" s="27"/>
      <c r="AOB118" s="27"/>
      <c r="AOC118" s="27"/>
      <c r="AOD118" s="27"/>
      <c r="AOE118" s="27"/>
      <c r="AOF118" s="27"/>
      <c r="AOG118" s="27"/>
      <c r="AOH118" s="27"/>
      <c r="AOI118" s="27"/>
      <c r="AOJ118" s="27"/>
      <c r="AOK118" s="27"/>
      <c r="AOL118" s="27"/>
      <c r="AOM118" s="27"/>
      <c r="AON118" s="27"/>
      <c r="AOO118" s="27"/>
      <c r="AOP118" s="27"/>
      <c r="AOQ118" s="27"/>
      <c r="AOR118" s="27"/>
      <c r="AOS118" s="27"/>
      <c r="AOT118" s="27"/>
      <c r="AOU118" s="27"/>
      <c r="AOV118" s="27"/>
      <c r="AOW118" s="27"/>
      <c r="AOX118" s="27"/>
      <c r="AOY118" s="27"/>
      <c r="AOZ118" s="27"/>
      <c r="APA118" s="27"/>
      <c r="APB118" s="27"/>
      <c r="APC118" s="27"/>
      <c r="APD118" s="27"/>
      <c r="APE118" s="27"/>
      <c r="APF118" s="27"/>
      <c r="APG118" s="27"/>
      <c r="APH118" s="27"/>
      <c r="API118" s="27"/>
      <c r="APJ118" s="27"/>
      <c r="APK118" s="27"/>
      <c r="APL118" s="27"/>
      <c r="APM118" s="27"/>
      <c r="APN118" s="27"/>
      <c r="APO118" s="27"/>
      <c r="APP118" s="27"/>
      <c r="APQ118" s="27"/>
      <c r="APR118" s="27"/>
      <c r="APS118" s="27"/>
      <c r="APT118" s="27"/>
      <c r="APU118" s="27"/>
      <c r="APV118" s="27"/>
      <c r="APW118" s="27"/>
      <c r="APX118" s="27"/>
      <c r="APY118" s="27"/>
      <c r="APZ118" s="27"/>
      <c r="AQA118" s="27"/>
      <c r="AQB118" s="27"/>
      <c r="AQC118" s="27"/>
      <c r="AQD118" s="27"/>
      <c r="AQE118" s="27"/>
      <c r="AQF118" s="27"/>
      <c r="AQG118" s="27"/>
      <c r="AQH118" s="27"/>
      <c r="AQI118" s="27"/>
      <c r="AQJ118" s="27"/>
      <c r="AQK118" s="27"/>
      <c r="AQL118" s="27"/>
      <c r="AQM118" s="27"/>
      <c r="AQN118" s="27"/>
      <c r="AQO118" s="27"/>
      <c r="AQP118" s="27"/>
      <c r="AQQ118" s="27"/>
      <c r="AQR118" s="27"/>
      <c r="AQS118" s="27"/>
      <c r="AQT118" s="27"/>
      <c r="AQU118" s="27"/>
      <c r="AQV118" s="27"/>
      <c r="AQW118" s="27"/>
      <c r="AQX118" s="27"/>
      <c r="AQY118" s="27"/>
      <c r="AQZ118" s="27"/>
      <c r="ARA118" s="27"/>
      <c r="ARB118" s="27"/>
      <c r="ARC118" s="27"/>
      <c r="ARD118" s="27"/>
      <c r="ARE118" s="27"/>
      <c r="ARF118" s="27"/>
      <c r="ARG118" s="27"/>
      <c r="ARH118" s="27"/>
      <c r="ARI118" s="27"/>
      <c r="ARJ118" s="27"/>
      <c r="ARK118" s="27"/>
      <c r="ARL118" s="27"/>
      <c r="ARM118" s="27"/>
      <c r="ARN118" s="27"/>
      <c r="ARO118" s="27"/>
      <c r="ARP118" s="27"/>
      <c r="ARQ118" s="27"/>
      <c r="ARR118" s="27"/>
      <c r="ARS118" s="27"/>
      <c r="ART118" s="27"/>
      <c r="ARU118" s="27"/>
      <c r="ARV118" s="27"/>
      <c r="ARW118" s="27"/>
      <c r="ARX118" s="27"/>
      <c r="ARY118" s="27"/>
      <c r="ARZ118" s="27"/>
      <c r="ASA118" s="27"/>
      <c r="ASB118" s="27"/>
      <c r="ASC118" s="27"/>
      <c r="ASD118" s="27"/>
      <c r="ASE118" s="27"/>
      <c r="ASF118" s="27"/>
      <c r="ASG118" s="27"/>
      <c r="ASH118" s="27"/>
      <c r="ASI118" s="27"/>
      <c r="ASJ118" s="27"/>
      <c r="ASK118" s="27"/>
      <c r="ASL118" s="27"/>
      <c r="ASM118" s="27"/>
      <c r="ASN118" s="27"/>
      <c r="ASO118" s="27"/>
      <c r="ASP118" s="27"/>
      <c r="ASQ118" s="27"/>
      <c r="ASR118" s="27"/>
      <c r="ASS118" s="27"/>
      <c r="AST118" s="27"/>
      <c r="ASU118" s="27"/>
      <c r="ASV118" s="27"/>
      <c r="ASW118" s="27"/>
      <c r="ASX118" s="27"/>
      <c r="ASY118" s="27"/>
      <c r="ASZ118" s="27"/>
      <c r="ATA118" s="27"/>
      <c r="ATB118" s="27"/>
      <c r="ATC118" s="27"/>
      <c r="ATD118" s="27"/>
      <c r="ATE118" s="27"/>
      <c r="ATF118" s="27"/>
      <c r="ATG118" s="27"/>
      <c r="ATH118" s="27"/>
      <c r="ATI118" s="27"/>
      <c r="ATJ118" s="27"/>
      <c r="ATK118" s="27"/>
      <c r="ATL118" s="27"/>
      <c r="ATM118" s="27"/>
      <c r="ATN118" s="27"/>
      <c r="ATO118" s="27"/>
      <c r="ATP118" s="27"/>
      <c r="ATQ118" s="27"/>
      <c r="ATR118" s="27"/>
      <c r="ATS118" s="27"/>
      <c r="ATT118" s="27"/>
      <c r="ATU118" s="27"/>
      <c r="ATV118" s="27"/>
      <c r="ATW118" s="27"/>
      <c r="ATX118" s="27"/>
      <c r="ATY118" s="27"/>
      <c r="ATZ118" s="27"/>
      <c r="AUA118" s="27"/>
      <c r="AUB118" s="27"/>
      <c r="AUC118" s="27"/>
      <c r="AUD118" s="27"/>
      <c r="AUE118" s="27"/>
      <c r="AUF118" s="27"/>
      <c r="AUG118" s="27"/>
      <c r="AUH118" s="27"/>
      <c r="AUI118" s="27"/>
      <c r="AUJ118" s="27"/>
      <c r="AUK118" s="27"/>
      <c r="AUL118" s="27"/>
      <c r="AUM118" s="27"/>
      <c r="AUN118" s="27"/>
      <c r="AUO118" s="27"/>
      <c r="AUP118" s="27"/>
      <c r="AUQ118" s="27"/>
      <c r="AUR118" s="27"/>
      <c r="AUS118" s="27"/>
      <c r="AUT118" s="27"/>
      <c r="AUU118" s="27"/>
      <c r="AUV118" s="27"/>
      <c r="AUW118" s="27"/>
      <c r="AUX118" s="27"/>
      <c r="AUY118" s="27"/>
      <c r="AUZ118" s="27"/>
      <c r="AVA118" s="27"/>
      <c r="AVB118" s="27"/>
      <c r="AVC118" s="27"/>
      <c r="AVD118" s="27"/>
      <c r="AVE118" s="27"/>
      <c r="AVF118" s="27"/>
      <c r="AVG118" s="27"/>
      <c r="AVH118" s="27"/>
      <c r="AVI118" s="27"/>
      <c r="AVJ118" s="27"/>
      <c r="AVK118" s="27"/>
      <c r="AVL118" s="27"/>
      <c r="AVM118" s="27"/>
      <c r="AVN118" s="27"/>
      <c r="AVO118" s="27"/>
      <c r="AVP118" s="27"/>
      <c r="AVQ118" s="27"/>
      <c r="AVR118" s="27"/>
      <c r="AVS118" s="27"/>
      <c r="AVT118" s="27"/>
      <c r="AVU118" s="27"/>
      <c r="AVV118" s="27"/>
      <c r="AVW118" s="27"/>
      <c r="AVX118" s="27"/>
      <c r="AVY118" s="27"/>
      <c r="AVZ118" s="27"/>
      <c r="AWA118" s="27"/>
      <c r="AWB118" s="27"/>
      <c r="AWC118" s="27"/>
      <c r="AWD118" s="27"/>
      <c r="AWE118" s="27"/>
      <c r="AWF118" s="27"/>
      <c r="AWG118" s="27"/>
      <c r="AWH118" s="27"/>
      <c r="AWI118" s="27"/>
      <c r="AWJ118" s="27"/>
      <c r="AWK118" s="27"/>
      <c r="AWL118" s="27"/>
      <c r="AWM118" s="27"/>
      <c r="AWN118" s="27"/>
      <c r="AWO118" s="27"/>
      <c r="AWP118" s="27"/>
      <c r="AWQ118" s="27"/>
      <c r="AWR118" s="27"/>
      <c r="AWS118" s="27"/>
      <c r="AWT118" s="27"/>
      <c r="AWU118" s="27"/>
      <c r="AWV118" s="27"/>
      <c r="AWW118" s="27"/>
      <c r="AWX118" s="27"/>
      <c r="AWY118" s="27"/>
      <c r="AWZ118" s="27"/>
      <c r="AXA118" s="27"/>
      <c r="AXB118" s="27"/>
      <c r="AXC118" s="27"/>
      <c r="AXD118" s="27"/>
      <c r="AXE118" s="27"/>
      <c r="AXF118" s="27"/>
      <c r="AXG118" s="27"/>
      <c r="AXH118" s="27"/>
      <c r="AXI118" s="27"/>
      <c r="AXJ118" s="27"/>
      <c r="AXK118" s="27"/>
      <c r="AXL118" s="27"/>
      <c r="AXM118" s="27"/>
      <c r="AXN118" s="27"/>
      <c r="AXO118" s="27"/>
      <c r="AXP118" s="27"/>
      <c r="AXQ118" s="27"/>
      <c r="AXR118" s="27"/>
      <c r="AXS118" s="27"/>
      <c r="AXT118" s="27"/>
      <c r="AXU118" s="27"/>
      <c r="AXV118" s="27"/>
      <c r="AXW118" s="27"/>
      <c r="AXX118" s="27"/>
      <c r="AXY118" s="27"/>
      <c r="AXZ118" s="27"/>
      <c r="AYA118" s="27"/>
      <c r="AYB118" s="27"/>
      <c r="AYC118" s="27"/>
      <c r="AYD118" s="27"/>
      <c r="AYE118" s="27"/>
      <c r="AYF118" s="27"/>
      <c r="AYG118" s="27"/>
      <c r="AYH118" s="27"/>
      <c r="AYI118" s="27"/>
      <c r="AYJ118" s="27"/>
      <c r="AYK118" s="27"/>
      <c r="AYL118" s="27"/>
      <c r="AYM118" s="27"/>
      <c r="AYN118" s="27"/>
      <c r="AYO118" s="27"/>
      <c r="AYP118" s="27"/>
      <c r="AYQ118" s="27"/>
      <c r="AYR118" s="27"/>
      <c r="AYS118" s="27"/>
      <c r="AYT118" s="27"/>
      <c r="AYU118" s="27"/>
      <c r="AYV118" s="27"/>
      <c r="AYW118" s="27"/>
      <c r="AYX118" s="27"/>
      <c r="AYY118" s="27"/>
      <c r="AYZ118" s="27"/>
      <c r="AZA118" s="27"/>
      <c r="AZB118" s="27"/>
      <c r="AZC118" s="27"/>
      <c r="AZD118" s="27"/>
      <c r="AZE118" s="27"/>
      <c r="AZF118" s="27"/>
      <c r="AZG118" s="27"/>
      <c r="AZH118" s="27"/>
      <c r="AZI118" s="27"/>
      <c r="AZJ118" s="27"/>
      <c r="AZK118" s="27"/>
      <c r="AZL118" s="27"/>
      <c r="AZM118" s="27"/>
      <c r="AZN118" s="27"/>
      <c r="AZO118" s="27"/>
      <c r="AZP118" s="27"/>
      <c r="AZQ118" s="27"/>
      <c r="AZR118" s="27"/>
      <c r="AZS118" s="27"/>
      <c r="AZT118" s="27"/>
      <c r="AZU118" s="27"/>
      <c r="AZV118" s="27"/>
      <c r="AZW118" s="27"/>
      <c r="AZX118" s="27"/>
      <c r="AZY118" s="27"/>
      <c r="AZZ118" s="27"/>
      <c r="BAA118" s="27"/>
      <c r="BAB118" s="27"/>
      <c r="BAC118" s="27"/>
      <c r="BAD118" s="27"/>
      <c r="BAE118" s="27"/>
      <c r="BAF118" s="27"/>
      <c r="BAG118" s="27"/>
      <c r="BAH118" s="27"/>
      <c r="BAI118" s="27"/>
      <c r="BAJ118" s="27"/>
      <c r="BAK118" s="27"/>
      <c r="BAL118" s="27"/>
      <c r="BAM118" s="27"/>
      <c r="BAN118" s="27"/>
      <c r="BAO118" s="27"/>
      <c r="BAP118" s="27"/>
      <c r="BAQ118" s="27"/>
      <c r="BAR118" s="27"/>
      <c r="BAS118" s="27"/>
      <c r="BAT118" s="27"/>
      <c r="BAU118" s="27"/>
      <c r="BAV118" s="27"/>
      <c r="BAW118" s="27"/>
      <c r="BAX118" s="27"/>
      <c r="BAY118" s="27"/>
      <c r="BAZ118" s="27"/>
      <c r="BBA118" s="27"/>
      <c r="BBB118" s="27"/>
      <c r="BBC118" s="27"/>
      <c r="BBD118" s="27"/>
      <c r="BBE118" s="27"/>
      <c r="BBF118" s="27"/>
      <c r="BBG118" s="27"/>
      <c r="BBH118" s="27"/>
      <c r="BBI118" s="27"/>
      <c r="BBJ118" s="27"/>
      <c r="BBK118" s="27"/>
      <c r="BBL118" s="27"/>
      <c r="BBM118" s="27"/>
      <c r="BBN118" s="27"/>
      <c r="BBO118" s="27"/>
      <c r="BBP118" s="27"/>
      <c r="BBQ118" s="27"/>
      <c r="BBR118" s="27"/>
      <c r="BBS118" s="27"/>
      <c r="BBT118" s="27"/>
      <c r="BBU118" s="27"/>
      <c r="BBV118" s="27"/>
      <c r="BBW118" s="27"/>
      <c r="BBX118" s="27"/>
      <c r="BBY118" s="27"/>
      <c r="BBZ118" s="27"/>
      <c r="BCA118" s="27"/>
      <c r="BCB118" s="27"/>
      <c r="BCC118" s="27"/>
      <c r="BCD118" s="27"/>
      <c r="BCE118" s="27"/>
      <c r="BCF118" s="27"/>
      <c r="BCG118" s="27"/>
      <c r="BCH118" s="27"/>
      <c r="BCI118" s="27"/>
      <c r="BCJ118" s="27"/>
      <c r="BCK118" s="27"/>
      <c r="BCL118" s="27"/>
      <c r="BCM118" s="27"/>
      <c r="BCN118" s="27"/>
      <c r="BCO118" s="27"/>
      <c r="BCP118" s="27"/>
      <c r="BCQ118" s="27"/>
      <c r="BCR118" s="27"/>
      <c r="BCS118" s="27"/>
      <c r="BCT118" s="27"/>
      <c r="BCU118" s="27"/>
      <c r="BCV118" s="27"/>
      <c r="BCW118" s="27"/>
      <c r="BCX118" s="27"/>
      <c r="BCY118" s="27"/>
      <c r="BCZ118" s="27"/>
      <c r="BDA118" s="27"/>
      <c r="BDB118" s="27"/>
      <c r="BDC118" s="27"/>
      <c r="BDD118" s="27"/>
      <c r="BDE118" s="27"/>
      <c r="BDF118" s="27"/>
      <c r="BDG118" s="27"/>
      <c r="BDH118" s="27"/>
      <c r="BDI118" s="27"/>
      <c r="BDJ118" s="27"/>
      <c r="BDK118" s="27"/>
      <c r="BDL118" s="27"/>
      <c r="BDM118" s="27"/>
      <c r="BDN118" s="27"/>
      <c r="BDO118" s="27"/>
      <c r="BDP118" s="27"/>
      <c r="BDQ118" s="27"/>
      <c r="BDR118" s="27"/>
      <c r="BDS118" s="27"/>
      <c r="BDT118" s="27"/>
      <c r="BDU118" s="27"/>
      <c r="BDV118" s="27"/>
      <c r="BDW118" s="27"/>
      <c r="BDX118" s="27"/>
      <c r="BDY118" s="27"/>
      <c r="BDZ118" s="27"/>
      <c r="BEA118" s="27"/>
      <c r="BEB118" s="27"/>
      <c r="BEC118" s="27"/>
      <c r="BED118" s="27"/>
      <c r="BEE118" s="27"/>
      <c r="BEF118" s="27"/>
      <c r="BEG118" s="27"/>
      <c r="BEH118" s="27"/>
      <c r="BEI118" s="27"/>
      <c r="BEJ118" s="27"/>
      <c r="BEK118" s="27"/>
      <c r="BEL118" s="27"/>
      <c r="BEM118" s="27"/>
      <c r="BEN118" s="27"/>
      <c r="BEO118" s="27"/>
      <c r="BEP118" s="27"/>
      <c r="BEQ118" s="27"/>
      <c r="BER118" s="27"/>
      <c r="BES118" s="27"/>
      <c r="BET118" s="27"/>
      <c r="BEU118" s="27"/>
      <c r="BEV118" s="27"/>
      <c r="BEW118" s="27"/>
      <c r="BEX118" s="27"/>
      <c r="BEY118" s="27"/>
      <c r="BEZ118" s="27"/>
      <c r="BFA118" s="27"/>
      <c r="BFB118" s="27"/>
      <c r="BFC118" s="27"/>
      <c r="BFD118" s="27"/>
      <c r="BFE118" s="27"/>
      <c r="BFF118" s="27"/>
      <c r="BFG118" s="27"/>
      <c r="BFH118" s="27"/>
      <c r="BFI118" s="27"/>
      <c r="BFJ118" s="27"/>
      <c r="BFK118" s="27"/>
      <c r="BFL118" s="27"/>
      <c r="BFM118" s="27"/>
      <c r="BFN118" s="27"/>
      <c r="BFO118" s="27"/>
      <c r="BFP118" s="27"/>
      <c r="BFQ118" s="27"/>
      <c r="BFR118" s="27"/>
      <c r="BFS118" s="27"/>
      <c r="BFT118" s="27"/>
      <c r="BFU118" s="27"/>
      <c r="BFV118" s="27"/>
      <c r="BFW118" s="27"/>
      <c r="BFX118" s="27"/>
      <c r="BFY118" s="27"/>
      <c r="BFZ118" s="27"/>
      <c r="BGA118" s="27"/>
      <c r="BGB118" s="27"/>
      <c r="BGC118" s="27"/>
      <c r="BGD118" s="27"/>
      <c r="BGE118" s="27"/>
      <c r="BGF118" s="27"/>
      <c r="BGG118" s="27"/>
      <c r="BGH118" s="27"/>
      <c r="BGI118" s="27"/>
      <c r="BGJ118" s="27"/>
      <c r="BGK118" s="27"/>
      <c r="BGL118" s="27"/>
      <c r="BGM118" s="27"/>
      <c r="BGN118" s="27"/>
      <c r="BGO118" s="27"/>
      <c r="BGP118" s="27"/>
      <c r="BGQ118" s="27"/>
      <c r="BGR118" s="27"/>
      <c r="BGS118" s="27"/>
      <c r="BGT118" s="27"/>
      <c r="BGU118" s="27"/>
      <c r="BGV118" s="27"/>
      <c r="BGW118" s="27"/>
      <c r="BGX118" s="27"/>
      <c r="BGY118" s="27"/>
      <c r="BGZ118" s="27"/>
      <c r="BHA118" s="27"/>
      <c r="BHB118" s="27"/>
      <c r="BHC118" s="27"/>
      <c r="BHD118" s="27"/>
      <c r="BHE118" s="27"/>
      <c r="BHF118" s="27"/>
      <c r="BHG118" s="27"/>
      <c r="BHH118" s="27"/>
      <c r="BHI118" s="27"/>
      <c r="BHJ118" s="27"/>
      <c r="BHK118" s="27"/>
      <c r="BHL118" s="27"/>
      <c r="BHM118" s="27"/>
      <c r="BHN118" s="27"/>
      <c r="BHO118" s="27"/>
      <c r="BHP118" s="27"/>
      <c r="BHQ118" s="27"/>
      <c r="BHR118" s="27"/>
      <c r="BHS118" s="27"/>
      <c r="BHT118" s="27"/>
      <c r="BHU118" s="27"/>
      <c r="BHV118" s="27"/>
      <c r="BHW118" s="27"/>
      <c r="BHX118" s="27"/>
      <c r="BHY118" s="27"/>
      <c r="BHZ118" s="27"/>
      <c r="BIA118" s="27"/>
      <c r="BIB118" s="27"/>
      <c r="BIC118" s="27"/>
      <c r="BID118" s="27"/>
      <c r="BIE118" s="27"/>
      <c r="BIF118" s="27"/>
      <c r="BIG118" s="27"/>
      <c r="BIH118" s="27"/>
      <c r="BII118" s="27"/>
      <c r="BIJ118" s="27"/>
      <c r="BIK118" s="27"/>
      <c r="BIL118" s="27"/>
      <c r="BIM118" s="27"/>
      <c r="BIN118" s="27"/>
      <c r="BIO118" s="27"/>
      <c r="BIP118" s="27"/>
      <c r="BIQ118" s="27"/>
      <c r="BIR118" s="27"/>
      <c r="BIS118" s="27"/>
      <c r="BIT118" s="27"/>
      <c r="BIU118" s="27"/>
      <c r="BIV118" s="27"/>
      <c r="BIW118" s="27"/>
      <c r="BIX118" s="27"/>
      <c r="BIY118" s="27"/>
      <c r="BIZ118" s="27"/>
      <c r="BJA118" s="27"/>
      <c r="BJB118" s="27"/>
      <c r="BJC118" s="27"/>
      <c r="BJD118" s="27"/>
      <c r="BJE118" s="27"/>
      <c r="BJF118" s="27"/>
      <c r="BJG118" s="27"/>
      <c r="BJH118" s="27"/>
      <c r="BJI118" s="27"/>
      <c r="BJJ118" s="27"/>
      <c r="BJK118" s="27"/>
      <c r="BJL118" s="27"/>
      <c r="BJM118" s="27"/>
      <c r="BJN118" s="27"/>
      <c r="BJO118" s="27"/>
      <c r="BJP118" s="27"/>
      <c r="BJQ118" s="27"/>
      <c r="BJR118" s="27"/>
      <c r="BJS118" s="27"/>
      <c r="BJT118" s="27"/>
      <c r="BJU118" s="27"/>
      <c r="BJV118" s="27"/>
      <c r="BJW118" s="27"/>
      <c r="BJX118" s="27"/>
      <c r="BJY118" s="27"/>
      <c r="BJZ118" s="27"/>
      <c r="BKA118" s="27"/>
      <c r="BKB118" s="27"/>
      <c r="BKC118" s="27"/>
      <c r="BKD118" s="27"/>
      <c r="BKE118" s="27"/>
      <c r="BKF118" s="27"/>
      <c r="BKG118" s="27"/>
      <c r="BKH118" s="27"/>
      <c r="BKI118" s="27"/>
      <c r="BKJ118" s="27"/>
      <c r="BKK118" s="27"/>
      <c r="BKL118" s="27"/>
      <c r="BKM118" s="27"/>
      <c r="BKN118" s="27"/>
      <c r="BKO118" s="27"/>
      <c r="BKP118" s="27"/>
      <c r="BKQ118" s="27"/>
      <c r="BKR118" s="27"/>
      <c r="BKS118" s="27"/>
      <c r="BKT118" s="27"/>
      <c r="BKU118" s="27"/>
      <c r="BKV118" s="27"/>
      <c r="BKW118" s="27"/>
      <c r="BKX118" s="27"/>
      <c r="BKY118" s="27"/>
      <c r="BKZ118" s="27"/>
      <c r="BLA118" s="27"/>
      <c r="BLB118" s="27"/>
      <c r="BLC118" s="27"/>
      <c r="BLD118" s="27"/>
      <c r="BLE118" s="27"/>
      <c r="BLF118" s="27"/>
      <c r="BLG118" s="27"/>
      <c r="BLH118" s="27"/>
      <c r="BLI118" s="27"/>
      <c r="BLJ118" s="27"/>
      <c r="BLK118" s="27"/>
      <c r="BLL118" s="27"/>
      <c r="BLM118" s="27"/>
      <c r="BLN118" s="27"/>
      <c r="BLO118" s="27"/>
      <c r="BLP118" s="27"/>
      <c r="BLQ118" s="27"/>
      <c r="BLR118" s="27"/>
      <c r="BLS118" s="27"/>
      <c r="BLT118" s="27"/>
      <c r="BLU118" s="27"/>
      <c r="BLV118" s="27"/>
      <c r="BLW118" s="27"/>
      <c r="BLX118" s="27"/>
      <c r="BLY118" s="27"/>
      <c r="BLZ118" s="27"/>
      <c r="BMA118" s="27"/>
      <c r="BMB118" s="27"/>
      <c r="BMC118" s="27"/>
      <c r="BMD118" s="27"/>
      <c r="BME118" s="27"/>
      <c r="BMF118" s="27"/>
      <c r="BMG118" s="27"/>
      <c r="BMH118" s="27"/>
      <c r="BMI118" s="27"/>
      <c r="BMJ118" s="27"/>
      <c r="BMK118" s="27"/>
      <c r="BML118" s="27"/>
      <c r="BMM118" s="27"/>
      <c r="BMN118" s="27"/>
      <c r="BMO118" s="27"/>
      <c r="BMP118" s="27"/>
      <c r="BMQ118" s="27"/>
      <c r="BMR118" s="27"/>
      <c r="BMS118" s="27"/>
      <c r="BMT118" s="27"/>
      <c r="BMU118" s="27"/>
      <c r="BMV118" s="27"/>
      <c r="BMW118" s="27"/>
      <c r="BMX118" s="27"/>
      <c r="BMY118" s="27"/>
      <c r="BMZ118" s="27"/>
      <c r="BNA118" s="27"/>
      <c r="BNB118" s="27"/>
      <c r="BNC118" s="27"/>
      <c r="BND118" s="27"/>
      <c r="BNE118" s="27"/>
      <c r="BNF118" s="27"/>
      <c r="BNG118" s="27"/>
      <c r="BNH118" s="27"/>
      <c r="BNI118" s="27"/>
      <c r="BNJ118" s="27"/>
      <c r="BNK118" s="27"/>
      <c r="BNL118" s="27"/>
      <c r="BNM118" s="27"/>
      <c r="BNN118" s="27"/>
      <c r="BNO118" s="27"/>
      <c r="BNP118" s="27"/>
      <c r="BNQ118" s="27"/>
      <c r="BNR118" s="27"/>
      <c r="BNS118" s="27"/>
      <c r="BNT118" s="27"/>
      <c r="BNU118" s="27"/>
      <c r="BNV118" s="27"/>
      <c r="BNW118" s="27"/>
      <c r="BNX118" s="27"/>
      <c r="BNY118" s="27"/>
      <c r="BNZ118" s="27"/>
      <c r="BOA118" s="27"/>
      <c r="BOB118" s="27"/>
      <c r="BOC118" s="27"/>
      <c r="BOD118" s="27"/>
      <c r="BOE118" s="27"/>
      <c r="BOF118" s="27"/>
      <c r="BOG118" s="27"/>
      <c r="BOH118" s="27"/>
      <c r="BOI118" s="27"/>
      <c r="BOJ118" s="27"/>
      <c r="BOK118" s="27"/>
      <c r="BOL118" s="27"/>
      <c r="BOM118" s="27"/>
      <c r="BON118" s="27"/>
      <c r="BOO118" s="27"/>
      <c r="BOP118" s="27"/>
      <c r="BOQ118" s="27"/>
      <c r="BOR118" s="27"/>
      <c r="BOS118" s="27"/>
      <c r="BOT118" s="27"/>
      <c r="BOU118" s="27"/>
      <c r="BOV118" s="27"/>
      <c r="BOW118" s="27"/>
      <c r="BOX118" s="27"/>
      <c r="BOY118" s="27"/>
      <c r="BOZ118" s="27"/>
      <c r="BPA118" s="27"/>
      <c r="BPB118" s="27"/>
      <c r="BPC118" s="27"/>
      <c r="BPD118" s="27"/>
      <c r="BPE118" s="27"/>
      <c r="BPF118" s="27"/>
      <c r="BPG118" s="27"/>
      <c r="BPH118" s="27"/>
      <c r="BPI118" s="27"/>
      <c r="BPJ118" s="27"/>
      <c r="BPK118" s="27"/>
      <c r="BPL118" s="27"/>
      <c r="BPM118" s="27"/>
      <c r="BPN118" s="27"/>
      <c r="BPO118" s="27"/>
      <c r="BPP118" s="27"/>
      <c r="BPQ118" s="27"/>
      <c r="BPR118" s="27"/>
      <c r="BPS118" s="27"/>
      <c r="BPT118" s="27"/>
      <c r="BPU118" s="27"/>
      <c r="BPV118" s="27"/>
      <c r="BPW118" s="27"/>
      <c r="BPX118" s="27"/>
      <c r="BPY118" s="27"/>
      <c r="BPZ118" s="27"/>
      <c r="BQA118" s="27"/>
      <c r="BQB118" s="27"/>
      <c r="BQC118" s="27"/>
      <c r="BQD118" s="27"/>
      <c r="BQE118" s="27"/>
      <c r="BQF118" s="27"/>
      <c r="BQG118" s="27"/>
      <c r="BQH118" s="27"/>
      <c r="BQI118" s="27"/>
      <c r="BQJ118" s="27"/>
      <c r="BQK118" s="27"/>
      <c r="BQL118" s="27"/>
      <c r="BQM118" s="27"/>
      <c r="BQN118" s="27"/>
      <c r="BQO118" s="27"/>
      <c r="BQP118" s="27"/>
      <c r="BQQ118" s="27"/>
      <c r="BQR118" s="27"/>
      <c r="BQS118" s="27"/>
      <c r="BQT118" s="27"/>
      <c r="BQU118" s="27"/>
      <c r="BQV118" s="27"/>
      <c r="BQW118" s="27"/>
      <c r="BQX118" s="27"/>
      <c r="BQY118" s="27"/>
      <c r="BQZ118" s="27"/>
      <c r="BRA118" s="27"/>
      <c r="BRB118" s="27"/>
      <c r="BRC118" s="27"/>
      <c r="BRD118" s="27"/>
      <c r="BRE118" s="27"/>
      <c r="BRF118" s="27"/>
      <c r="BRG118" s="27"/>
      <c r="BRH118" s="27"/>
      <c r="BRI118" s="27"/>
      <c r="BRJ118" s="27"/>
      <c r="BRK118" s="27"/>
      <c r="BRL118" s="27"/>
      <c r="BRM118" s="27"/>
      <c r="BRN118" s="27"/>
      <c r="BRO118" s="27"/>
      <c r="BRP118" s="27"/>
      <c r="BRQ118" s="27"/>
      <c r="BRR118" s="27"/>
      <c r="BRS118" s="27"/>
      <c r="BRT118" s="27"/>
      <c r="BRU118" s="27"/>
      <c r="BRV118" s="27"/>
      <c r="BRW118" s="27"/>
      <c r="BRX118" s="27"/>
      <c r="BRY118" s="27"/>
      <c r="BRZ118" s="27"/>
      <c r="BSA118" s="27"/>
      <c r="BSB118" s="27"/>
      <c r="BSC118" s="27"/>
      <c r="BSD118" s="27"/>
      <c r="BSE118" s="27"/>
      <c r="BSF118" s="27"/>
      <c r="BSG118" s="27"/>
      <c r="BSH118" s="27"/>
      <c r="BSI118" s="27"/>
      <c r="BSJ118" s="27"/>
      <c r="BSK118" s="27"/>
      <c r="BSL118" s="27"/>
      <c r="BSM118" s="27"/>
      <c r="BSN118" s="27"/>
      <c r="BSO118" s="27"/>
      <c r="BSP118" s="27"/>
      <c r="BSQ118" s="27"/>
      <c r="BSR118" s="27"/>
      <c r="BSS118" s="27"/>
      <c r="BST118" s="27"/>
      <c r="BSU118" s="27"/>
      <c r="BSV118" s="27"/>
      <c r="BSW118" s="27"/>
      <c r="BSX118" s="27"/>
      <c r="BSY118" s="27"/>
      <c r="BSZ118" s="27"/>
      <c r="BTA118" s="27"/>
      <c r="BTB118" s="27"/>
      <c r="BTC118" s="27"/>
      <c r="BTD118" s="27"/>
      <c r="BTE118" s="27"/>
      <c r="BTF118" s="27"/>
      <c r="BTG118" s="27"/>
      <c r="BTH118" s="27"/>
      <c r="BTI118" s="27"/>
      <c r="BTJ118" s="27"/>
      <c r="BTK118" s="27"/>
      <c r="BTL118" s="27"/>
      <c r="BTM118" s="27"/>
      <c r="BTN118" s="27"/>
      <c r="BTO118" s="27"/>
      <c r="BTP118" s="27"/>
      <c r="BTQ118" s="27"/>
      <c r="BTR118" s="27"/>
      <c r="BTS118" s="27"/>
      <c r="BTT118" s="27"/>
      <c r="BTU118" s="27"/>
      <c r="BTV118" s="27"/>
      <c r="BTW118" s="27"/>
      <c r="BTX118" s="27"/>
      <c r="BTY118" s="27"/>
      <c r="BTZ118" s="27"/>
      <c r="BUA118" s="27"/>
      <c r="BUB118" s="27"/>
      <c r="BUC118" s="27"/>
      <c r="BUD118" s="27"/>
      <c r="BUE118" s="27"/>
      <c r="BUF118" s="27"/>
      <c r="BUG118" s="27"/>
      <c r="BUH118" s="27"/>
      <c r="BUI118" s="27"/>
      <c r="BUJ118" s="27"/>
      <c r="BUK118" s="27"/>
      <c r="BUL118" s="27"/>
      <c r="BUM118" s="27"/>
      <c r="BUN118" s="27"/>
      <c r="BUO118" s="27"/>
      <c r="BUP118" s="27"/>
      <c r="BUQ118" s="27"/>
      <c r="BUR118" s="27"/>
      <c r="BUS118" s="27"/>
      <c r="BUT118" s="27"/>
      <c r="BUU118" s="27"/>
      <c r="BUV118" s="27"/>
      <c r="BUW118" s="27"/>
      <c r="BUX118" s="27"/>
      <c r="BUY118" s="27"/>
      <c r="BUZ118" s="27"/>
      <c r="BVA118" s="27"/>
      <c r="BVB118" s="27"/>
      <c r="BVC118" s="27"/>
      <c r="BVD118" s="27"/>
      <c r="BVE118" s="27"/>
      <c r="BVF118" s="27"/>
      <c r="BVG118" s="27"/>
      <c r="BVH118" s="27"/>
      <c r="BVI118" s="27"/>
      <c r="BVJ118" s="27"/>
      <c r="BVK118" s="27"/>
      <c r="BVL118" s="27"/>
      <c r="BVM118" s="27"/>
      <c r="BVN118" s="27"/>
      <c r="BVO118" s="27"/>
      <c r="BVP118" s="27"/>
      <c r="BVQ118" s="27"/>
      <c r="BVR118" s="27"/>
      <c r="BVS118" s="27"/>
      <c r="BVT118" s="27"/>
      <c r="BVU118" s="27"/>
      <c r="BVV118" s="27"/>
      <c r="BVW118" s="27"/>
      <c r="BVX118" s="27"/>
      <c r="BVY118" s="27"/>
      <c r="BVZ118" s="27"/>
      <c r="BWA118" s="27"/>
      <c r="BWB118" s="27"/>
      <c r="BWC118" s="27"/>
      <c r="BWD118" s="27"/>
      <c r="BWE118" s="27"/>
      <c r="BWF118" s="27"/>
      <c r="BWG118" s="27"/>
      <c r="BWH118" s="27"/>
      <c r="BWI118" s="27"/>
      <c r="BWJ118" s="27"/>
      <c r="BWK118" s="27"/>
      <c r="BWL118" s="27"/>
      <c r="BWM118" s="27"/>
      <c r="BWN118" s="27"/>
      <c r="BWO118" s="27"/>
      <c r="BWP118" s="27"/>
      <c r="BWQ118" s="27"/>
      <c r="BWR118" s="27"/>
      <c r="BWS118" s="27"/>
      <c r="BWT118" s="27"/>
      <c r="BWU118" s="27"/>
      <c r="BWV118" s="27"/>
      <c r="BWW118" s="27"/>
      <c r="BWX118" s="27"/>
      <c r="BWY118" s="27"/>
      <c r="BWZ118" s="27"/>
      <c r="BXA118" s="27"/>
      <c r="BXB118" s="27"/>
      <c r="BXC118" s="27"/>
      <c r="BXD118" s="27"/>
      <c r="BXE118" s="27"/>
      <c r="BXF118" s="27"/>
      <c r="BXG118" s="27"/>
      <c r="BXH118" s="27"/>
      <c r="BXI118" s="27"/>
      <c r="BXJ118" s="27"/>
      <c r="BXK118" s="27"/>
      <c r="BXL118" s="27"/>
      <c r="BXM118" s="27"/>
      <c r="BXN118" s="27"/>
      <c r="BXO118" s="27"/>
      <c r="BXP118" s="27"/>
      <c r="BXQ118" s="27"/>
      <c r="BXR118" s="27"/>
      <c r="BXS118" s="27"/>
      <c r="BXT118" s="27"/>
      <c r="BXU118" s="27"/>
      <c r="BXV118" s="27"/>
      <c r="BXW118" s="27"/>
      <c r="BXX118" s="27"/>
      <c r="BXY118" s="27"/>
      <c r="BXZ118" s="27"/>
      <c r="BYA118" s="27"/>
      <c r="BYB118" s="27"/>
      <c r="BYC118" s="27"/>
      <c r="BYD118" s="27"/>
      <c r="BYE118" s="27"/>
      <c r="BYF118" s="27"/>
      <c r="BYG118" s="27"/>
      <c r="BYH118" s="27"/>
      <c r="BYI118" s="27"/>
      <c r="BYJ118" s="27"/>
      <c r="BYK118" s="27"/>
      <c r="BYL118" s="27"/>
      <c r="BYM118" s="27"/>
      <c r="BYN118" s="27"/>
      <c r="BYO118" s="27"/>
      <c r="BYP118" s="27"/>
      <c r="BYQ118" s="27"/>
      <c r="BYR118" s="27"/>
      <c r="BYS118" s="27"/>
      <c r="BYT118" s="27"/>
      <c r="BYU118" s="27"/>
      <c r="BYV118" s="27"/>
      <c r="BYW118" s="27"/>
      <c r="BYX118" s="27"/>
      <c r="BYY118" s="27"/>
      <c r="BYZ118" s="27"/>
      <c r="BZA118" s="27"/>
      <c r="BZB118" s="27"/>
      <c r="BZC118" s="27"/>
      <c r="BZD118" s="27"/>
      <c r="BZE118" s="27"/>
      <c r="BZF118" s="27"/>
      <c r="BZG118" s="27"/>
      <c r="BZH118" s="27"/>
      <c r="BZI118" s="27"/>
      <c r="BZJ118" s="27"/>
      <c r="BZK118" s="27"/>
      <c r="BZL118" s="27"/>
      <c r="BZM118" s="27"/>
      <c r="BZN118" s="27"/>
      <c r="BZO118" s="27"/>
      <c r="BZP118" s="27"/>
      <c r="BZQ118" s="27"/>
      <c r="BZR118" s="27"/>
      <c r="BZS118" s="27"/>
      <c r="BZT118" s="27"/>
      <c r="BZU118" s="27"/>
      <c r="BZV118" s="27"/>
      <c r="BZW118" s="27"/>
      <c r="BZX118" s="27"/>
      <c r="BZY118" s="27"/>
      <c r="BZZ118" s="27"/>
      <c r="CAA118" s="27"/>
      <c r="CAB118" s="27"/>
      <c r="CAC118" s="27"/>
      <c r="CAD118" s="27"/>
      <c r="CAE118" s="27"/>
      <c r="CAF118" s="27"/>
      <c r="CAG118" s="27"/>
      <c r="CAH118" s="27"/>
      <c r="CAI118" s="27"/>
      <c r="CAJ118" s="27"/>
      <c r="CAK118" s="27"/>
      <c r="CAL118" s="27"/>
      <c r="CAM118" s="27"/>
      <c r="CAN118" s="27"/>
      <c r="CAO118" s="27"/>
      <c r="CAP118" s="27"/>
      <c r="CAQ118" s="27"/>
      <c r="CAR118" s="27"/>
      <c r="CAS118" s="27"/>
      <c r="CAT118" s="27"/>
      <c r="CAU118" s="27"/>
      <c r="CAV118" s="27"/>
      <c r="CAW118" s="27"/>
      <c r="CAX118" s="27"/>
      <c r="CAY118" s="27"/>
      <c r="CAZ118" s="27"/>
      <c r="CBA118" s="27"/>
      <c r="CBB118" s="27"/>
      <c r="CBC118" s="27"/>
      <c r="CBD118" s="27"/>
      <c r="CBE118" s="27"/>
      <c r="CBF118" s="27"/>
      <c r="CBG118" s="27"/>
      <c r="CBH118" s="27"/>
      <c r="CBI118" s="27"/>
      <c r="CBJ118" s="27"/>
      <c r="CBK118" s="27"/>
      <c r="CBL118" s="27"/>
      <c r="CBM118" s="27"/>
      <c r="CBN118" s="27"/>
      <c r="CBO118" s="27"/>
      <c r="CBP118" s="27"/>
      <c r="CBQ118" s="27"/>
      <c r="CBR118" s="27"/>
      <c r="CBS118" s="27"/>
      <c r="CBT118" s="27"/>
      <c r="CBU118" s="27"/>
      <c r="CBV118" s="27"/>
      <c r="CBW118" s="27"/>
      <c r="CBX118" s="27"/>
      <c r="CBY118" s="27"/>
      <c r="CBZ118" s="27"/>
      <c r="CCA118" s="27"/>
      <c r="CCB118" s="27"/>
      <c r="CCC118" s="27"/>
      <c r="CCD118" s="27"/>
      <c r="CCE118" s="27"/>
      <c r="CCF118" s="27"/>
      <c r="CCG118" s="27"/>
      <c r="CCH118" s="27"/>
      <c r="CCI118" s="27"/>
      <c r="CCJ118" s="27"/>
      <c r="CCK118" s="27"/>
      <c r="CCL118" s="27"/>
      <c r="CCM118" s="27"/>
      <c r="CCN118" s="27"/>
      <c r="CCO118" s="27"/>
      <c r="CCP118" s="27"/>
      <c r="CCQ118" s="27"/>
      <c r="CCR118" s="27"/>
      <c r="CCS118" s="27"/>
      <c r="CCT118" s="27"/>
      <c r="CCU118" s="27"/>
      <c r="CCV118" s="27"/>
      <c r="CCW118" s="27"/>
      <c r="CCX118" s="27"/>
      <c r="CCY118" s="27"/>
      <c r="CCZ118" s="27"/>
      <c r="CDA118" s="27"/>
      <c r="CDB118" s="27"/>
      <c r="CDC118" s="27"/>
      <c r="CDD118" s="27"/>
      <c r="CDE118" s="27"/>
      <c r="CDF118" s="27"/>
      <c r="CDG118" s="27"/>
      <c r="CDH118" s="27"/>
      <c r="CDI118" s="27"/>
      <c r="CDJ118" s="27"/>
      <c r="CDK118" s="27"/>
      <c r="CDL118" s="27"/>
      <c r="CDM118" s="27"/>
      <c r="CDN118" s="27"/>
      <c r="CDO118" s="27"/>
      <c r="CDP118" s="27"/>
      <c r="CDQ118" s="27"/>
      <c r="CDR118" s="27"/>
      <c r="CDS118" s="27"/>
      <c r="CDT118" s="27"/>
      <c r="CDU118" s="27"/>
      <c r="CDV118" s="27"/>
      <c r="CDW118" s="27"/>
      <c r="CDX118" s="27"/>
      <c r="CDY118" s="27"/>
      <c r="CDZ118" s="27"/>
      <c r="CEA118" s="27"/>
      <c r="CEB118" s="27"/>
      <c r="CEC118" s="27"/>
      <c r="CED118" s="27"/>
      <c r="CEE118" s="27"/>
      <c r="CEF118" s="27"/>
      <c r="CEG118" s="27"/>
      <c r="CEH118" s="27"/>
      <c r="CEI118" s="27"/>
      <c r="CEJ118" s="27"/>
      <c r="CEK118" s="27"/>
      <c r="CEL118" s="27"/>
      <c r="CEM118" s="27"/>
      <c r="CEN118" s="27"/>
      <c r="CEO118" s="27"/>
      <c r="CEP118" s="27"/>
      <c r="CEQ118" s="27"/>
      <c r="CER118" s="27"/>
      <c r="CES118" s="27"/>
      <c r="CET118" s="27"/>
      <c r="CEU118" s="27"/>
      <c r="CEV118" s="27"/>
      <c r="CEW118" s="27"/>
      <c r="CEX118" s="27"/>
      <c r="CEY118" s="27"/>
      <c r="CEZ118" s="27"/>
      <c r="CFA118" s="27"/>
      <c r="CFB118" s="27"/>
      <c r="CFC118" s="27"/>
      <c r="CFD118" s="27"/>
      <c r="CFE118" s="27"/>
      <c r="CFF118" s="27"/>
      <c r="CFG118" s="27"/>
      <c r="CFH118" s="27"/>
      <c r="CFI118" s="27"/>
      <c r="CFJ118" s="27"/>
      <c r="CFK118" s="27"/>
      <c r="CFL118" s="27"/>
      <c r="CFM118" s="27"/>
      <c r="CFN118" s="27"/>
      <c r="CFO118" s="27"/>
      <c r="CFP118" s="27"/>
      <c r="CFQ118" s="27"/>
      <c r="CFR118" s="27"/>
      <c r="CFS118" s="27"/>
      <c r="CFT118" s="27"/>
      <c r="CFU118" s="27"/>
      <c r="CFV118" s="27"/>
      <c r="CFW118" s="27"/>
      <c r="CFX118" s="27"/>
      <c r="CFY118" s="27"/>
      <c r="CFZ118" s="27"/>
      <c r="CGA118" s="27"/>
      <c r="CGB118" s="27"/>
      <c r="CGC118" s="27"/>
      <c r="CGD118" s="27"/>
      <c r="CGE118" s="27"/>
      <c r="CGF118" s="27"/>
      <c r="CGG118" s="27"/>
      <c r="CGH118" s="27"/>
      <c r="CGI118" s="27"/>
      <c r="CGJ118" s="27"/>
      <c r="CGK118" s="27"/>
      <c r="CGL118" s="27"/>
      <c r="CGM118" s="27"/>
      <c r="CGN118" s="27"/>
      <c r="CGO118" s="27"/>
      <c r="CGP118" s="27"/>
      <c r="CGQ118" s="27"/>
      <c r="CGR118" s="27"/>
      <c r="CGS118" s="27"/>
      <c r="CGT118" s="27"/>
      <c r="CGU118" s="27"/>
      <c r="CGV118" s="27"/>
      <c r="CGW118" s="27"/>
      <c r="CGX118" s="27"/>
      <c r="CGY118" s="27"/>
      <c r="CGZ118" s="27"/>
      <c r="CHA118" s="27"/>
      <c r="CHB118" s="27"/>
      <c r="CHC118" s="27"/>
      <c r="CHD118" s="27"/>
      <c r="CHE118" s="27"/>
      <c r="CHF118" s="27"/>
      <c r="CHG118" s="27"/>
      <c r="CHH118" s="27"/>
      <c r="CHI118" s="27"/>
      <c r="CHJ118" s="27"/>
      <c r="CHK118" s="27"/>
      <c r="CHL118" s="27"/>
      <c r="CHM118" s="27"/>
      <c r="CHN118" s="27"/>
      <c r="CHO118" s="27"/>
      <c r="CHP118" s="27"/>
      <c r="CHQ118" s="27"/>
      <c r="CHR118" s="27"/>
      <c r="CHS118" s="27"/>
      <c r="CHT118" s="27"/>
      <c r="CHU118" s="27"/>
      <c r="CHV118" s="27"/>
      <c r="CHW118" s="27"/>
      <c r="CHX118" s="27"/>
      <c r="CHY118" s="27"/>
      <c r="CHZ118" s="27"/>
      <c r="CIA118" s="27"/>
      <c r="CIB118" s="27"/>
      <c r="CIC118" s="27"/>
      <c r="CID118" s="27"/>
      <c r="CIE118" s="27"/>
      <c r="CIF118" s="27"/>
      <c r="CIG118" s="27"/>
      <c r="CIH118" s="27"/>
      <c r="CII118" s="27"/>
      <c r="CIJ118" s="27"/>
      <c r="CIK118" s="27"/>
      <c r="CIL118" s="27"/>
      <c r="CIM118" s="27"/>
      <c r="CIN118" s="27"/>
      <c r="CIO118" s="27"/>
      <c r="CIP118" s="27"/>
      <c r="CIQ118" s="27"/>
      <c r="CIR118" s="27"/>
      <c r="CIS118" s="27"/>
      <c r="CIT118" s="27"/>
      <c r="CIU118" s="27"/>
      <c r="CIV118" s="27"/>
      <c r="CIW118" s="27"/>
      <c r="CIX118" s="27"/>
      <c r="CIY118" s="27"/>
      <c r="CIZ118" s="27"/>
      <c r="CJA118" s="27"/>
      <c r="CJB118" s="27"/>
      <c r="CJC118" s="27"/>
      <c r="CJD118" s="27"/>
      <c r="CJE118" s="27"/>
      <c r="CJF118" s="27"/>
      <c r="CJG118" s="27"/>
      <c r="CJH118" s="27"/>
      <c r="CJI118" s="27"/>
      <c r="CJJ118" s="27"/>
      <c r="CJK118" s="27"/>
      <c r="CJL118" s="27"/>
      <c r="CJM118" s="27"/>
      <c r="CJN118" s="27"/>
      <c r="CJO118" s="27"/>
      <c r="CJP118" s="27"/>
      <c r="CJQ118" s="27"/>
      <c r="CJR118" s="27"/>
      <c r="CJS118" s="27"/>
      <c r="CJT118" s="27"/>
      <c r="CJU118" s="27"/>
      <c r="CJV118" s="27"/>
      <c r="CJW118" s="27"/>
      <c r="CJX118" s="27"/>
      <c r="CJY118" s="27"/>
      <c r="CJZ118" s="27"/>
      <c r="CKA118" s="27"/>
      <c r="CKB118" s="27"/>
      <c r="CKC118" s="27"/>
      <c r="CKD118" s="27"/>
      <c r="CKE118" s="27"/>
      <c r="CKF118" s="27"/>
      <c r="CKG118" s="27"/>
      <c r="CKH118" s="27"/>
      <c r="CKI118" s="27"/>
      <c r="CKJ118" s="27"/>
      <c r="CKK118" s="27"/>
      <c r="CKL118" s="27"/>
      <c r="CKM118" s="27"/>
      <c r="CKN118" s="27"/>
      <c r="CKO118" s="27"/>
      <c r="CKP118" s="27"/>
      <c r="CKQ118" s="27"/>
      <c r="CKR118" s="27"/>
      <c r="CKS118" s="27"/>
      <c r="CKT118" s="27"/>
      <c r="CKU118" s="27"/>
      <c r="CKV118" s="27"/>
      <c r="CKW118" s="27"/>
      <c r="CKX118" s="27"/>
      <c r="CKY118" s="27"/>
      <c r="CKZ118" s="27"/>
      <c r="CLA118" s="27"/>
      <c r="CLB118" s="27"/>
      <c r="CLC118" s="27"/>
      <c r="CLD118" s="27"/>
      <c r="CLE118" s="27"/>
      <c r="CLF118" s="27"/>
      <c r="CLG118" s="27"/>
      <c r="CLH118" s="27"/>
      <c r="CLI118" s="27"/>
      <c r="CLJ118" s="27"/>
      <c r="CLK118" s="27"/>
      <c r="CLL118" s="27"/>
      <c r="CLM118" s="27"/>
      <c r="CLN118" s="27"/>
      <c r="CLO118" s="27"/>
      <c r="CLP118" s="27"/>
      <c r="CLQ118" s="27"/>
      <c r="CLR118" s="27"/>
      <c r="CLS118" s="27"/>
      <c r="CLT118" s="27"/>
      <c r="CLU118" s="27"/>
      <c r="CLV118" s="27"/>
      <c r="CLW118" s="27"/>
      <c r="CLX118" s="27"/>
      <c r="CLY118" s="27"/>
      <c r="CLZ118" s="27"/>
      <c r="CMA118" s="27"/>
      <c r="CMB118" s="27"/>
      <c r="CMC118" s="27"/>
      <c r="CMD118" s="27"/>
      <c r="CME118" s="27"/>
      <c r="CMF118" s="27"/>
      <c r="CMG118" s="27"/>
      <c r="CMH118" s="27"/>
      <c r="CMI118" s="27"/>
      <c r="CMJ118" s="27"/>
      <c r="CMK118" s="27"/>
      <c r="CML118" s="27"/>
      <c r="CMM118" s="27"/>
      <c r="CMN118" s="27"/>
      <c r="CMO118" s="27"/>
      <c r="CMP118" s="27"/>
      <c r="CMQ118" s="27"/>
      <c r="CMR118" s="27"/>
      <c r="CMS118" s="27"/>
      <c r="CMT118" s="27"/>
      <c r="CMU118" s="27"/>
      <c r="CMV118" s="27"/>
      <c r="CMW118" s="27"/>
      <c r="CMX118" s="27"/>
      <c r="CMY118" s="27"/>
      <c r="CMZ118" s="27"/>
      <c r="CNA118" s="27"/>
      <c r="CNB118" s="27"/>
      <c r="CNC118" s="27"/>
      <c r="CND118" s="27"/>
      <c r="CNE118" s="27"/>
      <c r="CNF118" s="27"/>
      <c r="CNG118" s="27"/>
      <c r="CNH118" s="27"/>
      <c r="CNI118" s="27"/>
      <c r="CNJ118" s="27"/>
      <c r="CNK118" s="27"/>
      <c r="CNL118" s="27"/>
      <c r="CNM118" s="27"/>
      <c r="CNN118" s="27"/>
      <c r="CNO118" s="27"/>
      <c r="CNP118" s="27"/>
      <c r="CNQ118" s="27"/>
      <c r="CNR118" s="27"/>
      <c r="CNS118" s="27"/>
      <c r="CNT118" s="27"/>
      <c r="CNU118" s="27"/>
      <c r="CNV118" s="27"/>
      <c r="CNW118" s="27"/>
      <c r="CNX118" s="27"/>
      <c r="CNY118" s="27"/>
      <c r="CNZ118" s="27"/>
      <c r="COA118" s="27"/>
      <c r="COB118" s="27"/>
      <c r="COC118" s="27"/>
      <c r="COD118" s="27"/>
      <c r="COE118" s="27"/>
      <c r="COF118" s="27"/>
      <c r="COG118" s="27"/>
      <c r="COH118" s="27"/>
      <c r="COI118" s="27"/>
      <c r="COJ118" s="27"/>
      <c r="COK118" s="27"/>
      <c r="COL118" s="27"/>
      <c r="COM118" s="27"/>
      <c r="CON118" s="27"/>
      <c r="COO118" s="27"/>
      <c r="COP118" s="27"/>
      <c r="COQ118" s="27"/>
      <c r="COR118" s="27"/>
      <c r="COS118" s="27"/>
      <c r="COT118" s="27"/>
      <c r="COU118" s="27"/>
      <c r="COV118" s="27"/>
      <c r="COW118" s="27"/>
      <c r="COX118" s="27"/>
      <c r="COY118" s="27"/>
      <c r="COZ118" s="27"/>
      <c r="CPA118" s="27"/>
      <c r="CPB118" s="27"/>
      <c r="CPC118" s="27"/>
      <c r="CPD118" s="27"/>
      <c r="CPE118" s="27"/>
      <c r="CPF118" s="27"/>
      <c r="CPG118" s="27"/>
      <c r="CPH118" s="27"/>
      <c r="CPI118" s="27"/>
      <c r="CPJ118" s="27"/>
      <c r="CPK118" s="27"/>
      <c r="CPL118" s="27"/>
      <c r="CPM118" s="27"/>
      <c r="CPN118" s="27"/>
      <c r="CPO118" s="27"/>
      <c r="CPP118" s="27"/>
      <c r="CPQ118" s="27"/>
      <c r="CPR118" s="27"/>
      <c r="CPS118" s="27"/>
      <c r="CPT118" s="27"/>
      <c r="CPU118" s="27"/>
      <c r="CPV118" s="27"/>
      <c r="CPW118" s="27"/>
      <c r="CPX118" s="27"/>
      <c r="CPY118" s="27"/>
      <c r="CPZ118" s="27"/>
      <c r="CQA118" s="27"/>
      <c r="CQB118" s="27"/>
      <c r="CQC118" s="27"/>
      <c r="CQD118" s="27"/>
      <c r="CQE118" s="27"/>
      <c r="CQF118" s="27"/>
      <c r="CQG118" s="27"/>
      <c r="CQH118" s="27"/>
      <c r="CQI118" s="27"/>
      <c r="CQJ118" s="27"/>
      <c r="CQK118" s="27"/>
      <c r="CQL118" s="27"/>
      <c r="CQM118" s="27"/>
      <c r="CQN118" s="27"/>
      <c r="CQO118" s="27"/>
      <c r="CQP118" s="27"/>
      <c r="CQQ118" s="27"/>
      <c r="CQR118" s="27"/>
      <c r="CQS118" s="27"/>
      <c r="CQT118" s="27"/>
      <c r="CQU118" s="27"/>
      <c r="CQV118" s="27"/>
      <c r="CQW118" s="27"/>
      <c r="CQX118" s="27"/>
      <c r="CQY118" s="27"/>
      <c r="CQZ118" s="27"/>
      <c r="CRA118" s="27"/>
      <c r="CRB118" s="27"/>
      <c r="CRC118" s="27"/>
      <c r="CRD118" s="27"/>
      <c r="CRE118" s="27"/>
      <c r="CRF118" s="27"/>
      <c r="CRG118" s="27"/>
      <c r="CRH118" s="27"/>
      <c r="CRI118" s="27"/>
      <c r="CRJ118" s="27"/>
      <c r="CRK118" s="27"/>
      <c r="CRL118" s="27"/>
      <c r="CRM118" s="27"/>
      <c r="CRN118" s="27"/>
      <c r="CRO118" s="27"/>
      <c r="CRP118" s="27"/>
      <c r="CRQ118" s="27"/>
      <c r="CRR118" s="27"/>
      <c r="CRS118" s="27"/>
      <c r="CRT118" s="27"/>
      <c r="CRU118" s="27"/>
      <c r="CRV118" s="27"/>
      <c r="CRW118" s="27"/>
      <c r="CRX118" s="27"/>
      <c r="CRY118" s="27"/>
      <c r="CRZ118" s="27"/>
      <c r="CSA118" s="27"/>
      <c r="CSB118" s="27"/>
      <c r="CSC118" s="27"/>
      <c r="CSD118" s="27"/>
      <c r="CSE118" s="27"/>
      <c r="CSF118" s="27"/>
      <c r="CSG118" s="27"/>
      <c r="CSH118" s="27"/>
      <c r="CSI118" s="27"/>
      <c r="CSJ118" s="27"/>
      <c r="CSK118" s="27"/>
      <c r="CSL118" s="27"/>
      <c r="CSM118" s="27"/>
      <c r="CSN118" s="27"/>
      <c r="CSO118" s="27"/>
      <c r="CSP118" s="27"/>
      <c r="CSQ118" s="27"/>
      <c r="CSR118" s="27"/>
      <c r="CSS118" s="27"/>
      <c r="CST118" s="27"/>
      <c r="CSU118" s="27"/>
      <c r="CSV118" s="27"/>
      <c r="CSW118" s="27"/>
      <c r="CSX118" s="27"/>
      <c r="CSY118" s="27"/>
      <c r="CSZ118" s="27"/>
      <c r="CTA118" s="27"/>
      <c r="CTB118" s="27"/>
      <c r="CTC118" s="27"/>
      <c r="CTD118" s="27"/>
      <c r="CTE118" s="27"/>
      <c r="CTF118" s="27"/>
      <c r="CTG118" s="27"/>
      <c r="CTH118" s="27"/>
      <c r="CTI118" s="27"/>
      <c r="CTJ118" s="27"/>
      <c r="CTK118" s="27"/>
      <c r="CTL118" s="27"/>
      <c r="CTM118" s="27"/>
      <c r="CTN118" s="27"/>
      <c r="CTO118" s="27"/>
      <c r="CTP118" s="27"/>
      <c r="CTQ118" s="27"/>
      <c r="CTR118" s="27"/>
      <c r="CTS118" s="27"/>
      <c r="CTT118" s="27"/>
      <c r="CTU118" s="27"/>
      <c r="CTV118" s="27"/>
      <c r="CTW118" s="27"/>
      <c r="CTX118" s="27"/>
      <c r="CTY118" s="27"/>
      <c r="CTZ118" s="27"/>
      <c r="CUA118" s="27"/>
      <c r="CUB118" s="27"/>
      <c r="CUC118" s="27"/>
      <c r="CUD118" s="27"/>
      <c r="CUE118" s="27"/>
      <c r="CUF118" s="27"/>
      <c r="CUG118" s="27"/>
      <c r="CUH118" s="27"/>
      <c r="CUI118" s="27"/>
      <c r="CUJ118" s="27"/>
      <c r="CUK118" s="27"/>
      <c r="CUL118" s="27"/>
      <c r="CUM118" s="27"/>
      <c r="CUN118" s="27"/>
      <c r="CUO118" s="27"/>
      <c r="CUP118" s="27"/>
      <c r="CUQ118" s="27"/>
      <c r="CUR118" s="27"/>
      <c r="CUS118" s="27"/>
      <c r="CUT118" s="27"/>
      <c r="CUU118" s="27"/>
      <c r="CUV118" s="27"/>
      <c r="CUW118" s="27"/>
      <c r="CUX118" s="27"/>
      <c r="CUY118" s="27"/>
      <c r="CUZ118" s="27"/>
      <c r="CVA118" s="27"/>
      <c r="CVB118" s="27"/>
      <c r="CVC118" s="27"/>
      <c r="CVD118" s="27"/>
      <c r="CVE118" s="27"/>
      <c r="CVF118" s="27"/>
      <c r="CVG118" s="27"/>
      <c r="CVH118" s="27"/>
      <c r="CVI118" s="27"/>
      <c r="CVJ118" s="27"/>
      <c r="CVK118" s="27"/>
      <c r="CVL118" s="27"/>
      <c r="CVM118" s="27"/>
      <c r="CVN118" s="27"/>
      <c r="CVO118" s="27"/>
      <c r="CVP118" s="27"/>
      <c r="CVQ118" s="27"/>
      <c r="CVR118" s="27"/>
      <c r="CVS118" s="27"/>
      <c r="CVT118" s="27"/>
      <c r="CVU118" s="27"/>
      <c r="CVV118" s="27"/>
      <c r="CVW118" s="27"/>
      <c r="CVX118" s="27"/>
      <c r="CVY118" s="27"/>
      <c r="CVZ118" s="27"/>
      <c r="CWA118" s="27"/>
      <c r="CWB118" s="27"/>
      <c r="CWC118" s="27"/>
      <c r="CWD118" s="27"/>
      <c r="CWE118" s="27"/>
      <c r="CWF118" s="27"/>
      <c r="CWG118" s="27"/>
      <c r="CWH118" s="27"/>
      <c r="CWI118" s="27"/>
      <c r="CWJ118" s="27"/>
      <c r="CWK118" s="27"/>
      <c r="CWL118" s="27"/>
      <c r="CWM118" s="27"/>
      <c r="CWN118" s="27"/>
      <c r="CWO118" s="27"/>
      <c r="CWP118" s="27"/>
      <c r="CWQ118" s="27"/>
      <c r="CWR118" s="27"/>
      <c r="CWS118" s="27"/>
      <c r="CWT118" s="27"/>
      <c r="CWU118" s="27"/>
      <c r="CWV118" s="27"/>
      <c r="CWW118" s="27"/>
      <c r="CWX118" s="27"/>
      <c r="CWY118" s="27"/>
      <c r="CWZ118" s="27"/>
      <c r="CXA118" s="27"/>
      <c r="CXB118" s="27"/>
      <c r="CXC118" s="27"/>
      <c r="CXD118" s="27"/>
      <c r="CXE118" s="27"/>
      <c r="CXF118" s="27"/>
      <c r="CXG118" s="27"/>
      <c r="CXH118" s="27"/>
      <c r="CXI118" s="27"/>
      <c r="CXJ118" s="27"/>
      <c r="CXK118" s="27"/>
      <c r="CXL118" s="27"/>
      <c r="CXM118" s="27"/>
      <c r="CXN118" s="27"/>
      <c r="CXO118" s="27"/>
      <c r="CXP118" s="27"/>
      <c r="CXQ118" s="27"/>
      <c r="CXR118" s="27"/>
      <c r="CXS118" s="27"/>
      <c r="CXT118" s="27"/>
      <c r="CXU118" s="27"/>
      <c r="CXV118" s="27"/>
      <c r="CXW118" s="27"/>
      <c r="CXX118" s="27"/>
      <c r="CXY118" s="27"/>
      <c r="CXZ118" s="27"/>
      <c r="CYA118" s="27"/>
      <c r="CYB118" s="27"/>
      <c r="CYC118" s="27"/>
      <c r="CYD118" s="27"/>
      <c r="CYE118" s="27"/>
      <c r="CYF118" s="27"/>
      <c r="CYG118" s="27"/>
      <c r="CYH118" s="27"/>
      <c r="CYI118" s="27"/>
      <c r="CYJ118" s="27"/>
      <c r="CYK118" s="27"/>
      <c r="CYL118" s="27"/>
      <c r="CYM118" s="27"/>
      <c r="CYN118" s="27"/>
      <c r="CYO118" s="27"/>
      <c r="CYP118" s="27"/>
      <c r="CYQ118" s="27"/>
      <c r="CYR118" s="27"/>
      <c r="CYS118" s="27"/>
      <c r="CYT118" s="27"/>
      <c r="CYU118" s="27"/>
      <c r="CYV118" s="27"/>
      <c r="CYW118" s="27"/>
      <c r="CYX118" s="27"/>
      <c r="CYY118" s="27"/>
      <c r="CYZ118" s="27"/>
      <c r="CZA118" s="27"/>
      <c r="CZB118" s="27"/>
      <c r="CZC118" s="27"/>
      <c r="CZD118" s="27"/>
      <c r="CZE118" s="27"/>
      <c r="CZF118" s="27"/>
      <c r="CZG118" s="27"/>
      <c r="CZH118" s="27"/>
      <c r="CZI118" s="27"/>
      <c r="CZJ118" s="27"/>
      <c r="CZK118" s="27"/>
      <c r="CZL118" s="27"/>
      <c r="CZM118" s="27"/>
      <c r="CZN118" s="27"/>
      <c r="CZO118" s="27"/>
      <c r="CZP118" s="27"/>
      <c r="CZQ118" s="27"/>
      <c r="CZR118" s="27"/>
      <c r="CZS118" s="27"/>
      <c r="CZT118" s="27"/>
      <c r="CZU118" s="27"/>
      <c r="CZV118" s="27"/>
      <c r="CZW118" s="27"/>
      <c r="CZX118" s="27"/>
      <c r="CZY118" s="27"/>
      <c r="CZZ118" s="27"/>
      <c r="DAA118" s="27"/>
      <c r="DAB118" s="27"/>
      <c r="DAC118" s="27"/>
      <c r="DAD118" s="27"/>
      <c r="DAE118" s="27"/>
      <c r="DAF118" s="27"/>
      <c r="DAG118" s="27"/>
      <c r="DAH118" s="27"/>
      <c r="DAI118" s="27"/>
      <c r="DAJ118" s="27"/>
      <c r="DAK118" s="27"/>
      <c r="DAL118" s="27"/>
      <c r="DAM118" s="27"/>
      <c r="DAN118" s="27"/>
      <c r="DAO118" s="27"/>
      <c r="DAP118" s="27"/>
      <c r="DAQ118" s="27"/>
      <c r="DAR118" s="27"/>
      <c r="DAS118" s="27"/>
      <c r="DAT118" s="27"/>
      <c r="DAU118" s="27"/>
      <c r="DAV118" s="27"/>
      <c r="DAW118" s="27"/>
      <c r="DAX118" s="27"/>
      <c r="DAY118" s="27"/>
      <c r="DAZ118" s="27"/>
      <c r="DBA118" s="27"/>
      <c r="DBB118" s="27"/>
      <c r="DBC118" s="27"/>
      <c r="DBD118" s="27"/>
      <c r="DBE118" s="27"/>
      <c r="DBF118" s="27"/>
      <c r="DBG118" s="27"/>
      <c r="DBH118" s="27"/>
      <c r="DBI118" s="27"/>
      <c r="DBJ118" s="27"/>
      <c r="DBK118" s="27"/>
      <c r="DBL118" s="27"/>
      <c r="DBM118" s="27"/>
      <c r="DBN118" s="27"/>
      <c r="DBO118" s="27"/>
      <c r="DBP118" s="27"/>
      <c r="DBQ118" s="27"/>
      <c r="DBR118" s="27"/>
      <c r="DBS118" s="27"/>
      <c r="DBT118" s="27"/>
      <c r="DBU118" s="27"/>
      <c r="DBV118" s="27"/>
      <c r="DBW118" s="27"/>
      <c r="DBX118" s="27"/>
      <c r="DBY118" s="27"/>
      <c r="DBZ118" s="27"/>
      <c r="DCA118" s="27"/>
      <c r="DCB118" s="27"/>
      <c r="DCC118" s="27"/>
      <c r="DCD118" s="27"/>
      <c r="DCE118" s="27"/>
      <c r="DCF118" s="27"/>
      <c r="DCG118" s="27"/>
      <c r="DCH118" s="27"/>
      <c r="DCI118" s="27"/>
      <c r="DCJ118" s="27"/>
      <c r="DCK118" s="27"/>
      <c r="DCL118" s="27"/>
      <c r="DCM118" s="27"/>
      <c r="DCN118" s="27"/>
      <c r="DCO118" s="27"/>
      <c r="DCP118" s="27"/>
      <c r="DCQ118" s="27"/>
      <c r="DCR118" s="27"/>
      <c r="DCS118" s="27"/>
      <c r="DCT118" s="27"/>
      <c r="DCU118" s="27"/>
      <c r="DCV118" s="27"/>
      <c r="DCW118" s="27"/>
      <c r="DCX118" s="27"/>
      <c r="DCY118" s="27"/>
      <c r="DCZ118" s="27"/>
      <c r="DDA118" s="27"/>
      <c r="DDB118" s="27"/>
      <c r="DDC118" s="27"/>
      <c r="DDD118" s="27"/>
      <c r="DDE118" s="27"/>
      <c r="DDF118" s="27"/>
      <c r="DDG118" s="27"/>
      <c r="DDH118" s="27"/>
      <c r="DDI118" s="27"/>
      <c r="DDJ118" s="27"/>
      <c r="DDK118" s="27"/>
      <c r="DDL118" s="27"/>
      <c r="DDM118" s="27"/>
      <c r="DDN118" s="27"/>
      <c r="DDO118" s="27"/>
      <c r="DDP118" s="27"/>
      <c r="DDQ118" s="27"/>
      <c r="DDR118" s="27"/>
      <c r="DDS118" s="27"/>
      <c r="DDT118" s="27"/>
      <c r="DDU118" s="27"/>
      <c r="DDV118" s="27"/>
      <c r="DDW118" s="27"/>
      <c r="DDX118" s="27"/>
      <c r="DDY118" s="27"/>
      <c r="DDZ118" s="27"/>
      <c r="DEA118" s="27"/>
      <c r="DEB118" s="27"/>
      <c r="DEC118" s="27"/>
      <c r="DED118" s="27"/>
      <c r="DEE118" s="27"/>
      <c r="DEF118" s="27"/>
      <c r="DEG118" s="27"/>
      <c r="DEH118" s="27"/>
      <c r="DEI118" s="27"/>
      <c r="DEJ118" s="27"/>
      <c r="DEK118" s="27"/>
      <c r="DEL118" s="27"/>
      <c r="DEM118" s="27"/>
      <c r="DEN118" s="27"/>
      <c r="DEO118" s="27"/>
      <c r="DEP118" s="27"/>
      <c r="DEQ118" s="27"/>
      <c r="DER118" s="27"/>
      <c r="DES118" s="27"/>
      <c r="DET118" s="27"/>
      <c r="DEU118" s="27"/>
      <c r="DEV118" s="27"/>
      <c r="DEW118" s="27"/>
      <c r="DEX118" s="27"/>
      <c r="DEY118" s="27"/>
      <c r="DEZ118" s="27"/>
      <c r="DFA118" s="27"/>
      <c r="DFB118" s="27"/>
      <c r="DFC118" s="27"/>
      <c r="DFD118" s="27"/>
      <c r="DFE118" s="27"/>
      <c r="DFF118" s="27"/>
      <c r="DFG118" s="27"/>
      <c r="DFH118" s="27"/>
      <c r="DFI118" s="27"/>
      <c r="DFJ118" s="27"/>
      <c r="DFK118" s="27"/>
      <c r="DFL118" s="27"/>
      <c r="DFM118" s="27"/>
      <c r="DFN118" s="27"/>
      <c r="DFO118" s="27"/>
      <c r="DFP118" s="27"/>
      <c r="DFQ118" s="27"/>
      <c r="DFR118" s="27"/>
      <c r="DFS118" s="27"/>
      <c r="DFT118" s="27"/>
      <c r="DFU118" s="27"/>
      <c r="DFV118" s="27"/>
      <c r="DFW118" s="27"/>
      <c r="DFX118" s="27"/>
      <c r="DFY118" s="27"/>
      <c r="DFZ118" s="27"/>
      <c r="DGA118" s="27"/>
      <c r="DGB118" s="27"/>
      <c r="DGC118" s="27"/>
      <c r="DGD118" s="27"/>
      <c r="DGE118" s="27"/>
      <c r="DGF118" s="27"/>
      <c r="DGG118" s="27"/>
      <c r="DGH118" s="27"/>
      <c r="DGI118" s="27"/>
      <c r="DGJ118" s="27"/>
      <c r="DGK118" s="27"/>
      <c r="DGL118" s="27"/>
      <c r="DGM118" s="27"/>
      <c r="DGN118" s="27"/>
      <c r="DGO118" s="27"/>
      <c r="DGP118" s="27"/>
      <c r="DGQ118" s="27"/>
      <c r="DGR118" s="27"/>
      <c r="DGS118" s="27"/>
      <c r="DGT118" s="27"/>
      <c r="DGU118" s="27"/>
      <c r="DGV118" s="27"/>
      <c r="DGW118" s="27"/>
      <c r="DGX118" s="27"/>
      <c r="DGY118" s="27"/>
      <c r="DGZ118" s="27"/>
      <c r="DHA118" s="27"/>
      <c r="DHB118" s="27"/>
      <c r="DHC118" s="27"/>
      <c r="DHD118" s="27"/>
      <c r="DHE118" s="27"/>
      <c r="DHF118" s="27"/>
      <c r="DHG118" s="27"/>
      <c r="DHH118" s="27"/>
      <c r="DHI118" s="27"/>
      <c r="DHJ118" s="27"/>
      <c r="DHK118" s="27"/>
      <c r="DHL118" s="27"/>
      <c r="DHM118" s="27"/>
      <c r="DHN118" s="27"/>
      <c r="DHO118" s="27"/>
      <c r="DHP118" s="27"/>
      <c r="DHQ118" s="27"/>
      <c r="DHR118" s="27"/>
      <c r="DHS118" s="27"/>
      <c r="DHT118" s="27"/>
      <c r="DHU118" s="27"/>
      <c r="DHV118" s="27"/>
      <c r="DHW118" s="27"/>
      <c r="DHX118" s="27"/>
      <c r="DHY118" s="27"/>
      <c r="DHZ118" s="27"/>
      <c r="DIA118" s="27"/>
      <c r="DIB118" s="27"/>
      <c r="DIC118" s="27"/>
      <c r="DID118" s="27"/>
      <c r="DIE118" s="27"/>
      <c r="DIF118" s="27"/>
      <c r="DIG118" s="27"/>
      <c r="DIH118" s="27"/>
      <c r="DII118" s="27"/>
      <c r="DIJ118" s="27"/>
      <c r="DIK118" s="27"/>
      <c r="DIL118" s="27"/>
      <c r="DIM118" s="27"/>
      <c r="DIN118" s="27"/>
      <c r="DIO118" s="27"/>
      <c r="DIP118" s="27"/>
      <c r="DIQ118" s="27"/>
      <c r="DIR118" s="27"/>
      <c r="DIS118" s="27"/>
      <c r="DIT118" s="27"/>
      <c r="DIU118" s="27"/>
      <c r="DIV118" s="27"/>
      <c r="DIW118" s="27"/>
      <c r="DIX118" s="27"/>
      <c r="DIY118" s="27"/>
      <c r="DIZ118" s="27"/>
      <c r="DJA118" s="27"/>
      <c r="DJB118" s="27"/>
      <c r="DJC118" s="27"/>
      <c r="DJD118" s="27"/>
      <c r="DJE118" s="27"/>
      <c r="DJF118" s="27"/>
      <c r="DJG118" s="27"/>
      <c r="DJH118" s="27"/>
      <c r="DJI118" s="27"/>
      <c r="DJJ118" s="27"/>
      <c r="DJK118" s="27"/>
      <c r="DJL118" s="27"/>
      <c r="DJM118" s="27"/>
      <c r="DJN118" s="27"/>
      <c r="DJO118" s="27"/>
      <c r="DJP118" s="27"/>
      <c r="DJQ118" s="27"/>
      <c r="DJR118" s="27"/>
      <c r="DJS118" s="27"/>
      <c r="DJT118" s="27"/>
      <c r="DJU118" s="27"/>
      <c r="DJV118" s="27"/>
      <c r="DJW118" s="27"/>
      <c r="DJX118" s="27"/>
      <c r="DJY118" s="27"/>
      <c r="DJZ118" s="27"/>
      <c r="DKA118" s="27"/>
      <c r="DKB118" s="27"/>
      <c r="DKC118" s="27"/>
      <c r="DKD118" s="27"/>
      <c r="DKE118" s="27"/>
      <c r="DKF118" s="27"/>
      <c r="DKG118" s="27"/>
      <c r="DKH118" s="27"/>
      <c r="DKI118" s="27"/>
      <c r="DKJ118" s="27"/>
      <c r="DKK118" s="27"/>
      <c r="DKL118" s="27"/>
      <c r="DKM118" s="27"/>
      <c r="DKN118" s="27"/>
      <c r="DKO118" s="27"/>
      <c r="DKP118" s="27"/>
      <c r="DKQ118" s="27"/>
      <c r="DKR118" s="27"/>
      <c r="DKS118" s="27"/>
      <c r="DKT118" s="27"/>
      <c r="DKU118" s="27"/>
      <c r="DKV118" s="27"/>
      <c r="DKW118" s="27"/>
      <c r="DKX118" s="27"/>
      <c r="DKY118" s="27"/>
      <c r="DKZ118" s="27"/>
      <c r="DLA118" s="27"/>
      <c r="DLB118" s="27"/>
      <c r="DLC118" s="27"/>
      <c r="DLD118" s="27"/>
      <c r="DLE118" s="27"/>
      <c r="DLF118" s="27"/>
      <c r="DLG118" s="27"/>
      <c r="DLH118" s="27"/>
      <c r="DLI118" s="27"/>
      <c r="DLJ118" s="27"/>
      <c r="DLK118" s="27"/>
      <c r="DLL118" s="27"/>
      <c r="DLM118" s="27"/>
      <c r="DLN118" s="27"/>
      <c r="DLO118" s="27"/>
      <c r="DLP118" s="27"/>
      <c r="DLQ118" s="27"/>
      <c r="DLR118" s="27"/>
      <c r="DLS118" s="27"/>
      <c r="DLT118" s="27"/>
      <c r="DLU118" s="27"/>
      <c r="DLV118" s="27"/>
      <c r="DLW118" s="27"/>
      <c r="DLX118" s="27"/>
      <c r="DLY118" s="27"/>
      <c r="DLZ118" s="27"/>
      <c r="DMA118" s="27"/>
      <c r="DMB118" s="27"/>
      <c r="DMC118" s="27"/>
      <c r="DMD118" s="27"/>
      <c r="DME118" s="27"/>
      <c r="DMF118" s="27"/>
      <c r="DMG118" s="27"/>
      <c r="DMH118" s="27"/>
      <c r="DMI118" s="27"/>
      <c r="DMJ118" s="27"/>
      <c r="DMK118" s="27"/>
      <c r="DML118" s="27"/>
      <c r="DMM118" s="27"/>
      <c r="DMN118" s="27"/>
      <c r="DMO118" s="27"/>
      <c r="DMP118" s="27"/>
      <c r="DMQ118" s="27"/>
      <c r="DMR118" s="27"/>
      <c r="DMS118" s="27"/>
      <c r="DMT118" s="27"/>
      <c r="DMU118" s="27"/>
      <c r="DMV118" s="27"/>
      <c r="DMW118" s="27"/>
      <c r="DMX118" s="27"/>
      <c r="DMY118" s="27"/>
      <c r="DMZ118" s="27"/>
      <c r="DNA118" s="27"/>
      <c r="DNB118" s="27"/>
      <c r="DNC118" s="27"/>
      <c r="DND118" s="27"/>
      <c r="DNE118" s="27"/>
      <c r="DNF118" s="27"/>
      <c r="DNG118" s="27"/>
      <c r="DNH118" s="27"/>
      <c r="DNI118" s="27"/>
      <c r="DNJ118" s="27"/>
      <c r="DNK118" s="27"/>
      <c r="DNL118" s="27"/>
      <c r="DNM118" s="27"/>
      <c r="DNN118" s="27"/>
      <c r="DNO118" s="27"/>
      <c r="DNP118" s="27"/>
      <c r="DNQ118" s="27"/>
      <c r="DNR118" s="27"/>
      <c r="DNS118" s="27"/>
      <c r="DNT118" s="27"/>
      <c r="DNU118" s="27"/>
      <c r="DNV118" s="27"/>
      <c r="DNW118" s="27"/>
      <c r="DNX118" s="27"/>
      <c r="DNY118" s="27"/>
      <c r="DNZ118" s="27"/>
      <c r="DOA118" s="27"/>
      <c r="DOB118" s="27"/>
      <c r="DOC118" s="27"/>
      <c r="DOD118" s="27"/>
      <c r="DOE118" s="27"/>
      <c r="DOF118" s="27"/>
      <c r="DOG118" s="27"/>
      <c r="DOH118" s="27"/>
      <c r="DOI118" s="27"/>
      <c r="DOJ118" s="27"/>
      <c r="DOK118" s="27"/>
      <c r="DOL118" s="27"/>
      <c r="DOM118" s="27"/>
      <c r="DON118" s="27"/>
      <c r="DOO118" s="27"/>
      <c r="DOP118" s="27"/>
      <c r="DOQ118" s="27"/>
      <c r="DOR118" s="27"/>
      <c r="DOS118" s="27"/>
      <c r="DOT118" s="27"/>
      <c r="DOU118" s="27"/>
      <c r="DOV118" s="27"/>
      <c r="DOW118" s="27"/>
      <c r="DOX118" s="27"/>
      <c r="DOY118" s="27"/>
      <c r="DOZ118" s="27"/>
      <c r="DPA118" s="27"/>
      <c r="DPB118" s="27"/>
      <c r="DPC118" s="27"/>
      <c r="DPD118" s="27"/>
      <c r="DPE118" s="27"/>
      <c r="DPF118" s="27"/>
      <c r="DPG118" s="27"/>
      <c r="DPH118" s="27"/>
      <c r="DPI118" s="27"/>
      <c r="DPJ118" s="27"/>
      <c r="DPK118" s="27"/>
      <c r="DPL118" s="27"/>
      <c r="DPM118" s="27"/>
      <c r="DPN118" s="27"/>
      <c r="DPO118" s="27"/>
      <c r="DPP118" s="27"/>
      <c r="DPQ118" s="27"/>
      <c r="DPR118" s="27"/>
      <c r="DPS118" s="27"/>
      <c r="DPT118" s="27"/>
      <c r="DPU118" s="27"/>
      <c r="DPV118" s="27"/>
      <c r="DPW118" s="27"/>
      <c r="DPX118" s="27"/>
      <c r="DPY118" s="27"/>
      <c r="DPZ118" s="27"/>
      <c r="DQA118" s="27"/>
      <c r="DQB118" s="27"/>
      <c r="DQC118" s="27"/>
      <c r="DQD118" s="27"/>
      <c r="DQE118" s="27"/>
      <c r="DQF118" s="27"/>
      <c r="DQG118" s="27"/>
      <c r="DQH118" s="27"/>
      <c r="DQI118" s="27"/>
      <c r="DQJ118" s="27"/>
      <c r="DQK118" s="27"/>
      <c r="DQL118" s="27"/>
      <c r="DQM118" s="27"/>
      <c r="DQN118" s="27"/>
      <c r="DQO118" s="27"/>
      <c r="DQP118" s="27"/>
      <c r="DQQ118" s="27"/>
      <c r="DQR118" s="27"/>
      <c r="DQS118" s="27"/>
      <c r="DQT118" s="27"/>
      <c r="DQU118" s="27"/>
      <c r="DQV118" s="27"/>
      <c r="DQW118" s="27"/>
      <c r="DQX118" s="27"/>
      <c r="DQY118" s="27"/>
      <c r="DQZ118" s="27"/>
      <c r="DRA118" s="27"/>
      <c r="DRB118" s="27"/>
      <c r="DRC118" s="27"/>
      <c r="DRD118" s="27"/>
      <c r="DRE118" s="27"/>
      <c r="DRF118" s="27"/>
      <c r="DRG118" s="27"/>
      <c r="DRH118" s="27"/>
      <c r="DRI118" s="27"/>
      <c r="DRJ118" s="27"/>
      <c r="DRK118" s="27"/>
      <c r="DRL118" s="27"/>
      <c r="DRM118" s="27"/>
      <c r="DRN118" s="27"/>
      <c r="DRO118" s="27"/>
      <c r="DRP118" s="27"/>
      <c r="DRQ118" s="27"/>
      <c r="DRR118" s="27"/>
      <c r="DRS118" s="27"/>
      <c r="DRT118" s="27"/>
      <c r="DRU118" s="27"/>
      <c r="DRV118" s="27"/>
      <c r="DRW118" s="27"/>
      <c r="DRX118" s="27"/>
      <c r="DRY118" s="27"/>
      <c r="DRZ118" s="27"/>
      <c r="DSA118" s="27"/>
      <c r="DSB118" s="27"/>
      <c r="DSC118" s="27"/>
      <c r="DSD118" s="27"/>
      <c r="DSE118" s="27"/>
      <c r="DSF118" s="27"/>
      <c r="DSG118" s="27"/>
      <c r="DSH118" s="27"/>
      <c r="DSI118" s="27"/>
      <c r="DSJ118" s="27"/>
      <c r="DSK118" s="27"/>
      <c r="DSL118" s="27"/>
      <c r="DSM118" s="27"/>
      <c r="DSN118" s="27"/>
      <c r="DSO118" s="27"/>
      <c r="DSP118" s="27"/>
      <c r="DSQ118" s="27"/>
      <c r="DSR118" s="27"/>
      <c r="DSS118" s="27"/>
      <c r="DST118" s="27"/>
      <c r="DSU118" s="27"/>
      <c r="DSV118" s="27"/>
      <c r="DSW118" s="27"/>
      <c r="DSX118" s="27"/>
      <c r="DSY118" s="27"/>
      <c r="DSZ118" s="27"/>
      <c r="DTA118" s="27"/>
      <c r="DTB118" s="27"/>
      <c r="DTC118" s="27"/>
      <c r="DTD118" s="27"/>
      <c r="DTE118" s="27"/>
      <c r="DTF118" s="27"/>
      <c r="DTG118" s="27"/>
      <c r="DTH118" s="27"/>
      <c r="DTI118" s="27"/>
      <c r="DTJ118" s="27"/>
      <c r="DTK118" s="27"/>
      <c r="DTL118" s="27"/>
      <c r="DTM118" s="27"/>
      <c r="DTN118" s="27"/>
      <c r="DTO118" s="27"/>
      <c r="DTP118" s="27"/>
      <c r="DTQ118" s="27"/>
      <c r="DTR118" s="27"/>
      <c r="DTS118" s="27"/>
      <c r="DTT118" s="27"/>
      <c r="DTU118" s="27"/>
      <c r="DTV118" s="27"/>
      <c r="DTW118" s="27"/>
      <c r="DTX118" s="27"/>
      <c r="DTY118" s="27"/>
      <c r="DTZ118" s="27"/>
      <c r="DUA118" s="27"/>
      <c r="DUB118" s="27"/>
      <c r="DUC118" s="27"/>
      <c r="DUD118" s="27"/>
      <c r="DUE118" s="27"/>
      <c r="DUF118" s="27"/>
      <c r="DUG118" s="27"/>
      <c r="DUH118" s="27"/>
      <c r="DUI118" s="27"/>
      <c r="DUJ118" s="27"/>
      <c r="DUK118" s="27"/>
      <c r="DUL118" s="27"/>
      <c r="DUM118" s="27"/>
      <c r="DUN118" s="27"/>
      <c r="DUO118" s="27"/>
      <c r="DUP118" s="27"/>
      <c r="DUQ118" s="27"/>
      <c r="DUR118" s="27"/>
      <c r="DUS118" s="27"/>
      <c r="DUT118" s="27"/>
      <c r="DUU118" s="27"/>
      <c r="DUV118" s="27"/>
      <c r="DUW118" s="27"/>
      <c r="DUX118" s="27"/>
      <c r="DUY118" s="27"/>
      <c r="DUZ118" s="27"/>
      <c r="DVA118" s="27"/>
      <c r="DVB118" s="27"/>
      <c r="DVC118" s="27"/>
      <c r="DVD118" s="27"/>
      <c r="DVE118" s="27"/>
      <c r="DVF118" s="27"/>
      <c r="DVG118" s="27"/>
      <c r="DVH118" s="27"/>
      <c r="DVI118" s="27"/>
      <c r="DVJ118" s="27"/>
      <c r="DVK118" s="27"/>
      <c r="DVL118" s="27"/>
      <c r="DVM118" s="27"/>
      <c r="DVN118" s="27"/>
      <c r="DVO118" s="27"/>
      <c r="DVP118" s="27"/>
      <c r="DVQ118" s="27"/>
      <c r="DVR118" s="27"/>
      <c r="DVS118" s="27"/>
      <c r="DVT118" s="27"/>
      <c r="DVU118" s="27"/>
      <c r="DVV118" s="27"/>
      <c r="DVW118" s="27"/>
      <c r="DVX118" s="27"/>
      <c r="DVY118" s="27"/>
      <c r="DVZ118" s="27"/>
      <c r="DWA118" s="27"/>
      <c r="DWB118" s="27"/>
      <c r="DWC118" s="27"/>
      <c r="DWD118" s="27"/>
      <c r="DWE118" s="27"/>
      <c r="DWF118" s="27"/>
      <c r="DWG118" s="27"/>
      <c r="DWH118" s="27"/>
      <c r="DWI118" s="27"/>
      <c r="DWJ118" s="27"/>
      <c r="DWK118" s="27"/>
      <c r="DWL118" s="27"/>
      <c r="DWM118" s="27"/>
      <c r="DWN118" s="27"/>
      <c r="DWO118" s="27"/>
      <c r="DWP118" s="27"/>
      <c r="DWQ118" s="27"/>
      <c r="DWR118" s="27"/>
      <c r="DWS118" s="27"/>
      <c r="DWT118" s="27"/>
      <c r="DWU118" s="27"/>
      <c r="DWV118" s="27"/>
      <c r="DWW118" s="27"/>
      <c r="DWX118" s="27"/>
      <c r="DWY118" s="27"/>
      <c r="DWZ118" s="27"/>
      <c r="DXA118" s="27"/>
      <c r="DXB118" s="27"/>
      <c r="DXC118" s="27"/>
      <c r="DXD118" s="27"/>
      <c r="DXE118" s="27"/>
      <c r="DXF118" s="27"/>
      <c r="DXG118" s="27"/>
      <c r="DXH118" s="27"/>
      <c r="DXI118" s="27"/>
      <c r="DXJ118" s="27"/>
      <c r="DXK118" s="27"/>
      <c r="DXL118" s="27"/>
      <c r="DXM118" s="27"/>
      <c r="DXN118" s="27"/>
      <c r="DXO118" s="27"/>
      <c r="DXP118" s="27"/>
      <c r="DXQ118" s="27"/>
      <c r="DXR118" s="27"/>
      <c r="DXS118" s="27"/>
      <c r="DXT118" s="27"/>
      <c r="DXU118" s="27"/>
      <c r="DXV118" s="27"/>
      <c r="DXW118" s="27"/>
      <c r="DXX118" s="27"/>
      <c r="DXY118" s="27"/>
      <c r="DXZ118" s="27"/>
      <c r="DYA118" s="27"/>
      <c r="DYB118" s="27"/>
      <c r="DYC118" s="27"/>
      <c r="DYD118" s="27"/>
      <c r="DYE118" s="27"/>
      <c r="DYF118" s="27"/>
      <c r="DYG118" s="27"/>
      <c r="DYH118" s="27"/>
      <c r="DYI118" s="27"/>
      <c r="DYJ118" s="27"/>
      <c r="DYK118" s="27"/>
      <c r="DYL118" s="27"/>
      <c r="DYM118" s="27"/>
      <c r="DYN118" s="27"/>
      <c r="DYO118" s="27"/>
      <c r="DYP118" s="27"/>
      <c r="DYQ118" s="27"/>
      <c r="DYR118" s="27"/>
      <c r="DYS118" s="27"/>
      <c r="DYT118" s="27"/>
      <c r="DYU118" s="27"/>
      <c r="DYV118" s="27"/>
      <c r="DYW118" s="27"/>
      <c r="DYX118" s="27"/>
      <c r="DYY118" s="27"/>
      <c r="DYZ118" s="27"/>
      <c r="DZA118" s="27"/>
      <c r="DZB118" s="27"/>
      <c r="DZC118" s="27"/>
      <c r="DZD118" s="27"/>
      <c r="DZE118" s="27"/>
      <c r="DZF118" s="27"/>
      <c r="DZG118" s="27"/>
      <c r="DZH118" s="27"/>
      <c r="DZI118" s="27"/>
      <c r="DZJ118" s="27"/>
      <c r="DZK118" s="27"/>
      <c r="DZL118" s="27"/>
      <c r="DZM118" s="27"/>
      <c r="DZN118" s="27"/>
      <c r="DZO118" s="27"/>
      <c r="DZP118" s="27"/>
      <c r="DZQ118" s="27"/>
      <c r="DZR118" s="27"/>
      <c r="DZS118" s="27"/>
      <c r="DZT118" s="27"/>
      <c r="DZU118" s="27"/>
      <c r="DZV118" s="27"/>
      <c r="DZW118" s="27"/>
      <c r="DZX118" s="27"/>
      <c r="DZY118" s="27"/>
      <c r="DZZ118" s="27"/>
      <c r="EAA118" s="27"/>
      <c r="EAB118" s="27"/>
      <c r="EAC118" s="27"/>
      <c r="EAD118" s="27"/>
      <c r="EAE118" s="27"/>
      <c r="EAF118" s="27"/>
      <c r="EAG118" s="27"/>
      <c r="EAH118" s="27"/>
      <c r="EAI118" s="27"/>
      <c r="EAJ118" s="27"/>
      <c r="EAK118" s="27"/>
      <c r="EAL118" s="27"/>
      <c r="EAM118" s="27"/>
      <c r="EAN118" s="27"/>
      <c r="EAO118" s="27"/>
      <c r="EAP118" s="27"/>
      <c r="EAQ118" s="27"/>
      <c r="EAR118" s="27"/>
      <c r="EAS118" s="27"/>
      <c r="EAT118" s="27"/>
      <c r="EAU118" s="27"/>
      <c r="EAV118" s="27"/>
      <c r="EAW118" s="27"/>
      <c r="EAX118" s="27"/>
      <c r="EAY118" s="27"/>
      <c r="EAZ118" s="27"/>
      <c r="EBA118" s="27"/>
      <c r="EBB118" s="27"/>
      <c r="EBC118" s="27"/>
      <c r="EBD118" s="27"/>
      <c r="EBE118" s="27"/>
      <c r="EBF118" s="27"/>
      <c r="EBG118" s="27"/>
      <c r="EBH118" s="27"/>
      <c r="EBI118" s="27"/>
      <c r="EBJ118" s="27"/>
      <c r="EBK118" s="27"/>
      <c r="EBL118" s="27"/>
      <c r="EBM118" s="27"/>
      <c r="EBN118" s="27"/>
      <c r="EBO118" s="27"/>
      <c r="EBP118" s="27"/>
      <c r="EBQ118" s="27"/>
      <c r="EBR118" s="27"/>
      <c r="EBS118" s="27"/>
      <c r="EBT118" s="27"/>
      <c r="EBU118" s="27"/>
      <c r="EBV118" s="27"/>
      <c r="EBW118" s="27"/>
      <c r="EBX118" s="27"/>
      <c r="EBY118" s="27"/>
      <c r="EBZ118" s="27"/>
      <c r="ECA118" s="27"/>
      <c r="ECB118" s="27"/>
      <c r="ECC118" s="27"/>
      <c r="ECD118" s="27"/>
      <c r="ECE118" s="27"/>
      <c r="ECF118" s="27"/>
      <c r="ECG118" s="27"/>
      <c r="ECH118" s="27"/>
      <c r="ECI118" s="27"/>
      <c r="ECJ118" s="27"/>
      <c r="ECK118" s="27"/>
      <c r="ECL118" s="27"/>
      <c r="ECM118" s="27"/>
      <c r="ECN118" s="27"/>
      <c r="ECO118" s="27"/>
      <c r="ECP118" s="27"/>
      <c r="ECQ118" s="27"/>
      <c r="ECR118" s="27"/>
      <c r="ECS118" s="27"/>
      <c r="ECT118" s="27"/>
      <c r="ECU118" s="27"/>
      <c r="ECV118" s="27"/>
      <c r="ECW118" s="27"/>
      <c r="ECX118" s="27"/>
      <c r="ECY118" s="27"/>
      <c r="ECZ118" s="27"/>
      <c r="EDA118" s="27"/>
      <c r="EDB118" s="27"/>
      <c r="EDC118" s="27"/>
      <c r="EDD118" s="27"/>
      <c r="EDE118" s="27"/>
      <c r="EDF118" s="27"/>
      <c r="EDG118" s="27"/>
      <c r="EDH118" s="27"/>
      <c r="EDI118" s="27"/>
      <c r="EDJ118" s="27"/>
      <c r="EDK118" s="27"/>
      <c r="EDL118" s="27"/>
      <c r="EDM118" s="27"/>
      <c r="EDN118" s="27"/>
      <c r="EDO118" s="27"/>
      <c r="EDP118" s="27"/>
      <c r="EDQ118" s="27"/>
      <c r="EDR118" s="27"/>
      <c r="EDS118" s="27"/>
      <c r="EDT118" s="27"/>
      <c r="EDU118" s="27"/>
      <c r="EDV118" s="27"/>
      <c r="EDW118" s="27"/>
      <c r="EDX118" s="27"/>
      <c r="EDY118" s="27"/>
      <c r="EDZ118" s="27"/>
      <c r="EEA118" s="27"/>
      <c r="EEB118" s="27"/>
      <c r="EEC118" s="27"/>
      <c r="EED118" s="27"/>
      <c r="EEE118" s="27"/>
      <c r="EEF118" s="27"/>
      <c r="EEG118" s="27"/>
      <c r="EEH118" s="27"/>
      <c r="EEI118" s="27"/>
      <c r="EEJ118" s="27"/>
      <c r="EEK118" s="27"/>
      <c r="EEL118" s="27"/>
      <c r="EEM118" s="27"/>
      <c r="EEN118" s="27"/>
      <c r="EEO118" s="27"/>
      <c r="EEP118" s="27"/>
      <c r="EEQ118" s="27"/>
      <c r="EER118" s="27"/>
      <c r="EES118" s="27"/>
      <c r="EET118" s="27"/>
      <c r="EEU118" s="27"/>
      <c r="EEV118" s="27"/>
      <c r="EEW118" s="27"/>
      <c r="EEX118" s="27"/>
      <c r="EEY118" s="27"/>
      <c r="EEZ118" s="27"/>
      <c r="EFA118" s="27"/>
      <c r="EFB118" s="27"/>
      <c r="EFC118" s="27"/>
      <c r="EFD118" s="27"/>
      <c r="EFE118" s="27"/>
      <c r="EFF118" s="27"/>
      <c r="EFG118" s="27"/>
      <c r="EFH118" s="27"/>
      <c r="EFI118" s="27"/>
      <c r="EFJ118" s="27"/>
      <c r="EFK118" s="27"/>
      <c r="EFL118" s="27"/>
      <c r="EFM118" s="27"/>
      <c r="EFN118" s="27"/>
      <c r="EFO118" s="27"/>
      <c r="EFP118" s="27"/>
      <c r="EFQ118" s="27"/>
      <c r="EFR118" s="27"/>
      <c r="EFS118" s="27"/>
      <c r="EFT118" s="27"/>
      <c r="EFU118" s="27"/>
      <c r="EFV118" s="27"/>
      <c r="EFW118" s="27"/>
      <c r="EFX118" s="27"/>
      <c r="EFY118" s="27"/>
      <c r="EFZ118" s="27"/>
      <c r="EGA118" s="27"/>
      <c r="EGB118" s="27"/>
      <c r="EGC118" s="27"/>
      <c r="EGD118" s="27"/>
      <c r="EGE118" s="27"/>
      <c r="EGF118" s="27"/>
      <c r="EGG118" s="27"/>
      <c r="EGH118" s="27"/>
      <c r="EGI118" s="27"/>
      <c r="EGJ118" s="27"/>
      <c r="EGK118" s="27"/>
      <c r="EGL118" s="27"/>
      <c r="EGM118" s="27"/>
      <c r="EGN118" s="27"/>
      <c r="EGO118" s="27"/>
      <c r="EGP118" s="27"/>
      <c r="EGQ118" s="27"/>
      <c r="EGR118" s="27"/>
      <c r="EGS118" s="27"/>
      <c r="EGT118" s="27"/>
      <c r="EGU118" s="27"/>
      <c r="EGV118" s="27"/>
      <c r="EGW118" s="27"/>
      <c r="EGX118" s="27"/>
      <c r="EGY118" s="27"/>
      <c r="EGZ118" s="27"/>
      <c r="EHA118" s="27"/>
      <c r="EHB118" s="27"/>
      <c r="EHC118" s="27"/>
      <c r="EHD118" s="27"/>
      <c r="EHE118" s="27"/>
      <c r="EHF118" s="27"/>
      <c r="EHG118" s="27"/>
      <c r="EHH118" s="27"/>
      <c r="EHI118" s="27"/>
      <c r="EHJ118" s="27"/>
      <c r="EHK118" s="27"/>
      <c r="EHL118" s="27"/>
      <c r="EHM118" s="27"/>
      <c r="EHN118" s="27"/>
      <c r="EHO118" s="27"/>
      <c r="EHP118" s="27"/>
      <c r="EHQ118" s="27"/>
      <c r="EHR118" s="27"/>
      <c r="EHS118" s="27"/>
      <c r="EHT118" s="27"/>
      <c r="EHU118" s="27"/>
      <c r="EHV118" s="27"/>
      <c r="EHW118" s="27"/>
      <c r="EHX118" s="27"/>
      <c r="EHY118" s="27"/>
      <c r="EHZ118" s="27"/>
      <c r="EIA118" s="27"/>
      <c r="EIB118" s="27"/>
      <c r="EIC118" s="27"/>
      <c r="EID118" s="27"/>
      <c r="EIE118" s="27"/>
      <c r="EIF118" s="27"/>
      <c r="EIG118" s="27"/>
      <c r="EIH118" s="27"/>
      <c r="EII118" s="27"/>
      <c r="EIJ118" s="27"/>
      <c r="EIK118" s="27"/>
      <c r="EIL118" s="27"/>
      <c r="EIM118" s="27"/>
      <c r="EIN118" s="27"/>
      <c r="EIO118" s="27"/>
      <c r="EIP118" s="27"/>
      <c r="EIQ118" s="27"/>
      <c r="EIR118" s="27"/>
      <c r="EIS118" s="27"/>
      <c r="EIT118" s="27"/>
      <c r="EIU118" s="27"/>
      <c r="EIV118" s="27"/>
      <c r="EIW118" s="27"/>
      <c r="EIX118" s="27"/>
      <c r="EIY118" s="27"/>
      <c r="EIZ118" s="27"/>
      <c r="EJA118" s="27"/>
      <c r="EJB118" s="27"/>
      <c r="EJC118" s="27"/>
      <c r="EJD118" s="27"/>
      <c r="EJE118" s="27"/>
      <c r="EJF118" s="27"/>
      <c r="EJG118" s="27"/>
      <c r="EJH118" s="27"/>
      <c r="EJI118" s="27"/>
      <c r="EJJ118" s="27"/>
      <c r="EJK118" s="27"/>
      <c r="EJL118" s="27"/>
      <c r="EJM118" s="27"/>
      <c r="EJN118" s="27"/>
      <c r="EJO118" s="27"/>
      <c r="EJP118" s="27"/>
      <c r="EJQ118" s="27"/>
      <c r="EJR118" s="27"/>
      <c r="EJS118" s="27"/>
      <c r="EJT118" s="27"/>
      <c r="EJU118" s="27"/>
      <c r="EJV118" s="27"/>
      <c r="EJW118" s="27"/>
      <c r="EJX118" s="27"/>
      <c r="EJY118" s="27"/>
      <c r="EJZ118" s="27"/>
      <c r="EKA118" s="27"/>
      <c r="EKB118" s="27"/>
      <c r="EKC118" s="27"/>
      <c r="EKD118" s="27"/>
      <c r="EKE118" s="27"/>
      <c r="EKF118" s="27"/>
      <c r="EKG118" s="27"/>
      <c r="EKH118" s="27"/>
      <c r="EKI118" s="27"/>
      <c r="EKJ118" s="27"/>
      <c r="EKK118" s="27"/>
      <c r="EKL118" s="27"/>
      <c r="EKM118" s="27"/>
      <c r="EKN118" s="27"/>
      <c r="EKO118" s="27"/>
      <c r="EKP118" s="27"/>
      <c r="EKQ118" s="27"/>
      <c r="EKR118" s="27"/>
      <c r="EKS118" s="27"/>
      <c r="EKT118" s="27"/>
      <c r="EKU118" s="27"/>
      <c r="EKV118" s="27"/>
      <c r="EKW118" s="27"/>
      <c r="EKX118" s="27"/>
      <c r="EKY118" s="27"/>
      <c r="EKZ118" s="27"/>
      <c r="ELA118" s="27"/>
      <c r="ELB118" s="27"/>
      <c r="ELC118" s="27"/>
      <c r="ELD118" s="27"/>
      <c r="ELE118" s="27"/>
      <c r="ELF118" s="27"/>
      <c r="ELG118" s="27"/>
      <c r="ELH118" s="27"/>
      <c r="ELI118" s="27"/>
      <c r="ELJ118" s="27"/>
      <c r="ELK118" s="27"/>
      <c r="ELL118" s="27"/>
      <c r="ELM118" s="27"/>
      <c r="ELN118" s="27"/>
      <c r="ELO118" s="27"/>
      <c r="ELP118" s="27"/>
      <c r="ELQ118" s="27"/>
      <c r="ELR118" s="27"/>
      <c r="ELS118" s="27"/>
      <c r="ELT118" s="27"/>
      <c r="ELU118" s="27"/>
      <c r="ELV118" s="27"/>
      <c r="ELW118" s="27"/>
      <c r="ELX118" s="27"/>
      <c r="ELY118" s="27"/>
      <c r="ELZ118" s="27"/>
      <c r="EMA118" s="27"/>
      <c r="EMB118" s="27"/>
      <c r="EMC118" s="27"/>
      <c r="EMD118" s="27"/>
      <c r="EME118" s="27"/>
      <c r="EMF118" s="27"/>
      <c r="EMG118" s="27"/>
      <c r="EMH118" s="27"/>
      <c r="EMI118" s="27"/>
      <c r="EMJ118" s="27"/>
      <c r="EMK118" s="27"/>
      <c r="EML118" s="27"/>
      <c r="EMM118" s="27"/>
      <c r="EMN118" s="27"/>
      <c r="EMO118" s="27"/>
      <c r="EMP118" s="27"/>
      <c r="EMQ118" s="27"/>
      <c r="EMR118" s="27"/>
      <c r="EMS118" s="27"/>
      <c r="EMT118" s="27"/>
      <c r="EMU118" s="27"/>
      <c r="EMV118" s="27"/>
      <c r="EMW118" s="27"/>
      <c r="EMX118" s="27"/>
      <c r="EMY118" s="27"/>
      <c r="EMZ118" s="27"/>
      <c r="ENA118" s="27"/>
      <c r="ENB118" s="27"/>
      <c r="ENC118" s="27"/>
      <c r="END118" s="27"/>
      <c r="ENE118" s="27"/>
      <c r="ENF118" s="27"/>
      <c r="ENG118" s="27"/>
      <c r="ENH118" s="27"/>
      <c r="ENI118" s="27"/>
      <c r="ENJ118" s="27"/>
      <c r="ENK118" s="27"/>
      <c r="ENL118" s="27"/>
      <c r="ENM118" s="27"/>
      <c r="ENN118" s="27"/>
      <c r="ENO118" s="27"/>
      <c r="ENP118" s="27"/>
      <c r="ENQ118" s="27"/>
      <c r="ENR118" s="27"/>
      <c r="ENS118" s="27"/>
      <c r="ENT118" s="27"/>
      <c r="ENU118" s="27"/>
      <c r="ENV118" s="27"/>
      <c r="ENW118" s="27"/>
      <c r="ENX118" s="27"/>
      <c r="ENY118" s="27"/>
      <c r="ENZ118" s="27"/>
      <c r="EOA118" s="27"/>
      <c r="EOB118" s="27"/>
      <c r="EOC118" s="27"/>
      <c r="EOD118" s="27"/>
      <c r="EOE118" s="27"/>
      <c r="EOF118" s="27"/>
      <c r="EOG118" s="27"/>
      <c r="EOH118" s="27"/>
      <c r="EOI118" s="27"/>
      <c r="EOJ118" s="27"/>
      <c r="EOK118" s="27"/>
      <c r="EOL118" s="27"/>
      <c r="EOM118" s="27"/>
      <c r="EON118" s="27"/>
      <c r="EOO118" s="27"/>
      <c r="EOP118" s="27"/>
      <c r="EOQ118" s="27"/>
      <c r="EOR118" s="27"/>
      <c r="EOS118" s="27"/>
      <c r="EOT118" s="27"/>
      <c r="EOU118" s="27"/>
      <c r="EOV118" s="27"/>
      <c r="EOW118" s="27"/>
      <c r="EOX118" s="27"/>
      <c r="EOY118" s="27"/>
      <c r="EOZ118" s="27"/>
      <c r="EPA118" s="27"/>
      <c r="EPB118" s="27"/>
      <c r="EPC118" s="27"/>
      <c r="EPD118" s="27"/>
      <c r="EPE118" s="27"/>
      <c r="EPF118" s="27"/>
      <c r="EPG118" s="27"/>
      <c r="EPH118" s="27"/>
      <c r="EPI118" s="27"/>
      <c r="EPJ118" s="27"/>
      <c r="EPK118" s="27"/>
      <c r="EPL118" s="27"/>
      <c r="EPM118" s="27"/>
      <c r="EPN118" s="27"/>
      <c r="EPO118" s="27"/>
      <c r="EPP118" s="27"/>
      <c r="EPQ118" s="27"/>
      <c r="EPR118" s="27"/>
      <c r="EPS118" s="27"/>
      <c r="EPT118" s="27"/>
      <c r="EPU118" s="27"/>
      <c r="EPV118" s="27"/>
      <c r="EPW118" s="27"/>
      <c r="EPX118" s="27"/>
      <c r="EPY118" s="27"/>
      <c r="EPZ118" s="27"/>
      <c r="EQA118" s="27"/>
      <c r="EQB118" s="27"/>
      <c r="EQC118" s="27"/>
      <c r="EQD118" s="27"/>
      <c r="EQE118" s="27"/>
      <c r="EQF118" s="27"/>
      <c r="EQG118" s="27"/>
      <c r="EQH118" s="27"/>
      <c r="EQI118" s="27"/>
      <c r="EQJ118" s="27"/>
      <c r="EQK118" s="27"/>
      <c r="EQL118" s="27"/>
      <c r="EQM118" s="27"/>
      <c r="EQN118" s="27"/>
      <c r="EQO118" s="27"/>
      <c r="EQP118" s="27"/>
      <c r="EQQ118" s="27"/>
      <c r="EQR118" s="27"/>
      <c r="EQS118" s="27"/>
      <c r="EQT118" s="27"/>
      <c r="EQU118" s="27"/>
      <c r="EQV118" s="27"/>
      <c r="EQW118" s="27"/>
      <c r="EQX118" s="27"/>
      <c r="EQY118" s="27"/>
      <c r="EQZ118" s="27"/>
      <c r="ERA118" s="27"/>
      <c r="ERB118" s="27"/>
      <c r="ERC118" s="27"/>
      <c r="ERD118" s="27"/>
      <c r="ERE118" s="27"/>
      <c r="ERF118" s="27"/>
      <c r="ERG118" s="27"/>
      <c r="ERH118" s="27"/>
      <c r="ERI118" s="27"/>
      <c r="ERJ118" s="27"/>
      <c r="ERK118" s="27"/>
      <c r="ERL118" s="27"/>
      <c r="ERM118" s="27"/>
      <c r="ERN118" s="27"/>
      <c r="ERO118" s="27"/>
      <c r="ERP118" s="27"/>
      <c r="ERQ118" s="27"/>
      <c r="ERR118" s="27"/>
      <c r="ERS118" s="27"/>
      <c r="ERT118" s="27"/>
      <c r="ERU118" s="27"/>
      <c r="ERV118" s="27"/>
      <c r="ERW118" s="27"/>
      <c r="ERX118" s="27"/>
      <c r="ERY118" s="27"/>
      <c r="ERZ118" s="27"/>
      <c r="ESA118" s="27"/>
      <c r="ESB118" s="27"/>
      <c r="ESC118" s="27"/>
      <c r="ESD118" s="27"/>
      <c r="ESE118" s="27"/>
      <c r="ESF118" s="27"/>
      <c r="ESG118" s="27"/>
      <c r="ESH118" s="27"/>
      <c r="ESI118" s="27"/>
      <c r="ESJ118" s="27"/>
      <c r="ESK118" s="27"/>
      <c r="ESL118" s="27"/>
      <c r="ESM118" s="27"/>
      <c r="ESN118" s="27"/>
      <c r="ESO118" s="27"/>
      <c r="ESP118" s="27"/>
      <c r="ESQ118" s="27"/>
      <c r="ESR118" s="27"/>
      <c r="ESS118" s="27"/>
      <c r="EST118" s="27"/>
      <c r="ESU118" s="27"/>
      <c r="ESV118" s="27"/>
      <c r="ESW118" s="27"/>
      <c r="ESX118" s="27"/>
      <c r="ESY118" s="27"/>
      <c r="ESZ118" s="27"/>
      <c r="ETA118" s="27"/>
      <c r="ETB118" s="27"/>
      <c r="ETC118" s="27"/>
      <c r="ETD118" s="27"/>
      <c r="ETE118" s="27"/>
      <c r="ETF118" s="27"/>
      <c r="ETG118" s="27"/>
      <c r="ETH118" s="27"/>
      <c r="ETI118" s="27"/>
      <c r="ETJ118" s="27"/>
      <c r="ETK118" s="27"/>
      <c r="ETL118" s="27"/>
      <c r="ETM118" s="27"/>
      <c r="ETN118" s="27"/>
      <c r="ETO118" s="27"/>
      <c r="ETP118" s="27"/>
      <c r="ETQ118" s="27"/>
      <c r="ETR118" s="27"/>
      <c r="ETS118" s="27"/>
      <c r="ETT118" s="27"/>
      <c r="ETU118" s="27"/>
      <c r="ETV118" s="27"/>
      <c r="ETW118" s="27"/>
      <c r="ETX118" s="27"/>
      <c r="ETY118" s="27"/>
      <c r="ETZ118" s="27"/>
      <c r="EUA118" s="27"/>
      <c r="EUB118" s="27"/>
      <c r="EUC118" s="27"/>
      <c r="EUD118" s="27"/>
      <c r="EUE118" s="27"/>
      <c r="EUF118" s="27"/>
      <c r="EUG118" s="27"/>
      <c r="EUH118" s="27"/>
      <c r="EUI118" s="27"/>
      <c r="EUJ118" s="27"/>
      <c r="EUK118" s="27"/>
      <c r="EUL118" s="27"/>
      <c r="EUM118" s="27"/>
      <c r="EUN118" s="27"/>
      <c r="EUO118" s="27"/>
      <c r="EUP118" s="27"/>
      <c r="EUQ118" s="27"/>
      <c r="EUR118" s="27"/>
      <c r="EUS118" s="27"/>
      <c r="EUT118" s="27"/>
      <c r="EUU118" s="27"/>
      <c r="EUV118" s="27"/>
      <c r="EUW118" s="27"/>
      <c r="EUX118" s="27"/>
      <c r="EUY118" s="27"/>
      <c r="EUZ118" s="27"/>
      <c r="EVA118" s="27"/>
      <c r="EVB118" s="27"/>
      <c r="EVC118" s="27"/>
      <c r="EVD118" s="27"/>
      <c r="EVE118" s="27"/>
      <c r="EVF118" s="27"/>
      <c r="EVG118" s="27"/>
      <c r="EVH118" s="27"/>
      <c r="EVI118" s="27"/>
      <c r="EVJ118" s="27"/>
      <c r="EVK118" s="27"/>
      <c r="EVL118" s="27"/>
      <c r="EVM118" s="27"/>
      <c r="EVN118" s="27"/>
      <c r="EVO118" s="27"/>
      <c r="EVP118" s="27"/>
      <c r="EVQ118" s="27"/>
      <c r="EVR118" s="27"/>
      <c r="EVS118" s="27"/>
      <c r="EVT118" s="27"/>
      <c r="EVU118" s="27"/>
      <c r="EVV118" s="27"/>
      <c r="EVW118" s="27"/>
      <c r="EVX118" s="27"/>
      <c r="EVY118" s="27"/>
      <c r="EVZ118" s="27"/>
      <c r="EWA118" s="27"/>
      <c r="EWB118" s="27"/>
      <c r="EWC118" s="27"/>
      <c r="EWD118" s="27"/>
      <c r="EWE118" s="27"/>
      <c r="EWF118" s="27"/>
      <c r="EWG118" s="27"/>
      <c r="EWH118" s="27"/>
      <c r="EWI118" s="27"/>
      <c r="EWJ118" s="27"/>
      <c r="EWK118" s="27"/>
      <c r="EWL118" s="27"/>
      <c r="EWM118" s="27"/>
      <c r="EWN118" s="27"/>
      <c r="EWO118" s="27"/>
      <c r="EWP118" s="27"/>
      <c r="EWQ118" s="27"/>
      <c r="EWR118" s="27"/>
      <c r="EWS118" s="27"/>
      <c r="EWT118" s="27"/>
      <c r="EWU118" s="27"/>
      <c r="EWV118" s="27"/>
      <c r="EWW118" s="27"/>
      <c r="EWX118" s="27"/>
      <c r="EWY118" s="27"/>
      <c r="EWZ118" s="27"/>
      <c r="EXA118" s="27"/>
      <c r="EXB118" s="27"/>
      <c r="EXC118" s="27"/>
      <c r="EXD118" s="27"/>
      <c r="EXE118" s="27"/>
      <c r="EXF118" s="27"/>
      <c r="EXG118" s="27"/>
      <c r="EXH118" s="27"/>
      <c r="EXI118" s="27"/>
      <c r="EXJ118" s="27"/>
      <c r="EXK118" s="27"/>
      <c r="EXL118" s="27"/>
      <c r="EXM118" s="27"/>
      <c r="EXN118" s="27"/>
      <c r="EXO118" s="27"/>
      <c r="EXP118" s="27"/>
      <c r="EXQ118" s="27"/>
      <c r="EXR118" s="27"/>
      <c r="EXS118" s="27"/>
      <c r="EXT118" s="27"/>
      <c r="EXU118" s="27"/>
      <c r="EXV118" s="27"/>
      <c r="EXW118" s="27"/>
      <c r="EXX118" s="27"/>
      <c r="EXY118" s="27"/>
      <c r="EXZ118" s="27"/>
      <c r="EYA118" s="27"/>
      <c r="EYB118" s="27"/>
      <c r="EYC118" s="27"/>
      <c r="EYD118" s="27"/>
      <c r="EYE118" s="27"/>
      <c r="EYF118" s="27"/>
      <c r="EYG118" s="27"/>
      <c r="EYH118" s="27"/>
      <c r="EYI118" s="27"/>
      <c r="EYJ118" s="27"/>
      <c r="EYK118" s="27"/>
      <c r="EYL118" s="27"/>
      <c r="EYM118" s="27"/>
      <c r="EYN118" s="27"/>
      <c r="EYO118" s="27"/>
      <c r="EYP118" s="27"/>
      <c r="EYQ118" s="27"/>
      <c r="EYR118" s="27"/>
      <c r="EYS118" s="27"/>
      <c r="EYT118" s="27"/>
      <c r="EYU118" s="27"/>
      <c r="EYV118" s="27"/>
      <c r="EYW118" s="27"/>
      <c r="EYX118" s="27"/>
      <c r="EYY118" s="27"/>
      <c r="EYZ118" s="27"/>
      <c r="EZA118" s="27"/>
      <c r="EZB118" s="27"/>
      <c r="EZC118" s="27"/>
      <c r="EZD118" s="27"/>
      <c r="EZE118" s="27"/>
      <c r="EZF118" s="27"/>
      <c r="EZG118" s="27"/>
      <c r="EZH118" s="27"/>
      <c r="EZI118" s="27"/>
      <c r="EZJ118" s="27"/>
      <c r="EZK118" s="27"/>
      <c r="EZL118" s="27"/>
      <c r="EZM118" s="27"/>
      <c r="EZN118" s="27"/>
      <c r="EZO118" s="27"/>
      <c r="EZP118" s="27"/>
      <c r="EZQ118" s="27"/>
      <c r="EZR118" s="27"/>
      <c r="EZS118" s="27"/>
      <c r="EZT118" s="27"/>
      <c r="EZU118" s="27"/>
      <c r="EZV118" s="27"/>
      <c r="EZW118" s="27"/>
      <c r="EZX118" s="27"/>
      <c r="EZY118" s="27"/>
      <c r="EZZ118" s="27"/>
      <c r="FAA118" s="27"/>
      <c r="FAB118" s="27"/>
      <c r="FAC118" s="27"/>
      <c r="FAD118" s="27"/>
      <c r="FAE118" s="27"/>
      <c r="FAF118" s="27"/>
      <c r="FAG118" s="27"/>
      <c r="FAH118" s="27"/>
      <c r="FAI118" s="27"/>
      <c r="FAJ118" s="27"/>
      <c r="FAK118" s="27"/>
      <c r="FAL118" s="27"/>
      <c r="FAM118" s="27"/>
      <c r="FAN118" s="27"/>
      <c r="FAO118" s="27"/>
      <c r="FAP118" s="27"/>
      <c r="FAQ118" s="27"/>
      <c r="FAR118" s="27"/>
      <c r="FAS118" s="27"/>
      <c r="FAT118" s="27"/>
      <c r="FAU118" s="27"/>
      <c r="FAV118" s="27"/>
      <c r="FAW118" s="27"/>
      <c r="FAX118" s="27"/>
      <c r="FAY118" s="27"/>
      <c r="FAZ118" s="27"/>
      <c r="FBA118" s="27"/>
      <c r="FBB118" s="27"/>
      <c r="FBC118" s="27"/>
      <c r="FBD118" s="27"/>
      <c r="FBE118" s="27"/>
      <c r="FBF118" s="27"/>
      <c r="FBG118" s="27"/>
      <c r="FBH118" s="27"/>
      <c r="FBI118" s="27"/>
      <c r="FBJ118" s="27"/>
      <c r="FBK118" s="27"/>
      <c r="FBL118" s="27"/>
      <c r="FBM118" s="27"/>
      <c r="FBN118" s="27"/>
      <c r="FBO118" s="27"/>
      <c r="FBP118" s="27"/>
      <c r="FBQ118" s="27"/>
      <c r="FBR118" s="27"/>
      <c r="FBS118" s="27"/>
      <c r="FBT118" s="27"/>
      <c r="FBU118" s="27"/>
      <c r="FBV118" s="27"/>
      <c r="FBW118" s="27"/>
      <c r="FBX118" s="27"/>
      <c r="FBY118" s="27"/>
      <c r="FBZ118" s="27"/>
      <c r="FCA118" s="27"/>
      <c r="FCB118" s="27"/>
      <c r="FCC118" s="27"/>
      <c r="FCD118" s="27"/>
      <c r="FCE118" s="27"/>
      <c r="FCF118" s="27"/>
      <c r="FCG118" s="27"/>
      <c r="FCH118" s="27"/>
      <c r="FCI118" s="27"/>
      <c r="FCJ118" s="27"/>
      <c r="FCK118" s="27"/>
      <c r="FCL118" s="27"/>
      <c r="FCM118" s="27"/>
      <c r="FCN118" s="27"/>
      <c r="FCO118" s="27"/>
      <c r="FCP118" s="27"/>
      <c r="FCQ118" s="27"/>
      <c r="FCR118" s="27"/>
      <c r="FCS118" s="27"/>
      <c r="FCT118" s="27"/>
      <c r="FCU118" s="27"/>
      <c r="FCV118" s="27"/>
      <c r="FCW118" s="27"/>
      <c r="FCX118" s="27"/>
      <c r="FCY118" s="27"/>
      <c r="FCZ118" s="27"/>
      <c r="FDA118" s="27"/>
      <c r="FDB118" s="27"/>
      <c r="FDC118" s="27"/>
      <c r="FDD118" s="27"/>
      <c r="FDE118" s="27"/>
      <c r="FDF118" s="27"/>
      <c r="FDG118" s="27"/>
      <c r="FDH118" s="27"/>
      <c r="FDI118" s="27"/>
      <c r="FDJ118" s="27"/>
      <c r="FDK118" s="27"/>
      <c r="FDL118" s="27"/>
      <c r="FDM118" s="27"/>
      <c r="FDN118" s="27"/>
      <c r="FDO118" s="27"/>
      <c r="FDP118" s="27"/>
      <c r="FDQ118" s="27"/>
      <c r="FDR118" s="27"/>
      <c r="FDS118" s="27"/>
      <c r="FDT118" s="27"/>
      <c r="FDU118" s="27"/>
      <c r="FDV118" s="27"/>
      <c r="FDW118" s="27"/>
      <c r="FDX118" s="27"/>
      <c r="FDY118" s="27"/>
      <c r="FDZ118" s="27"/>
      <c r="FEA118" s="27"/>
      <c r="FEB118" s="27"/>
      <c r="FEC118" s="27"/>
      <c r="FED118" s="27"/>
      <c r="FEE118" s="27"/>
      <c r="FEF118" s="27"/>
      <c r="FEG118" s="27"/>
      <c r="FEH118" s="27"/>
      <c r="FEI118" s="27"/>
      <c r="FEJ118" s="27"/>
      <c r="FEK118" s="27"/>
      <c r="FEL118" s="27"/>
      <c r="FEM118" s="27"/>
      <c r="FEN118" s="27"/>
      <c r="FEO118" s="27"/>
      <c r="FEP118" s="27"/>
      <c r="FEQ118" s="27"/>
      <c r="FER118" s="27"/>
      <c r="FES118" s="27"/>
      <c r="FET118" s="27"/>
      <c r="FEU118" s="27"/>
      <c r="FEV118" s="27"/>
      <c r="FEW118" s="27"/>
      <c r="FEX118" s="27"/>
      <c r="FEY118" s="27"/>
      <c r="FEZ118" s="27"/>
      <c r="FFA118" s="27"/>
      <c r="FFB118" s="27"/>
      <c r="FFC118" s="27"/>
      <c r="FFD118" s="27"/>
      <c r="FFE118" s="27"/>
      <c r="FFF118" s="27"/>
      <c r="FFG118" s="27"/>
      <c r="FFH118" s="27"/>
      <c r="FFI118" s="27"/>
      <c r="FFJ118" s="27"/>
      <c r="FFK118" s="27"/>
      <c r="FFL118" s="27"/>
      <c r="FFM118" s="27"/>
      <c r="FFN118" s="27"/>
      <c r="FFO118" s="27"/>
      <c r="FFP118" s="27"/>
      <c r="FFQ118" s="27"/>
      <c r="FFR118" s="27"/>
      <c r="FFS118" s="27"/>
      <c r="FFT118" s="27"/>
      <c r="FFU118" s="27"/>
      <c r="FFV118" s="27"/>
      <c r="FFW118" s="27"/>
      <c r="FFX118" s="27"/>
      <c r="FFY118" s="27"/>
      <c r="FFZ118" s="27"/>
      <c r="FGA118" s="27"/>
      <c r="FGB118" s="27"/>
      <c r="FGC118" s="27"/>
      <c r="FGD118" s="27"/>
      <c r="FGE118" s="27"/>
      <c r="FGF118" s="27"/>
      <c r="FGG118" s="27"/>
      <c r="FGH118" s="27"/>
      <c r="FGI118" s="27"/>
      <c r="FGJ118" s="27"/>
      <c r="FGK118" s="27"/>
      <c r="FGL118" s="27"/>
      <c r="FGM118" s="27"/>
      <c r="FGN118" s="27"/>
      <c r="FGO118" s="27"/>
      <c r="FGP118" s="27"/>
      <c r="FGQ118" s="27"/>
      <c r="FGR118" s="27"/>
      <c r="FGS118" s="27"/>
      <c r="FGT118" s="27"/>
      <c r="FGU118" s="27"/>
      <c r="FGV118" s="27"/>
      <c r="FGW118" s="27"/>
      <c r="FGX118" s="27"/>
      <c r="FGY118" s="27"/>
      <c r="FGZ118" s="27"/>
      <c r="FHA118" s="27"/>
      <c r="FHB118" s="27"/>
      <c r="FHC118" s="27"/>
      <c r="FHD118" s="27"/>
      <c r="FHE118" s="27"/>
      <c r="FHF118" s="27"/>
      <c r="FHG118" s="27"/>
      <c r="FHH118" s="27"/>
      <c r="FHI118" s="27"/>
      <c r="FHJ118" s="27"/>
      <c r="FHK118" s="27"/>
      <c r="FHL118" s="27"/>
      <c r="FHM118" s="27"/>
      <c r="FHN118" s="27"/>
      <c r="FHO118" s="27"/>
      <c r="FHP118" s="27"/>
      <c r="FHQ118" s="27"/>
      <c r="FHR118" s="27"/>
      <c r="FHS118" s="27"/>
      <c r="FHT118" s="27"/>
      <c r="FHU118" s="27"/>
      <c r="FHV118" s="27"/>
      <c r="FHW118" s="27"/>
      <c r="FHX118" s="27"/>
      <c r="FHY118" s="27"/>
      <c r="FHZ118" s="27"/>
      <c r="FIA118" s="27"/>
      <c r="FIB118" s="27"/>
      <c r="FIC118" s="27"/>
      <c r="FID118" s="27"/>
      <c r="FIE118" s="27"/>
      <c r="FIF118" s="27"/>
      <c r="FIG118" s="27"/>
      <c r="FIH118" s="27"/>
      <c r="FII118" s="27"/>
      <c r="FIJ118" s="27"/>
      <c r="FIK118" s="27"/>
      <c r="FIL118" s="27"/>
      <c r="FIM118" s="27"/>
      <c r="FIN118" s="27"/>
      <c r="FIO118" s="27"/>
      <c r="FIP118" s="27"/>
      <c r="FIQ118" s="27"/>
      <c r="FIR118" s="27"/>
      <c r="FIS118" s="27"/>
      <c r="FIT118" s="27"/>
      <c r="FIU118" s="27"/>
      <c r="FIV118" s="27"/>
      <c r="FIW118" s="27"/>
      <c r="FIX118" s="27"/>
      <c r="FIY118" s="27"/>
      <c r="FIZ118" s="27"/>
      <c r="FJA118" s="27"/>
      <c r="FJB118" s="27"/>
      <c r="FJC118" s="27"/>
      <c r="FJD118" s="27"/>
      <c r="FJE118" s="27"/>
      <c r="FJF118" s="27"/>
      <c r="FJG118" s="27"/>
      <c r="FJH118" s="27"/>
      <c r="FJI118" s="27"/>
      <c r="FJJ118" s="27"/>
      <c r="FJK118" s="27"/>
      <c r="FJL118" s="27"/>
      <c r="FJM118" s="27"/>
      <c r="FJN118" s="27"/>
      <c r="FJO118" s="27"/>
      <c r="FJP118" s="27"/>
      <c r="FJQ118" s="27"/>
      <c r="FJR118" s="27"/>
      <c r="FJS118" s="27"/>
      <c r="FJT118" s="27"/>
      <c r="FJU118" s="27"/>
      <c r="FJV118" s="27"/>
      <c r="FJW118" s="27"/>
      <c r="FJX118" s="27"/>
      <c r="FJY118" s="27"/>
      <c r="FJZ118" s="27"/>
      <c r="FKA118" s="27"/>
      <c r="FKB118" s="27"/>
      <c r="FKC118" s="27"/>
      <c r="FKD118" s="27"/>
      <c r="FKE118" s="27"/>
      <c r="FKF118" s="27"/>
      <c r="FKG118" s="27"/>
      <c r="FKH118" s="27"/>
      <c r="FKI118" s="27"/>
      <c r="FKJ118" s="27"/>
      <c r="FKK118" s="27"/>
      <c r="FKL118" s="27"/>
      <c r="FKM118" s="27"/>
      <c r="FKN118" s="27"/>
      <c r="FKO118" s="27"/>
      <c r="FKP118" s="27"/>
      <c r="FKQ118" s="27"/>
      <c r="FKR118" s="27"/>
      <c r="FKS118" s="27"/>
      <c r="FKT118" s="27"/>
      <c r="FKU118" s="27"/>
      <c r="FKV118" s="27"/>
      <c r="FKW118" s="27"/>
      <c r="FKX118" s="27"/>
      <c r="FKY118" s="27"/>
      <c r="FKZ118" s="27"/>
      <c r="FLA118" s="27"/>
      <c r="FLB118" s="27"/>
      <c r="FLC118" s="27"/>
      <c r="FLD118" s="27"/>
      <c r="FLE118" s="27"/>
      <c r="FLF118" s="27"/>
      <c r="FLG118" s="27"/>
      <c r="FLH118" s="27"/>
      <c r="FLI118" s="27"/>
      <c r="FLJ118" s="27"/>
      <c r="FLK118" s="27"/>
      <c r="FLL118" s="27"/>
      <c r="FLM118" s="27"/>
      <c r="FLN118" s="27"/>
      <c r="FLO118" s="27"/>
      <c r="FLP118" s="27"/>
      <c r="FLQ118" s="27"/>
      <c r="FLR118" s="27"/>
      <c r="FLS118" s="27"/>
      <c r="FLT118" s="27"/>
      <c r="FLU118" s="27"/>
      <c r="FLV118" s="27"/>
      <c r="FLW118" s="27"/>
      <c r="FLX118" s="27"/>
      <c r="FLY118" s="27"/>
      <c r="FLZ118" s="27"/>
      <c r="FMA118" s="27"/>
      <c r="FMB118" s="27"/>
      <c r="FMC118" s="27"/>
      <c r="FMD118" s="27"/>
      <c r="FME118" s="27"/>
      <c r="FMF118" s="27"/>
      <c r="FMG118" s="27"/>
      <c r="FMH118" s="27"/>
      <c r="FMI118" s="27"/>
      <c r="FMJ118" s="27"/>
      <c r="FMK118" s="27"/>
      <c r="FML118" s="27"/>
      <c r="FMM118" s="27"/>
      <c r="FMN118" s="27"/>
      <c r="FMO118" s="27"/>
      <c r="FMP118" s="27"/>
      <c r="FMQ118" s="27"/>
      <c r="FMR118" s="27"/>
      <c r="FMS118" s="27"/>
      <c r="FMT118" s="27"/>
      <c r="FMU118" s="27"/>
      <c r="FMV118" s="27"/>
      <c r="FMW118" s="27"/>
      <c r="FMX118" s="27"/>
      <c r="FMY118" s="27"/>
      <c r="FMZ118" s="27"/>
      <c r="FNA118" s="27"/>
      <c r="FNB118" s="27"/>
      <c r="FNC118" s="27"/>
      <c r="FND118" s="27"/>
      <c r="FNE118" s="27"/>
      <c r="FNF118" s="27"/>
      <c r="FNG118" s="27"/>
      <c r="FNH118" s="27"/>
      <c r="FNI118" s="27"/>
      <c r="FNJ118" s="27"/>
      <c r="FNK118" s="27"/>
      <c r="FNL118" s="27"/>
      <c r="FNM118" s="27"/>
      <c r="FNN118" s="27"/>
      <c r="FNO118" s="27"/>
      <c r="FNP118" s="27"/>
      <c r="FNQ118" s="27"/>
      <c r="FNR118" s="27"/>
      <c r="FNS118" s="27"/>
      <c r="FNT118" s="27"/>
      <c r="FNU118" s="27"/>
      <c r="FNV118" s="27"/>
      <c r="FNW118" s="27"/>
      <c r="FNX118" s="27"/>
      <c r="FNY118" s="27"/>
      <c r="FNZ118" s="27"/>
      <c r="FOA118" s="27"/>
      <c r="FOB118" s="27"/>
      <c r="FOC118" s="27"/>
      <c r="FOD118" s="27"/>
      <c r="FOE118" s="27"/>
      <c r="FOF118" s="27"/>
      <c r="FOG118" s="27"/>
      <c r="FOH118" s="27"/>
      <c r="FOI118" s="27"/>
      <c r="FOJ118" s="27"/>
      <c r="FOK118" s="27"/>
      <c r="FOL118" s="27"/>
      <c r="FOM118" s="27"/>
      <c r="FON118" s="27"/>
      <c r="FOO118" s="27"/>
      <c r="FOP118" s="27"/>
      <c r="FOQ118" s="27"/>
      <c r="FOR118" s="27"/>
      <c r="FOS118" s="27"/>
      <c r="FOT118" s="27"/>
      <c r="FOU118" s="27"/>
      <c r="FOV118" s="27"/>
      <c r="FOW118" s="27"/>
      <c r="FOX118" s="27"/>
      <c r="FOY118" s="27"/>
      <c r="FOZ118" s="27"/>
      <c r="FPA118" s="27"/>
      <c r="FPB118" s="27"/>
      <c r="FPC118" s="27"/>
      <c r="FPD118" s="27"/>
      <c r="FPE118" s="27"/>
      <c r="FPF118" s="27"/>
      <c r="FPG118" s="27"/>
      <c r="FPH118" s="27"/>
      <c r="FPI118" s="27"/>
      <c r="FPJ118" s="27"/>
      <c r="FPK118" s="27"/>
      <c r="FPL118" s="27"/>
      <c r="FPM118" s="27"/>
      <c r="FPN118" s="27"/>
      <c r="FPO118" s="27"/>
      <c r="FPP118" s="27"/>
      <c r="FPQ118" s="27"/>
      <c r="FPR118" s="27"/>
      <c r="FPS118" s="27"/>
      <c r="FPT118" s="27"/>
      <c r="FPU118" s="27"/>
      <c r="FPV118" s="27"/>
      <c r="FPW118" s="27"/>
      <c r="FPX118" s="27"/>
      <c r="FPY118" s="27"/>
      <c r="FPZ118" s="27"/>
      <c r="FQA118" s="27"/>
      <c r="FQB118" s="27"/>
      <c r="FQC118" s="27"/>
      <c r="FQD118" s="27"/>
      <c r="FQE118" s="27"/>
      <c r="FQF118" s="27"/>
      <c r="FQG118" s="27"/>
      <c r="FQH118" s="27"/>
      <c r="FQI118" s="27"/>
      <c r="FQJ118" s="27"/>
      <c r="FQK118" s="27"/>
      <c r="FQL118" s="27"/>
      <c r="FQM118" s="27"/>
      <c r="FQN118" s="27"/>
      <c r="FQO118" s="27"/>
      <c r="FQP118" s="27"/>
      <c r="FQQ118" s="27"/>
      <c r="FQR118" s="27"/>
      <c r="FQS118" s="27"/>
      <c r="FQT118" s="27"/>
      <c r="FQU118" s="27"/>
      <c r="FQV118" s="27"/>
      <c r="FQW118" s="27"/>
      <c r="FQX118" s="27"/>
      <c r="FQY118" s="27"/>
      <c r="FQZ118" s="27"/>
      <c r="FRA118" s="27"/>
      <c r="FRB118" s="27"/>
      <c r="FRC118" s="27"/>
      <c r="FRD118" s="27"/>
      <c r="FRE118" s="27"/>
      <c r="FRF118" s="27"/>
      <c r="FRG118" s="27"/>
      <c r="FRH118" s="27"/>
      <c r="FRI118" s="27"/>
      <c r="FRJ118" s="27"/>
      <c r="FRK118" s="27"/>
      <c r="FRL118" s="27"/>
      <c r="FRM118" s="27"/>
      <c r="FRN118" s="27"/>
      <c r="FRO118" s="27"/>
      <c r="FRP118" s="27"/>
      <c r="FRQ118" s="27"/>
      <c r="FRR118" s="27"/>
      <c r="FRS118" s="27"/>
      <c r="FRT118" s="27"/>
      <c r="FRU118" s="27"/>
      <c r="FRV118" s="27"/>
      <c r="FRW118" s="27"/>
      <c r="FRX118" s="27"/>
      <c r="FRY118" s="27"/>
      <c r="FRZ118" s="27"/>
      <c r="FSA118" s="27"/>
      <c r="FSB118" s="27"/>
      <c r="FSC118" s="27"/>
      <c r="FSD118" s="27"/>
      <c r="FSE118" s="27"/>
      <c r="FSF118" s="27"/>
      <c r="FSG118" s="27"/>
      <c r="FSH118" s="27"/>
      <c r="FSI118" s="27"/>
      <c r="FSJ118" s="27"/>
      <c r="FSK118" s="27"/>
      <c r="FSL118" s="27"/>
      <c r="FSM118" s="27"/>
      <c r="FSN118" s="27"/>
      <c r="FSO118" s="27"/>
      <c r="FSP118" s="27"/>
      <c r="FSQ118" s="27"/>
      <c r="FSR118" s="27"/>
      <c r="FSS118" s="27"/>
      <c r="FST118" s="27"/>
      <c r="FSU118" s="27"/>
      <c r="FSV118" s="27"/>
      <c r="FSW118" s="27"/>
      <c r="FSX118" s="27"/>
      <c r="FSY118" s="27"/>
      <c r="FSZ118" s="27"/>
      <c r="FTA118" s="27"/>
      <c r="FTB118" s="27"/>
      <c r="FTC118" s="27"/>
      <c r="FTD118" s="27"/>
      <c r="FTE118" s="27"/>
      <c r="FTF118" s="27"/>
      <c r="FTG118" s="27"/>
      <c r="FTH118" s="27"/>
      <c r="FTI118" s="27"/>
      <c r="FTJ118" s="27"/>
      <c r="FTK118" s="27"/>
      <c r="FTL118" s="27"/>
      <c r="FTM118" s="27"/>
      <c r="FTN118" s="27"/>
      <c r="FTO118" s="27"/>
      <c r="FTP118" s="27"/>
      <c r="FTQ118" s="27"/>
      <c r="FTR118" s="27"/>
      <c r="FTS118" s="27"/>
      <c r="FTT118" s="27"/>
      <c r="FTU118" s="27"/>
      <c r="FTV118" s="27"/>
      <c r="FTW118" s="27"/>
      <c r="FTX118" s="27"/>
      <c r="FTY118" s="27"/>
      <c r="FTZ118" s="27"/>
      <c r="FUA118" s="27"/>
      <c r="FUB118" s="27"/>
      <c r="FUC118" s="27"/>
      <c r="FUD118" s="27"/>
      <c r="FUE118" s="27"/>
      <c r="FUF118" s="27"/>
      <c r="FUG118" s="27"/>
      <c r="FUH118" s="27"/>
      <c r="FUI118" s="27"/>
      <c r="FUJ118" s="27"/>
      <c r="FUK118" s="27"/>
      <c r="FUL118" s="27"/>
      <c r="FUM118" s="27"/>
      <c r="FUN118" s="27"/>
      <c r="FUO118" s="27"/>
      <c r="FUP118" s="27"/>
      <c r="FUQ118" s="27"/>
      <c r="FUR118" s="27"/>
      <c r="FUS118" s="27"/>
      <c r="FUT118" s="27"/>
      <c r="FUU118" s="27"/>
      <c r="FUV118" s="27"/>
      <c r="FUW118" s="27"/>
      <c r="FUX118" s="27"/>
      <c r="FUY118" s="27"/>
      <c r="FUZ118" s="27"/>
      <c r="FVA118" s="27"/>
      <c r="FVB118" s="27"/>
      <c r="FVC118" s="27"/>
      <c r="FVD118" s="27"/>
      <c r="FVE118" s="27"/>
      <c r="FVF118" s="27"/>
      <c r="FVG118" s="27"/>
      <c r="FVH118" s="27"/>
      <c r="FVI118" s="27"/>
      <c r="FVJ118" s="27"/>
      <c r="FVK118" s="27"/>
      <c r="FVL118" s="27"/>
      <c r="FVM118" s="27"/>
      <c r="FVN118" s="27"/>
      <c r="FVO118" s="27"/>
      <c r="FVP118" s="27"/>
      <c r="FVQ118" s="27"/>
      <c r="FVR118" s="27"/>
      <c r="FVS118" s="27"/>
      <c r="FVT118" s="27"/>
      <c r="FVU118" s="27"/>
      <c r="FVV118" s="27"/>
      <c r="FVW118" s="27"/>
      <c r="FVX118" s="27"/>
      <c r="FVY118" s="27"/>
      <c r="FVZ118" s="27"/>
      <c r="FWA118" s="27"/>
      <c r="FWB118" s="27"/>
      <c r="FWC118" s="27"/>
      <c r="FWD118" s="27"/>
      <c r="FWE118" s="27"/>
      <c r="FWF118" s="27"/>
      <c r="FWG118" s="27"/>
      <c r="FWH118" s="27"/>
      <c r="FWI118" s="27"/>
      <c r="FWJ118" s="27"/>
      <c r="FWK118" s="27"/>
      <c r="FWL118" s="27"/>
      <c r="FWM118" s="27"/>
      <c r="FWN118" s="27"/>
      <c r="FWO118" s="27"/>
      <c r="FWP118" s="27"/>
      <c r="FWQ118" s="27"/>
      <c r="FWR118" s="27"/>
      <c r="FWS118" s="27"/>
      <c r="FWT118" s="27"/>
      <c r="FWU118" s="27"/>
      <c r="FWV118" s="27"/>
      <c r="FWW118" s="27"/>
      <c r="FWX118" s="27"/>
      <c r="FWY118" s="27"/>
      <c r="FWZ118" s="27"/>
      <c r="FXA118" s="27"/>
      <c r="FXB118" s="27"/>
      <c r="FXC118" s="27"/>
      <c r="FXD118" s="27"/>
      <c r="FXE118" s="27"/>
      <c r="FXF118" s="27"/>
      <c r="FXG118" s="27"/>
      <c r="FXH118" s="27"/>
      <c r="FXI118" s="27"/>
      <c r="FXJ118" s="27"/>
      <c r="FXK118" s="27"/>
      <c r="FXL118" s="27"/>
      <c r="FXM118" s="27"/>
      <c r="FXN118" s="27"/>
      <c r="FXO118" s="27"/>
      <c r="FXP118" s="27"/>
      <c r="FXQ118" s="27"/>
      <c r="FXR118" s="27"/>
      <c r="FXS118" s="27"/>
      <c r="FXT118" s="27"/>
      <c r="FXU118" s="27"/>
      <c r="FXV118" s="27"/>
      <c r="FXW118" s="27"/>
      <c r="FXX118" s="27"/>
      <c r="FXY118" s="27"/>
      <c r="FXZ118" s="27"/>
      <c r="FYA118" s="27"/>
      <c r="FYB118" s="27"/>
      <c r="FYC118" s="27"/>
      <c r="FYD118" s="27"/>
      <c r="FYE118" s="27"/>
      <c r="FYF118" s="27"/>
      <c r="FYG118" s="27"/>
      <c r="FYH118" s="27"/>
      <c r="FYI118" s="27"/>
      <c r="FYJ118" s="27"/>
      <c r="FYK118" s="27"/>
      <c r="FYL118" s="27"/>
      <c r="FYM118" s="27"/>
      <c r="FYN118" s="27"/>
      <c r="FYO118" s="27"/>
      <c r="FYP118" s="27"/>
      <c r="FYQ118" s="27"/>
      <c r="FYR118" s="27"/>
      <c r="FYS118" s="27"/>
      <c r="FYT118" s="27"/>
      <c r="FYU118" s="27"/>
      <c r="FYV118" s="27"/>
      <c r="FYW118" s="27"/>
      <c r="FYX118" s="27"/>
      <c r="FYY118" s="27"/>
      <c r="FYZ118" s="27"/>
      <c r="FZA118" s="27"/>
      <c r="FZB118" s="27"/>
      <c r="FZC118" s="27"/>
      <c r="FZD118" s="27"/>
      <c r="FZE118" s="27"/>
      <c r="FZF118" s="27"/>
      <c r="FZG118" s="27"/>
      <c r="FZH118" s="27"/>
      <c r="FZI118" s="27"/>
      <c r="FZJ118" s="27"/>
      <c r="FZK118" s="27"/>
      <c r="FZL118" s="27"/>
      <c r="FZM118" s="27"/>
      <c r="FZN118" s="27"/>
      <c r="FZO118" s="27"/>
      <c r="FZP118" s="27"/>
      <c r="FZQ118" s="27"/>
      <c r="FZR118" s="27"/>
      <c r="FZS118" s="27"/>
      <c r="FZT118" s="27"/>
      <c r="FZU118" s="27"/>
      <c r="FZV118" s="27"/>
      <c r="FZW118" s="27"/>
      <c r="FZX118" s="27"/>
      <c r="FZY118" s="27"/>
      <c r="FZZ118" s="27"/>
      <c r="GAA118" s="27"/>
      <c r="GAB118" s="27"/>
      <c r="GAC118" s="27"/>
      <c r="GAD118" s="27"/>
      <c r="GAE118" s="27"/>
      <c r="GAF118" s="27"/>
      <c r="GAG118" s="27"/>
      <c r="GAH118" s="27"/>
      <c r="GAI118" s="27"/>
      <c r="GAJ118" s="27"/>
      <c r="GAK118" s="27"/>
      <c r="GAL118" s="27"/>
      <c r="GAM118" s="27"/>
      <c r="GAN118" s="27"/>
      <c r="GAO118" s="27"/>
      <c r="GAP118" s="27"/>
      <c r="GAQ118" s="27"/>
      <c r="GAR118" s="27"/>
      <c r="GAS118" s="27"/>
      <c r="GAT118" s="27"/>
      <c r="GAU118" s="27"/>
      <c r="GAV118" s="27"/>
      <c r="GAW118" s="27"/>
      <c r="GAX118" s="27"/>
      <c r="GAY118" s="27"/>
      <c r="GAZ118" s="27"/>
      <c r="GBA118" s="27"/>
      <c r="GBB118" s="27"/>
      <c r="GBC118" s="27"/>
      <c r="GBD118" s="27"/>
      <c r="GBE118" s="27"/>
      <c r="GBF118" s="27"/>
      <c r="GBG118" s="27"/>
      <c r="GBH118" s="27"/>
      <c r="GBI118" s="27"/>
      <c r="GBJ118" s="27"/>
      <c r="GBK118" s="27"/>
      <c r="GBL118" s="27"/>
      <c r="GBM118" s="27"/>
      <c r="GBN118" s="27"/>
      <c r="GBO118" s="27"/>
      <c r="GBP118" s="27"/>
      <c r="GBQ118" s="27"/>
      <c r="GBR118" s="27"/>
      <c r="GBS118" s="27"/>
      <c r="GBT118" s="27"/>
      <c r="GBU118" s="27"/>
      <c r="GBV118" s="27"/>
      <c r="GBW118" s="27"/>
      <c r="GBX118" s="27"/>
      <c r="GBY118" s="27"/>
      <c r="GBZ118" s="27"/>
      <c r="GCA118" s="27"/>
      <c r="GCB118" s="27"/>
      <c r="GCC118" s="27"/>
      <c r="GCD118" s="27"/>
      <c r="GCE118" s="27"/>
      <c r="GCF118" s="27"/>
      <c r="GCG118" s="27"/>
      <c r="GCH118" s="27"/>
      <c r="GCI118" s="27"/>
      <c r="GCJ118" s="27"/>
      <c r="GCK118" s="27"/>
      <c r="GCL118" s="27"/>
      <c r="GCM118" s="27"/>
      <c r="GCN118" s="27"/>
      <c r="GCO118" s="27"/>
      <c r="GCP118" s="27"/>
      <c r="GCQ118" s="27"/>
      <c r="GCR118" s="27"/>
      <c r="GCS118" s="27"/>
      <c r="GCT118" s="27"/>
      <c r="GCU118" s="27"/>
      <c r="GCV118" s="27"/>
      <c r="GCW118" s="27"/>
      <c r="GCX118" s="27"/>
      <c r="GCY118" s="27"/>
      <c r="GCZ118" s="27"/>
      <c r="GDA118" s="27"/>
      <c r="GDB118" s="27"/>
      <c r="GDC118" s="27"/>
      <c r="GDD118" s="27"/>
      <c r="GDE118" s="27"/>
      <c r="GDF118" s="27"/>
      <c r="GDG118" s="27"/>
      <c r="GDH118" s="27"/>
      <c r="GDI118" s="27"/>
      <c r="GDJ118" s="27"/>
      <c r="GDK118" s="27"/>
      <c r="GDL118" s="27"/>
      <c r="GDM118" s="27"/>
      <c r="GDN118" s="27"/>
      <c r="GDO118" s="27"/>
      <c r="GDP118" s="27"/>
      <c r="GDQ118" s="27"/>
      <c r="GDR118" s="27"/>
      <c r="GDS118" s="27"/>
      <c r="GDT118" s="27"/>
      <c r="GDU118" s="27"/>
      <c r="GDV118" s="27"/>
      <c r="GDW118" s="27"/>
      <c r="GDX118" s="27"/>
      <c r="GDY118" s="27"/>
      <c r="GDZ118" s="27"/>
      <c r="GEA118" s="27"/>
      <c r="GEB118" s="27"/>
      <c r="GEC118" s="27"/>
      <c r="GED118" s="27"/>
      <c r="GEE118" s="27"/>
      <c r="GEF118" s="27"/>
      <c r="GEG118" s="27"/>
      <c r="GEH118" s="27"/>
      <c r="GEI118" s="27"/>
      <c r="GEJ118" s="27"/>
      <c r="GEK118" s="27"/>
      <c r="GEL118" s="27"/>
      <c r="GEM118" s="27"/>
      <c r="GEN118" s="27"/>
      <c r="GEO118" s="27"/>
      <c r="GEP118" s="27"/>
      <c r="GEQ118" s="27"/>
      <c r="GER118" s="27"/>
      <c r="GES118" s="27"/>
      <c r="GET118" s="27"/>
      <c r="GEU118" s="27"/>
      <c r="GEV118" s="27"/>
      <c r="GEW118" s="27"/>
      <c r="GEX118" s="27"/>
      <c r="GEY118" s="27"/>
      <c r="GEZ118" s="27"/>
      <c r="GFA118" s="27"/>
      <c r="GFB118" s="27"/>
      <c r="GFC118" s="27"/>
      <c r="GFD118" s="27"/>
      <c r="GFE118" s="27"/>
      <c r="GFF118" s="27"/>
      <c r="GFG118" s="27"/>
      <c r="GFH118" s="27"/>
      <c r="GFI118" s="27"/>
      <c r="GFJ118" s="27"/>
      <c r="GFK118" s="27"/>
      <c r="GFL118" s="27"/>
      <c r="GFM118" s="27"/>
      <c r="GFN118" s="27"/>
      <c r="GFO118" s="27"/>
      <c r="GFP118" s="27"/>
      <c r="GFQ118" s="27"/>
      <c r="GFR118" s="27"/>
      <c r="GFS118" s="27"/>
      <c r="GFT118" s="27"/>
      <c r="GFU118" s="27"/>
      <c r="GFV118" s="27"/>
      <c r="GFW118" s="27"/>
      <c r="GFX118" s="27"/>
      <c r="GFY118" s="27"/>
      <c r="GFZ118" s="27"/>
      <c r="GGA118" s="27"/>
      <c r="GGB118" s="27"/>
      <c r="GGC118" s="27"/>
      <c r="GGD118" s="27"/>
      <c r="GGE118" s="27"/>
      <c r="GGF118" s="27"/>
      <c r="GGG118" s="27"/>
      <c r="GGH118" s="27"/>
      <c r="GGI118" s="27"/>
      <c r="GGJ118" s="27"/>
      <c r="GGK118" s="27"/>
      <c r="GGL118" s="27"/>
      <c r="GGM118" s="27"/>
      <c r="GGN118" s="27"/>
      <c r="GGO118" s="27"/>
      <c r="GGP118" s="27"/>
      <c r="GGQ118" s="27"/>
      <c r="GGR118" s="27"/>
      <c r="GGS118" s="27"/>
      <c r="GGT118" s="27"/>
      <c r="GGU118" s="27"/>
      <c r="GGV118" s="27"/>
      <c r="GGW118" s="27"/>
      <c r="GGX118" s="27"/>
      <c r="GGY118" s="27"/>
      <c r="GGZ118" s="27"/>
      <c r="GHA118" s="27"/>
      <c r="GHB118" s="27"/>
      <c r="GHC118" s="27"/>
      <c r="GHD118" s="27"/>
      <c r="GHE118" s="27"/>
      <c r="GHF118" s="27"/>
      <c r="GHG118" s="27"/>
      <c r="GHH118" s="27"/>
      <c r="GHI118" s="27"/>
      <c r="GHJ118" s="27"/>
      <c r="GHK118" s="27"/>
      <c r="GHL118" s="27"/>
      <c r="GHM118" s="27"/>
      <c r="GHN118" s="27"/>
      <c r="GHO118" s="27"/>
      <c r="GHP118" s="27"/>
      <c r="GHQ118" s="27"/>
      <c r="GHR118" s="27"/>
      <c r="GHS118" s="27"/>
      <c r="GHT118" s="27"/>
      <c r="GHU118" s="27"/>
      <c r="GHV118" s="27"/>
      <c r="GHW118" s="27"/>
      <c r="GHX118" s="27"/>
      <c r="GHY118" s="27"/>
      <c r="GHZ118" s="27"/>
      <c r="GIA118" s="27"/>
      <c r="GIB118" s="27"/>
      <c r="GIC118" s="27"/>
      <c r="GID118" s="27"/>
      <c r="GIE118" s="27"/>
      <c r="GIF118" s="27"/>
      <c r="GIG118" s="27"/>
      <c r="GIH118" s="27"/>
      <c r="GII118" s="27"/>
      <c r="GIJ118" s="27"/>
      <c r="GIK118" s="27"/>
      <c r="GIL118" s="27"/>
      <c r="GIM118" s="27"/>
      <c r="GIN118" s="27"/>
      <c r="GIO118" s="27"/>
      <c r="GIP118" s="27"/>
      <c r="GIQ118" s="27"/>
      <c r="GIR118" s="27"/>
      <c r="GIS118" s="27"/>
      <c r="GIT118" s="27"/>
      <c r="GIU118" s="27"/>
      <c r="GIV118" s="27"/>
      <c r="GIW118" s="27"/>
      <c r="GIX118" s="27"/>
      <c r="GIY118" s="27"/>
      <c r="GIZ118" s="27"/>
      <c r="GJA118" s="27"/>
      <c r="GJB118" s="27"/>
      <c r="GJC118" s="27"/>
      <c r="GJD118" s="27"/>
      <c r="GJE118" s="27"/>
      <c r="GJF118" s="27"/>
      <c r="GJG118" s="27"/>
      <c r="GJH118" s="27"/>
      <c r="GJI118" s="27"/>
      <c r="GJJ118" s="27"/>
      <c r="GJK118" s="27"/>
      <c r="GJL118" s="27"/>
      <c r="GJM118" s="27"/>
      <c r="GJN118" s="27"/>
      <c r="GJO118" s="27"/>
      <c r="GJP118" s="27"/>
      <c r="GJQ118" s="27"/>
      <c r="GJR118" s="27"/>
      <c r="GJS118" s="27"/>
      <c r="GJT118" s="27"/>
      <c r="GJU118" s="27"/>
      <c r="GJV118" s="27"/>
      <c r="GJW118" s="27"/>
      <c r="GJX118" s="27"/>
      <c r="GJY118" s="27"/>
      <c r="GJZ118" s="27"/>
      <c r="GKA118" s="27"/>
      <c r="GKB118" s="27"/>
      <c r="GKC118" s="27"/>
      <c r="GKD118" s="27"/>
      <c r="GKE118" s="27"/>
      <c r="GKF118" s="27"/>
      <c r="GKG118" s="27"/>
      <c r="GKH118" s="27"/>
      <c r="GKI118" s="27"/>
      <c r="GKJ118" s="27"/>
      <c r="GKK118" s="27"/>
      <c r="GKL118" s="27"/>
      <c r="GKM118" s="27"/>
      <c r="GKN118" s="27"/>
      <c r="GKO118" s="27"/>
      <c r="GKP118" s="27"/>
      <c r="GKQ118" s="27"/>
      <c r="GKR118" s="27"/>
      <c r="GKS118" s="27"/>
      <c r="GKT118" s="27"/>
      <c r="GKU118" s="27"/>
      <c r="GKV118" s="27"/>
      <c r="GKW118" s="27"/>
      <c r="GKX118" s="27"/>
      <c r="GKY118" s="27"/>
      <c r="GKZ118" s="27"/>
      <c r="GLA118" s="27"/>
      <c r="GLB118" s="27"/>
      <c r="GLC118" s="27"/>
      <c r="GLD118" s="27"/>
      <c r="GLE118" s="27"/>
      <c r="GLF118" s="27"/>
      <c r="GLG118" s="27"/>
      <c r="GLH118" s="27"/>
      <c r="GLI118" s="27"/>
      <c r="GLJ118" s="27"/>
      <c r="GLK118" s="27"/>
      <c r="GLL118" s="27"/>
      <c r="GLM118" s="27"/>
      <c r="GLN118" s="27"/>
      <c r="GLO118" s="27"/>
      <c r="GLP118" s="27"/>
      <c r="GLQ118" s="27"/>
      <c r="GLR118" s="27"/>
      <c r="GLS118" s="27"/>
      <c r="GLT118" s="27"/>
      <c r="GLU118" s="27"/>
      <c r="GLV118" s="27"/>
      <c r="GLW118" s="27"/>
      <c r="GLX118" s="27"/>
      <c r="GLY118" s="27"/>
      <c r="GLZ118" s="27"/>
      <c r="GMA118" s="27"/>
      <c r="GMB118" s="27"/>
      <c r="GMC118" s="27"/>
      <c r="GMD118" s="27"/>
      <c r="GME118" s="27"/>
      <c r="GMF118" s="27"/>
      <c r="GMG118" s="27"/>
      <c r="GMH118" s="27"/>
      <c r="GMI118" s="27"/>
      <c r="GMJ118" s="27"/>
      <c r="GMK118" s="27"/>
      <c r="GML118" s="27"/>
      <c r="GMM118" s="27"/>
      <c r="GMN118" s="27"/>
      <c r="GMO118" s="27"/>
      <c r="GMP118" s="27"/>
      <c r="GMQ118" s="27"/>
      <c r="GMR118" s="27"/>
      <c r="GMS118" s="27"/>
      <c r="GMT118" s="27"/>
      <c r="GMU118" s="27"/>
      <c r="GMV118" s="27"/>
      <c r="GMW118" s="27"/>
      <c r="GMX118" s="27"/>
      <c r="GMY118" s="27"/>
      <c r="GMZ118" s="27"/>
      <c r="GNA118" s="27"/>
      <c r="GNB118" s="27"/>
      <c r="GNC118" s="27"/>
      <c r="GND118" s="27"/>
      <c r="GNE118" s="27"/>
      <c r="GNF118" s="27"/>
      <c r="GNG118" s="27"/>
      <c r="GNH118" s="27"/>
      <c r="GNI118" s="27"/>
      <c r="GNJ118" s="27"/>
      <c r="GNK118" s="27"/>
      <c r="GNL118" s="27"/>
      <c r="GNM118" s="27"/>
      <c r="GNN118" s="27"/>
      <c r="GNO118" s="27"/>
      <c r="GNP118" s="27"/>
      <c r="GNQ118" s="27"/>
      <c r="GNR118" s="27"/>
      <c r="GNS118" s="27"/>
      <c r="GNT118" s="27"/>
      <c r="GNU118" s="27"/>
      <c r="GNV118" s="27"/>
      <c r="GNW118" s="27"/>
      <c r="GNX118" s="27"/>
      <c r="GNY118" s="27"/>
      <c r="GNZ118" s="27"/>
      <c r="GOA118" s="27"/>
      <c r="GOB118" s="27"/>
      <c r="GOC118" s="27"/>
      <c r="GOD118" s="27"/>
      <c r="GOE118" s="27"/>
      <c r="GOF118" s="27"/>
      <c r="GOG118" s="27"/>
      <c r="GOH118" s="27"/>
      <c r="GOI118" s="27"/>
      <c r="GOJ118" s="27"/>
      <c r="GOK118" s="27"/>
      <c r="GOL118" s="27"/>
      <c r="GOM118" s="27"/>
      <c r="GON118" s="27"/>
      <c r="GOO118" s="27"/>
      <c r="GOP118" s="27"/>
      <c r="GOQ118" s="27"/>
      <c r="GOR118" s="27"/>
      <c r="GOS118" s="27"/>
      <c r="GOT118" s="27"/>
      <c r="GOU118" s="27"/>
      <c r="GOV118" s="27"/>
      <c r="GOW118" s="27"/>
      <c r="GOX118" s="27"/>
      <c r="GOY118" s="27"/>
      <c r="GOZ118" s="27"/>
      <c r="GPA118" s="27"/>
      <c r="GPB118" s="27"/>
      <c r="GPC118" s="27"/>
      <c r="GPD118" s="27"/>
      <c r="GPE118" s="27"/>
      <c r="GPF118" s="27"/>
      <c r="GPG118" s="27"/>
      <c r="GPH118" s="27"/>
      <c r="GPI118" s="27"/>
      <c r="GPJ118" s="27"/>
      <c r="GPK118" s="27"/>
      <c r="GPL118" s="27"/>
      <c r="GPM118" s="27"/>
      <c r="GPN118" s="27"/>
      <c r="GPO118" s="27"/>
      <c r="GPP118" s="27"/>
      <c r="GPQ118" s="27"/>
      <c r="GPR118" s="27"/>
      <c r="GPS118" s="27"/>
      <c r="GPT118" s="27"/>
      <c r="GPU118" s="27"/>
      <c r="GPV118" s="27"/>
      <c r="GPW118" s="27"/>
      <c r="GPX118" s="27"/>
      <c r="GPY118" s="27"/>
      <c r="GPZ118" s="27"/>
      <c r="GQA118" s="27"/>
      <c r="GQB118" s="27"/>
      <c r="GQC118" s="27"/>
      <c r="GQD118" s="27"/>
      <c r="GQE118" s="27"/>
      <c r="GQF118" s="27"/>
      <c r="GQG118" s="27"/>
      <c r="GQH118" s="27"/>
      <c r="GQI118" s="27"/>
      <c r="GQJ118" s="27"/>
      <c r="GQK118" s="27"/>
      <c r="GQL118" s="27"/>
      <c r="GQM118" s="27"/>
      <c r="GQN118" s="27"/>
      <c r="GQO118" s="27"/>
      <c r="GQP118" s="27"/>
      <c r="GQQ118" s="27"/>
      <c r="GQR118" s="27"/>
      <c r="GQS118" s="27"/>
      <c r="GQT118" s="27"/>
      <c r="GQU118" s="27"/>
      <c r="GQV118" s="27"/>
      <c r="GQW118" s="27"/>
      <c r="GQX118" s="27"/>
      <c r="GQY118" s="27"/>
      <c r="GQZ118" s="27"/>
      <c r="GRA118" s="27"/>
      <c r="GRB118" s="27"/>
      <c r="GRC118" s="27"/>
      <c r="GRD118" s="27"/>
      <c r="GRE118" s="27"/>
      <c r="GRF118" s="27"/>
      <c r="GRG118" s="27"/>
      <c r="GRH118" s="27"/>
      <c r="GRI118" s="27"/>
      <c r="GRJ118" s="27"/>
      <c r="GRK118" s="27"/>
      <c r="GRL118" s="27"/>
      <c r="GRM118" s="27"/>
      <c r="GRN118" s="27"/>
      <c r="GRO118" s="27"/>
      <c r="GRP118" s="27"/>
      <c r="GRQ118" s="27"/>
      <c r="GRR118" s="27"/>
      <c r="GRS118" s="27"/>
      <c r="GRT118" s="27"/>
      <c r="GRU118" s="27"/>
      <c r="GRV118" s="27"/>
      <c r="GRW118" s="27"/>
      <c r="GRX118" s="27"/>
      <c r="GRY118" s="27"/>
      <c r="GRZ118" s="27"/>
      <c r="GSA118" s="27"/>
      <c r="GSB118" s="27"/>
      <c r="GSC118" s="27"/>
      <c r="GSD118" s="27"/>
      <c r="GSE118" s="27"/>
      <c r="GSF118" s="27"/>
      <c r="GSG118" s="27"/>
      <c r="GSH118" s="27"/>
      <c r="GSI118" s="27"/>
      <c r="GSJ118" s="27"/>
      <c r="GSK118" s="27"/>
      <c r="GSL118" s="27"/>
      <c r="GSM118" s="27"/>
      <c r="GSN118" s="27"/>
      <c r="GSO118" s="27"/>
      <c r="GSP118" s="27"/>
      <c r="GSQ118" s="27"/>
      <c r="GSR118" s="27"/>
      <c r="GSS118" s="27"/>
      <c r="GST118" s="27"/>
      <c r="GSU118" s="27"/>
      <c r="GSV118" s="27"/>
      <c r="GSW118" s="27"/>
      <c r="GSX118" s="27"/>
      <c r="GSY118" s="27"/>
      <c r="GSZ118" s="27"/>
      <c r="GTA118" s="27"/>
      <c r="GTB118" s="27"/>
      <c r="GTC118" s="27"/>
      <c r="GTD118" s="27"/>
      <c r="GTE118" s="27"/>
      <c r="GTF118" s="27"/>
      <c r="GTG118" s="27"/>
      <c r="GTH118" s="27"/>
      <c r="GTI118" s="27"/>
      <c r="GTJ118" s="27"/>
      <c r="GTK118" s="27"/>
      <c r="GTL118" s="27"/>
      <c r="GTM118" s="27"/>
      <c r="GTN118" s="27"/>
      <c r="GTO118" s="27"/>
      <c r="GTP118" s="27"/>
      <c r="GTQ118" s="27"/>
      <c r="GTR118" s="27"/>
      <c r="GTS118" s="27"/>
      <c r="GTT118" s="27"/>
      <c r="GTU118" s="27"/>
      <c r="GTV118" s="27"/>
      <c r="GTW118" s="27"/>
      <c r="GTX118" s="27"/>
      <c r="GTY118" s="27"/>
      <c r="GTZ118" s="27"/>
      <c r="GUA118" s="27"/>
      <c r="GUB118" s="27"/>
      <c r="GUC118" s="27"/>
      <c r="GUD118" s="27"/>
      <c r="GUE118" s="27"/>
      <c r="GUF118" s="27"/>
      <c r="GUG118" s="27"/>
      <c r="GUH118" s="27"/>
      <c r="GUI118" s="27"/>
      <c r="GUJ118" s="27"/>
      <c r="GUK118" s="27"/>
      <c r="GUL118" s="27"/>
      <c r="GUM118" s="27"/>
      <c r="GUN118" s="27"/>
      <c r="GUO118" s="27"/>
      <c r="GUP118" s="27"/>
      <c r="GUQ118" s="27"/>
      <c r="GUR118" s="27"/>
      <c r="GUS118" s="27"/>
      <c r="GUT118" s="27"/>
      <c r="GUU118" s="27"/>
      <c r="GUV118" s="27"/>
      <c r="GUW118" s="27"/>
      <c r="GUX118" s="27"/>
      <c r="GUY118" s="27"/>
      <c r="GUZ118" s="27"/>
      <c r="GVA118" s="27"/>
      <c r="GVB118" s="27"/>
      <c r="GVC118" s="27"/>
      <c r="GVD118" s="27"/>
      <c r="GVE118" s="27"/>
      <c r="GVF118" s="27"/>
      <c r="GVG118" s="27"/>
      <c r="GVH118" s="27"/>
      <c r="GVI118" s="27"/>
      <c r="GVJ118" s="27"/>
      <c r="GVK118" s="27"/>
      <c r="GVL118" s="27"/>
      <c r="GVM118" s="27"/>
      <c r="GVN118" s="27"/>
      <c r="GVO118" s="27"/>
      <c r="GVP118" s="27"/>
      <c r="GVQ118" s="27"/>
      <c r="GVR118" s="27"/>
      <c r="GVS118" s="27"/>
      <c r="GVT118" s="27"/>
      <c r="GVU118" s="27"/>
      <c r="GVV118" s="27"/>
      <c r="GVW118" s="27"/>
      <c r="GVX118" s="27"/>
      <c r="GVY118" s="27"/>
      <c r="GVZ118" s="27"/>
      <c r="GWA118" s="27"/>
      <c r="GWB118" s="27"/>
      <c r="GWC118" s="27"/>
      <c r="GWD118" s="27"/>
      <c r="GWE118" s="27"/>
      <c r="GWF118" s="27"/>
      <c r="GWG118" s="27"/>
      <c r="GWH118" s="27"/>
      <c r="GWI118" s="27"/>
      <c r="GWJ118" s="27"/>
      <c r="GWK118" s="27"/>
      <c r="GWL118" s="27"/>
      <c r="GWM118" s="27"/>
      <c r="GWN118" s="27"/>
      <c r="GWO118" s="27"/>
      <c r="GWP118" s="27"/>
      <c r="GWQ118" s="27"/>
      <c r="GWR118" s="27"/>
      <c r="GWS118" s="27"/>
      <c r="GWT118" s="27"/>
      <c r="GWU118" s="27"/>
      <c r="GWV118" s="27"/>
      <c r="GWW118" s="27"/>
      <c r="GWX118" s="27"/>
      <c r="GWY118" s="27"/>
      <c r="GWZ118" s="27"/>
      <c r="GXA118" s="27"/>
      <c r="GXB118" s="27"/>
      <c r="GXC118" s="27"/>
      <c r="GXD118" s="27"/>
      <c r="GXE118" s="27"/>
      <c r="GXF118" s="27"/>
      <c r="GXG118" s="27"/>
      <c r="GXH118" s="27"/>
      <c r="GXI118" s="27"/>
      <c r="GXJ118" s="27"/>
      <c r="GXK118" s="27"/>
      <c r="GXL118" s="27"/>
      <c r="GXM118" s="27"/>
      <c r="GXN118" s="27"/>
      <c r="GXO118" s="27"/>
      <c r="GXP118" s="27"/>
      <c r="GXQ118" s="27"/>
      <c r="GXR118" s="27"/>
      <c r="GXS118" s="27"/>
      <c r="GXT118" s="27"/>
      <c r="GXU118" s="27"/>
      <c r="GXV118" s="27"/>
      <c r="GXW118" s="27"/>
      <c r="GXX118" s="27"/>
      <c r="GXY118" s="27"/>
      <c r="GXZ118" s="27"/>
      <c r="GYA118" s="27"/>
      <c r="GYB118" s="27"/>
      <c r="GYC118" s="27"/>
      <c r="GYD118" s="27"/>
      <c r="GYE118" s="27"/>
      <c r="GYF118" s="27"/>
      <c r="GYG118" s="27"/>
      <c r="GYH118" s="27"/>
      <c r="GYI118" s="27"/>
      <c r="GYJ118" s="27"/>
      <c r="GYK118" s="27"/>
      <c r="GYL118" s="27"/>
      <c r="GYM118" s="27"/>
      <c r="GYN118" s="27"/>
      <c r="GYO118" s="27"/>
      <c r="GYP118" s="27"/>
      <c r="GYQ118" s="27"/>
      <c r="GYR118" s="27"/>
      <c r="GYS118" s="27"/>
      <c r="GYT118" s="27"/>
      <c r="GYU118" s="27"/>
      <c r="GYV118" s="27"/>
      <c r="GYW118" s="27"/>
      <c r="GYX118" s="27"/>
      <c r="GYY118" s="27"/>
      <c r="GYZ118" s="27"/>
      <c r="GZA118" s="27"/>
      <c r="GZB118" s="27"/>
      <c r="GZC118" s="27"/>
      <c r="GZD118" s="27"/>
      <c r="GZE118" s="27"/>
      <c r="GZF118" s="27"/>
      <c r="GZG118" s="27"/>
      <c r="GZH118" s="27"/>
      <c r="GZI118" s="27"/>
      <c r="GZJ118" s="27"/>
      <c r="GZK118" s="27"/>
      <c r="GZL118" s="27"/>
      <c r="GZM118" s="27"/>
      <c r="GZN118" s="27"/>
      <c r="GZO118" s="27"/>
      <c r="GZP118" s="27"/>
      <c r="GZQ118" s="27"/>
      <c r="GZR118" s="27"/>
      <c r="GZS118" s="27"/>
      <c r="GZT118" s="27"/>
      <c r="GZU118" s="27"/>
      <c r="GZV118" s="27"/>
      <c r="GZW118" s="27"/>
      <c r="GZX118" s="27"/>
      <c r="GZY118" s="27"/>
      <c r="GZZ118" s="27"/>
      <c r="HAA118" s="27"/>
      <c r="HAB118" s="27"/>
      <c r="HAC118" s="27"/>
      <c r="HAD118" s="27"/>
      <c r="HAE118" s="27"/>
      <c r="HAF118" s="27"/>
      <c r="HAG118" s="27"/>
      <c r="HAH118" s="27"/>
      <c r="HAI118" s="27"/>
      <c r="HAJ118" s="27"/>
      <c r="HAK118" s="27"/>
      <c r="HAL118" s="27"/>
      <c r="HAM118" s="27"/>
      <c r="HAN118" s="27"/>
      <c r="HAO118" s="27"/>
      <c r="HAP118" s="27"/>
      <c r="HAQ118" s="27"/>
      <c r="HAR118" s="27"/>
      <c r="HAS118" s="27"/>
      <c r="HAT118" s="27"/>
      <c r="HAU118" s="27"/>
      <c r="HAV118" s="27"/>
      <c r="HAW118" s="27"/>
      <c r="HAX118" s="27"/>
      <c r="HAY118" s="27"/>
      <c r="HAZ118" s="27"/>
      <c r="HBA118" s="27"/>
      <c r="HBB118" s="27"/>
      <c r="HBC118" s="27"/>
      <c r="HBD118" s="27"/>
      <c r="HBE118" s="27"/>
      <c r="HBF118" s="27"/>
      <c r="HBG118" s="27"/>
      <c r="HBH118" s="27"/>
      <c r="HBI118" s="27"/>
      <c r="HBJ118" s="27"/>
      <c r="HBK118" s="27"/>
      <c r="HBL118" s="27"/>
      <c r="HBM118" s="27"/>
      <c r="HBN118" s="27"/>
      <c r="HBO118" s="27"/>
      <c r="HBP118" s="27"/>
      <c r="HBQ118" s="27"/>
      <c r="HBR118" s="27"/>
      <c r="HBS118" s="27"/>
      <c r="HBT118" s="27"/>
      <c r="HBU118" s="27"/>
      <c r="HBV118" s="27"/>
      <c r="HBW118" s="27"/>
      <c r="HBX118" s="27"/>
      <c r="HBY118" s="27"/>
      <c r="HBZ118" s="27"/>
      <c r="HCA118" s="27"/>
      <c r="HCB118" s="27"/>
      <c r="HCC118" s="27"/>
      <c r="HCD118" s="27"/>
      <c r="HCE118" s="27"/>
      <c r="HCF118" s="27"/>
      <c r="HCG118" s="27"/>
      <c r="HCH118" s="27"/>
      <c r="HCI118" s="27"/>
      <c r="HCJ118" s="27"/>
      <c r="HCK118" s="27"/>
      <c r="HCL118" s="27"/>
      <c r="HCM118" s="27"/>
      <c r="HCN118" s="27"/>
      <c r="HCO118" s="27"/>
      <c r="HCP118" s="27"/>
      <c r="HCQ118" s="27"/>
      <c r="HCR118" s="27"/>
      <c r="HCS118" s="27"/>
      <c r="HCT118" s="27"/>
      <c r="HCU118" s="27"/>
      <c r="HCV118" s="27"/>
      <c r="HCW118" s="27"/>
      <c r="HCX118" s="27"/>
      <c r="HCY118" s="27"/>
      <c r="HCZ118" s="27"/>
      <c r="HDA118" s="27"/>
      <c r="HDB118" s="27"/>
      <c r="HDC118" s="27"/>
      <c r="HDD118" s="27"/>
      <c r="HDE118" s="27"/>
      <c r="HDF118" s="27"/>
      <c r="HDG118" s="27"/>
      <c r="HDH118" s="27"/>
      <c r="HDI118" s="27"/>
      <c r="HDJ118" s="27"/>
      <c r="HDK118" s="27"/>
      <c r="HDL118" s="27"/>
      <c r="HDM118" s="27"/>
      <c r="HDN118" s="27"/>
      <c r="HDO118" s="27"/>
      <c r="HDP118" s="27"/>
      <c r="HDQ118" s="27"/>
      <c r="HDR118" s="27"/>
      <c r="HDS118" s="27"/>
      <c r="HDT118" s="27"/>
      <c r="HDU118" s="27"/>
      <c r="HDV118" s="27"/>
      <c r="HDW118" s="27"/>
      <c r="HDX118" s="27"/>
      <c r="HDY118" s="27"/>
      <c r="HDZ118" s="27"/>
      <c r="HEA118" s="27"/>
      <c r="HEB118" s="27"/>
      <c r="HEC118" s="27"/>
      <c r="HED118" s="27"/>
      <c r="HEE118" s="27"/>
      <c r="HEF118" s="27"/>
      <c r="HEG118" s="27"/>
      <c r="HEH118" s="27"/>
      <c r="HEI118" s="27"/>
      <c r="HEJ118" s="27"/>
      <c r="HEK118" s="27"/>
      <c r="HEL118" s="27"/>
      <c r="HEM118" s="27"/>
      <c r="HEN118" s="27"/>
      <c r="HEO118" s="27"/>
      <c r="HEP118" s="27"/>
      <c r="HEQ118" s="27"/>
      <c r="HER118" s="27"/>
      <c r="HES118" s="27"/>
      <c r="HET118" s="27"/>
      <c r="HEU118" s="27"/>
      <c r="HEV118" s="27"/>
      <c r="HEW118" s="27"/>
      <c r="HEX118" s="27"/>
      <c r="HEY118" s="27"/>
      <c r="HEZ118" s="27"/>
      <c r="HFA118" s="27"/>
      <c r="HFB118" s="27"/>
      <c r="HFC118" s="27"/>
      <c r="HFD118" s="27"/>
      <c r="HFE118" s="27"/>
      <c r="HFF118" s="27"/>
      <c r="HFG118" s="27"/>
      <c r="HFH118" s="27"/>
      <c r="HFI118" s="27"/>
      <c r="HFJ118" s="27"/>
      <c r="HFK118" s="27"/>
      <c r="HFL118" s="27"/>
      <c r="HFM118" s="27"/>
      <c r="HFN118" s="27"/>
      <c r="HFO118" s="27"/>
      <c r="HFP118" s="27"/>
      <c r="HFQ118" s="27"/>
      <c r="HFR118" s="27"/>
      <c r="HFS118" s="27"/>
      <c r="HFT118" s="27"/>
      <c r="HFU118" s="27"/>
      <c r="HFV118" s="27"/>
      <c r="HFW118" s="27"/>
      <c r="HFX118" s="27"/>
      <c r="HFY118" s="27"/>
      <c r="HFZ118" s="27"/>
      <c r="HGA118" s="27"/>
      <c r="HGB118" s="27"/>
      <c r="HGC118" s="27"/>
      <c r="HGD118" s="27"/>
      <c r="HGE118" s="27"/>
      <c r="HGF118" s="27"/>
      <c r="HGG118" s="27"/>
      <c r="HGH118" s="27"/>
      <c r="HGI118" s="27"/>
      <c r="HGJ118" s="27"/>
      <c r="HGK118" s="27"/>
      <c r="HGL118" s="27"/>
      <c r="HGM118" s="27"/>
      <c r="HGN118" s="27"/>
      <c r="HGO118" s="27"/>
      <c r="HGP118" s="27"/>
      <c r="HGQ118" s="27"/>
      <c r="HGR118" s="27"/>
      <c r="HGS118" s="27"/>
      <c r="HGT118" s="27"/>
      <c r="HGU118" s="27"/>
      <c r="HGV118" s="27"/>
      <c r="HGW118" s="27"/>
      <c r="HGX118" s="27"/>
      <c r="HGY118" s="27"/>
      <c r="HGZ118" s="27"/>
      <c r="HHA118" s="27"/>
      <c r="HHB118" s="27"/>
      <c r="HHC118" s="27"/>
      <c r="HHD118" s="27"/>
      <c r="HHE118" s="27"/>
      <c r="HHF118" s="27"/>
      <c r="HHG118" s="27"/>
      <c r="HHH118" s="27"/>
      <c r="HHI118" s="27"/>
      <c r="HHJ118" s="27"/>
      <c r="HHK118" s="27"/>
      <c r="HHL118" s="27"/>
      <c r="HHM118" s="27"/>
      <c r="HHN118" s="27"/>
      <c r="HHO118" s="27"/>
      <c r="HHP118" s="27"/>
      <c r="HHQ118" s="27"/>
      <c r="HHR118" s="27"/>
      <c r="HHS118" s="27"/>
      <c r="HHT118" s="27"/>
      <c r="HHU118" s="27"/>
      <c r="HHV118" s="27"/>
      <c r="HHW118" s="27"/>
      <c r="HHX118" s="27"/>
      <c r="HHY118" s="27"/>
      <c r="HHZ118" s="27"/>
      <c r="HIA118" s="27"/>
      <c r="HIB118" s="27"/>
      <c r="HIC118" s="27"/>
      <c r="HID118" s="27"/>
      <c r="HIE118" s="27"/>
      <c r="HIF118" s="27"/>
      <c r="HIG118" s="27"/>
      <c r="HIH118" s="27"/>
      <c r="HII118" s="27"/>
      <c r="HIJ118" s="27"/>
      <c r="HIK118" s="27"/>
      <c r="HIL118" s="27"/>
      <c r="HIM118" s="27"/>
      <c r="HIN118" s="27"/>
      <c r="HIO118" s="27"/>
      <c r="HIP118" s="27"/>
      <c r="HIQ118" s="27"/>
      <c r="HIR118" s="27"/>
      <c r="HIS118" s="27"/>
      <c r="HIT118" s="27"/>
      <c r="HIU118" s="27"/>
      <c r="HIV118" s="27"/>
      <c r="HIW118" s="27"/>
      <c r="HIX118" s="27"/>
      <c r="HIY118" s="27"/>
      <c r="HIZ118" s="27"/>
      <c r="HJA118" s="27"/>
      <c r="HJB118" s="27"/>
      <c r="HJC118" s="27"/>
      <c r="HJD118" s="27"/>
      <c r="HJE118" s="27"/>
      <c r="HJF118" s="27"/>
      <c r="HJG118" s="27"/>
      <c r="HJH118" s="27"/>
      <c r="HJI118" s="27"/>
      <c r="HJJ118" s="27"/>
      <c r="HJK118" s="27"/>
      <c r="HJL118" s="27"/>
      <c r="HJM118" s="27"/>
      <c r="HJN118" s="27"/>
      <c r="HJO118" s="27"/>
      <c r="HJP118" s="27"/>
      <c r="HJQ118" s="27"/>
      <c r="HJR118" s="27"/>
      <c r="HJS118" s="27"/>
      <c r="HJT118" s="27"/>
      <c r="HJU118" s="27"/>
      <c r="HJV118" s="27"/>
      <c r="HJW118" s="27"/>
      <c r="HJX118" s="27"/>
      <c r="HJY118" s="27"/>
      <c r="HJZ118" s="27"/>
      <c r="HKA118" s="27"/>
      <c r="HKB118" s="27"/>
      <c r="HKC118" s="27"/>
      <c r="HKD118" s="27"/>
      <c r="HKE118" s="27"/>
      <c r="HKF118" s="27"/>
      <c r="HKG118" s="27"/>
      <c r="HKH118" s="27"/>
      <c r="HKI118" s="27"/>
      <c r="HKJ118" s="27"/>
      <c r="HKK118" s="27"/>
      <c r="HKL118" s="27"/>
      <c r="HKM118" s="27"/>
      <c r="HKN118" s="27"/>
      <c r="HKO118" s="27"/>
      <c r="HKP118" s="27"/>
      <c r="HKQ118" s="27"/>
      <c r="HKR118" s="27"/>
      <c r="HKS118" s="27"/>
      <c r="HKT118" s="27"/>
      <c r="HKU118" s="27"/>
      <c r="HKV118" s="27"/>
      <c r="HKW118" s="27"/>
      <c r="HKX118" s="27"/>
      <c r="HKY118" s="27"/>
      <c r="HKZ118" s="27"/>
      <c r="HLA118" s="27"/>
      <c r="HLB118" s="27"/>
      <c r="HLC118" s="27"/>
      <c r="HLD118" s="27"/>
      <c r="HLE118" s="27"/>
      <c r="HLF118" s="27"/>
      <c r="HLG118" s="27"/>
      <c r="HLH118" s="27"/>
      <c r="HLI118" s="27"/>
      <c r="HLJ118" s="27"/>
      <c r="HLK118" s="27"/>
      <c r="HLL118" s="27"/>
      <c r="HLM118" s="27"/>
      <c r="HLN118" s="27"/>
      <c r="HLO118" s="27"/>
      <c r="HLP118" s="27"/>
      <c r="HLQ118" s="27"/>
      <c r="HLR118" s="27"/>
      <c r="HLS118" s="27"/>
      <c r="HLT118" s="27"/>
      <c r="HLU118" s="27"/>
      <c r="HLV118" s="27"/>
      <c r="HLW118" s="27"/>
      <c r="HLX118" s="27"/>
      <c r="HLY118" s="27"/>
      <c r="HLZ118" s="27"/>
      <c r="HMA118" s="27"/>
      <c r="HMB118" s="27"/>
      <c r="HMC118" s="27"/>
      <c r="HMD118" s="27"/>
      <c r="HME118" s="27"/>
      <c r="HMF118" s="27"/>
      <c r="HMG118" s="27"/>
      <c r="HMH118" s="27"/>
      <c r="HMI118" s="27"/>
      <c r="HMJ118" s="27"/>
      <c r="HMK118" s="27"/>
      <c r="HML118" s="27"/>
      <c r="HMM118" s="27"/>
      <c r="HMN118" s="27"/>
      <c r="HMO118" s="27"/>
      <c r="HMP118" s="27"/>
      <c r="HMQ118" s="27"/>
      <c r="HMR118" s="27"/>
      <c r="HMS118" s="27"/>
      <c r="HMT118" s="27"/>
      <c r="HMU118" s="27"/>
      <c r="HMV118" s="27"/>
      <c r="HMW118" s="27"/>
      <c r="HMX118" s="27"/>
      <c r="HMY118" s="27"/>
      <c r="HMZ118" s="27"/>
      <c r="HNA118" s="27"/>
      <c r="HNB118" s="27"/>
      <c r="HNC118" s="27"/>
      <c r="HND118" s="27"/>
      <c r="HNE118" s="27"/>
      <c r="HNF118" s="27"/>
      <c r="HNG118" s="27"/>
      <c r="HNH118" s="27"/>
      <c r="HNI118" s="27"/>
      <c r="HNJ118" s="27"/>
      <c r="HNK118" s="27"/>
      <c r="HNL118" s="27"/>
      <c r="HNM118" s="27"/>
      <c r="HNN118" s="27"/>
      <c r="HNO118" s="27"/>
      <c r="HNP118" s="27"/>
      <c r="HNQ118" s="27"/>
      <c r="HNR118" s="27"/>
      <c r="HNS118" s="27"/>
      <c r="HNT118" s="27"/>
      <c r="HNU118" s="27"/>
      <c r="HNV118" s="27"/>
      <c r="HNW118" s="27"/>
      <c r="HNX118" s="27"/>
      <c r="HNY118" s="27"/>
      <c r="HNZ118" s="27"/>
      <c r="HOA118" s="27"/>
      <c r="HOB118" s="27"/>
      <c r="HOC118" s="27"/>
      <c r="HOD118" s="27"/>
      <c r="HOE118" s="27"/>
      <c r="HOF118" s="27"/>
      <c r="HOG118" s="27"/>
      <c r="HOH118" s="27"/>
      <c r="HOI118" s="27"/>
      <c r="HOJ118" s="27"/>
      <c r="HOK118" s="27"/>
      <c r="HOL118" s="27"/>
      <c r="HOM118" s="27"/>
      <c r="HON118" s="27"/>
      <c r="HOO118" s="27"/>
      <c r="HOP118" s="27"/>
      <c r="HOQ118" s="27"/>
      <c r="HOR118" s="27"/>
      <c r="HOS118" s="27"/>
      <c r="HOT118" s="27"/>
      <c r="HOU118" s="27"/>
      <c r="HOV118" s="27"/>
      <c r="HOW118" s="27"/>
      <c r="HOX118" s="27"/>
      <c r="HOY118" s="27"/>
      <c r="HOZ118" s="27"/>
      <c r="HPA118" s="27"/>
      <c r="HPB118" s="27"/>
      <c r="HPC118" s="27"/>
      <c r="HPD118" s="27"/>
      <c r="HPE118" s="27"/>
      <c r="HPF118" s="27"/>
      <c r="HPG118" s="27"/>
      <c r="HPH118" s="27"/>
      <c r="HPI118" s="27"/>
      <c r="HPJ118" s="27"/>
      <c r="HPK118" s="27"/>
      <c r="HPL118" s="27"/>
      <c r="HPM118" s="27"/>
      <c r="HPN118" s="27"/>
      <c r="HPO118" s="27"/>
      <c r="HPP118" s="27"/>
      <c r="HPQ118" s="27"/>
      <c r="HPR118" s="27"/>
      <c r="HPS118" s="27"/>
      <c r="HPT118" s="27"/>
      <c r="HPU118" s="27"/>
      <c r="HPV118" s="27"/>
      <c r="HPW118" s="27"/>
      <c r="HPX118" s="27"/>
      <c r="HPY118" s="27"/>
      <c r="HPZ118" s="27"/>
      <c r="HQA118" s="27"/>
      <c r="HQB118" s="27"/>
      <c r="HQC118" s="27"/>
      <c r="HQD118" s="27"/>
      <c r="HQE118" s="27"/>
      <c r="HQF118" s="27"/>
      <c r="HQG118" s="27"/>
      <c r="HQH118" s="27"/>
      <c r="HQI118" s="27"/>
      <c r="HQJ118" s="27"/>
      <c r="HQK118" s="27"/>
      <c r="HQL118" s="27"/>
      <c r="HQM118" s="27"/>
      <c r="HQN118" s="27"/>
      <c r="HQO118" s="27"/>
      <c r="HQP118" s="27"/>
      <c r="HQQ118" s="27"/>
      <c r="HQR118" s="27"/>
      <c r="HQS118" s="27"/>
      <c r="HQT118" s="27"/>
      <c r="HQU118" s="27"/>
      <c r="HQV118" s="27"/>
      <c r="HQW118" s="27"/>
      <c r="HQX118" s="27"/>
      <c r="HQY118" s="27"/>
      <c r="HQZ118" s="27"/>
      <c r="HRA118" s="27"/>
      <c r="HRB118" s="27"/>
      <c r="HRC118" s="27"/>
      <c r="HRD118" s="27"/>
      <c r="HRE118" s="27"/>
      <c r="HRF118" s="27"/>
      <c r="HRG118" s="27"/>
      <c r="HRH118" s="27"/>
      <c r="HRI118" s="27"/>
      <c r="HRJ118" s="27"/>
      <c r="HRK118" s="27"/>
      <c r="HRL118" s="27"/>
      <c r="HRM118" s="27"/>
      <c r="HRN118" s="27"/>
      <c r="HRO118" s="27"/>
      <c r="HRP118" s="27"/>
      <c r="HRQ118" s="27"/>
      <c r="HRR118" s="27"/>
      <c r="HRS118" s="27"/>
      <c r="HRT118" s="27"/>
      <c r="HRU118" s="27"/>
      <c r="HRV118" s="27"/>
      <c r="HRW118" s="27"/>
      <c r="HRX118" s="27"/>
      <c r="HRY118" s="27"/>
      <c r="HRZ118" s="27"/>
      <c r="HSA118" s="27"/>
      <c r="HSB118" s="27"/>
      <c r="HSC118" s="27"/>
      <c r="HSD118" s="27"/>
      <c r="HSE118" s="27"/>
      <c r="HSF118" s="27"/>
      <c r="HSG118" s="27"/>
      <c r="HSH118" s="27"/>
      <c r="HSI118" s="27"/>
      <c r="HSJ118" s="27"/>
      <c r="HSK118" s="27"/>
      <c r="HSL118" s="27"/>
      <c r="HSM118" s="27"/>
      <c r="HSN118" s="27"/>
      <c r="HSO118" s="27"/>
      <c r="HSP118" s="27"/>
      <c r="HSQ118" s="27"/>
      <c r="HSR118" s="27"/>
      <c r="HSS118" s="27"/>
      <c r="HST118" s="27"/>
      <c r="HSU118" s="27"/>
      <c r="HSV118" s="27"/>
      <c r="HSW118" s="27"/>
      <c r="HSX118" s="27"/>
      <c r="HSY118" s="27"/>
      <c r="HSZ118" s="27"/>
      <c r="HTA118" s="27"/>
      <c r="HTB118" s="27"/>
      <c r="HTC118" s="27"/>
      <c r="HTD118" s="27"/>
      <c r="HTE118" s="27"/>
      <c r="HTF118" s="27"/>
      <c r="HTG118" s="27"/>
      <c r="HTH118" s="27"/>
      <c r="HTI118" s="27"/>
      <c r="HTJ118" s="27"/>
      <c r="HTK118" s="27"/>
      <c r="HTL118" s="27"/>
      <c r="HTM118" s="27"/>
      <c r="HTN118" s="27"/>
      <c r="HTO118" s="27"/>
      <c r="HTP118" s="27"/>
      <c r="HTQ118" s="27"/>
      <c r="HTR118" s="27"/>
      <c r="HTS118" s="27"/>
      <c r="HTT118" s="27"/>
      <c r="HTU118" s="27"/>
      <c r="HTV118" s="27"/>
      <c r="HTW118" s="27"/>
      <c r="HTX118" s="27"/>
      <c r="HTY118" s="27"/>
      <c r="HTZ118" s="27"/>
      <c r="HUA118" s="27"/>
      <c r="HUB118" s="27"/>
      <c r="HUC118" s="27"/>
      <c r="HUD118" s="27"/>
      <c r="HUE118" s="27"/>
      <c r="HUF118" s="27"/>
      <c r="HUG118" s="27"/>
      <c r="HUH118" s="27"/>
      <c r="HUI118" s="27"/>
      <c r="HUJ118" s="27"/>
      <c r="HUK118" s="27"/>
      <c r="HUL118" s="27"/>
      <c r="HUM118" s="27"/>
      <c r="HUN118" s="27"/>
      <c r="HUO118" s="27"/>
      <c r="HUP118" s="27"/>
      <c r="HUQ118" s="27"/>
      <c r="HUR118" s="27"/>
      <c r="HUS118" s="27"/>
      <c r="HUT118" s="27"/>
      <c r="HUU118" s="27"/>
      <c r="HUV118" s="27"/>
      <c r="HUW118" s="27"/>
      <c r="HUX118" s="27"/>
      <c r="HUY118" s="27"/>
      <c r="HUZ118" s="27"/>
      <c r="HVA118" s="27"/>
      <c r="HVB118" s="27"/>
      <c r="HVC118" s="27"/>
      <c r="HVD118" s="27"/>
      <c r="HVE118" s="27"/>
      <c r="HVF118" s="27"/>
      <c r="HVG118" s="27"/>
      <c r="HVH118" s="27"/>
      <c r="HVI118" s="27"/>
      <c r="HVJ118" s="27"/>
      <c r="HVK118" s="27"/>
      <c r="HVL118" s="27"/>
      <c r="HVM118" s="27"/>
      <c r="HVN118" s="27"/>
      <c r="HVO118" s="27"/>
      <c r="HVP118" s="27"/>
      <c r="HVQ118" s="27"/>
      <c r="HVR118" s="27"/>
      <c r="HVS118" s="27"/>
      <c r="HVT118" s="27"/>
      <c r="HVU118" s="27"/>
      <c r="HVV118" s="27"/>
      <c r="HVW118" s="27"/>
      <c r="HVX118" s="27"/>
      <c r="HVY118" s="27"/>
      <c r="HVZ118" s="27"/>
      <c r="HWA118" s="27"/>
      <c r="HWB118" s="27"/>
      <c r="HWC118" s="27"/>
      <c r="HWD118" s="27"/>
      <c r="HWE118" s="27"/>
      <c r="HWF118" s="27"/>
      <c r="HWG118" s="27"/>
      <c r="HWH118" s="27"/>
      <c r="HWI118" s="27"/>
      <c r="HWJ118" s="27"/>
      <c r="HWK118" s="27"/>
      <c r="HWL118" s="27"/>
      <c r="HWM118" s="27"/>
      <c r="HWN118" s="27"/>
      <c r="HWO118" s="27"/>
      <c r="HWP118" s="27"/>
      <c r="HWQ118" s="27"/>
      <c r="HWR118" s="27"/>
      <c r="HWS118" s="27"/>
      <c r="HWT118" s="27"/>
      <c r="HWU118" s="27"/>
      <c r="HWV118" s="27"/>
      <c r="HWW118" s="27"/>
      <c r="HWX118" s="27"/>
      <c r="HWY118" s="27"/>
      <c r="HWZ118" s="27"/>
      <c r="HXA118" s="27"/>
      <c r="HXB118" s="27"/>
      <c r="HXC118" s="27"/>
      <c r="HXD118" s="27"/>
      <c r="HXE118" s="27"/>
      <c r="HXF118" s="27"/>
      <c r="HXG118" s="27"/>
      <c r="HXH118" s="27"/>
      <c r="HXI118" s="27"/>
      <c r="HXJ118" s="27"/>
      <c r="HXK118" s="27"/>
      <c r="HXL118" s="27"/>
      <c r="HXM118" s="27"/>
      <c r="HXN118" s="27"/>
      <c r="HXO118" s="27"/>
      <c r="HXP118" s="27"/>
      <c r="HXQ118" s="27"/>
      <c r="HXR118" s="27"/>
      <c r="HXS118" s="27"/>
      <c r="HXT118" s="27"/>
      <c r="HXU118" s="27"/>
      <c r="HXV118" s="27"/>
      <c r="HXW118" s="27"/>
      <c r="HXX118" s="27"/>
      <c r="HXY118" s="27"/>
      <c r="HXZ118" s="27"/>
      <c r="HYA118" s="27"/>
      <c r="HYB118" s="27"/>
      <c r="HYC118" s="27"/>
      <c r="HYD118" s="27"/>
      <c r="HYE118" s="27"/>
      <c r="HYF118" s="27"/>
      <c r="HYG118" s="27"/>
      <c r="HYH118" s="27"/>
      <c r="HYI118" s="27"/>
      <c r="HYJ118" s="27"/>
      <c r="HYK118" s="27"/>
      <c r="HYL118" s="27"/>
      <c r="HYM118" s="27"/>
      <c r="HYN118" s="27"/>
      <c r="HYO118" s="27"/>
      <c r="HYP118" s="27"/>
      <c r="HYQ118" s="27"/>
      <c r="HYR118" s="27"/>
      <c r="HYS118" s="27"/>
      <c r="HYT118" s="27"/>
      <c r="HYU118" s="27"/>
      <c r="HYV118" s="27"/>
      <c r="HYW118" s="27"/>
      <c r="HYX118" s="27"/>
      <c r="HYY118" s="27"/>
      <c r="HYZ118" s="27"/>
      <c r="HZA118" s="27"/>
      <c r="HZB118" s="27"/>
      <c r="HZC118" s="27"/>
      <c r="HZD118" s="27"/>
      <c r="HZE118" s="27"/>
      <c r="HZF118" s="27"/>
      <c r="HZG118" s="27"/>
      <c r="HZH118" s="27"/>
      <c r="HZI118" s="27"/>
      <c r="HZJ118" s="27"/>
      <c r="HZK118" s="27"/>
      <c r="HZL118" s="27"/>
      <c r="HZM118" s="27"/>
      <c r="HZN118" s="27"/>
      <c r="HZO118" s="27"/>
      <c r="HZP118" s="27"/>
      <c r="HZQ118" s="27"/>
      <c r="HZR118" s="27"/>
      <c r="HZS118" s="27"/>
      <c r="HZT118" s="27"/>
      <c r="HZU118" s="27"/>
      <c r="HZV118" s="27"/>
      <c r="HZW118" s="27"/>
      <c r="HZX118" s="27"/>
      <c r="HZY118" s="27"/>
      <c r="HZZ118" s="27"/>
      <c r="IAA118" s="27"/>
      <c r="IAB118" s="27"/>
      <c r="IAC118" s="27"/>
      <c r="IAD118" s="27"/>
      <c r="IAE118" s="27"/>
      <c r="IAF118" s="27"/>
      <c r="IAG118" s="27"/>
      <c r="IAH118" s="27"/>
      <c r="IAI118" s="27"/>
      <c r="IAJ118" s="27"/>
      <c r="IAK118" s="27"/>
      <c r="IAL118" s="27"/>
      <c r="IAM118" s="27"/>
      <c r="IAN118" s="27"/>
      <c r="IAO118" s="27"/>
      <c r="IAP118" s="27"/>
      <c r="IAQ118" s="27"/>
      <c r="IAR118" s="27"/>
      <c r="IAS118" s="27"/>
      <c r="IAT118" s="27"/>
      <c r="IAU118" s="27"/>
      <c r="IAV118" s="27"/>
      <c r="IAW118" s="27"/>
      <c r="IAX118" s="27"/>
      <c r="IAY118" s="27"/>
      <c r="IAZ118" s="27"/>
      <c r="IBA118" s="27"/>
      <c r="IBB118" s="27"/>
      <c r="IBC118" s="27"/>
      <c r="IBD118" s="27"/>
      <c r="IBE118" s="27"/>
      <c r="IBF118" s="27"/>
      <c r="IBG118" s="27"/>
      <c r="IBH118" s="27"/>
      <c r="IBI118" s="27"/>
      <c r="IBJ118" s="27"/>
      <c r="IBK118" s="27"/>
      <c r="IBL118" s="27"/>
      <c r="IBM118" s="27"/>
      <c r="IBN118" s="27"/>
      <c r="IBO118" s="27"/>
      <c r="IBP118" s="27"/>
      <c r="IBQ118" s="27"/>
      <c r="IBR118" s="27"/>
      <c r="IBS118" s="27"/>
      <c r="IBT118" s="27"/>
      <c r="IBU118" s="27"/>
      <c r="IBV118" s="27"/>
      <c r="IBW118" s="27"/>
      <c r="IBX118" s="27"/>
      <c r="IBY118" s="27"/>
      <c r="IBZ118" s="27"/>
      <c r="ICA118" s="27"/>
      <c r="ICB118" s="27"/>
      <c r="ICC118" s="27"/>
      <c r="ICD118" s="27"/>
      <c r="ICE118" s="27"/>
      <c r="ICF118" s="27"/>
      <c r="ICG118" s="27"/>
      <c r="ICH118" s="27"/>
      <c r="ICI118" s="27"/>
      <c r="ICJ118" s="27"/>
      <c r="ICK118" s="27"/>
      <c r="ICL118" s="27"/>
      <c r="ICM118" s="27"/>
      <c r="ICN118" s="27"/>
      <c r="ICO118" s="27"/>
      <c r="ICP118" s="27"/>
      <c r="ICQ118" s="27"/>
      <c r="ICR118" s="27"/>
      <c r="ICS118" s="27"/>
      <c r="ICT118" s="27"/>
      <c r="ICU118" s="27"/>
      <c r="ICV118" s="27"/>
      <c r="ICW118" s="27"/>
      <c r="ICX118" s="27"/>
      <c r="ICY118" s="27"/>
      <c r="ICZ118" s="27"/>
      <c r="IDA118" s="27"/>
      <c r="IDB118" s="27"/>
      <c r="IDC118" s="27"/>
      <c r="IDD118" s="27"/>
      <c r="IDE118" s="27"/>
      <c r="IDF118" s="27"/>
      <c r="IDG118" s="27"/>
      <c r="IDH118" s="27"/>
      <c r="IDI118" s="27"/>
      <c r="IDJ118" s="27"/>
      <c r="IDK118" s="27"/>
      <c r="IDL118" s="27"/>
      <c r="IDM118" s="27"/>
      <c r="IDN118" s="27"/>
      <c r="IDO118" s="27"/>
      <c r="IDP118" s="27"/>
      <c r="IDQ118" s="27"/>
      <c r="IDR118" s="27"/>
      <c r="IDS118" s="27"/>
      <c r="IDT118" s="27"/>
      <c r="IDU118" s="27"/>
      <c r="IDV118" s="27"/>
      <c r="IDW118" s="27"/>
      <c r="IDX118" s="27"/>
      <c r="IDY118" s="27"/>
      <c r="IDZ118" s="27"/>
      <c r="IEA118" s="27"/>
      <c r="IEB118" s="27"/>
      <c r="IEC118" s="27"/>
      <c r="IED118" s="27"/>
      <c r="IEE118" s="27"/>
      <c r="IEF118" s="27"/>
      <c r="IEG118" s="27"/>
      <c r="IEH118" s="27"/>
      <c r="IEI118" s="27"/>
      <c r="IEJ118" s="27"/>
      <c r="IEK118" s="27"/>
      <c r="IEL118" s="27"/>
      <c r="IEM118" s="27"/>
      <c r="IEN118" s="27"/>
      <c r="IEO118" s="27"/>
      <c r="IEP118" s="27"/>
      <c r="IEQ118" s="27"/>
      <c r="IER118" s="27"/>
      <c r="IES118" s="27"/>
      <c r="IET118" s="27"/>
      <c r="IEU118" s="27"/>
      <c r="IEV118" s="27"/>
      <c r="IEW118" s="27"/>
      <c r="IEX118" s="27"/>
      <c r="IEY118" s="27"/>
      <c r="IEZ118" s="27"/>
      <c r="IFA118" s="27"/>
      <c r="IFB118" s="27"/>
      <c r="IFC118" s="27"/>
      <c r="IFD118" s="27"/>
      <c r="IFE118" s="27"/>
      <c r="IFF118" s="27"/>
      <c r="IFG118" s="27"/>
      <c r="IFH118" s="27"/>
      <c r="IFI118" s="27"/>
      <c r="IFJ118" s="27"/>
      <c r="IFK118" s="27"/>
      <c r="IFL118" s="27"/>
      <c r="IFM118" s="27"/>
      <c r="IFN118" s="27"/>
      <c r="IFO118" s="27"/>
      <c r="IFP118" s="27"/>
      <c r="IFQ118" s="27"/>
      <c r="IFR118" s="27"/>
      <c r="IFS118" s="27"/>
      <c r="IFT118" s="27"/>
      <c r="IFU118" s="27"/>
      <c r="IFV118" s="27"/>
      <c r="IFW118" s="27"/>
      <c r="IFX118" s="27"/>
      <c r="IFY118" s="27"/>
      <c r="IFZ118" s="27"/>
      <c r="IGA118" s="27"/>
      <c r="IGB118" s="27"/>
      <c r="IGC118" s="27"/>
      <c r="IGD118" s="27"/>
      <c r="IGE118" s="27"/>
      <c r="IGF118" s="27"/>
      <c r="IGG118" s="27"/>
      <c r="IGH118" s="27"/>
      <c r="IGI118" s="27"/>
      <c r="IGJ118" s="27"/>
      <c r="IGK118" s="27"/>
      <c r="IGL118" s="27"/>
      <c r="IGM118" s="27"/>
      <c r="IGN118" s="27"/>
      <c r="IGO118" s="27"/>
      <c r="IGP118" s="27"/>
      <c r="IGQ118" s="27"/>
      <c r="IGR118" s="27"/>
      <c r="IGS118" s="27"/>
      <c r="IGT118" s="27"/>
      <c r="IGU118" s="27"/>
      <c r="IGV118" s="27"/>
      <c r="IGW118" s="27"/>
      <c r="IGX118" s="27"/>
      <c r="IGY118" s="27"/>
      <c r="IGZ118" s="27"/>
      <c r="IHA118" s="27"/>
      <c r="IHB118" s="27"/>
      <c r="IHC118" s="27"/>
      <c r="IHD118" s="27"/>
      <c r="IHE118" s="27"/>
      <c r="IHF118" s="27"/>
      <c r="IHG118" s="27"/>
      <c r="IHH118" s="27"/>
      <c r="IHI118" s="27"/>
      <c r="IHJ118" s="27"/>
      <c r="IHK118" s="27"/>
      <c r="IHL118" s="27"/>
      <c r="IHM118" s="27"/>
      <c r="IHN118" s="27"/>
      <c r="IHO118" s="27"/>
      <c r="IHP118" s="27"/>
      <c r="IHQ118" s="27"/>
      <c r="IHR118" s="27"/>
      <c r="IHS118" s="27"/>
      <c r="IHT118" s="27"/>
      <c r="IHU118" s="27"/>
      <c r="IHV118" s="27"/>
      <c r="IHW118" s="27"/>
      <c r="IHX118" s="27"/>
      <c r="IHY118" s="27"/>
      <c r="IHZ118" s="27"/>
      <c r="IIA118" s="27"/>
      <c r="IIB118" s="27"/>
      <c r="IIC118" s="27"/>
      <c r="IID118" s="27"/>
      <c r="IIE118" s="27"/>
      <c r="IIF118" s="27"/>
      <c r="IIG118" s="27"/>
      <c r="IIH118" s="27"/>
      <c r="III118" s="27"/>
      <c r="IIJ118" s="27"/>
      <c r="IIK118" s="27"/>
      <c r="IIL118" s="27"/>
      <c r="IIM118" s="27"/>
      <c r="IIN118" s="27"/>
      <c r="IIO118" s="27"/>
      <c r="IIP118" s="27"/>
      <c r="IIQ118" s="27"/>
      <c r="IIR118" s="27"/>
      <c r="IIS118" s="27"/>
      <c r="IIT118" s="27"/>
      <c r="IIU118" s="27"/>
      <c r="IIV118" s="27"/>
      <c r="IIW118" s="27"/>
      <c r="IIX118" s="27"/>
      <c r="IIY118" s="27"/>
      <c r="IIZ118" s="27"/>
      <c r="IJA118" s="27"/>
      <c r="IJB118" s="27"/>
      <c r="IJC118" s="27"/>
      <c r="IJD118" s="27"/>
      <c r="IJE118" s="27"/>
      <c r="IJF118" s="27"/>
      <c r="IJG118" s="27"/>
      <c r="IJH118" s="27"/>
      <c r="IJI118" s="27"/>
      <c r="IJJ118" s="27"/>
      <c r="IJK118" s="27"/>
      <c r="IJL118" s="27"/>
      <c r="IJM118" s="27"/>
      <c r="IJN118" s="27"/>
      <c r="IJO118" s="27"/>
      <c r="IJP118" s="27"/>
      <c r="IJQ118" s="27"/>
      <c r="IJR118" s="27"/>
      <c r="IJS118" s="27"/>
      <c r="IJT118" s="27"/>
      <c r="IJU118" s="27"/>
      <c r="IJV118" s="27"/>
      <c r="IJW118" s="27"/>
      <c r="IJX118" s="27"/>
      <c r="IJY118" s="27"/>
      <c r="IJZ118" s="27"/>
      <c r="IKA118" s="27"/>
      <c r="IKB118" s="27"/>
      <c r="IKC118" s="27"/>
      <c r="IKD118" s="27"/>
      <c r="IKE118" s="27"/>
      <c r="IKF118" s="27"/>
      <c r="IKG118" s="27"/>
      <c r="IKH118" s="27"/>
      <c r="IKI118" s="27"/>
      <c r="IKJ118" s="27"/>
      <c r="IKK118" s="27"/>
      <c r="IKL118" s="27"/>
      <c r="IKM118" s="27"/>
      <c r="IKN118" s="27"/>
      <c r="IKO118" s="27"/>
      <c r="IKP118" s="27"/>
      <c r="IKQ118" s="27"/>
      <c r="IKR118" s="27"/>
      <c r="IKS118" s="27"/>
      <c r="IKT118" s="27"/>
      <c r="IKU118" s="27"/>
      <c r="IKV118" s="27"/>
      <c r="IKW118" s="27"/>
      <c r="IKX118" s="27"/>
      <c r="IKY118" s="27"/>
      <c r="IKZ118" s="27"/>
      <c r="ILA118" s="27"/>
      <c r="ILB118" s="27"/>
      <c r="ILC118" s="27"/>
      <c r="ILD118" s="27"/>
      <c r="ILE118" s="27"/>
      <c r="ILF118" s="27"/>
      <c r="ILG118" s="27"/>
      <c r="ILH118" s="27"/>
      <c r="ILI118" s="27"/>
      <c r="ILJ118" s="27"/>
      <c r="ILK118" s="27"/>
      <c r="ILL118" s="27"/>
      <c r="ILM118" s="27"/>
      <c r="ILN118" s="27"/>
      <c r="ILO118" s="27"/>
      <c r="ILP118" s="27"/>
      <c r="ILQ118" s="27"/>
      <c r="ILR118" s="27"/>
      <c r="ILS118" s="27"/>
      <c r="ILT118" s="27"/>
      <c r="ILU118" s="27"/>
      <c r="ILV118" s="27"/>
      <c r="ILW118" s="27"/>
      <c r="ILX118" s="27"/>
      <c r="ILY118" s="27"/>
      <c r="ILZ118" s="27"/>
      <c r="IMA118" s="27"/>
      <c r="IMB118" s="27"/>
      <c r="IMC118" s="27"/>
      <c r="IMD118" s="27"/>
      <c r="IME118" s="27"/>
      <c r="IMF118" s="27"/>
      <c r="IMG118" s="27"/>
      <c r="IMH118" s="27"/>
      <c r="IMI118" s="27"/>
      <c r="IMJ118" s="27"/>
      <c r="IMK118" s="27"/>
      <c r="IML118" s="27"/>
      <c r="IMM118" s="27"/>
      <c r="IMN118" s="27"/>
      <c r="IMO118" s="27"/>
      <c r="IMP118" s="27"/>
      <c r="IMQ118" s="27"/>
      <c r="IMR118" s="27"/>
      <c r="IMS118" s="27"/>
      <c r="IMT118" s="27"/>
      <c r="IMU118" s="27"/>
      <c r="IMV118" s="27"/>
      <c r="IMW118" s="27"/>
      <c r="IMX118" s="27"/>
      <c r="IMY118" s="27"/>
      <c r="IMZ118" s="27"/>
      <c r="INA118" s="27"/>
      <c r="INB118" s="27"/>
      <c r="INC118" s="27"/>
      <c r="IND118" s="27"/>
      <c r="INE118" s="27"/>
      <c r="INF118" s="27"/>
      <c r="ING118" s="27"/>
      <c r="INH118" s="27"/>
      <c r="INI118" s="27"/>
      <c r="INJ118" s="27"/>
      <c r="INK118" s="27"/>
      <c r="INL118" s="27"/>
      <c r="INM118" s="27"/>
      <c r="INN118" s="27"/>
      <c r="INO118" s="27"/>
      <c r="INP118" s="27"/>
      <c r="INQ118" s="27"/>
      <c r="INR118" s="27"/>
      <c r="INS118" s="27"/>
      <c r="INT118" s="27"/>
      <c r="INU118" s="27"/>
      <c r="INV118" s="27"/>
      <c r="INW118" s="27"/>
      <c r="INX118" s="27"/>
      <c r="INY118" s="27"/>
      <c r="INZ118" s="27"/>
      <c r="IOA118" s="27"/>
      <c r="IOB118" s="27"/>
      <c r="IOC118" s="27"/>
      <c r="IOD118" s="27"/>
      <c r="IOE118" s="27"/>
      <c r="IOF118" s="27"/>
      <c r="IOG118" s="27"/>
      <c r="IOH118" s="27"/>
      <c r="IOI118" s="27"/>
      <c r="IOJ118" s="27"/>
      <c r="IOK118" s="27"/>
      <c r="IOL118" s="27"/>
      <c r="IOM118" s="27"/>
      <c r="ION118" s="27"/>
      <c r="IOO118" s="27"/>
      <c r="IOP118" s="27"/>
      <c r="IOQ118" s="27"/>
      <c r="IOR118" s="27"/>
      <c r="IOS118" s="27"/>
      <c r="IOT118" s="27"/>
      <c r="IOU118" s="27"/>
      <c r="IOV118" s="27"/>
      <c r="IOW118" s="27"/>
      <c r="IOX118" s="27"/>
      <c r="IOY118" s="27"/>
      <c r="IOZ118" s="27"/>
      <c r="IPA118" s="27"/>
      <c r="IPB118" s="27"/>
      <c r="IPC118" s="27"/>
      <c r="IPD118" s="27"/>
      <c r="IPE118" s="27"/>
      <c r="IPF118" s="27"/>
      <c r="IPG118" s="27"/>
      <c r="IPH118" s="27"/>
      <c r="IPI118" s="27"/>
      <c r="IPJ118" s="27"/>
      <c r="IPK118" s="27"/>
      <c r="IPL118" s="27"/>
      <c r="IPM118" s="27"/>
      <c r="IPN118" s="27"/>
      <c r="IPO118" s="27"/>
      <c r="IPP118" s="27"/>
      <c r="IPQ118" s="27"/>
      <c r="IPR118" s="27"/>
      <c r="IPS118" s="27"/>
      <c r="IPT118" s="27"/>
      <c r="IPU118" s="27"/>
      <c r="IPV118" s="27"/>
      <c r="IPW118" s="27"/>
      <c r="IPX118" s="27"/>
      <c r="IPY118" s="27"/>
      <c r="IPZ118" s="27"/>
      <c r="IQA118" s="27"/>
      <c r="IQB118" s="27"/>
      <c r="IQC118" s="27"/>
      <c r="IQD118" s="27"/>
      <c r="IQE118" s="27"/>
      <c r="IQF118" s="27"/>
      <c r="IQG118" s="27"/>
      <c r="IQH118" s="27"/>
      <c r="IQI118" s="27"/>
      <c r="IQJ118" s="27"/>
      <c r="IQK118" s="27"/>
      <c r="IQL118" s="27"/>
      <c r="IQM118" s="27"/>
      <c r="IQN118" s="27"/>
      <c r="IQO118" s="27"/>
      <c r="IQP118" s="27"/>
      <c r="IQQ118" s="27"/>
      <c r="IQR118" s="27"/>
      <c r="IQS118" s="27"/>
      <c r="IQT118" s="27"/>
      <c r="IQU118" s="27"/>
      <c r="IQV118" s="27"/>
      <c r="IQW118" s="27"/>
      <c r="IQX118" s="27"/>
      <c r="IQY118" s="27"/>
      <c r="IQZ118" s="27"/>
      <c r="IRA118" s="27"/>
      <c r="IRB118" s="27"/>
      <c r="IRC118" s="27"/>
      <c r="IRD118" s="27"/>
      <c r="IRE118" s="27"/>
      <c r="IRF118" s="27"/>
      <c r="IRG118" s="27"/>
      <c r="IRH118" s="27"/>
      <c r="IRI118" s="27"/>
      <c r="IRJ118" s="27"/>
      <c r="IRK118" s="27"/>
      <c r="IRL118" s="27"/>
      <c r="IRM118" s="27"/>
      <c r="IRN118" s="27"/>
      <c r="IRO118" s="27"/>
      <c r="IRP118" s="27"/>
      <c r="IRQ118" s="27"/>
      <c r="IRR118" s="27"/>
      <c r="IRS118" s="27"/>
      <c r="IRT118" s="27"/>
      <c r="IRU118" s="27"/>
      <c r="IRV118" s="27"/>
      <c r="IRW118" s="27"/>
      <c r="IRX118" s="27"/>
      <c r="IRY118" s="27"/>
      <c r="IRZ118" s="27"/>
      <c r="ISA118" s="27"/>
      <c r="ISB118" s="27"/>
      <c r="ISC118" s="27"/>
      <c r="ISD118" s="27"/>
      <c r="ISE118" s="27"/>
      <c r="ISF118" s="27"/>
      <c r="ISG118" s="27"/>
      <c r="ISH118" s="27"/>
      <c r="ISI118" s="27"/>
      <c r="ISJ118" s="27"/>
      <c r="ISK118" s="27"/>
      <c r="ISL118" s="27"/>
      <c r="ISM118" s="27"/>
      <c r="ISN118" s="27"/>
      <c r="ISO118" s="27"/>
      <c r="ISP118" s="27"/>
      <c r="ISQ118" s="27"/>
      <c r="ISR118" s="27"/>
      <c r="ISS118" s="27"/>
      <c r="IST118" s="27"/>
      <c r="ISU118" s="27"/>
      <c r="ISV118" s="27"/>
      <c r="ISW118" s="27"/>
      <c r="ISX118" s="27"/>
      <c r="ISY118" s="27"/>
      <c r="ISZ118" s="27"/>
      <c r="ITA118" s="27"/>
      <c r="ITB118" s="27"/>
      <c r="ITC118" s="27"/>
      <c r="ITD118" s="27"/>
      <c r="ITE118" s="27"/>
      <c r="ITF118" s="27"/>
      <c r="ITG118" s="27"/>
      <c r="ITH118" s="27"/>
      <c r="ITI118" s="27"/>
      <c r="ITJ118" s="27"/>
      <c r="ITK118" s="27"/>
      <c r="ITL118" s="27"/>
      <c r="ITM118" s="27"/>
      <c r="ITN118" s="27"/>
      <c r="ITO118" s="27"/>
      <c r="ITP118" s="27"/>
      <c r="ITQ118" s="27"/>
      <c r="ITR118" s="27"/>
      <c r="ITS118" s="27"/>
      <c r="ITT118" s="27"/>
      <c r="ITU118" s="27"/>
      <c r="ITV118" s="27"/>
      <c r="ITW118" s="27"/>
      <c r="ITX118" s="27"/>
      <c r="ITY118" s="27"/>
      <c r="ITZ118" s="27"/>
      <c r="IUA118" s="27"/>
      <c r="IUB118" s="27"/>
      <c r="IUC118" s="27"/>
      <c r="IUD118" s="27"/>
      <c r="IUE118" s="27"/>
      <c r="IUF118" s="27"/>
      <c r="IUG118" s="27"/>
      <c r="IUH118" s="27"/>
      <c r="IUI118" s="27"/>
      <c r="IUJ118" s="27"/>
      <c r="IUK118" s="27"/>
      <c r="IUL118" s="27"/>
      <c r="IUM118" s="27"/>
      <c r="IUN118" s="27"/>
      <c r="IUO118" s="27"/>
      <c r="IUP118" s="27"/>
      <c r="IUQ118" s="27"/>
      <c r="IUR118" s="27"/>
      <c r="IUS118" s="27"/>
      <c r="IUT118" s="27"/>
      <c r="IUU118" s="27"/>
      <c r="IUV118" s="27"/>
      <c r="IUW118" s="27"/>
      <c r="IUX118" s="27"/>
      <c r="IUY118" s="27"/>
      <c r="IUZ118" s="27"/>
      <c r="IVA118" s="27"/>
      <c r="IVB118" s="27"/>
      <c r="IVC118" s="27"/>
      <c r="IVD118" s="27"/>
      <c r="IVE118" s="27"/>
      <c r="IVF118" s="27"/>
      <c r="IVG118" s="27"/>
      <c r="IVH118" s="27"/>
      <c r="IVI118" s="27"/>
      <c r="IVJ118" s="27"/>
      <c r="IVK118" s="27"/>
      <c r="IVL118" s="27"/>
      <c r="IVM118" s="27"/>
      <c r="IVN118" s="27"/>
      <c r="IVO118" s="27"/>
      <c r="IVP118" s="27"/>
      <c r="IVQ118" s="27"/>
      <c r="IVR118" s="27"/>
      <c r="IVS118" s="27"/>
      <c r="IVT118" s="27"/>
      <c r="IVU118" s="27"/>
      <c r="IVV118" s="27"/>
      <c r="IVW118" s="27"/>
      <c r="IVX118" s="27"/>
      <c r="IVY118" s="27"/>
      <c r="IVZ118" s="27"/>
      <c r="IWA118" s="27"/>
      <c r="IWB118" s="27"/>
      <c r="IWC118" s="27"/>
      <c r="IWD118" s="27"/>
      <c r="IWE118" s="27"/>
      <c r="IWF118" s="27"/>
      <c r="IWG118" s="27"/>
      <c r="IWH118" s="27"/>
      <c r="IWI118" s="27"/>
      <c r="IWJ118" s="27"/>
      <c r="IWK118" s="27"/>
      <c r="IWL118" s="27"/>
      <c r="IWM118" s="27"/>
      <c r="IWN118" s="27"/>
      <c r="IWO118" s="27"/>
      <c r="IWP118" s="27"/>
      <c r="IWQ118" s="27"/>
      <c r="IWR118" s="27"/>
      <c r="IWS118" s="27"/>
      <c r="IWT118" s="27"/>
      <c r="IWU118" s="27"/>
      <c r="IWV118" s="27"/>
      <c r="IWW118" s="27"/>
      <c r="IWX118" s="27"/>
      <c r="IWY118" s="27"/>
      <c r="IWZ118" s="27"/>
      <c r="IXA118" s="27"/>
      <c r="IXB118" s="27"/>
      <c r="IXC118" s="27"/>
      <c r="IXD118" s="27"/>
      <c r="IXE118" s="27"/>
      <c r="IXF118" s="27"/>
      <c r="IXG118" s="27"/>
      <c r="IXH118" s="27"/>
      <c r="IXI118" s="27"/>
      <c r="IXJ118" s="27"/>
      <c r="IXK118" s="27"/>
      <c r="IXL118" s="27"/>
      <c r="IXM118" s="27"/>
      <c r="IXN118" s="27"/>
      <c r="IXO118" s="27"/>
      <c r="IXP118" s="27"/>
      <c r="IXQ118" s="27"/>
      <c r="IXR118" s="27"/>
      <c r="IXS118" s="27"/>
      <c r="IXT118" s="27"/>
      <c r="IXU118" s="27"/>
      <c r="IXV118" s="27"/>
      <c r="IXW118" s="27"/>
      <c r="IXX118" s="27"/>
      <c r="IXY118" s="27"/>
      <c r="IXZ118" s="27"/>
      <c r="IYA118" s="27"/>
      <c r="IYB118" s="27"/>
      <c r="IYC118" s="27"/>
      <c r="IYD118" s="27"/>
      <c r="IYE118" s="27"/>
      <c r="IYF118" s="27"/>
      <c r="IYG118" s="27"/>
      <c r="IYH118" s="27"/>
      <c r="IYI118" s="27"/>
      <c r="IYJ118" s="27"/>
      <c r="IYK118" s="27"/>
      <c r="IYL118" s="27"/>
      <c r="IYM118" s="27"/>
      <c r="IYN118" s="27"/>
      <c r="IYO118" s="27"/>
      <c r="IYP118" s="27"/>
      <c r="IYQ118" s="27"/>
      <c r="IYR118" s="27"/>
      <c r="IYS118" s="27"/>
      <c r="IYT118" s="27"/>
      <c r="IYU118" s="27"/>
      <c r="IYV118" s="27"/>
      <c r="IYW118" s="27"/>
      <c r="IYX118" s="27"/>
      <c r="IYY118" s="27"/>
      <c r="IYZ118" s="27"/>
      <c r="IZA118" s="27"/>
      <c r="IZB118" s="27"/>
      <c r="IZC118" s="27"/>
      <c r="IZD118" s="27"/>
      <c r="IZE118" s="27"/>
      <c r="IZF118" s="27"/>
      <c r="IZG118" s="27"/>
      <c r="IZH118" s="27"/>
      <c r="IZI118" s="27"/>
      <c r="IZJ118" s="27"/>
      <c r="IZK118" s="27"/>
      <c r="IZL118" s="27"/>
      <c r="IZM118" s="27"/>
      <c r="IZN118" s="27"/>
      <c r="IZO118" s="27"/>
      <c r="IZP118" s="27"/>
      <c r="IZQ118" s="27"/>
      <c r="IZR118" s="27"/>
      <c r="IZS118" s="27"/>
      <c r="IZT118" s="27"/>
      <c r="IZU118" s="27"/>
      <c r="IZV118" s="27"/>
      <c r="IZW118" s="27"/>
      <c r="IZX118" s="27"/>
      <c r="IZY118" s="27"/>
      <c r="IZZ118" s="27"/>
      <c r="JAA118" s="27"/>
      <c r="JAB118" s="27"/>
      <c r="JAC118" s="27"/>
      <c r="JAD118" s="27"/>
      <c r="JAE118" s="27"/>
      <c r="JAF118" s="27"/>
      <c r="JAG118" s="27"/>
      <c r="JAH118" s="27"/>
      <c r="JAI118" s="27"/>
      <c r="JAJ118" s="27"/>
      <c r="JAK118" s="27"/>
      <c r="JAL118" s="27"/>
      <c r="JAM118" s="27"/>
      <c r="JAN118" s="27"/>
      <c r="JAO118" s="27"/>
      <c r="JAP118" s="27"/>
      <c r="JAQ118" s="27"/>
      <c r="JAR118" s="27"/>
      <c r="JAS118" s="27"/>
      <c r="JAT118" s="27"/>
      <c r="JAU118" s="27"/>
      <c r="JAV118" s="27"/>
      <c r="JAW118" s="27"/>
      <c r="JAX118" s="27"/>
      <c r="JAY118" s="27"/>
      <c r="JAZ118" s="27"/>
      <c r="JBA118" s="27"/>
      <c r="JBB118" s="27"/>
      <c r="JBC118" s="27"/>
      <c r="JBD118" s="27"/>
      <c r="JBE118" s="27"/>
      <c r="JBF118" s="27"/>
      <c r="JBG118" s="27"/>
      <c r="JBH118" s="27"/>
      <c r="JBI118" s="27"/>
      <c r="JBJ118" s="27"/>
      <c r="JBK118" s="27"/>
      <c r="JBL118" s="27"/>
      <c r="JBM118" s="27"/>
      <c r="JBN118" s="27"/>
      <c r="JBO118" s="27"/>
      <c r="JBP118" s="27"/>
      <c r="JBQ118" s="27"/>
      <c r="JBR118" s="27"/>
      <c r="JBS118" s="27"/>
      <c r="JBT118" s="27"/>
      <c r="JBU118" s="27"/>
      <c r="JBV118" s="27"/>
      <c r="JBW118" s="27"/>
      <c r="JBX118" s="27"/>
      <c r="JBY118" s="27"/>
      <c r="JBZ118" s="27"/>
      <c r="JCA118" s="27"/>
      <c r="JCB118" s="27"/>
      <c r="JCC118" s="27"/>
      <c r="JCD118" s="27"/>
      <c r="JCE118" s="27"/>
      <c r="JCF118" s="27"/>
      <c r="JCG118" s="27"/>
      <c r="JCH118" s="27"/>
      <c r="JCI118" s="27"/>
      <c r="JCJ118" s="27"/>
      <c r="JCK118" s="27"/>
      <c r="JCL118" s="27"/>
      <c r="JCM118" s="27"/>
      <c r="JCN118" s="27"/>
      <c r="JCO118" s="27"/>
      <c r="JCP118" s="27"/>
      <c r="JCQ118" s="27"/>
      <c r="JCR118" s="27"/>
      <c r="JCS118" s="27"/>
      <c r="JCT118" s="27"/>
      <c r="JCU118" s="27"/>
      <c r="JCV118" s="27"/>
      <c r="JCW118" s="27"/>
      <c r="JCX118" s="27"/>
      <c r="JCY118" s="27"/>
      <c r="JCZ118" s="27"/>
      <c r="JDA118" s="27"/>
      <c r="JDB118" s="27"/>
      <c r="JDC118" s="27"/>
      <c r="JDD118" s="27"/>
      <c r="JDE118" s="27"/>
      <c r="JDF118" s="27"/>
      <c r="JDG118" s="27"/>
      <c r="JDH118" s="27"/>
      <c r="JDI118" s="27"/>
      <c r="JDJ118" s="27"/>
      <c r="JDK118" s="27"/>
      <c r="JDL118" s="27"/>
      <c r="JDM118" s="27"/>
      <c r="JDN118" s="27"/>
      <c r="JDO118" s="27"/>
      <c r="JDP118" s="27"/>
      <c r="JDQ118" s="27"/>
      <c r="JDR118" s="27"/>
      <c r="JDS118" s="27"/>
      <c r="JDT118" s="27"/>
      <c r="JDU118" s="27"/>
      <c r="JDV118" s="27"/>
      <c r="JDW118" s="27"/>
      <c r="JDX118" s="27"/>
      <c r="JDY118" s="27"/>
      <c r="JDZ118" s="27"/>
      <c r="JEA118" s="27"/>
      <c r="JEB118" s="27"/>
      <c r="JEC118" s="27"/>
      <c r="JED118" s="27"/>
      <c r="JEE118" s="27"/>
      <c r="JEF118" s="27"/>
      <c r="JEG118" s="27"/>
      <c r="JEH118" s="27"/>
      <c r="JEI118" s="27"/>
      <c r="JEJ118" s="27"/>
      <c r="JEK118" s="27"/>
      <c r="JEL118" s="27"/>
      <c r="JEM118" s="27"/>
      <c r="JEN118" s="27"/>
      <c r="JEO118" s="27"/>
      <c r="JEP118" s="27"/>
      <c r="JEQ118" s="27"/>
      <c r="JER118" s="27"/>
      <c r="JES118" s="27"/>
      <c r="JET118" s="27"/>
      <c r="JEU118" s="27"/>
      <c r="JEV118" s="27"/>
      <c r="JEW118" s="27"/>
      <c r="JEX118" s="27"/>
      <c r="JEY118" s="27"/>
      <c r="JEZ118" s="27"/>
      <c r="JFA118" s="27"/>
      <c r="JFB118" s="27"/>
      <c r="JFC118" s="27"/>
      <c r="JFD118" s="27"/>
      <c r="JFE118" s="27"/>
      <c r="JFF118" s="27"/>
      <c r="JFG118" s="27"/>
      <c r="JFH118" s="27"/>
      <c r="JFI118" s="27"/>
      <c r="JFJ118" s="27"/>
      <c r="JFK118" s="27"/>
      <c r="JFL118" s="27"/>
      <c r="JFM118" s="27"/>
      <c r="JFN118" s="27"/>
      <c r="JFO118" s="27"/>
      <c r="JFP118" s="27"/>
      <c r="JFQ118" s="27"/>
      <c r="JFR118" s="27"/>
      <c r="JFS118" s="27"/>
      <c r="JFT118" s="27"/>
      <c r="JFU118" s="27"/>
      <c r="JFV118" s="27"/>
      <c r="JFW118" s="27"/>
      <c r="JFX118" s="27"/>
      <c r="JFY118" s="27"/>
      <c r="JFZ118" s="27"/>
      <c r="JGA118" s="27"/>
      <c r="JGB118" s="27"/>
      <c r="JGC118" s="27"/>
      <c r="JGD118" s="27"/>
      <c r="JGE118" s="27"/>
      <c r="JGF118" s="27"/>
      <c r="JGG118" s="27"/>
      <c r="JGH118" s="27"/>
      <c r="JGI118" s="27"/>
      <c r="JGJ118" s="27"/>
      <c r="JGK118" s="27"/>
      <c r="JGL118" s="27"/>
      <c r="JGM118" s="27"/>
      <c r="JGN118" s="27"/>
      <c r="JGO118" s="27"/>
      <c r="JGP118" s="27"/>
      <c r="JGQ118" s="27"/>
      <c r="JGR118" s="27"/>
      <c r="JGS118" s="27"/>
      <c r="JGT118" s="27"/>
      <c r="JGU118" s="27"/>
      <c r="JGV118" s="27"/>
      <c r="JGW118" s="27"/>
      <c r="JGX118" s="27"/>
      <c r="JGY118" s="27"/>
      <c r="JGZ118" s="27"/>
      <c r="JHA118" s="27"/>
      <c r="JHB118" s="27"/>
      <c r="JHC118" s="27"/>
      <c r="JHD118" s="27"/>
      <c r="JHE118" s="27"/>
      <c r="JHF118" s="27"/>
      <c r="JHG118" s="27"/>
      <c r="JHH118" s="27"/>
      <c r="JHI118" s="27"/>
      <c r="JHJ118" s="27"/>
      <c r="JHK118" s="27"/>
      <c r="JHL118" s="27"/>
      <c r="JHM118" s="27"/>
      <c r="JHN118" s="27"/>
      <c r="JHO118" s="27"/>
      <c r="JHP118" s="27"/>
      <c r="JHQ118" s="27"/>
      <c r="JHR118" s="27"/>
      <c r="JHS118" s="27"/>
      <c r="JHT118" s="27"/>
      <c r="JHU118" s="27"/>
      <c r="JHV118" s="27"/>
      <c r="JHW118" s="27"/>
      <c r="JHX118" s="27"/>
      <c r="JHY118" s="27"/>
      <c r="JHZ118" s="27"/>
      <c r="JIA118" s="27"/>
      <c r="JIB118" s="27"/>
      <c r="JIC118" s="27"/>
      <c r="JID118" s="27"/>
      <c r="JIE118" s="27"/>
      <c r="JIF118" s="27"/>
      <c r="JIG118" s="27"/>
      <c r="JIH118" s="27"/>
      <c r="JII118" s="27"/>
      <c r="JIJ118" s="27"/>
      <c r="JIK118" s="27"/>
      <c r="JIL118" s="27"/>
      <c r="JIM118" s="27"/>
      <c r="JIN118" s="27"/>
      <c r="JIO118" s="27"/>
      <c r="JIP118" s="27"/>
      <c r="JIQ118" s="27"/>
      <c r="JIR118" s="27"/>
      <c r="JIS118" s="27"/>
      <c r="JIT118" s="27"/>
      <c r="JIU118" s="27"/>
      <c r="JIV118" s="27"/>
      <c r="JIW118" s="27"/>
      <c r="JIX118" s="27"/>
      <c r="JIY118" s="27"/>
      <c r="JIZ118" s="27"/>
      <c r="JJA118" s="27"/>
      <c r="JJB118" s="27"/>
      <c r="JJC118" s="27"/>
      <c r="JJD118" s="27"/>
      <c r="JJE118" s="27"/>
      <c r="JJF118" s="27"/>
      <c r="JJG118" s="27"/>
      <c r="JJH118" s="27"/>
      <c r="JJI118" s="27"/>
      <c r="JJJ118" s="27"/>
      <c r="JJK118" s="27"/>
      <c r="JJL118" s="27"/>
      <c r="JJM118" s="27"/>
      <c r="JJN118" s="27"/>
      <c r="JJO118" s="27"/>
      <c r="JJP118" s="27"/>
      <c r="JJQ118" s="27"/>
      <c r="JJR118" s="27"/>
      <c r="JJS118" s="27"/>
      <c r="JJT118" s="27"/>
      <c r="JJU118" s="27"/>
      <c r="JJV118" s="27"/>
      <c r="JJW118" s="27"/>
      <c r="JJX118" s="27"/>
      <c r="JJY118" s="27"/>
      <c r="JJZ118" s="27"/>
      <c r="JKA118" s="27"/>
      <c r="JKB118" s="27"/>
      <c r="JKC118" s="27"/>
      <c r="JKD118" s="27"/>
      <c r="JKE118" s="27"/>
      <c r="JKF118" s="27"/>
      <c r="JKG118" s="27"/>
      <c r="JKH118" s="27"/>
      <c r="JKI118" s="27"/>
      <c r="JKJ118" s="27"/>
      <c r="JKK118" s="27"/>
      <c r="JKL118" s="27"/>
      <c r="JKM118" s="27"/>
      <c r="JKN118" s="27"/>
      <c r="JKO118" s="27"/>
      <c r="JKP118" s="27"/>
      <c r="JKQ118" s="27"/>
      <c r="JKR118" s="27"/>
      <c r="JKS118" s="27"/>
      <c r="JKT118" s="27"/>
      <c r="JKU118" s="27"/>
      <c r="JKV118" s="27"/>
      <c r="JKW118" s="27"/>
      <c r="JKX118" s="27"/>
      <c r="JKY118" s="27"/>
      <c r="JKZ118" s="27"/>
      <c r="JLA118" s="27"/>
      <c r="JLB118" s="27"/>
      <c r="JLC118" s="27"/>
      <c r="JLD118" s="27"/>
      <c r="JLE118" s="27"/>
      <c r="JLF118" s="27"/>
      <c r="JLG118" s="27"/>
      <c r="JLH118" s="27"/>
      <c r="JLI118" s="27"/>
      <c r="JLJ118" s="27"/>
      <c r="JLK118" s="27"/>
      <c r="JLL118" s="27"/>
      <c r="JLM118" s="27"/>
      <c r="JLN118" s="27"/>
      <c r="JLO118" s="27"/>
      <c r="JLP118" s="27"/>
      <c r="JLQ118" s="27"/>
      <c r="JLR118" s="27"/>
      <c r="JLS118" s="27"/>
      <c r="JLT118" s="27"/>
      <c r="JLU118" s="27"/>
      <c r="JLV118" s="27"/>
      <c r="JLW118" s="27"/>
      <c r="JLX118" s="27"/>
      <c r="JLY118" s="27"/>
      <c r="JLZ118" s="27"/>
      <c r="JMA118" s="27"/>
      <c r="JMB118" s="27"/>
      <c r="JMC118" s="27"/>
      <c r="JMD118" s="27"/>
      <c r="JME118" s="27"/>
      <c r="JMF118" s="27"/>
      <c r="JMG118" s="27"/>
      <c r="JMH118" s="27"/>
      <c r="JMI118" s="27"/>
      <c r="JMJ118" s="27"/>
      <c r="JMK118" s="27"/>
      <c r="JML118" s="27"/>
      <c r="JMM118" s="27"/>
      <c r="JMN118" s="27"/>
      <c r="JMO118" s="27"/>
      <c r="JMP118" s="27"/>
      <c r="JMQ118" s="27"/>
      <c r="JMR118" s="27"/>
      <c r="JMS118" s="27"/>
      <c r="JMT118" s="27"/>
      <c r="JMU118" s="27"/>
      <c r="JMV118" s="27"/>
      <c r="JMW118" s="27"/>
      <c r="JMX118" s="27"/>
      <c r="JMY118" s="27"/>
      <c r="JMZ118" s="27"/>
      <c r="JNA118" s="27"/>
      <c r="JNB118" s="27"/>
      <c r="JNC118" s="27"/>
      <c r="JND118" s="27"/>
      <c r="JNE118" s="27"/>
      <c r="JNF118" s="27"/>
      <c r="JNG118" s="27"/>
      <c r="JNH118" s="27"/>
      <c r="JNI118" s="27"/>
      <c r="JNJ118" s="27"/>
      <c r="JNK118" s="27"/>
      <c r="JNL118" s="27"/>
      <c r="JNM118" s="27"/>
      <c r="JNN118" s="27"/>
      <c r="JNO118" s="27"/>
      <c r="JNP118" s="27"/>
      <c r="JNQ118" s="27"/>
      <c r="JNR118" s="27"/>
      <c r="JNS118" s="27"/>
      <c r="JNT118" s="27"/>
      <c r="JNU118" s="27"/>
      <c r="JNV118" s="27"/>
      <c r="JNW118" s="27"/>
      <c r="JNX118" s="27"/>
      <c r="JNY118" s="27"/>
      <c r="JNZ118" s="27"/>
      <c r="JOA118" s="27"/>
      <c r="JOB118" s="27"/>
      <c r="JOC118" s="27"/>
      <c r="JOD118" s="27"/>
      <c r="JOE118" s="27"/>
      <c r="JOF118" s="27"/>
      <c r="JOG118" s="27"/>
      <c r="JOH118" s="27"/>
      <c r="JOI118" s="27"/>
      <c r="JOJ118" s="27"/>
      <c r="JOK118" s="27"/>
      <c r="JOL118" s="27"/>
      <c r="JOM118" s="27"/>
      <c r="JON118" s="27"/>
      <c r="JOO118" s="27"/>
      <c r="JOP118" s="27"/>
      <c r="JOQ118" s="27"/>
      <c r="JOR118" s="27"/>
      <c r="JOS118" s="27"/>
      <c r="JOT118" s="27"/>
      <c r="JOU118" s="27"/>
      <c r="JOV118" s="27"/>
      <c r="JOW118" s="27"/>
      <c r="JOX118" s="27"/>
      <c r="JOY118" s="27"/>
      <c r="JOZ118" s="27"/>
      <c r="JPA118" s="27"/>
      <c r="JPB118" s="27"/>
      <c r="JPC118" s="27"/>
      <c r="JPD118" s="27"/>
      <c r="JPE118" s="27"/>
      <c r="JPF118" s="27"/>
      <c r="JPG118" s="27"/>
      <c r="JPH118" s="27"/>
      <c r="JPI118" s="27"/>
      <c r="JPJ118" s="27"/>
      <c r="JPK118" s="27"/>
      <c r="JPL118" s="27"/>
      <c r="JPM118" s="27"/>
      <c r="JPN118" s="27"/>
      <c r="JPO118" s="27"/>
      <c r="JPP118" s="27"/>
      <c r="JPQ118" s="27"/>
      <c r="JPR118" s="27"/>
      <c r="JPS118" s="27"/>
      <c r="JPT118" s="27"/>
      <c r="JPU118" s="27"/>
      <c r="JPV118" s="27"/>
      <c r="JPW118" s="27"/>
      <c r="JPX118" s="27"/>
      <c r="JPY118" s="27"/>
      <c r="JPZ118" s="27"/>
      <c r="JQA118" s="27"/>
      <c r="JQB118" s="27"/>
      <c r="JQC118" s="27"/>
      <c r="JQD118" s="27"/>
      <c r="JQE118" s="27"/>
      <c r="JQF118" s="27"/>
      <c r="JQG118" s="27"/>
      <c r="JQH118" s="27"/>
      <c r="JQI118" s="27"/>
      <c r="JQJ118" s="27"/>
      <c r="JQK118" s="27"/>
      <c r="JQL118" s="27"/>
      <c r="JQM118" s="27"/>
      <c r="JQN118" s="27"/>
      <c r="JQO118" s="27"/>
      <c r="JQP118" s="27"/>
      <c r="JQQ118" s="27"/>
      <c r="JQR118" s="27"/>
      <c r="JQS118" s="27"/>
      <c r="JQT118" s="27"/>
      <c r="JQU118" s="27"/>
      <c r="JQV118" s="27"/>
      <c r="JQW118" s="27"/>
      <c r="JQX118" s="27"/>
      <c r="JQY118" s="27"/>
      <c r="JQZ118" s="27"/>
      <c r="JRA118" s="27"/>
      <c r="JRB118" s="27"/>
      <c r="JRC118" s="27"/>
      <c r="JRD118" s="27"/>
      <c r="JRE118" s="27"/>
      <c r="JRF118" s="27"/>
      <c r="JRG118" s="27"/>
      <c r="JRH118" s="27"/>
      <c r="JRI118" s="27"/>
      <c r="JRJ118" s="27"/>
      <c r="JRK118" s="27"/>
      <c r="JRL118" s="27"/>
      <c r="JRM118" s="27"/>
      <c r="JRN118" s="27"/>
      <c r="JRO118" s="27"/>
      <c r="JRP118" s="27"/>
      <c r="JRQ118" s="27"/>
      <c r="JRR118" s="27"/>
      <c r="JRS118" s="27"/>
      <c r="JRT118" s="27"/>
      <c r="JRU118" s="27"/>
      <c r="JRV118" s="27"/>
      <c r="JRW118" s="27"/>
      <c r="JRX118" s="27"/>
      <c r="JRY118" s="27"/>
      <c r="JRZ118" s="27"/>
      <c r="JSA118" s="27"/>
      <c r="JSB118" s="27"/>
      <c r="JSC118" s="27"/>
      <c r="JSD118" s="27"/>
      <c r="JSE118" s="27"/>
      <c r="JSF118" s="27"/>
      <c r="JSG118" s="27"/>
      <c r="JSH118" s="27"/>
      <c r="JSI118" s="27"/>
      <c r="JSJ118" s="27"/>
      <c r="JSK118" s="27"/>
      <c r="JSL118" s="27"/>
      <c r="JSM118" s="27"/>
      <c r="JSN118" s="27"/>
      <c r="JSO118" s="27"/>
      <c r="JSP118" s="27"/>
      <c r="JSQ118" s="27"/>
      <c r="JSR118" s="27"/>
      <c r="JSS118" s="27"/>
      <c r="JST118" s="27"/>
      <c r="JSU118" s="27"/>
      <c r="JSV118" s="27"/>
      <c r="JSW118" s="27"/>
      <c r="JSX118" s="27"/>
      <c r="JSY118" s="27"/>
      <c r="JSZ118" s="27"/>
      <c r="JTA118" s="27"/>
      <c r="JTB118" s="27"/>
      <c r="JTC118" s="27"/>
      <c r="JTD118" s="27"/>
      <c r="JTE118" s="27"/>
      <c r="JTF118" s="27"/>
      <c r="JTG118" s="27"/>
      <c r="JTH118" s="27"/>
      <c r="JTI118" s="27"/>
      <c r="JTJ118" s="27"/>
      <c r="JTK118" s="27"/>
      <c r="JTL118" s="27"/>
      <c r="JTM118" s="27"/>
      <c r="JTN118" s="27"/>
      <c r="JTO118" s="27"/>
      <c r="JTP118" s="27"/>
      <c r="JTQ118" s="27"/>
      <c r="JTR118" s="27"/>
      <c r="JTS118" s="27"/>
      <c r="JTT118" s="27"/>
      <c r="JTU118" s="27"/>
      <c r="JTV118" s="27"/>
      <c r="JTW118" s="27"/>
      <c r="JTX118" s="27"/>
      <c r="JTY118" s="27"/>
      <c r="JTZ118" s="27"/>
      <c r="JUA118" s="27"/>
      <c r="JUB118" s="27"/>
      <c r="JUC118" s="27"/>
      <c r="JUD118" s="27"/>
      <c r="JUE118" s="27"/>
      <c r="JUF118" s="27"/>
      <c r="JUG118" s="27"/>
      <c r="JUH118" s="27"/>
      <c r="JUI118" s="27"/>
      <c r="JUJ118" s="27"/>
      <c r="JUK118" s="27"/>
      <c r="JUL118" s="27"/>
      <c r="JUM118" s="27"/>
      <c r="JUN118" s="27"/>
      <c r="JUO118" s="27"/>
      <c r="JUP118" s="27"/>
      <c r="JUQ118" s="27"/>
      <c r="JUR118" s="27"/>
      <c r="JUS118" s="27"/>
      <c r="JUT118" s="27"/>
      <c r="JUU118" s="27"/>
      <c r="JUV118" s="27"/>
      <c r="JUW118" s="27"/>
      <c r="JUX118" s="27"/>
      <c r="JUY118" s="27"/>
      <c r="JUZ118" s="27"/>
      <c r="JVA118" s="27"/>
      <c r="JVB118" s="27"/>
      <c r="JVC118" s="27"/>
      <c r="JVD118" s="27"/>
      <c r="JVE118" s="27"/>
      <c r="JVF118" s="27"/>
      <c r="JVG118" s="27"/>
      <c r="JVH118" s="27"/>
      <c r="JVI118" s="27"/>
      <c r="JVJ118" s="27"/>
      <c r="JVK118" s="27"/>
      <c r="JVL118" s="27"/>
      <c r="JVM118" s="27"/>
      <c r="JVN118" s="27"/>
      <c r="JVO118" s="27"/>
      <c r="JVP118" s="27"/>
      <c r="JVQ118" s="27"/>
      <c r="JVR118" s="27"/>
      <c r="JVS118" s="27"/>
      <c r="JVT118" s="27"/>
      <c r="JVU118" s="27"/>
      <c r="JVV118" s="27"/>
      <c r="JVW118" s="27"/>
      <c r="JVX118" s="27"/>
      <c r="JVY118" s="27"/>
      <c r="JVZ118" s="27"/>
      <c r="JWA118" s="27"/>
      <c r="JWB118" s="27"/>
      <c r="JWC118" s="27"/>
      <c r="JWD118" s="27"/>
      <c r="JWE118" s="27"/>
      <c r="JWF118" s="27"/>
      <c r="JWG118" s="27"/>
      <c r="JWH118" s="27"/>
      <c r="JWI118" s="27"/>
      <c r="JWJ118" s="27"/>
      <c r="JWK118" s="27"/>
      <c r="JWL118" s="27"/>
      <c r="JWM118" s="27"/>
      <c r="JWN118" s="27"/>
      <c r="JWO118" s="27"/>
      <c r="JWP118" s="27"/>
      <c r="JWQ118" s="27"/>
      <c r="JWR118" s="27"/>
      <c r="JWS118" s="27"/>
      <c r="JWT118" s="27"/>
      <c r="JWU118" s="27"/>
      <c r="JWV118" s="27"/>
      <c r="JWW118" s="27"/>
      <c r="JWX118" s="27"/>
      <c r="JWY118" s="27"/>
      <c r="JWZ118" s="27"/>
      <c r="JXA118" s="27"/>
      <c r="JXB118" s="27"/>
      <c r="JXC118" s="27"/>
      <c r="JXD118" s="27"/>
      <c r="JXE118" s="27"/>
      <c r="JXF118" s="27"/>
      <c r="JXG118" s="27"/>
      <c r="JXH118" s="27"/>
      <c r="JXI118" s="27"/>
      <c r="JXJ118" s="27"/>
      <c r="JXK118" s="27"/>
      <c r="JXL118" s="27"/>
      <c r="JXM118" s="27"/>
      <c r="JXN118" s="27"/>
      <c r="JXO118" s="27"/>
      <c r="JXP118" s="27"/>
      <c r="JXQ118" s="27"/>
      <c r="JXR118" s="27"/>
      <c r="JXS118" s="27"/>
      <c r="JXT118" s="27"/>
      <c r="JXU118" s="27"/>
      <c r="JXV118" s="27"/>
      <c r="JXW118" s="27"/>
      <c r="JXX118" s="27"/>
      <c r="JXY118" s="27"/>
      <c r="JXZ118" s="27"/>
      <c r="JYA118" s="27"/>
      <c r="JYB118" s="27"/>
      <c r="JYC118" s="27"/>
      <c r="JYD118" s="27"/>
      <c r="JYE118" s="27"/>
      <c r="JYF118" s="27"/>
      <c r="JYG118" s="27"/>
      <c r="JYH118" s="27"/>
      <c r="JYI118" s="27"/>
      <c r="JYJ118" s="27"/>
      <c r="JYK118" s="27"/>
      <c r="JYL118" s="27"/>
      <c r="JYM118" s="27"/>
      <c r="JYN118" s="27"/>
      <c r="JYO118" s="27"/>
      <c r="JYP118" s="27"/>
      <c r="JYQ118" s="27"/>
      <c r="JYR118" s="27"/>
      <c r="JYS118" s="27"/>
      <c r="JYT118" s="27"/>
      <c r="JYU118" s="27"/>
      <c r="JYV118" s="27"/>
      <c r="JYW118" s="27"/>
      <c r="JYX118" s="27"/>
      <c r="JYY118" s="27"/>
      <c r="JYZ118" s="27"/>
      <c r="JZA118" s="27"/>
      <c r="JZB118" s="27"/>
      <c r="JZC118" s="27"/>
      <c r="JZD118" s="27"/>
      <c r="JZE118" s="27"/>
      <c r="JZF118" s="27"/>
      <c r="JZG118" s="27"/>
      <c r="JZH118" s="27"/>
      <c r="JZI118" s="27"/>
      <c r="JZJ118" s="27"/>
      <c r="JZK118" s="27"/>
      <c r="JZL118" s="27"/>
      <c r="JZM118" s="27"/>
      <c r="JZN118" s="27"/>
      <c r="JZO118" s="27"/>
      <c r="JZP118" s="27"/>
      <c r="JZQ118" s="27"/>
      <c r="JZR118" s="27"/>
      <c r="JZS118" s="27"/>
      <c r="JZT118" s="27"/>
      <c r="JZU118" s="27"/>
      <c r="JZV118" s="27"/>
      <c r="JZW118" s="27"/>
      <c r="JZX118" s="27"/>
      <c r="JZY118" s="27"/>
      <c r="JZZ118" s="27"/>
      <c r="KAA118" s="27"/>
      <c r="KAB118" s="27"/>
      <c r="KAC118" s="27"/>
      <c r="KAD118" s="27"/>
      <c r="KAE118" s="27"/>
      <c r="KAF118" s="27"/>
      <c r="KAG118" s="27"/>
      <c r="KAH118" s="27"/>
      <c r="KAI118" s="27"/>
      <c r="KAJ118" s="27"/>
      <c r="KAK118" s="27"/>
      <c r="KAL118" s="27"/>
      <c r="KAM118" s="27"/>
      <c r="KAN118" s="27"/>
      <c r="KAO118" s="27"/>
      <c r="KAP118" s="27"/>
      <c r="KAQ118" s="27"/>
      <c r="KAR118" s="27"/>
      <c r="KAS118" s="27"/>
      <c r="KAT118" s="27"/>
      <c r="KAU118" s="27"/>
      <c r="KAV118" s="27"/>
      <c r="KAW118" s="27"/>
      <c r="KAX118" s="27"/>
      <c r="KAY118" s="27"/>
      <c r="KAZ118" s="27"/>
      <c r="KBA118" s="27"/>
      <c r="KBB118" s="27"/>
      <c r="KBC118" s="27"/>
      <c r="KBD118" s="27"/>
      <c r="KBE118" s="27"/>
      <c r="KBF118" s="27"/>
      <c r="KBG118" s="27"/>
      <c r="KBH118" s="27"/>
      <c r="KBI118" s="27"/>
      <c r="KBJ118" s="27"/>
      <c r="KBK118" s="27"/>
      <c r="KBL118" s="27"/>
      <c r="KBM118" s="27"/>
      <c r="KBN118" s="27"/>
      <c r="KBO118" s="27"/>
      <c r="KBP118" s="27"/>
      <c r="KBQ118" s="27"/>
      <c r="KBR118" s="27"/>
      <c r="KBS118" s="27"/>
      <c r="KBT118" s="27"/>
      <c r="KBU118" s="27"/>
      <c r="KBV118" s="27"/>
      <c r="KBW118" s="27"/>
      <c r="KBX118" s="27"/>
      <c r="KBY118" s="27"/>
      <c r="KBZ118" s="27"/>
      <c r="KCA118" s="27"/>
      <c r="KCB118" s="27"/>
      <c r="KCC118" s="27"/>
      <c r="KCD118" s="27"/>
      <c r="KCE118" s="27"/>
      <c r="KCF118" s="27"/>
      <c r="KCG118" s="27"/>
      <c r="KCH118" s="27"/>
      <c r="KCI118" s="27"/>
      <c r="KCJ118" s="27"/>
      <c r="KCK118" s="27"/>
      <c r="KCL118" s="27"/>
      <c r="KCM118" s="27"/>
      <c r="KCN118" s="27"/>
      <c r="KCO118" s="27"/>
      <c r="KCP118" s="27"/>
      <c r="KCQ118" s="27"/>
      <c r="KCR118" s="27"/>
      <c r="KCS118" s="27"/>
      <c r="KCT118" s="27"/>
      <c r="KCU118" s="27"/>
      <c r="KCV118" s="27"/>
      <c r="KCW118" s="27"/>
      <c r="KCX118" s="27"/>
      <c r="KCY118" s="27"/>
      <c r="KCZ118" s="27"/>
      <c r="KDA118" s="27"/>
      <c r="KDB118" s="27"/>
      <c r="KDC118" s="27"/>
      <c r="KDD118" s="27"/>
      <c r="KDE118" s="27"/>
      <c r="KDF118" s="27"/>
      <c r="KDG118" s="27"/>
      <c r="KDH118" s="27"/>
      <c r="KDI118" s="27"/>
      <c r="KDJ118" s="27"/>
      <c r="KDK118" s="27"/>
      <c r="KDL118" s="27"/>
      <c r="KDM118" s="27"/>
      <c r="KDN118" s="27"/>
      <c r="KDO118" s="27"/>
      <c r="KDP118" s="27"/>
      <c r="KDQ118" s="27"/>
      <c r="KDR118" s="27"/>
      <c r="KDS118" s="27"/>
      <c r="KDT118" s="27"/>
      <c r="KDU118" s="27"/>
      <c r="KDV118" s="27"/>
      <c r="KDW118" s="27"/>
      <c r="KDX118" s="27"/>
      <c r="KDY118" s="27"/>
      <c r="KDZ118" s="27"/>
      <c r="KEA118" s="27"/>
      <c r="KEB118" s="27"/>
      <c r="KEC118" s="27"/>
      <c r="KED118" s="27"/>
      <c r="KEE118" s="27"/>
      <c r="KEF118" s="27"/>
      <c r="KEG118" s="27"/>
      <c r="KEH118" s="27"/>
      <c r="KEI118" s="27"/>
      <c r="KEJ118" s="27"/>
      <c r="KEK118" s="27"/>
      <c r="KEL118" s="27"/>
      <c r="KEM118" s="27"/>
      <c r="KEN118" s="27"/>
      <c r="KEO118" s="27"/>
      <c r="KEP118" s="27"/>
      <c r="KEQ118" s="27"/>
      <c r="KER118" s="27"/>
      <c r="KES118" s="27"/>
      <c r="KET118" s="27"/>
      <c r="KEU118" s="27"/>
      <c r="KEV118" s="27"/>
      <c r="KEW118" s="27"/>
      <c r="KEX118" s="27"/>
      <c r="KEY118" s="27"/>
      <c r="KEZ118" s="27"/>
      <c r="KFA118" s="27"/>
      <c r="KFB118" s="27"/>
      <c r="KFC118" s="27"/>
      <c r="KFD118" s="27"/>
      <c r="KFE118" s="27"/>
      <c r="KFF118" s="27"/>
      <c r="KFG118" s="27"/>
      <c r="KFH118" s="27"/>
      <c r="KFI118" s="27"/>
      <c r="KFJ118" s="27"/>
      <c r="KFK118" s="27"/>
      <c r="KFL118" s="27"/>
      <c r="KFM118" s="27"/>
      <c r="KFN118" s="27"/>
      <c r="KFO118" s="27"/>
      <c r="KFP118" s="27"/>
      <c r="KFQ118" s="27"/>
      <c r="KFR118" s="27"/>
      <c r="KFS118" s="27"/>
      <c r="KFT118" s="27"/>
      <c r="KFU118" s="27"/>
      <c r="KFV118" s="27"/>
      <c r="KFW118" s="27"/>
      <c r="KFX118" s="27"/>
      <c r="KFY118" s="27"/>
      <c r="KFZ118" s="27"/>
      <c r="KGA118" s="27"/>
      <c r="KGB118" s="27"/>
      <c r="KGC118" s="27"/>
      <c r="KGD118" s="27"/>
      <c r="KGE118" s="27"/>
      <c r="KGF118" s="27"/>
      <c r="KGG118" s="27"/>
      <c r="KGH118" s="27"/>
      <c r="KGI118" s="27"/>
      <c r="KGJ118" s="27"/>
      <c r="KGK118" s="27"/>
      <c r="KGL118" s="27"/>
      <c r="KGM118" s="27"/>
      <c r="KGN118" s="27"/>
      <c r="KGO118" s="27"/>
      <c r="KGP118" s="27"/>
      <c r="KGQ118" s="27"/>
      <c r="KGR118" s="27"/>
      <c r="KGS118" s="27"/>
      <c r="KGT118" s="27"/>
      <c r="KGU118" s="27"/>
      <c r="KGV118" s="27"/>
      <c r="KGW118" s="27"/>
      <c r="KGX118" s="27"/>
      <c r="KGY118" s="27"/>
      <c r="KGZ118" s="27"/>
      <c r="KHA118" s="27"/>
      <c r="KHB118" s="27"/>
      <c r="KHC118" s="27"/>
      <c r="KHD118" s="27"/>
      <c r="KHE118" s="27"/>
      <c r="KHF118" s="27"/>
      <c r="KHG118" s="27"/>
      <c r="KHH118" s="27"/>
      <c r="KHI118" s="27"/>
      <c r="KHJ118" s="27"/>
      <c r="KHK118" s="27"/>
      <c r="KHL118" s="27"/>
      <c r="KHM118" s="27"/>
      <c r="KHN118" s="27"/>
      <c r="KHO118" s="27"/>
      <c r="KHP118" s="27"/>
      <c r="KHQ118" s="27"/>
      <c r="KHR118" s="27"/>
      <c r="KHS118" s="27"/>
      <c r="KHT118" s="27"/>
      <c r="KHU118" s="27"/>
      <c r="KHV118" s="27"/>
      <c r="KHW118" s="27"/>
      <c r="KHX118" s="27"/>
      <c r="KHY118" s="27"/>
      <c r="KHZ118" s="27"/>
      <c r="KIA118" s="27"/>
      <c r="KIB118" s="27"/>
      <c r="KIC118" s="27"/>
      <c r="KID118" s="27"/>
      <c r="KIE118" s="27"/>
      <c r="KIF118" s="27"/>
      <c r="KIG118" s="27"/>
      <c r="KIH118" s="27"/>
      <c r="KII118" s="27"/>
      <c r="KIJ118" s="27"/>
      <c r="KIK118" s="27"/>
      <c r="KIL118" s="27"/>
      <c r="KIM118" s="27"/>
      <c r="KIN118" s="27"/>
      <c r="KIO118" s="27"/>
      <c r="KIP118" s="27"/>
      <c r="KIQ118" s="27"/>
      <c r="KIR118" s="27"/>
      <c r="KIS118" s="27"/>
      <c r="KIT118" s="27"/>
      <c r="KIU118" s="27"/>
      <c r="KIV118" s="27"/>
      <c r="KIW118" s="27"/>
      <c r="KIX118" s="27"/>
      <c r="KIY118" s="27"/>
      <c r="KIZ118" s="27"/>
      <c r="KJA118" s="27"/>
      <c r="KJB118" s="27"/>
      <c r="KJC118" s="27"/>
      <c r="KJD118" s="27"/>
      <c r="KJE118" s="27"/>
      <c r="KJF118" s="27"/>
      <c r="KJG118" s="27"/>
      <c r="KJH118" s="27"/>
      <c r="KJI118" s="27"/>
      <c r="KJJ118" s="27"/>
      <c r="KJK118" s="27"/>
      <c r="KJL118" s="27"/>
      <c r="KJM118" s="27"/>
      <c r="KJN118" s="27"/>
      <c r="KJO118" s="27"/>
      <c r="KJP118" s="27"/>
      <c r="KJQ118" s="27"/>
      <c r="KJR118" s="27"/>
      <c r="KJS118" s="27"/>
      <c r="KJT118" s="27"/>
      <c r="KJU118" s="27"/>
      <c r="KJV118" s="27"/>
      <c r="KJW118" s="27"/>
      <c r="KJX118" s="27"/>
      <c r="KJY118" s="27"/>
      <c r="KJZ118" s="27"/>
      <c r="KKA118" s="27"/>
      <c r="KKB118" s="27"/>
      <c r="KKC118" s="27"/>
      <c r="KKD118" s="27"/>
      <c r="KKE118" s="27"/>
      <c r="KKF118" s="27"/>
      <c r="KKG118" s="27"/>
      <c r="KKH118" s="27"/>
      <c r="KKI118" s="27"/>
      <c r="KKJ118" s="27"/>
      <c r="KKK118" s="27"/>
      <c r="KKL118" s="27"/>
      <c r="KKM118" s="27"/>
      <c r="KKN118" s="27"/>
      <c r="KKO118" s="27"/>
      <c r="KKP118" s="27"/>
      <c r="KKQ118" s="27"/>
      <c r="KKR118" s="27"/>
      <c r="KKS118" s="27"/>
      <c r="KKT118" s="27"/>
      <c r="KKU118" s="27"/>
      <c r="KKV118" s="27"/>
      <c r="KKW118" s="27"/>
      <c r="KKX118" s="27"/>
      <c r="KKY118" s="27"/>
      <c r="KKZ118" s="27"/>
      <c r="KLA118" s="27"/>
      <c r="KLB118" s="27"/>
      <c r="KLC118" s="27"/>
      <c r="KLD118" s="27"/>
      <c r="KLE118" s="27"/>
      <c r="KLF118" s="27"/>
      <c r="KLG118" s="27"/>
      <c r="KLH118" s="27"/>
      <c r="KLI118" s="27"/>
      <c r="KLJ118" s="27"/>
      <c r="KLK118" s="27"/>
      <c r="KLL118" s="27"/>
      <c r="KLM118" s="27"/>
      <c r="KLN118" s="27"/>
      <c r="KLO118" s="27"/>
      <c r="KLP118" s="27"/>
      <c r="KLQ118" s="27"/>
      <c r="KLR118" s="27"/>
      <c r="KLS118" s="27"/>
      <c r="KLT118" s="27"/>
      <c r="KLU118" s="27"/>
      <c r="KLV118" s="27"/>
      <c r="KLW118" s="27"/>
      <c r="KLX118" s="27"/>
      <c r="KLY118" s="27"/>
      <c r="KLZ118" s="27"/>
      <c r="KMA118" s="27"/>
      <c r="KMB118" s="27"/>
      <c r="KMC118" s="27"/>
      <c r="KMD118" s="27"/>
      <c r="KME118" s="27"/>
      <c r="KMF118" s="27"/>
      <c r="KMG118" s="27"/>
      <c r="KMH118" s="27"/>
      <c r="KMI118" s="27"/>
      <c r="KMJ118" s="27"/>
      <c r="KMK118" s="27"/>
      <c r="KML118" s="27"/>
      <c r="KMM118" s="27"/>
      <c r="KMN118" s="27"/>
      <c r="KMO118" s="27"/>
      <c r="KMP118" s="27"/>
      <c r="KMQ118" s="27"/>
      <c r="KMR118" s="27"/>
      <c r="KMS118" s="27"/>
      <c r="KMT118" s="27"/>
      <c r="KMU118" s="27"/>
      <c r="KMV118" s="27"/>
      <c r="KMW118" s="27"/>
      <c r="KMX118" s="27"/>
      <c r="KMY118" s="27"/>
      <c r="KMZ118" s="27"/>
      <c r="KNA118" s="27"/>
      <c r="KNB118" s="27"/>
      <c r="KNC118" s="27"/>
      <c r="KND118" s="27"/>
      <c r="KNE118" s="27"/>
      <c r="KNF118" s="27"/>
      <c r="KNG118" s="27"/>
      <c r="KNH118" s="27"/>
      <c r="KNI118" s="27"/>
      <c r="KNJ118" s="27"/>
      <c r="KNK118" s="27"/>
      <c r="KNL118" s="27"/>
      <c r="KNM118" s="27"/>
      <c r="KNN118" s="27"/>
      <c r="KNO118" s="27"/>
      <c r="KNP118" s="27"/>
      <c r="KNQ118" s="27"/>
      <c r="KNR118" s="27"/>
      <c r="KNS118" s="27"/>
      <c r="KNT118" s="27"/>
      <c r="KNU118" s="27"/>
      <c r="KNV118" s="27"/>
      <c r="KNW118" s="27"/>
      <c r="KNX118" s="27"/>
      <c r="KNY118" s="27"/>
      <c r="KNZ118" s="27"/>
      <c r="KOA118" s="27"/>
      <c r="KOB118" s="27"/>
      <c r="KOC118" s="27"/>
      <c r="KOD118" s="27"/>
      <c r="KOE118" s="27"/>
      <c r="KOF118" s="27"/>
      <c r="KOG118" s="27"/>
      <c r="KOH118" s="27"/>
      <c r="KOI118" s="27"/>
      <c r="KOJ118" s="27"/>
      <c r="KOK118" s="27"/>
      <c r="KOL118" s="27"/>
      <c r="KOM118" s="27"/>
      <c r="KON118" s="27"/>
      <c r="KOO118" s="27"/>
      <c r="KOP118" s="27"/>
      <c r="KOQ118" s="27"/>
      <c r="KOR118" s="27"/>
      <c r="KOS118" s="27"/>
      <c r="KOT118" s="27"/>
      <c r="KOU118" s="27"/>
      <c r="KOV118" s="27"/>
      <c r="KOW118" s="27"/>
      <c r="KOX118" s="27"/>
      <c r="KOY118" s="27"/>
      <c r="KOZ118" s="27"/>
      <c r="KPA118" s="27"/>
      <c r="KPB118" s="27"/>
      <c r="KPC118" s="27"/>
      <c r="KPD118" s="27"/>
      <c r="KPE118" s="27"/>
      <c r="KPF118" s="27"/>
      <c r="KPG118" s="27"/>
      <c r="KPH118" s="27"/>
      <c r="KPI118" s="27"/>
      <c r="KPJ118" s="27"/>
      <c r="KPK118" s="27"/>
      <c r="KPL118" s="27"/>
      <c r="KPM118" s="27"/>
      <c r="KPN118" s="27"/>
      <c r="KPO118" s="27"/>
      <c r="KPP118" s="27"/>
      <c r="KPQ118" s="27"/>
      <c r="KPR118" s="27"/>
      <c r="KPS118" s="27"/>
      <c r="KPT118" s="27"/>
      <c r="KPU118" s="27"/>
      <c r="KPV118" s="27"/>
      <c r="KPW118" s="27"/>
      <c r="KPX118" s="27"/>
      <c r="KPY118" s="27"/>
      <c r="KPZ118" s="27"/>
      <c r="KQA118" s="27"/>
      <c r="KQB118" s="27"/>
      <c r="KQC118" s="27"/>
      <c r="KQD118" s="27"/>
      <c r="KQE118" s="27"/>
      <c r="KQF118" s="27"/>
      <c r="KQG118" s="27"/>
      <c r="KQH118" s="27"/>
      <c r="KQI118" s="27"/>
      <c r="KQJ118" s="27"/>
      <c r="KQK118" s="27"/>
      <c r="KQL118" s="27"/>
      <c r="KQM118" s="27"/>
      <c r="KQN118" s="27"/>
      <c r="KQO118" s="27"/>
      <c r="KQP118" s="27"/>
      <c r="KQQ118" s="27"/>
      <c r="KQR118" s="27"/>
      <c r="KQS118" s="27"/>
      <c r="KQT118" s="27"/>
      <c r="KQU118" s="27"/>
      <c r="KQV118" s="27"/>
      <c r="KQW118" s="27"/>
      <c r="KQX118" s="27"/>
      <c r="KQY118" s="27"/>
      <c r="KQZ118" s="27"/>
      <c r="KRA118" s="27"/>
      <c r="KRB118" s="27"/>
      <c r="KRC118" s="27"/>
      <c r="KRD118" s="27"/>
      <c r="KRE118" s="27"/>
      <c r="KRF118" s="27"/>
      <c r="KRG118" s="27"/>
      <c r="KRH118" s="27"/>
      <c r="KRI118" s="27"/>
      <c r="KRJ118" s="27"/>
      <c r="KRK118" s="27"/>
      <c r="KRL118" s="27"/>
      <c r="KRM118" s="27"/>
      <c r="KRN118" s="27"/>
      <c r="KRO118" s="27"/>
      <c r="KRP118" s="27"/>
      <c r="KRQ118" s="27"/>
      <c r="KRR118" s="27"/>
      <c r="KRS118" s="27"/>
      <c r="KRT118" s="27"/>
      <c r="KRU118" s="27"/>
      <c r="KRV118" s="27"/>
      <c r="KRW118" s="27"/>
      <c r="KRX118" s="27"/>
      <c r="KRY118" s="27"/>
      <c r="KRZ118" s="27"/>
      <c r="KSA118" s="27"/>
      <c r="KSB118" s="27"/>
      <c r="KSC118" s="27"/>
      <c r="KSD118" s="27"/>
      <c r="KSE118" s="27"/>
      <c r="KSF118" s="27"/>
      <c r="KSG118" s="27"/>
      <c r="KSH118" s="27"/>
      <c r="KSI118" s="27"/>
      <c r="KSJ118" s="27"/>
      <c r="KSK118" s="27"/>
      <c r="KSL118" s="27"/>
      <c r="KSM118" s="27"/>
      <c r="KSN118" s="27"/>
      <c r="KSO118" s="27"/>
      <c r="KSP118" s="27"/>
      <c r="KSQ118" s="27"/>
      <c r="KSR118" s="27"/>
      <c r="KSS118" s="27"/>
      <c r="KST118" s="27"/>
      <c r="KSU118" s="27"/>
      <c r="KSV118" s="27"/>
      <c r="KSW118" s="27"/>
      <c r="KSX118" s="27"/>
      <c r="KSY118" s="27"/>
      <c r="KSZ118" s="27"/>
      <c r="KTA118" s="27"/>
      <c r="KTB118" s="27"/>
      <c r="KTC118" s="27"/>
      <c r="KTD118" s="27"/>
      <c r="KTE118" s="27"/>
      <c r="KTF118" s="27"/>
      <c r="KTG118" s="27"/>
      <c r="KTH118" s="27"/>
      <c r="KTI118" s="27"/>
      <c r="KTJ118" s="27"/>
      <c r="KTK118" s="27"/>
      <c r="KTL118" s="27"/>
      <c r="KTM118" s="27"/>
      <c r="KTN118" s="27"/>
      <c r="KTO118" s="27"/>
      <c r="KTP118" s="27"/>
      <c r="KTQ118" s="27"/>
      <c r="KTR118" s="27"/>
      <c r="KTS118" s="27"/>
      <c r="KTT118" s="27"/>
      <c r="KTU118" s="27"/>
      <c r="KTV118" s="27"/>
      <c r="KTW118" s="27"/>
      <c r="KTX118" s="27"/>
      <c r="KTY118" s="27"/>
      <c r="KTZ118" s="27"/>
      <c r="KUA118" s="27"/>
      <c r="KUB118" s="27"/>
      <c r="KUC118" s="27"/>
      <c r="KUD118" s="27"/>
      <c r="KUE118" s="27"/>
      <c r="KUF118" s="27"/>
      <c r="KUG118" s="27"/>
      <c r="KUH118" s="27"/>
      <c r="KUI118" s="27"/>
      <c r="KUJ118" s="27"/>
      <c r="KUK118" s="27"/>
      <c r="KUL118" s="27"/>
      <c r="KUM118" s="27"/>
      <c r="KUN118" s="27"/>
      <c r="KUO118" s="27"/>
      <c r="KUP118" s="27"/>
      <c r="KUQ118" s="27"/>
      <c r="KUR118" s="27"/>
      <c r="KUS118" s="27"/>
      <c r="KUT118" s="27"/>
      <c r="KUU118" s="27"/>
      <c r="KUV118" s="27"/>
      <c r="KUW118" s="27"/>
      <c r="KUX118" s="27"/>
      <c r="KUY118" s="27"/>
      <c r="KUZ118" s="27"/>
      <c r="KVA118" s="27"/>
      <c r="KVB118" s="27"/>
      <c r="KVC118" s="27"/>
      <c r="KVD118" s="27"/>
      <c r="KVE118" s="27"/>
      <c r="KVF118" s="27"/>
      <c r="KVG118" s="27"/>
      <c r="KVH118" s="27"/>
      <c r="KVI118" s="27"/>
      <c r="KVJ118" s="27"/>
      <c r="KVK118" s="27"/>
      <c r="KVL118" s="27"/>
      <c r="KVM118" s="27"/>
      <c r="KVN118" s="27"/>
      <c r="KVO118" s="27"/>
      <c r="KVP118" s="27"/>
      <c r="KVQ118" s="27"/>
      <c r="KVR118" s="27"/>
      <c r="KVS118" s="27"/>
      <c r="KVT118" s="27"/>
      <c r="KVU118" s="27"/>
      <c r="KVV118" s="27"/>
      <c r="KVW118" s="27"/>
      <c r="KVX118" s="27"/>
      <c r="KVY118" s="27"/>
      <c r="KVZ118" s="27"/>
      <c r="KWA118" s="27"/>
      <c r="KWB118" s="27"/>
      <c r="KWC118" s="27"/>
      <c r="KWD118" s="27"/>
      <c r="KWE118" s="27"/>
      <c r="KWF118" s="27"/>
      <c r="KWG118" s="27"/>
      <c r="KWH118" s="27"/>
      <c r="KWI118" s="27"/>
      <c r="KWJ118" s="27"/>
      <c r="KWK118" s="27"/>
      <c r="KWL118" s="27"/>
      <c r="KWM118" s="27"/>
      <c r="KWN118" s="27"/>
      <c r="KWO118" s="27"/>
      <c r="KWP118" s="27"/>
      <c r="KWQ118" s="27"/>
      <c r="KWR118" s="27"/>
      <c r="KWS118" s="27"/>
      <c r="KWT118" s="27"/>
      <c r="KWU118" s="27"/>
      <c r="KWV118" s="27"/>
      <c r="KWW118" s="27"/>
      <c r="KWX118" s="27"/>
      <c r="KWY118" s="27"/>
      <c r="KWZ118" s="27"/>
      <c r="KXA118" s="27"/>
      <c r="KXB118" s="27"/>
      <c r="KXC118" s="27"/>
      <c r="KXD118" s="27"/>
      <c r="KXE118" s="27"/>
      <c r="KXF118" s="27"/>
      <c r="KXG118" s="27"/>
      <c r="KXH118" s="27"/>
      <c r="KXI118" s="27"/>
      <c r="KXJ118" s="27"/>
      <c r="KXK118" s="27"/>
      <c r="KXL118" s="27"/>
      <c r="KXM118" s="27"/>
      <c r="KXN118" s="27"/>
      <c r="KXO118" s="27"/>
      <c r="KXP118" s="27"/>
      <c r="KXQ118" s="27"/>
      <c r="KXR118" s="27"/>
      <c r="KXS118" s="27"/>
      <c r="KXT118" s="27"/>
      <c r="KXU118" s="27"/>
      <c r="KXV118" s="27"/>
      <c r="KXW118" s="27"/>
      <c r="KXX118" s="27"/>
      <c r="KXY118" s="27"/>
      <c r="KXZ118" s="27"/>
      <c r="KYA118" s="27"/>
      <c r="KYB118" s="27"/>
      <c r="KYC118" s="27"/>
      <c r="KYD118" s="27"/>
      <c r="KYE118" s="27"/>
      <c r="KYF118" s="27"/>
      <c r="KYG118" s="27"/>
      <c r="KYH118" s="27"/>
      <c r="KYI118" s="27"/>
      <c r="KYJ118" s="27"/>
      <c r="KYK118" s="27"/>
      <c r="KYL118" s="27"/>
      <c r="KYM118" s="27"/>
      <c r="KYN118" s="27"/>
      <c r="KYO118" s="27"/>
      <c r="KYP118" s="27"/>
      <c r="KYQ118" s="27"/>
      <c r="KYR118" s="27"/>
      <c r="KYS118" s="27"/>
      <c r="KYT118" s="27"/>
      <c r="KYU118" s="27"/>
      <c r="KYV118" s="27"/>
      <c r="KYW118" s="27"/>
      <c r="KYX118" s="27"/>
      <c r="KYY118" s="27"/>
      <c r="KYZ118" s="27"/>
      <c r="KZA118" s="27"/>
      <c r="KZB118" s="27"/>
      <c r="KZC118" s="27"/>
      <c r="KZD118" s="27"/>
      <c r="KZE118" s="27"/>
      <c r="KZF118" s="27"/>
      <c r="KZG118" s="27"/>
      <c r="KZH118" s="27"/>
      <c r="KZI118" s="27"/>
      <c r="KZJ118" s="27"/>
      <c r="KZK118" s="27"/>
      <c r="KZL118" s="27"/>
      <c r="KZM118" s="27"/>
      <c r="KZN118" s="27"/>
      <c r="KZO118" s="27"/>
      <c r="KZP118" s="27"/>
      <c r="KZQ118" s="27"/>
      <c r="KZR118" s="27"/>
      <c r="KZS118" s="27"/>
      <c r="KZT118" s="27"/>
      <c r="KZU118" s="27"/>
      <c r="KZV118" s="27"/>
      <c r="KZW118" s="27"/>
      <c r="KZX118" s="27"/>
      <c r="KZY118" s="27"/>
      <c r="KZZ118" s="27"/>
      <c r="LAA118" s="27"/>
      <c r="LAB118" s="27"/>
      <c r="LAC118" s="27"/>
      <c r="LAD118" s="27"/>
      <c r="LAE118" s="27"/>
      <c r="LAF118" s="27"/>
      <c r="LAG118" s="27"/>
      <c r="LAH118" s="27"/>
      <c r="LAI118" s="27"/>
      <c r="LAJ118" s="27"/>
      <c r="LAK118" s="27"/>
      <c r="LAL118" s="27"/>
      <c r="LAM118" s="27"/>
      <c r="LAN118" s="27"/>
      <c r="LAO118" s="27"/>
      <c r="LAP118" s="27"/>
      <c r="LAQ118" s="27"/>
      <c r="LAR118" s="27"/>
      <c r="LAS118" s="27"/>
      <c r="LAT118" s="27"/>
      <c r="LAU118" s="27"/>
      <c r="LAV118" s="27"/>
      <c r="LAW118" s="27"/>
      <c r="LAX118" s="27"/>
      <c r="LAY118" s="27"/>
      <c r="LAZ118" s="27"/>
      <c r="LBA118" s="27"/>
      <c r="LBB118" s="27"/>
      <c r="LBC118" s="27"/>
      <c r="LBD118" s="27"/>
      <c r="LBE118" s="27"/>
      <c r="LBF118" s="27"/>
      <c r="LBG118" s="27"/>
      <c r="LBH118" s="27"/>
      <c r="LBI118" s="27"/>
      <c r="LBJ118" s="27"/>
      <c r="LBK118" s="27"/>
      <c r="LBL118" s="27"/>
      <c r="LBM118" s="27"/>
      <c r="LBN118" s="27"/>
      <c r="LBO118" s="27"/>
      <c r="LBP118" s="27"/>
      <c r="LBQ118" s="27"/>
      <c r="LBR118" s="27"/>
      <c r="LBS118" s="27"/>
      <c r="LBT118" s="27"/>
      <c r="LBU118" s="27"/>
      <c r="LBV118" s="27"/>
      <c r="LBW118" s="27"/>
      <c r="LBX118" s="27"/>
      <c r="LBY118" s="27"/>
      <c r="LBZ118" s="27"/>
      <c r="LCA118" s="27"/>
      <c r="LCB118" s="27"/>
      <c r="LCC118" s="27"/>
      <c r="LCD118" s="27"/>
      <c r="LCE118" s="27"/>
      <c r="LCF118" s="27"/>
      <c r="LCG118" s="27"/>
      <c r="LCH118" s="27"/>
      <c r="LCI118" s="27"/>
      <c r="LCJ118" s="27"/>
      <c r="LCK118" s="27"/>
      <c r="LCL118" s="27"/>
      <c r="LCM118" s="27"/>
      <c r="LCN118" s="27"/>
      <c r="LCO118" s="27"/>
      <c r="LCP118" s="27"/>
      <c r="LCQ118" s="27"/>
      <c r="LCR118" s="27"/>
      <c r="LCS118" s="27"/>
      <c r="LCT118" s="27"/>
      <c r="LCU118" s="27"/>
      <c r="LCV118" s="27"/>
      <c r="LCW118" s="27"/>
      <c r="LCX118" s="27"/>
      <c r="LCY118" s="27"/>
      <c r="LCZ118" s="27"/>
      <c r="LDA118" s="27"/>
      <c r="LDB118" s="27"/>
      <c r="LDC118" s="27"/>
      <c r="LDD118" s="27"/>
      <c r="LDE118" s="27"/>
      <c r="LDF118" s="27"/>
      <c r="LDG118" s="27"/>
      <c r="LDH118" s="27"/>
      <c r="LDI118" s="27"/>
      <c r="LDJ118" s="27"/>
      <c r="LDK118" s="27"/>
      <c r="LDL118" s="27"/>
      <c r="LDM118" s="27"/>
      <c r="LDN118" s="27"/>
      <c r="LDO118" s="27"/>
      <c r="LDP118" s="27"/>
      <c r="LDQ118" s="27"/>
      <c r="LDR118" s="27"/>
      <c r="LDS118" s="27"/>
      <c r="LDT118" s="27"/>
      <c r="LDU118" s="27"/>
      <c r="LDV118" s="27"/>
      <c r="LDW118" s="27"/>
      <c r="LDX118" s="27"/>
      <c r="LDY118" s="27"/>
      <c r="LDZ118" s="27"/>
      <c r="LEA118" s="27"/>
      <c r="LEB118" s="27"/>
      <c r="LEC118" s="27"/>
      <c r="LED118" s="27"/>
      <c r="LEE118" s="27"/>
      <c r="LEF118" s="27"/>
      <c r="LEG118" s="27"/>
      <c r="LEH118" s="27"/>
      <c r="LEI118" s="27"/>
      <c r="LEJ118" s="27"/>
      <c r="LEK118" s="27"/>
      <c r="LEL118" s="27"/>
      <c r="LEM118" s="27"/>
      <c r="LEN118" s="27"/>
      <c r="LEO118" s="27"/>
      <c r="LEP118" s="27"/>
      <c r="LEQ118" s="27"/>
      <c r="LER118" s="27"/>
      <c r="LES118" s="27"/>
      <c r="LET118" s="27"/>
      <c r="LEU118" s="27"/>
      <c r="LEV118" s="27"/>
      <c r="LEW118" s="27"/>
      <c r="LEX118" s="27"/>
      <c r="LEY118" s="27"/>
      <c r="LEZ118" s="27"/>
      <c r="LFA118" s="27"/>
      <c r="LFB118" s="27"/>
      <c r="LFC118" s="27"/>
      <c r="LFD118" s="27"/>
      <c r="LFE118" s="27"/>
      <c r="LFF118" s="27"/>
      <c r="LFG118" s="27"/>
      <c r="LFH118" s="27"/>
      <c r="LFI118" s="27"/>
      <c r="LFJ118" s="27"/>
      <c r="LFK118" s="27"/>
      <c r="LFL118" s="27"/>
      <c r="LFM118" s="27"/>
      <c r="LFN118" s="27"/>
      <c r="LFO118" s="27"/>
      <c r="LFP118" s="27"/>
      <c r="LFQ118" s="27"/>
      <c r="LFR118" s="27"/>
      <c r="LFS118" s="27"/>
      <c r="LFT118" s="27"/>
      <c r="LFU118" s="27"/>
      <c r="LFV118" s="27"/>
      <c r="LFW118" s="27"/>
      <c r="LFX118" s="27"/>
      <c r="LFY118" s="27"/>
      <c r="LFZ118" s="27"/>
      <c r="LGA118" s="27"/>
      <c r="LGB118" s="27"/>
      <c r="LGC118" s="27"/>
      <c r="LGD118" s="27"/>
      <c r="LGE118" s="27"/>
      <c r="LGF118" s="27"/>
      <c r="LGG118" s="27"/>
      <c r="LGH118" s="27"/>
      <c r="LGI118" s="27"/>
      <c r="LGJ118" s="27"/>
      <c r="LGK118" s="27"/>
      <c r="LGL118" s="27"/>
      <c r="LGM118" s="27"/>
      <c r="LGN118" s="27"/>
      <c r="LGO118" s="27"/>
      <c r="LGP118" s="27"/>
      <c r="LGQ118" s="27"/>
      <c r="LGR118" s="27"/>
      <c r="LGS118" s="27"/>
      <c r="LGT118" s="27"/>
      <c r="LGU118" s="27"/>
      <c r="LGV118" s="27"/>
      <c r="LGW118" s="27"/>
      <c r="LGX118" s="27"/>
      <c r="LGY118" s="27"/>
      <c r="LGZ118" s="27"/>
      <c r="LHA118" s="27"/>
      <c r="LHB118" s="27"/>
      <c r="LHC118" s="27"/>
      <c r="LHD118" s="27"/>
      <c r="LHE118" s="27"/>
      <c r="LHF118" s="27"/>
      <c r="LHG118" s="27"/>
      <c r="LHH118" s="27"/>
      <c r="LHI118" s="27"/>
      <c r="LHJ118" s="27"/>
      <c r="LHK118" s="27"/>
      <c r="LHL118" s="27"/>
      <c r="LHM118" s="27"/>
      <c r="LHN118" s="27"/>
      <c r="LHO118" s="27"/>
      <c r="LHP118" s="27"/>
      <c r="LHQ118" s="27"/>
      <c r="LHR118" s="27"/>
      <c r="LHS118" s="27"/>
      <c r="LHT118" s="27"/>
      <c r="LHU118" s="27"/>
      <c r="LHV118" s="27"/>
      <c r="LHW118" s="27"/>
      <c r="LHX118" s="27"/>
      <c r="LHY118" s="27"/>
      <c r="LHZ118" s="27"/>
      <c r="LIA118" s="27"/>
      <c r="LIB118" s="27"/>
      <c r="LIC118" s="27"/>
      <c r="LID118" s="27"/>
      <c r="LIE118" s="27"/>
      <c r="LIF118" s="27"/>
      <c r="LIG118" s="27"/>
      <c r="LIH118" s="27"/>
      <c r="LII118" s="27"/>
      <c r="LIJ118" s="27"/>
      <c r="LIK118" s="27"/>
      <c r="LIL118" s="27"/>
      <c r="LIM118" s="27"/>
      <c r="LIN118" s="27"/>
      <c r="LIO118" s="27"/>
      <c r="LIP118" s="27"/>
      <c r="LIQ118" s="27"/>
      <c r="LIR118" s="27"/>
      <c r="LIS118" s="27"/>
      <c r="LIT118" s="27"/>
      <c r="LIU118" s="27"/>
      <c r="LIV118" s="27"/>
      <c r="LIW118" s="27"/>
      <c r="LIX118" s="27"/>
      <c r="LIY118" s="27"/>
      <c r="LIZ118" s="27"/>
      <c r="LJA118" s="27"/>
      <c r="LJB118" s="27"/>
      <c r="LJC118" s="27"/>
      <c r="LJD118" s="27"/>
      <c r="LJE118" s="27"/>
      <c r="LJF118" s="27"/>
      <c r="LJG118" s="27"/>
      <c r="LJH118" s="27"/>
      <c r="LJI118" s="27"/>
      <c r="LJJ118" s="27"/>
      <c r="LJK118" s="27"/>
      <c r="LJL118" s="27"/>
      <c r="LJM118" s="27"/>
      <c r="LJN118" s="27"/>
      <c r="LJO118" s="27"/>
      <c r="LJP118" s="27"/>
      <c r="LJQ118" s="27"/>
      <c r="LJR118" s="27"/>
      <c r="LJS118" s="27"/>
      <c r="LJT118" s="27"/>
      <c r="LJU118" s="27"/>
      <c r="LJV118" s="27"/>
      <c r="LJW118" s="27"/>
      <c r="LJX118" s="27"/>
      <c r="LJY118" s="27"/>
      <c r="LJZ118" s="27"/>
      <c r="LKA118" s="27"/>
      <c r="LKB118" s="27"/>
      <c r="LKC118" s="27"/>
      <c r="LKD118" s="27"/>
      <c r="LKE118" s="27"/>
      <c r="LKF118" s="27"/>
      <c r="LKG118" s="27"/>
      <c r="LKH118" s="27"/>
      <c r="LKI118" s="27"/>
      <c r="LKJ118" s="27"/>
      <c r="LKK118" s="27"/>
      <c r="LKL118" s="27"/>
      <c r="LKM118" s="27"/>
      <c r="LKN118" s="27"/>
      <c r="LKO118" s="27"/>
      <c r="LKP118" s="27"/>
      <c r="LKQ118" s="27"/>
      <c r="LKR118" s="27"/>
      <c r="LKS118" s="27"/>
      <c r="LKT118" s="27"/>
      <c r="LKU118" s="27"/>
      <c r="LKV118" s="27"/>
      <c r="LKW118" s="27"/>
      <c r="LKX118" s="27"/>
      <c r="LKY118" s="27"/>
      <c r="LKZ118" s="27"/>
      <c r="LLA118" s="27"/>
      <c r="LLB118" s="27"/>
      <c r="LLC118" s="27"/>
      <c r="LLD118" s="27"/>
      <c r="LLE118" s="27"/>
      <c r="LLF118" s="27"/>
      <c r="LLG118" s="27"/>
      <c r="LLH118" s="27"/>
      <c r="LLI118" s="27"/>
      <c r="LLJ118" s="27"/>
      <c r="LLK118" s="27"/>
      <c r="LLL118" s="27"/>
      <c r="LLM118" s="27"/>
      <c r="LLN118" s="27"/>
      <c r="LLO118" s="27"/>
      <c r="LLP118" s="27"/>
      <c r="LLQ118" s="27"/>
      <c r="LLR118" s="27"/>
      <c r="LLS118" s="27"/>
      <c r="LLT118" s="27"/>
      <c r="LLU118" s="27"/>
      <c r="LLV118" s="27"/>
      <c r="LLW118" s="27"/>
      <c r="LLX118" s="27"/>
      <c r="LLY118" s="27"/>
      <c r="LLZ118" s="27"/>
      <c r="LMA118" s="27"/>
      <c r="LMB118" s="27"/>
      <c r="LMC118" s="27"/>
      <c r="LMD118" s="27"/>
      <c r="LME118" s="27"/>
      <c r="LMF118" s="27"/>
      <c r="LMG118" s="27"/>
      <c r="LMH118" s="27"/>
      <c r="LMI118" s="27"/>
      <c r="LMJ118" s="27"/>
      <c r="LMK118" s="27"/>
      <c r="LML118" s="27"/>
      <c r="LMM118" s="27"/>
      <c r="LMN118" s="27"/>
      <c r="LMO118" s="27"/>
      <c r="LMP118" s="27"/>
      <c r="LMQ118" s="27"/>
      <c r="LMR118" s="27"/>
      <c r="LMS118" s="27"/>
      <c r="LMT118" s="27"/>
      <c r="LMU118" s="27"/>
      <c r="LMV118" s="27"/>
      <c r="LMW118" s="27"/>
      <c r="LMX118" s="27"/>
      <c r="LMY118" s="27"/>
      <c r="LMZ118" s="27"/>
      <c r="LNA118" s="27"/>
      <c r="LNB118" s="27"/>
      <c r="LNC118" s="27"/>
      <c r="LND118" s="27"/>
      <c r="LNE118" s="27"/>
      <c r="LNF118" s="27"/>
      <c r="LNG118" s="27"/>
      <c r="LNH118" s="27"/>
      <c r="LNI118" s="27"/>
      <c r="LNJ118" s="27"/>
      <c r="LNK118" s="27"/>
      <c r="LNL118" s="27"/>
      <c r="LNM118" s="27"/>
      <c r="LNN118" s="27"/>
      <c r="LNO118" s="27"/>
      <c r="LNP118" s="27"/>
      <c r="LNQ118" s="27"/>
      <c r="LNR118" s="27"/>
      <c r="LNS118" s="27"/>
      <c r="LNT118" s="27"/>
      <c r="LNU118" s="27"/>
      <c r="LNV118" s="27"/>
      <c r="LNW118" s="27"/>
      <c r="LNX118" s="27"/>
      <c r="LNY118" s="27"/>
      <c r="LNZ118" s="27"/>
      <c r="LOA118" s="27"/>
      <c r="LOB118" s="27"/>
      <c r="LOC118" s="27"/>
      <c r="LOD118" s="27"/>
      <c r="LOE118" s="27"/>
      <c r="LOF118" s="27"/>
      <c r="LOG118" s="27"/>
      <c r="LOH118" s="27"/>
      <c r="LOI118" s="27"/>
      <c r="LOJ118" s="27"/>
      <c r="LOK118" s="27"/>
      <c r="LOL118" s="27"/>
      <c r="LOM118" s="27"/>
      <c r="LON118" s="27"/>
      <c r="LOO118" s="27"/>
      <c r="LOP118" s="27"/>
      <c r="LOQ118" s="27"/>
      <c r="LOR118" s="27"/>
      <c r="LOS118" s="27"/>
      <c r="LOT118" s="27"/>
      <c r="LOU118" s="27"/>
      <c r="LOV118" s="27"/>
      <c r="LOW118" s="27"/>
      <c r="LOX118" s="27"/>
      <c r="LOY118" s="27"/>
      <c r="LOZ118" s="27"/>
      <c r="LPA118" s="27"/>
      <c r="LPB118" s="27"/>
      <c r="LPC118" s="27"/>
      <c r="LPD118" s="27"/>
      <c r="LPE118" s="27"/>
      <c r="LPF118" s="27"/>
      <c r="LPG118" s="27"/>
      <c r="LPH118" s="27"/>
      <c r="LPI118" s="27"/>
      <c r="LPJ118" s="27"/>
      <c r="LPK118" s="27"/>
      <c r="LPL118" s="27"/>
      <c r="LPM118" s="27"/>
      <c r="LPN118" s="27"/>
      <c r="LPO118" s="27"/>
      <c r="LPP118" s="27"/>
      <c r="LPQ118" s="27"/>
      <c r="LPR118" s="27"/>
      <c r="LPS118" s="27"/>
      <c r="LPT118" s="27"/>
      <c r="LPU118" s="27"/>
      <c r="LPV118" s="27"/>
      <c r="LPW118" s="27"/>
      <c r="LPX118" s="27"/>
      <c r="LPY118" s="27"/>
      <c r="LPZ118" s="27"/>
      <c r="LQA118" s="27"/>
      <c r="LQB118" s="27"/>
      <c r="LQC118" s="27"/>
      <c r="LQD118" s="27"/>
      <c r="LQE118" s="27"/>
      <c r="LQF118" s="27"/>
      <c r="LQG118" s="27"/>
      <c r="LQH118" s="27"/>
      <c r="LQI118" s="27"/>
      <c r="LQJ118" s="27"/>
      <c r="LQK118" s="27"/>
      <c r="LQL118" s="27"/>
      <c r="LQM118" s="27"/>
      <c r="LQN118" s="27"/>
      <c r="LQO118" s="27"/>
      <c r="LQP118" s="27"/>
      <c r="LQQ118" s="27"/>
      <c r="LQR118" s="27"/>
      <c r="LQS118" s="27"/>
      <c r="LQT118" s="27"/>
      <c r="LQU118" s="27"/>
      <c r="LQV118" s="27"/>
      <c r="LQW118" s="27"/>
      <c r="LQX118" s="27"/>
      <c r="LQY118" s="27"/>
      <c r="LQZ118" s="27"/>
      <c r="LRA118" s="27"/>
      <c r="LRB118" s="27"/>
      <c r="LRC118" s="27"/>
      <c r="LRD118" s="27"/>
      <c r="LRE118" s="27"/>
      <c r="LRF118" s="27"/>
      <c r="LRG118" s="27"/>
      <c r="LRH118" s="27"/>
      <c r="LRI118" s="27"/>
      <c r="LRJ118" s="27"/>
      <c r="LRK118" s="27"/>
      <c r="LRL118" s="27"/>
      <c r="LRM118" s="27"/>
      <c r="LRN118" s="27"/>
      <c r="LRO118" s="27"/>
      <c r="LRP118" s="27"/>
      <c r="LRQ118" s="27"/>
      <c r="LRR118" s="27"/>
      <c r="LRS118" s="27"/>
      <c r="LRT118" s="27"/>
      <c r="LRU118" s="27"/>
      <c r="LRV118" s="27"/>
      <c r="LRW118" s="27"/>
      <c r="LRX118" s="27"/>
      <c r="LRY118" s="27"/>
      <c r="LRZ118" s="27"/>
      <c r="LSA118" s="27"/>
      <c r="LSB118" s="27"/>
      <c r="LSC118" s="27"/>
      <c r="LSD118" s="27"/>
      <c r="LSE118" s="27"/>
      <c r="LSF118" s="27"/>
      <c r="LSG118" s="27"/>
      <c r="LSH118" s="27"/>
      <c r="LSI118" s="27"/>
      <c r="LSJ118" s="27"/>
      <c r="LSK118" s="27"/>
      <c r="LSL118" s="27"/>
      <c r="LSM118" s="27"/>
      <c r="LSN118" s="27"/>
      <c r="LSO118" s="27"/>
      <c r="LSP118" s="27"/>
      <c r="LSQ118" s="27"/>
      <c r="LSR118" s="27"/>
      <c r="LSS118" s="27"/>
      <c r="LST118" s="27"/>
      <c r="LSU118" s="27"/>
      <c r="LSV118" s="27"/>
      <c r="LSW118" s="27"/>
      <c r="LSX118" s="27"/>
      <c r="LSY118" s="27"/>
      <c r="LSZ118" s="27"/>
      <c r="LTA118" s="27"/>
      <c r="LTB118" s="27"/>
      <c r="LTC118" s="27"/>
      <c r="LTD118" s="27"/>
      <c r="LTE118" s="27"/>
      <c r="LTF118" s="27"/>
      <c r="LTG118" s="27"/>
      <c r="LTH118" s="27"/>
      <c r="LTI118" s="27"/>
      <c r="LTJ118" s="27"/>
      <c r="LTK118" s="27"/>
      <c r="LTL118" s="27"/>
      <c r="LTM118" s="27"/>
      <c r="LTN118" s="27"/>
      <c r="LTO118" s="27"/>
      <c r="LTP118" s="27"/>
      <c r="LTQ118" s="27"/>
      <c r="LTR118" s="27"/>
      <c r="LTS118" s="27"/>
      <c r="LTT118" s="27"/>
      <c r="LTU118" s="27"/>
      <c r="LTV118" s="27"/>
      <c r="LTW118" s="27"/>
      <c r="LTX118" s="27"/>
      <c r="LTY118" s="27"/>
      <c r="LTZ118" s="27"/>
      <c r="LUA118" s="27"/>
      <c r="LUB118" s="27"/>
      <c r="LUC118" s="27"/>
      <c r="LUD118" s="27"/>
      <c r="LUE118" s="27"/>
      <c r="LUF118" s="27"/>
      <c r="LUG118" s="27"/>
      <c r="LUH118" s="27"/>
      <c r="LUI118" s="27"/>
      <c r="LUJ118" s="27"/>
      <c r="LUK118" s="27"/>
      <c r="LUL118" s="27"/>
      <c r="LUM118" s="27"/>
      <c r="LUN118" s="27"/>
      <c r="LUO118" s="27"/>
      <c r="LUP118" s="27"/>
      <c r="LUQ118" s="27"/>
      <c r="LUR118" s="27"/>
      <c r="LUS118" s="27"/>
      <c r="LUT118" s="27"/>
      <c r="LUU118" s="27"/>
      <c r="LUV118" s="27"/>
      <c r="LUW118" s="27"/>
      <c r="LUX118" s="27"/>
      <c r="LUY118" s="27"/>
      <c r="LUZ118" s="27"/>
      <c r="LVA118" s="27"/>
      <c r="LVB118" s="27"/>
      <c r="LVC118" s="27"/>
      <c r="LVD118" s="27"/>
      <c r="LVE118" s="27"/>
      <c r="LVF118" s="27"/>
      <c r="LVG118" s="27"/>
      <c r="LVH118" s="27"/>
      <c r="LVI118" s="27"/>
      <c r="LVJ118" s="27"/>
      <c r="LVK118" s="27"/>
      <c r="LVL118" s="27"/>
      <c r="LVM118" s="27"/>
      <c r="LVN118" s="27"/>
      <c r="LVO118" s="27"/>
      <c r="LVP118" s="27"/>
      <c r="LVQ118" s="27"/>
      <c r="LVR118" s="27"/>
      <c r="LVS118" s="27"/>
      <c r="LVT118" s="27"/>
      <c r="LVU118" s="27"/>
      <c r="LVV118" s="27"/>
      <c r="LVW118" s="27"/>
      <c r="LVX118" s="27"/>
      <c r="LVY118" s="27"/>
      <c r="LVZ118" s="27"/>
      <c r="LWA118" s="27"/>
      <c r="LWB118" s="27"/>
      <c r="LWC118" s="27"/>
      <c r="LWD118" s="27"/>
      <c r="LWE118" s="27"/>
      <c r="LWF118" s="27"/>
      <c r="LWG118" s="27"/>
      <c r="LWH118" s="27"/>
      <c r="LWI118" s="27"/>
      <c r="LWJ118" s="27"/>
      <c r="LWK118" s="27"/>
      <c r="LWL118" s="27"/>
      <c r="LWM118" s="27"/>
      <c r="LWN118" s="27"/>
      <c r="LWO118" s="27"/>
      <c r="LWP118" s="27"/>
      <c r="LWQ118" s="27"/>
      <c r="LWR118" s="27"/>
      <c r="LWS118" s="27"/>
      <c r="LWT118" s="27"/>
      <c r="LWU118" s="27"/>
      <c r="LWV118" s="27"/>
      <c r="LWW118" s="27"/>
      <c r="LWX118" s="27"/>
      <c r="LWY118" s="27"/>
      <c r="LWZ118" s="27"/>
      <c r="LXA118" s="27"/>
      <c r="LXB118" s="27"/>
      <c r="LXC118" s="27"/>
      <c r="LXD118" s="27"/>
      <c r="LXE118" s="27"/>
      <c r="LXF118" s="27"/>
      <c r="LXG118" s="27"/>
      <c r="LXH118" s="27"/>
      <c r="LXI118" s="27"/>
      <c r="LXJ118" s="27"/>
      <c r="LXK118" s="27"/>
      <c r="LXL118" s="27"/>
      <c r="LXM118" s="27"/>
      <c r="LXN118" s="27"/>
      <c r="LXO118" s="27"/>
      <c r="LXP118" s="27"/>
      <c r="LXQ118" s="27"/>
      <c r="LXR118" s="27"/>
      <c r="LXS118" s="27"/>
      <c r="LXT118" s="27"/>
      <c r="LXU118" s="27"/>
      <c r="LXV118" s="27"/>
      <c r="LXW118" s="27"/>
      <c r="LXX118" s="27"/>
      <c r="LXY118" s="27"/>
    </row>
    <row r="119" spans="1:8761">
      <c r="A119" t="s">
        <v>247</v>
      </c>
      <c r="B119" s="17"/>
      <c r="C119" s="17"/>
      <c r="D119" s="17"/>
      <c r="K119" s="11"/>
      <c r="L119" s="11"/>
      <c r="M119" s="11"/>
      <c r="N119" s="11"/>
      <c r="O119" s="11"/>
      <c r="P119" s="11"/>
      <c r="Q119" s="11"/>
      <c r="R119" s="11"/>
      <c r="S119" s="11"/>
      <c r="T119" s="11"/>
    </row>
    <row r="120" spans="1:8761">
      <c r="A120" s="11" t="s">
        <v>228</v>
      </c>
      <c r="B120" s="11"/>
      <c r="C120" s="11"/>
      <c r="D120" s="11"/>
      <c r="E120" s="11"/>
      <c r="F120" s="11"/>
      <c r="G120" s="11"/>
      <c r="H120" s="11"/>
      <c r="I120" s="11"/>
      <c r="J120" s="11"/>
      <c r="K120" s="11"/>
      <c r="L120" s="11"/>
      <c r="M120" s="11"/>
      <c r="N120" s="11"/>
      <c r="O120" s="11"/>
      <c r="P120" s="11"/>
      <c r="Q120" s="11"/>
      <c r="R120" s="11"/>
      <c r="S120" s="11"/>
      <c r="T120" s="11"/>
    </row>
    <row r="121" spans="1:8761" s="27" customFormat="1">
      <c r="A121" s="11" t="s">
        <v>156</v>
      </c>
      <c r="B121" s="11"/>
      <c r="C121" s="11"/>
      <c r="D121" s="11"/>
      <c r="E121" s="11"/>
      <c r="F121" s="11"/>
      <c r="G121" s="11"/>
      <c r="H121" s="11"/>
      <c r="I121" s="11"/>
      <c r="J121" s="11"/>
      <c r="K121" s="11"/>
      <c r="L121" s="11"/>
      <c r="M121" s="11"/>
      <c r="N121" s="11"/>
      <c r="O121" s="11"/>
      <c r="P121" s="11"/>
      <c r="Q121" s="11"/>
      <c r="R121" s="11"/>
      <c r="S121" s="11"/>
      <c r="T121" s="11"/>
    </row>
    <row r="122" spans="1:8761">
      <c r="A122" s="11" t="s">
        <v>305</v>
      </c>
      <c r="B122" s="11"/>
      <c r="C122" s="11"/>
      <c r="D122" s="11"/>
      <c r="E122" s="11"/>
      <c r="F122" s="11"/>
      <c r="G122" s="11"/>
      <c r="H122" s="11"/>
      <c r="I122" s="11"/>
      <c r="J122" s="11"/>
      <c r="K122" s="11"/>
      <c r="L122" s="11"/>
      <c r="M122" s="11"/>
      <c r="N122" s="11"/>
      <c r="O122" s="11"/>
      <c r="P122" s="11"/>
      <c r="Q122" s="11"/>
      <c r="R122" s="11"/>
      <c r="S122" s="11"/>
      <c r="T122" s="11"/>
    </row>
    <row r="123" spans="1:8761">
      <c r="A123" s="27"/>
      <c r="B123" s="27"/>
      <c r="C123" s="27"/>
      <c r="D123" s="27"/>
      <c r="E123" s="27"/>
      <c r="F123" s="27"/>
      <c r="G123" s="27"/>
      <c r="H123" s="27"/>
      <c r="I123" s="27"/>
      <c r="J123" s="27"/>
      <c r="K123" s="27"/>
      <c r="L123" s="27"/>
      <c r="M123" s="27"/>
      <c r="N123" s="27"/>
      <c r="O123" s="27"/>
      <c r="P123" s="27"/>
      <c r="Q123" s="27"/>
      <c r="R123" s="27"/>
      <c r="S123" s="27"/>
      <c r="T123" s="27"/>
    </row>
    <row r="124" spans="1:8761">
      <c r="A124" s="27"/>
      <c r="B124" s="27"/>
      <c r="C124" s="27"/>
      <c r="D124" s="27"/>
      <c r="E124" s="27"/>
      <c r="F124" s="27"/>
      <c r="G124" s="27"/>
      <c r="H124" s="27"/>
      <c r="I124" s="27"/>
      <c r="J124" s="27"/>
      <c r="K124" s="27"/>
      <c r="L124" s="27"/>
      <c r="M124" s="27"/>
      <c r="N124" s="27"/>
      <c r="O124" s="27"/>
      <c r="P124" s="27"/>
      <c r="Q124" s="27"/>
      <c r="R124" s="27"/>
      <c r="S124" s="27"/>
      <c r="T124" s="27"/>
    </row>
    <row r="125" spans="1:8761">
      <c r="A125" s="27" t="s">
        <v>2</v>
      </c>
      <c r="B125" s="23" t="s">
        <v>87</v>
      </c>
      <c r="C125" s="27" t="s">
        <v>15</v>
      </c>
      <c r="D125" s="27">
        <v>1</v>
      </c>
      <c r="E125" s="27" t="s">
        <v>11</v>
      </c>
      <c r="F125" s="27"/>
      <c r="G125" s="27"/>
      <c r="H125" s="27"/>
      <c r="I125" s="27"/>
      <c r="J125" s="27"/>
      <c r="K125" s="27"/>
      <c r="L125" s="27"/>
      <c r="M125" s="27"/>
      <c r="N125" s="27"/>
      <c r="O125" s="27"/>
      <c r="P125" s="27"/>
      <c r="Q125" s="27"/>
      <c r="R125" s="27"/>
      <c r="S125" s="27"/>
      <c r="T125" s="27"/>
    </row>
    <row r="126" spans="1:8761">
      <c r="B126" s="27" t="s">
        <v>213</v>
      </c>
      <c r="C126" s="27" t="s">
        <v>220</v>
      </c>
      <c r="D126" s="27">
        <v>1</v>
      </c>
      <c r="E126" s="27">
        <v>2015</v>
      </c>
      <c r="F126" s="27">
        <v>0.30746695511284999</v>
      </c>
      <c r="G126" s="11"/>
      <c r="H126" s="11"/>
      <c r="I126" s="11"/>
      <c r="J126" s="11"/>
      <c r="K126" s="11"/>
      <c r="L126" s="11"/>
      <c r="M126" s="11"/>
      <c r="N126" s="11"/>
      <c r="O126" s="11"/>
      <c r="P126" s="11"/>
      <c r="Q126" s="11"/>
      <c r="R126" s="11"/>
      <c r="S126" s="11"/>
      <c r="T126" s="11"/>
    </row>
    <row r="127" spans="1:8761">
      <c r="B127" s="27" t="s">
        <v>213</v>
      </c>
      <c r="C127" s="27" t="s">
        <v>220</v>
      </c>
      <c r="D127" s="27">
        <f>D126+1</f>
        <v>2</v>
      </c>
      <c r="E127" s="27">
        <v>2015</v>
      </c>
      <c r="F127" s="27">
        <v>0.30746175676035298</v>
      </c>
      <c r="G127" s="27"/>
      <c r="H127" s="27"/>
      <c r="I127" s="27"/>
      <c r="J127" s="27"/>
      <c r="K127" s="27"/>
      <c r="L127" s="27"/>
      <c r="M127" s="27"/>
      <c r="N127" s="27"/>
      <c r="O127" s="27"/>
      <c r="P127" s="27"/>
      <c r="Q127" s="27"/>
      <c r="R127" s="27"/>
      <c r="S127" s="27"/>
      <c r="T127" s="27"/>
    </row>
    <row r="128" spans="1:8761">
      <c r="B128" s="27" t="s">
        <v>213</v>
      </c>
      <c r="C128" s="27" t="s">
        <v>220</v>
      </c>
      <c r="D128" s="27">
        <f t="shared" ref="D128:D173" si="0">D127+1</f>
        <v>3</v>
      </c>
      <c r="E128" s="27">
        <v>2015</v>
      </c>
      <c r="F128" s="27">
        <v>0.30745655840785602</v>
      </c>
      <c r="G128" s="11"/>
      <c r="H128" s="11"/>
      <c r="I128" s="11"/>
      <c r="J128" s="11"/>
      <c r="K128" s="11"/>
      <c r="L128" s="11"/>
      <c r="M128" s="11"/>
      <c r="N128" s="11"/>
      <c r="O128" s="11"/>
      <c r="P128" s="11"/>
      <c r="Q128" s="11"/>
      <c r="R128" s="11"/>
      <c r="S128" s="11"/>
      <c r="T128" s="11"/>
    </row>
    <row r="129" spans="2:20">
      <c r="B129" s="27" t="s">
        <v>213</v>
      </c>
      <c r="C129" s="27" t="s">
        <v>220</v>
      </c>
      <c r="D129" s="27">
        <f t="shared" si="0"/>
        <v>4</v>
      </c>
      <c r="E129" s="27">
        <v>2015</v>
      </c>
      <c r="F129" s="27">
        <v>0.30745136005536</v>
      </c>
      <c r="G129" s="27"/>
      <c r="H129" s="27"/>
      <c r="I129" s="27"/>
      <c r="J129" s="27"/>
      <c r="K129" s="27"/>
      <c r="L129" s="27"/>
      <c r="M129" s="27"/>
      <c r="N129" s="27"/>
      <c r="O129" s="27"/>
      <c r="P129" s="27"/>
      <c r="Q129" s="27"/>
      <c r="R129" s="27"/>
      <c r="S129" s="27"/>
      <c r="T129" s="27"/>
    </row>
    <row r="130" spans="2:20">
      <c r="B130" s="27" t="s">
        <v>213</v>
      </c>
      <c r="C130" s="27" t="s">
        <v>220</v>
      </c>
      <c r="D130" s="27">
        <f t="shared" si="0"/>
        <v>5</v>
      </c>
      <c r="E130" s="27">
        <v>2015</v>
      </c>
      <c r="F130" s="27">
        <v>0.30744616170286299</v>
      </c>
      <c r="G130" s="27"/>
      <c r="H130" s="27"/>
      <c r="I130" s="27"/>
      <c r="J130" s="27"/>
      <c r="K130" s="27"/>
      <c r="L130" s="27"/>
      <c r="M130" s="27"/>
      <c r="N130" s="27"/>
      <c r="O130" s="27"/>
      <c r="P130" s="27"/>
      <c r="Q130" s="27"/>
      <c r="R130" s="27"/>
      <c r="S130" s="27"/>
      <c r="T130" s="27"/>
    </row>
    <row r="131" spans="2:20">
      <c r="B131" s="27" t="s">
        <v>213</v>
      </c>
      <c r="C131" s="27" t="s">
        <v>220</v>
      </c>
      <c r="D131" s="27">
        <f t="shared" si="0"/>
        <v>6</v>
      </c>
      <c r="E131" s="27">
        <v>2015</v>
      </c>
      <c r="F131" s="27">
        <v>0.30744096335036702</v>
      </c>
      <c r="G131" s="27"/>
      <c r="H131" s="27"/>
      <c r="I131" s="27"/>
      <c r="J131" s="27"/>
      <c r="K131" s="27"/>
      <c r="L131" s="27"/>
      <c r="M131" s="27"/>
      <c r="N131" s="27"/>
      <c r="O131" s="27"/>
      <c r="P131" s="27"/>
      <c r="Q131" s="27"/>
      <c r="R131" s="27"/>
      <c r="S131" s="27"/>
      <c r="T131" s="27"/>
    </row>
    <row r="132" spans="2:20">
      <c r="B132" s="27" t="s">
        <v>213</v>
      </c>
      <c r="C132" s="27" t="s">
        <v>220</v>
      </c>
      <c r="D132" s="27">
        <f t="shared" si="0"/>
        <v>7</v>
      </c>
      <c r="E132" s="27">
        <v>2015</v>
      </c>
      <c r="F132" s="27">
        <v>0.30743576499787001</v>
      </c>
      <c r="G132" s="27"/>
      <c r="H132" s="27"/>
      <c r="I132" s="27"/>
      <c r="J132" s="27"/>
      <c r="K132" s="27"/>
      <c r="L132" s="27"/>
      <c r="M132" s="27"/>
      <c r="N132" s="27"/>
      <c r="O132" s="27"/>
      <c r="P132" s="27"/>
      <c r="Q132" s="27"/>
      <c r="R132" s="27"/>
      <c r="S132" s="27"/>
      <c r="T132" s="27"/>
    </row>
    <row r="133" spans="2:20">
      <c r="B133" s="27" t="s">
        <v>213</v>
      </c>
      <c r="C133" s="27" t="s">
        <v>220</v>
      </c>
      <c r="D133" s="27">
        <f t="shared" si="0"/>
        <v>8</v>
      </c>
      <c r="E133" s="27">
        <v>2015</v>
      </c>
      <c r="F133" s="27">
        <v>0.30743056664537399</v>
      </c>
      <c r="G133" s="27"/>
      <c r="H133" s="27"/>
      <c r="I133" s="27"/>
      <c r="J133" s="27"/>
      <c r="K133" s="27"/>
      <c r="L133" s="27"/>
      <c r="M133" s="27"/>
      <c r="N133" s="27"/>
      <c r="O133" s="27"/>
      <c r="P133" s="27"/>
      <c r="Q133" s="27"/>
      <c r="R133" s="27"/>
      <c r="S133" s="27"/>
      <c r="T133" s="27"/>
    </row>
    <row r="134" spans="2:20">
      <c r="B134" s="27" t="s">
        <v>213</v>
      </c>
      <c r="C134" s="27" t="s">
        <v>220</v>
      </c>
      <c r="D134" s="27">
        <f t="shared" si="0"/>
        <v>9</v>
      </c>
      <c r="E134" s="27">
        <v>2015</v>
      </c>
      <c r="F134" s="27">
        <v>0.30742536829287698</v>
      </c>
      <c r="G134" s="27"/>
      <c r="H134" s="27"/>
      <c r="I134" s="27"/>
      <c r="J134" s="27"/>
      <c r="K134" s="27"/>
      <c r="L134" s="27"/>
      <c r="M134" s="27"/>
      <c r="N134" s="27"/>
      <c r="O134" s="27"/>
      <c r="P134" s="27"/>
      <c r="Q134" s="27"/>
      <c r="R134" s="27"/>
      <c r="S134" s="27"/>
      <c r="T134" s="27"/>
    </row>
    <row r="135" spans="2:20">
      <c r="B135" s="27" t="s">
        <v>213</v>
      </c>
      <c r="C135" s="27" t="s">
        <v>220</v>
      </c>
      <c r="D135" s="27">
        <f t="shared" si="0"/>
        <v>10</v>
      </c>
      <c r="E135" s="27">
        <v>2015</v>
      </c>
      <c r="F135" s="27">
        <v>0.30742016994038102</v>
      </c>
    </row>
    <row r="136" spans="2:20">
      <c r="B136" s="27" t="s">
        <v>213</v>
      </c>
      <c r="C136" s="27" t="s">
        <v>220</v>
      </c>
      <c r="D136" s="27">
        <f t="shared" si="0"/>
        <v>11</v>
      </c>
      <c r="E136" s="27">
        <v>2015</v>
      </c>
      <c r="F136" s="27">
        <v>0.307414971587884</v>
      </c>
    </row>
    <row r="137" spans="2:20">
      <c r="B137" s="27" t="s">
        <v>213</v>
      </c>
      <c r="C137" s="27" t="s">
        <v>220</v>
      </c>
      <c r="D137" s="27">
        <f t="shared" si="0"/>
        <v>12</v>
      </c>
      <c r="E137" s="27">
        <v>2015</v>
      </c>
      <c r="F137" s="27">
        <v>0.30740977323538798</v>
      </c>
      <c r="G137" s="27"/>
      <c r="H137" s="27"/>
      <c r="I137" s="27"/>
      <c r="J137" s="27"/>
      <c r="K137" s="27"/>
      <c r="L137" s="27"/>
      <c r="M137" s="27"/>
      <c r="N137" s="27"/>
      <c r="O137" s="27"/>
      <c r="P137" s="27"/>
      <c r="Q137" s="27"/>
      <c r="R137" s="27"/>
      <c r="S137" s="27"/>
      <c r="T137" s="27"/>
    </row>
    <row r="138" spans="2:20">
      <c r="B138" s="27" t="s">
        <v>213</v>
      </c>
      <c r="C138" s="27" t="s">
        <v>220</v>
      </c>
      <c r="D138" s="27">
        <f t="shared" si="0"/>
        <v>13</v>
      </c>
      <c r="E138" s="27">
        <v>2015</v>
      </c>
      <c r="F138" s="27">
        <v>0.30740457488289102</v>
      </c>
    </row>
    <row r="139" spans="2:20">
      <c r="B139" s="27" t="s">
        <v>213</v>
      </c>
      <c r="C139" s="27" t="s">
        <v>220</v>
      </c>
      <c r="D139" s="27">
        <f t="shared" si="0"/>
        <v>14</v>
      </c>
      <c r="E139" s="27">
        <v>2015</v>
      </c>
      <c r="F139" s="27">
        <v>0.30739937653039401</v>
      </c>
    </row>
    <row r="140" spans="2:20">
      <c r="B140" s="27" t="s">
        <v>213</v>
      </c>
      <c r="C140" s="27" t="s">
        <v>220</v>
      </c>
      <c r="D140" s="27">
        <f t="shared" si="0"/>
        <v>15</v>
      </c>
      <c r="E140" s="27">
        <v>2015</v>
      </c>
      <c r="F140" s="27">
        <v>0.30739417817789799</v>
      </c>
    </row>
    <row r="141" spans="2:20">
      <c r="B141" s="27" t="s">
        <v>213</v>
      </c>
      <c r="C141" s="27" t="s">
        <v>220</v>
      </c>
      <c r="D141" s="27">
        <f t="shared" si="0"/>
        <v>16</v>
      </c>
      <c r="E141" s="27">
        <v>2015</v>
      </c>
      <c r="F141" s="27">
        <v>0.30738897982540098</v>
      </c>
    </row>
    <row r="142" spans="2:20">
      <c r="B142" s="27" t="s">
        <v>213</v>
      </c>
      <c r="C142" s="27" t="s">
        <v>220</v>
      </c>
      <c r="D142" s="27">
        <f t="shared" si="0"/>
        <v>17</v>
      </c>
      <c r="E142" s="27">
        <v>2015</v>
      </c>
      <c r="F142" s="27">
        <v>0.30738378147290502</v>
      </c>
    </row>
    <row r="143" spans="2:20">
      <c r="B143" s="27" t="s">
        <v>213</v>
      </c>
      <c r="C143" s="27" t="s">
        <v>220</v>
      </c>
      <c r="D143" s="27">
        <f t="shared" si="0"/>
        <v>18</v>
      </c>
      <c r="E143" s="27">
        <v>2015</v>
      </c>
      <c r="F143" s="27">
        <v>0.307378583120408</v>
      </c>
    </row>
    <row r="144" spans="2:20">
      <c r="B144" s="27" t="s">
        <v>213</v>
      </c>
      <c r="C144" s="27" t="s">
        <v>220</v>
      </c>
      <c r="D144" s="27">
        <f t="shared" si="0"/>
        <v>19</v>
      </c>
      <c r="E144" s="27">
        <v>2015</v>
      </c>
      <c r="F144" s="27">
        <v>0.30737338476791198</v>
      </c>
    </row>
    <row r="145" spans="1:6">
      <c r="B145" s="27" t="s">
        <v>213</v>
      </c>
      <c r="C145" s="27" t="s">
        <v>220</v>
      </c>
      <c r="D145" s="27">
        <f t="shared" si="0"/>
        <v>20</v>
      </c>
      <c r="E145" s="27">
        <v>2015</v>
      </c>
      <c r="F145" s="27">
        <v>0.30736818641541502</v>
      </c>
    </row>
    <row r="146" spans="1:6">
      <c r="B146" s="27" t="s">
        <v>213</v>
      </c>
      <c r="C146" s="27" t="s">
        <v>220</v>
      </c>
      <c r="D146" s="27">
        <f t="shared" si="0"/>
        <v>21</v>
      </c>
      <c r="E146" s="27">
        <v>2015</v>
      </c>
      <c r="F146" s="27">
        <v>0.30736298806291901</v>
      </c>
    </row>
    <row r="147" spans="1:6">
      <c r="B147" s="27" t="s">
        <v>213</v>
      </c>
      <c r="C147" s="27" t="s">
        <v>220</v>
      </c>
      <c r="D147" s="27">
        <f t="shared" si="0"/>
        <v>22</v>
      </c>
      <c r="E147" s="27">
        <v>2015</v>
      </c>
      <c r="F147" s="27">
        <v>0.30735778971042199</v>
      </c>
    </row>
    <row r="148" spans="1:6">
      <c r="B148" s="27" t="s">
        <v>213</v>
      </c>
      <c r="C148" s="27" t="s">
        <v>220</v>
      </c>
      <c r="D148" s="27">
        <f t="shared" si="0"/>
        <v>23</v>
      </c>
      <c r="E148" s="27">
        <v>2015</v>
      </c>
      <c r="F148" s="27">
        <v>0.30735259135792597</v>
      </c>
    </row>
    <row r="149" spans="1:6">
      <c r="B149" s="27" t="s">
        <v>213</v>
      </c>
      <c r="C149" s="27" t="s">
        <v>220</v>
      </c>
      <c r="D149" s="27">
        <f t="shared" si="0"/>
        <v>24</v>
      </c>
      <c r="E149" s="27">
        <v>2015</v>
      </c>
      <c r="F149" s="27">
        <v>0.30734739300542901</v>
      </c>
    </row>
    <row r="150" spans="1:6">
      <c r="A150" t="s">
        <v>0</v>
      </c>
      <c r="B150" s="27" t="s">
        <v>213</v>
      </c>
      <c r="C150" s="27" t="s">
        <v>220</v>
      </c>
      <c r="D150" s="27">
        <f t="shared" si="0"/>
        <v>25</v>
      </c>
      <c r="E150" s="27">
        <v>2015</v>
      </c>
      <c r="F150" s="27">
        <v>0.46993669013417699</v>
      </c>
    </row>
    <row r="151" spans="1:6">
      <c r="A151" s="27" t="s">
        <v>0</v>
      </c>
      <c r="B151" s="27" t="s">
        <v>213</v>
      </c>
      <c r="C151" s="27" t="s">
        <v>220</v>
      </c>
      <c r="D151" s="27">
        <f t="shared" si="0"/>
        <v>26</v>
      </c>
      <c r="E151" s="27">
        <v>2015</v>
      </c>
      <c r="F151" s="27">
        <v>0.46993140656278698</v>
      </c>
    </row>
    <row r="152" spans="1:6">
      <c r="A152" s="27" t="s">
        <v>0</v>
      </c>
      <c r="B152" s="27" t="s">
        <v>213</v>
      </c>
      <c r="C152" s="27" t="s">
        <v>220</v>
      </c>
      <c r="D152" s="27">
        <f t="shared" si="0"/>
        <v>27</v>
      </c>
      <c r="E152" s="27">
        <v>2015</v>
      </c>
      <c r="F152" s="27">
        <v>0.46992612299139702</v>
      </c>
    </row>
    <row r="153" spans="1:6">
      <c r="A153" s="27" t="s">
        <v>0</v>
      </c>
      <c r="B153" s="27" t="s">
        <v>213</v>
      </c>
      <c r="C153" s="27" t="s">
        <v>220</v>
      </c>
      <c r="D153" s="27">
        <f t="shared" si="0"/>
        <v>28</v>
      </c>
      <c r="E153" s="27">
        <v>2015</v>
      </c>
      <c r="F153" s="27">
        <v>0.46992083942000701</v>
      </c>
    </row>
    <row r="154" spans="1:6">
      <c r="A154" s="27" t="s">
        <v>0</v>
      </c>
      <c r="B154" s="27" t="s">
        <v>213</v>
      </c>
      <c r="C154" s="27" t="s">
        <v>220</v>
      </c>
      <c r="D154" s="27">
        <f t="shared" si="0"/>
        <v>29</v>
      </c>
      <c r="E154" s="27">
        <v>2015</v>
      </c>
      <c r="F154" s="27">
        <v>0.46991555584861699</v>
      </c>
    </row>
    <row r="155" spans="1:6">
      <c r="A155" s="27" t="s">
        <v>0</v>
      </c>
      <c r="B155" s="27" t="s">
        <v>213</v>
      </c>
      <c r="C155" s="27" t="s">
        <v>220</v>
      </c>
      <c r="D155" s="27">
        <f t="shared" si="0"/>
        <v>30</v>
      </c>
      <c r="E155" s="27">
        <v>2015</v>
      </c>
      <c r="F155" s="27">
        <v>0.46991027227722698</v>
      </c>
    </row>
    <row r="156" spans="1:6">
      <c r="A156" s="27" t="s">
        <v>0</v>
      </c>
      <c r="B156" s="27" t="s">
        <v>213</v>
      </c>
      <c r="C156" s="27" t="s">
        <v>220</v>
      </c>
      <c r="D156" s="27">
        <f t="shared" si="0"/>
        <v>31</v>
      </c>
      <c r="E156" s="27">
        <v>2015</v>
      </c>
      <c r="F156" s="27">
        <v>0.46990498870583702</v>
      </c>
    </row>
    <row r="157" spans="1:6">
      <c r="A157" s="27" t="s">
        <v>0</v>
      </c>
      <c r="B157" s="27" t="s">
        <v>213</v>
      </c>
      <c r="C157" s="27" t="s">
        <v>220</v>
      </c>
      <c r="D157" s="27">
        <f t="shared" si="0"/>
        <v>32</v>
      </c>
      <c r="E157" s="27">
        <v>2015</v>
      </c>
      <c r="F157" s="27">
        <v>0.46989970513444701</v>
      </c>
    </row>
    <row r="158" spans="1:6">
      <c r="A158" s="27" t="s">
        <v>0</v>
      </c>
      <c r="B158" s="27" t="s">
        <v>213</v>
      </c>
      <c r="C158" s="27" t="s">
        <v>220</v>
      </c>
      <c r="D158" s="27">
        <f t="shared" si="0"/>
        <v>33</v>
      </c>
      <c r="E158" s="27">
        <v>2015</v>
      </c>
      <c r="F158" s="27">
        <v>0.469894421563057</v>
      </c>
    </row>
    <row r="159" spans="1:6">
      <c r="A159" s="27" t="s">
        <v>0</v>
      </c>
      <c r="B159" s="27" t="s">
        <v>213</v>
      </c>
      <c r="C159" s="27" t="s">
        <v>220</v>
      </c>
      <c r="D159" s="27">
        <f t="shared" si="0"/>
        <v>34</v>
      </c>
      <c r="E159" s="27">
        <v>2015</v>
      </c>
      <c r="F159" s="27">
        <v>0.46988913799166798</v>
      </c>
    </row>
    <row r="160" spans="1:6">
      <c r="A160" s="27" t="s">
        <v>0</v>
      </c>
      <c r="B160" s="27" t="s">
        <v>213</v>
      </c>
      <c r="C160" s="27" t="s">
        <v>220</v>
      </c>
      <c r="D160" s="27">
        <f t="shared" si="0"/>
        <v>35</v>
      </c>
      <c r="E160" s="27">
        <v>2015</v>
      </c>
      <c r="F160" s="27">
        <v>0.46988385442027802</v>
      </c>
    </row>
    <row r="161" spans="1:6">
      <c r="A161" s="27" t="s">
        <v>0</v>
      </c>
      <c r="B161" s="27" t="s">
        <v>213</v>
      </c>
      <c r="C161" s="27" t="s">
        <v>220</v>
      </c>
      <c r="D161" s="27">
        <f t="shared" si="0"/>
        <v>36</v>
      </c>
      <c r="E161" s="27">
        <v>2015</v>
      </c>
      <c r="F161" s="27">
        <v>0.46987857084888801</v>
      </c>
    </row>
    <row r="162" spans="1:6">
      <c r="A162" s="27" t="s">
        <v>0</v>
      </c>
      <c r="B162" s="27" t="s">
        <v>213</v>
      </c>
      <c r="C162" s="27" t="s">
        <v>220</v>
      </c>
      <c r="D162" s="27">
        <f t="shared" si="0"/>
        <v>37</v>
      </c>
      <c r="E162" s="27">
        <v>2015</v>
      </c>
      <c r="F162" s="27">
        <v>0.469873287277498</v>
      </c>
    </row>
    <row r="163" spans="1:6">
      <c r="A163" s="27" t="s">
        <v>0</v>
      </c>
      <c r="B163" s="27" t="s">
        <v>213</v>
      </c>
      <c r="C163" s="27" t="s">
        <v>220</v>
      </c>
      <c r="D163" s="27">
        <f t="shared" si="0"/>
        <v>38</v>
      </c>
      <c r="E163" s="27">
        <v>2015</v>
      </c>
      <c r="F163" s="27">
        <v>0.46986800370610798</v>
      </c>
    </row>
    <row r="164" spans="1:6">
      <c r="A164" s="27" t="s">
        <v>0</v>
      </c>
      <c r="B164" s="27" t="s">
        <v>213</v>
      </c>
      <c r="C164" s="27" t="s">
        <v>220</v>
      </c>
      <c r="D164" s="27">
        <f t="shared" si="0"/>
        <v>39</v>
      </c>
      <c r="E164" s="27">
        <v>2015</v>
      </c>
      <c r="F164" s="27">
        <v>0.46986272013471803</v>
      </c>
    </row>
    <row r="165" spans="1:6">
      <c r="A165" s="27" t="s">
        <v>0</v>
      </c>
      <c r="B165" s="27" t="s">
        <v>213</v>
      </c>
      <c r="C165" s="27" t="s">
        <v>220</v>
      </c>
      <c r="D165" s="27">
        <f t="shared" si="0"/>
        <v>40</v>
      </c>
      <c r="E165" s="27">
        <v>2015</v>
      </c>
      <c r="F165" s="27">
        <v>0.46985743656332801</v>
      </c>
    </row>
    <row r="166" spans="1:6">
      <c r="A166" s="27" t="s">
        <v>0</v>
      </c>
      <c r="B166" s="27" t="s">
        <v>213</v>
      </c>
      <c r="C166" s="27" t="s">
        <v>220</v>
      </c>
      <c r="D166" s="27">
        <f t="shared" si="0"/>
        <v>41</v>
      </c>
      <c r="E166" s="27">
        <v>2015</v>
      </c>
      <c r="F166" s="27">
        <v>0.469852152991938</v>
      </c>
    </row>
    <row r="167" spans="1:6">
      <c r="A167" s="27" t="s">
        <v>0</v>
      </c>
      <c r="B167" s="27" t="s">
        <v>213</v>
      </c>
      <c r="C167" s="27" t="s">
        <v>220</v>
      </c>
      <c r="D167" s="27">
        <f t="shared" si="0"/>
        <v>42</v>
      </c>
      <c r="E167" s="27">
        <v>2015</v>
      </c>
      <c r="F167" s="27">
        <v>0.46984686942054799</v>
      </c>
    </row>
    <row r="168" spans="1:6">
      <c r="A168" s="27" t="s">
        <v>0</v>
      </c>
      <c r="B168" s="27" t="s">
        <v>213</v>
      </c>
      <c r="C168" s="27" t="s">
        <v>220</v>
      </c>
      <c r="D168" s="27">
        <f t="shared" si="0"/>
        <v>43</v>
      </c>
      <c r="E168" s="27">
        <v>2015</v>
      </c>
      <c r="F168" s="27">
        <v>0.46984158584915803</v>
      </c>
    </row>
    <row r="169" spans="1:6">
      <c r="A169" s="27" t="s">
        <v>0</v>
      </c>
      <c r="B169" s="27" t="s">
        <v>213</v>
      </c>
      <c r="C169" s="27" t="s">
        <v>220</v>
      </c>
      <c r="D169" s="27">
        <f t="shared" si="0"/>
        <v>44</v>
      </c>
      <c r="E169" s="27">
        <v>2015</v>
      </c>
      <c r="F169" s="27">
        <v>0.46983630227776801</v>
      </c>
    </row>
    <row r="170" spans="1:6">
      <c r="A170" s="27" t="s">
        <v>0</v>
      </c>
      <c r="B170" s="27" t="s">
        <v>213</v>
      </c>
      <c r="C170" s="27" t="s">
        <v>220</v>
      </c>
      <c r="D170" s="27">
        <f t="shared" si="0"/>
        <v>45</v>
      </c>
      <c r="E170" s="27">
        <v>2015</v>
      </c>
      <c r="F170" s="27">
        <v>0.469831018706378</v>
      </c>
    </row>
    <row r="171" spans="1:6">
      <c r="A171" s="27" t="s">
        <v>0</v>
      </c>
      <c r="B171" s="27" t="s">
        <v>213</v>
      </c>
      <c r="C171" s="27" t="s">
        <v>220</v>
      </c>
      <c r="D171" s="27">
        <f t="shared" si="0"/>
        <v>46</v>
      </c>
      <c r="E171" s="27">
        <v>2015</v>
      </c>
      <c r="F171" s="27">
        <v>0.46982573513498799</v>
      </c>
    </row>
    <row r="172" spans="1:6">
      <c r="A172" s="27" t="s">
        <v>0</v>
      </c>
      <c r="B172" s="27" t="s">
        <v>213</v>
      </c>
      <c r="C172" s="27" t="s">
        <v>220</v>
      </c>
      <c r="D172" s="27">
        <f t="shared" si="0"/>
        <v>47</v>
      </c>
      <c r="E172" s="27">
        <v>2015</v>
      </c>
      <c r="F172" s="27">
        <v>0.46982045156359897</v>
      </c>
    </row>
    <row r="173" spans="1:6">
      <c r="A173" s="27" t="s">
        <v>0</v>
      </c>
      <c r="B173" s="27" t="s">
        <v>213</v>
      </c>
      <c r="C173" s="27" t="s">
        <v>220</v>
      </c>
      <c r="D173" s="27">
        <f t="shared" si="0"/>
        <v>48</v>
      </c>
      <c r="E173" s="27">
        <v>2015</v>
      </c>
      <c r="F173" s="27">
        <v>0.46981516799220902</v>
      </c>
    </row>
    <row r="174" spans="1:6">
      <c r="B174" s="27" t="s">
        <v>213</v>
      </c>
      <c r="C174" s="27" t="s">
        <v>219</v>
      </c>
      <c r="D174" s="27">
        <v>1</v>
      </c>
      <c r="E174" s="27">
        <v>2015</v>
      </c>
      <c r="F174" s="27">
        <v>0.687869702940897</v>
      </c>
    </row>
    <row r="175" spans="1:6">
      <c r="B175" s="27" t="s">
        <v>213</v>
      </c>
      <c r="C175" s="27" t="s">
        <v>219</v>
      </c>
      <c r="D175" s="27">
        <f>D174+1</f>
        <v>2</v>
      </c>
      <c r="E175" s="27">
        <v>2015</v>
      </c>
      <c r="F175" s="27">
        <v>0.68787557590262705</v>
      </c>
    </row>
    <row r="176" spans="1:6">
      <c r="B176" s="27" t="s">
        <v>213</v>
      </c>
      <c r="C176" s="27" t="s">
        <v>219</v>
      </c>
      <c r="D176" s="27">
        <f t="shared" ref="D176:D221" si="1">D175+1</f>
        <v>3</v>
      </c>
      <c r="E176" s="27">
        <v>2015</v>
      </c>
      <c r="F176" s="27">
        <v>0.68788144886435698</v>
      </c>
    </row>
    <row r="177" spans="2:15">
      <c r="B177" s="27" t="s">
        <v>213</v>
      </c>
      <c r="C177" s="27" t="s">
        <v>219</v>
      </c>
      <c r="D177" s="27">
        <f t="shared" si="1"/>
        <v>4</v>
      </c>
      <c r="E177" s="27">
        <v>2015</v>
      </c>
      <c r="F177" s="27">
        <v>0.68788732182608703</v>
      </c>
    </row>
    <row r="178" spans="2:15">
      <c r="B178" s="27" t="s">
        <v>213</v>
      </c>
      <c r="C178" s="27" t="s">
        <v>219</v>
      </c>
      <c r="D178" s="27">
        <f t="shared" si="1"/>
        <v>5</v>
      </c>
      <c r="E178" s="27">
        <v>2015</v>
      </c>
      <c r="F178" s="27">
        <v>0.68789319478781596</v>
      </c>
    </row>
    <row r="179" spans="2:15">
      <c r="B179" s="27" t="s">
        <v>213</v>
      </c>
      <c r="C179" s="27" t="s">
        <v>219</v>
      </c>
      <c r="D179" s="27">
        <f t="shared" si="1"/>
        <v>6</v>
      </c>
      <c r="E179" s="27">
        <v>2015</v>
      </c>
      <c r="F179" s="27">
        <v>0.68789906774954601</v>
      </c>
    </row>
    <row r="180" spans="2:15">
      <c r="B180" s="27" t="s">
        <v>213</v>
      </c>
      <c r="C180" s="27" t="s">
        <v>219</v>
      </c>
      <c r="D180" s="27">
        <f t="shared" si="1"/>
        <v>7</v>
      </c>
      <c r="E180" s="27">
        <v>2015</v>
      </c>
      <c r="F180" s="27">
        <v>0.68790494071127595</v>
      </c>
    </row>
    <row r="181" spans="2:15">
      <c r="B181" s="27" t="s">
        <v>213</v>
      </c>
      <c r="C181" s="27" t="s">
        <v>219</v>
      </c>
      <c r="D181" s="27">
        <f t="shared" si="1"/>
        <v>8</v>
      </c>
      <c r="E181" s="27">
        <v>2015</v>
      </c>
      <c r="F181" s="27">
        <v>0.68791081367300599</v>
      </c>
    </row>
    <row r="182" spans="2:15">
      <c r="B182" s="27" t="s">
        <v>213</v>
      </c>
      <c r="C182" s="27" t="s">
        <v>219</v>
      </c>
      <c r="D182" s="27">
        <f t="shared" si="1"/>
        <v>9</v>
      </c>
      <c r="E182" s="27">
        <v>2015</v>
      </c>
      <c r="F182" s="27">
        <v>0.68791668663473604</v>
      </c>
    </row>
    <row r="183" spans="2:15">
      <c r="B183" s="27" t="s">
        <v>213</v>
      </c>
      <c r="C183" s="27" t="s">
        <v>219</v>
      </c>
      <c r="D183" s="27">
        <f t="shared" si="1"/>
        <v>10</v>
      </c>
      <c r="E183" s="27">
        <v>2015</v>
      </c>
      <c r="F183" s="27">
        <v>0.68792255959646598</v>
      </c>
    </row>
    <row r="184" spans="2:15">
      <c r="B184" s="27" t="s">
        <v>213</v>
      </c>
      <c r="C184" s="27" t="s">
        <v>219</v>
      </c>
      <c r="D184" s="27">
        <f t="shared" si="1"/>
        <v>11</v>
      </c>
      <c r="E184" s="27">
        <v>2015</v>
      </c>
      <c r="F184" s="27">
        <v>0.68792843255819602</v>
      </c>
      <c r="G184" s="27"/>
      <c r="H184" s="27"/>
      <c r="I184" s="27"/>
      <c r="J184" s="27"/>
      <c r="K184" s="27"/>
      <c r="L184" s="27"/>
      <c r="M184" s="27"/>
      <c r="N184" s="27"/>
      <c r="O184" s="27"/>
    </row>
    <row r="185" spans="2:15">
      <c r="B185" s="27" t="s">
        <v>213</v>
      </c>
      <c r="C185" s="27" t="s">
        <v>219</v>
      </c>
      <c r="D185" s="27">
        <f t="shared" si="1"/>
        <v>12</v>
      </c>
      <c r="E185" s="27">
        <v>2015</v>
      </c>
      <c r="F185" s="27">
        <v>0.68793430551992596</v>
      </c>
    </row>
    <row r="186" spans="2:15">
      <c r="B186" s="27" t="s">
        <v>213</v>
      </c>
      <c r="C186" s="27" t="s">
        <v>219</v>
      </c>
      <c r="D186" s="27">
        <f t="shared" si="1"/>
        <v>13</v>
      </c>
      <c r="E186" s="27">
        <v>2015</v>
      </c>
      <c r="F186" s="27">
        <v>0.68794017848165601</v>
      </c>
    </row>
    <row r="187" spans="2:15">
      <c r="B187" s="27" t="s">
        <v>213</v>
      </c>
      <c r="C187" s="27" t="s">
        <v>219</v>
      </c>
      <c r="D187" s="27">
        <f t="shared" si="1"/>
        <v>14</v>
      </c>
      <c r="E187" s="27">
        <v>2015</v>
      </c>
      <c r="F187" s="27">
        <v>0.68794605144338605</v>
      </c>
    </row>
    <row r="188" spans="2:15">
      <c r="B188" s="27" t="s">
        <v>213</v>
      </c>
      <c r="C188" s="27" t="s">
        <v>219</v>
      </c>
      <c r="D188" s="27">
        <f t="shared" si="1"/>
        <v>15</v>
      </c>
      <c r="E188" s="27">
        <v>2015</v>
      </c>
      <c r="F188" s="27">
        <v>0.68795192440511499</v>
      </c>
    </row>
    <row r="189" spans="2:15">
      <c r="B189" s="27" t="s">
        <v>213</v>
      </c>
      <c r="C189" s="27" t="s">
        <v>219</v>
      </c>
      <c r="D189" s="27">
        <f t="shared" si="1"/>
        <v>16</v>
      </c>
      <c r="E189" s="27">
        <v>2015</v>
      </c>
      <c r="F189" s="27">
        <v>0.68795779736684504</v>
      </c>
    </row>
    <row r="190" spans="2:15">
      <c r="B190" s="27" t="s">
        <v>213</v>
      </c>
      <c r="C190" s="27" t="s">
        <v>219</v>
      </c>
      <c r="D190" s="27">
        <f t="shared" si="1"/>
        <v>17</v>
      </c>
      <c r="E190" s="27">
        <v>2015</v>
      </c>
      <c r="F190" s="27">
        <v>0.68796367032857497</v>
      </c>
    </row>
    <row r="191" spans="2:15">
      <c r="B191" s="27" t="s">
        <v>213</v>
      </c>
      <c r="C191" s="27" t="s">
        <v>219</v>
      </c>
      <c r="D191" s="27">
        <f t="shared" si="1"/>
        <v>18</v>
      </c>
      <c r="E191" s="27">
        <v>2015</v>
      </c>
      <c r="F191" s="27">
        <v>0.68796954329030502</v>
      </c>
    </row>
    <row r="192" spans="2:15">
      <c r="B192" s="27" t="s">
        <v>213</v>
      </c>
      <c r="C192" s="27" t="s">
        <v>219</v>
      </c>
      <c r="D192" s="27">
        <f t="shared" si="1"/>
        <v>19</v>
      </c>
      <c r="E192" s="27">
        <v>2015</v>
      </c>
      <c r="F192" s="27">
        <v>0.68797541625203495</v>
      </c>
    </row>
    <row r="193" spans="1:6">
      <c r="B193" s="27" t="s">
        <v>213</v>
      </c>
      <c r="C193" s="27" t="s">
        <v>219</v>
      </c>
      <c r="D193" s="27">
        <f t="shared" si="1"/>
        <v>20</v>
      </c>
      <c r="E193" s="27">
        <v>2015</v>
      </c>
      <c r="F193" s="27">
        <v>0.687981289213765</v>
      </c>
    </row>
    <row r="194" spans="1:6">
      <c r="B194" s="27" t="s">
        <v>213</v>
      </c>
      <c r="C194" s="27" t="s">
        <v>219</v>
      </c>
      <c r="D194" s="27">
        <f t="shared" si="1"/>
        <v>21</v>
      </c>
      <c r="E194" s="27">
        <v>2015</v>
      </c>
      <c r="F194" s="27">
        <v>0.68798716217549505</v>
      </c>
    </row>
    <row r="195" spans="1:6">
      <c r="B195" s="27" t="s">
        <v>213</v>
      </c>
      <c r="C195" s="27" t="s">
        <v>219</v>
      </c>
      <c r="D195" s="27">
        <f t="shared" si="1"/>
        <v>22</v>
      </c>
      <c r="E195" s="27">
        <v>2015</v>
      </c>
      <c r="F195" s="27">
        <v>0.68799303513722498</v>
      </c>
    </row>
    <row r="196" spans="1:6">
      <c r="B196" s="27" t="s">
        <v>213</v>
      </c>
      <c r="C196" s="27" t="s">
        <v>219</v>
      </c>
      <c r="D196" s="27">
        <f t="shared" si="1"/>
        <v>23</v>
      </c>
      <c r="E196" s="27">
        <v>2015</v>
      </c>
      <c r="F196" s="27">
        <v>0.68799890809895503</v>
      </c>
    </row>
    <row r="197" spans="1:6">
      <c r="B197" s="27" t="s">
        <v>213</v>
      </c>
      <c r="C197" s="27" t="s">
        <v>219</v>
      </c>
      <c r="D197" s="27">
        <f t="shared" si="1"/>
        <v>24</v>
      </c>
      <c r="E197" s="27">
        <v>2015</v>
      </c>
      <c r="F197" s="27">
        <v>0.68800478106068497</v>
      </c>
    </row>
    <row r="198" spans="1:6">
      <c r="A198" t="s">
        <v>0</v>
      </c>
      <c r="B198" s="27" t="s">
        <v>213</v>
      </c>
      <c r="C198" s="27" t="s">
        <v>219</v>
      </c>
      <c r="D198" s="27">
        <f t="shared" si="1"/>
        <v>25</v>
      </c>
      <c r="E198" s="27">
        <v>2015</v>
      </c>
      <c r="F198" s="27">
        <v>0.58852153767870297</v>
      </c>
    </row>
    <row r="199" spans="1:6">
      <c r="A199" s="27" t="s">
        <v>0</v>
      </c>
      <c r="B199" s="27" t="s">
        <v>213</v>
      </c>
      <c r="C199" s="27" t="s">
        <v>219</v>
      </c>
      <c r="D199" s="27">
        <f t="shared" si="1"/>
        <v>26</v>
      </c>
      <c r="E199" s="27">
        <v>2015</v>
      </c>
      <c r="F199" s="27">
        <v>0.58852215813731901</v>
      </c>
    </row>
    <row r="200" spans="1:6">
      <c r="A200" s="27" t="s">
        <v>0</v>
      </c>
      <c r="B200" s="27" t="s">
        <v>213</v>
      </c>
      <c r="C200" s="27" t="s">
        <v>219</v>
      </c>
      <c r="D200" s="27">
        <f t="shared" si="1"/>
        <v>27</v>
      </c>
      <c r="E200" s="27">
        <v>2015</v>
      </c>
      <c r="F200" s="27">
        <v>0.58852277859593505</v>
      </c>
    </row>
    <row r="201" spans="1:6">
      <c r="A201" s="27" t="s">
        <v>0</v>
      </c>
      <c r="B201" s="27" t="s">
        <v>213</v>
      </c>
      <c r="C201" s="27" t="s">
        <v>219</v>
      </c>
      <c r="D201" s="27">
        <f t="shared" si="1"/>
        <v>28</v>
      </c>
      <c r="E201" s="27">
        <v>2015</v>
      </c>
      <c r="F201" s="27">
        <v>0.58852339905455198</v>
      </c>
    </row>
    <row r="202" spans="1:6">
      <c r="A202" s="27" t="s">
        <v>0</v>
      </c>
      <c r="B202" s="27" t="s">
        <v>213</v>
      </c>
      <c r="C202" s="27" t="s">
        <v>219</v>
      </c>
      <c r="D202" s="27">
        <f>D201+1</f>
        <v>29</v>
      </c>
      <c r="E202" s="27">
        <v>2015</v>
      </c>
      <c r="F202" s="27">
        <v>0.58852401951316802</v>
      </c>
    </row>
    <row r="203" spans="1:6">
      <c r="A203" s="27" t="s">
        <v>0</v>
      </c>
      <c r="B203" s="27" t="s">
        <v>213</v>
      </c>
      <c r="C203" s="27" t="s">
        <v>219</v>
      </c>
      <c r="D203" s="27">
        <f t="shared" si="1"/>
        <v>30</v>
      </c>
      <c r="E203" s="27">
        <v>2015</v>
      </c>
      <c r="F203" s="27">
        <v>0.58852463997178395</v>
      </c>
    </row>
    <row r="204" spans="1:6">
      <c r="A204" s="27" t="s">
        <v>0</v>
      </c>
      <c r="B204" s="27" t="s">
        <v>213</v>
      </c>
      <c r="C204" s="27" t="s">
        <v>219</v>
      </c>
      <c r="D204" s="27">
        <f t="shared" si="1"/>
        <v>31</v>
      </c>
      <c r="E204" s="27">
        <v>2015</v>
      </c>
      <c r="F204" s="27">
        <v>0.58852526043040099</v>
      </c>
    </row>
    <row r="205" spans="1:6">
      <c r="A205" s="27" t="s">
        <v>0</v>
      </c>
      <c r="B205" s="27" t="s">
        <v>213</v>
      </c>
      <c r="C205" s="27" t="s">
        <v>219</v>
      </c>
      <c r="D205" s="27">
        <f t="shared" si="1"/>
        <v>32</v>
      </c>
      <c r="E205" s="27">
        <v>2015</v>
      </c>
      <c r="F205" s="27">
        <v>0.58852588088901703</v>
      </c>
    </row>
    <row r="206" spans="1:6">
      <c r="A206" s="27" t="s">
        <v>0</v>
      </c>
      <c r="B206" s="27" t="s">
        <v>213</v>
      </c>
      <c r="C206" s="27" t="s">
        <v>219</v>
      </c>
      <c r="D206" s="27">
        <f t="shared" si="1"/>
        <v>33</v>
      </c>
      <c r="E206" s="27">
        <v>2015</v>
      </c>
      <c r="F206" s="27">
        <v>0.58852650134763296</v>
      </c>
    </row>
    <row r="207" spans="1:6">
      <c r="A207" s="27" t="s">
        <v>0</v>
      </c>
      <c r="B207" s="27" t="s">
        <v>213</v>
      </c>
      <c r="C207" s="27" t="s">
        <v>219</v>
      </c>
      <c r="D207" s="27">
        <f t="shared" si="1"/>
        <v>34</v>
      </c>
      <c r="E207" s="27">
        <v>2015</v>
      </c>
      <c r="F207" s="27">
        <v>0.588527121806249</v>
      </c>
    </row>
    <row r="208" spans="1:6">
      <c r="A208" s="27" t="s">
        <v>0</v>
      </c>
      <c r="B208" s="27" t="s">
        <v>213</v>
      </c>
      <c r="C208" s="27" t="s">
        <v>219</v>
      </c>
      <c r="D208" s="27">
        <f t="shared" si="1"/>
        <v>35</v>
      </c>
      <c r="E208" s="27">
        <v>2015</v>
      </c>
      <c r="F208" s="27">
        <v>0.58852774226486604</v>
      </c>
    </row>
    <row r="209" spans="1:6">
      <c r="A209" s="27" t="s">
        <v>0</v>
      </c>
      <c r="B209" s="27" t="s">
        <v>213</v>
      </c>
      <c r="C209" s="27" t="s">
        <v>219</v>
      </c>
      <c r="D209" s="27">
        <f t="shared" si="1"/>
        <v>36</v>
      </c>
      <c r="E209" s="27">
        <v>2015</v>
      </c>
      <c r="F209" s="27">
        <v>0.58852836272348197</v>
      </c>
    </row>
    <row r="210" spans="1:6">
      <c r="A210" s="27" t="s">
        <v>0</v>
      </c>
      <c r="B210" s="27" t="s">
        <v>213</v>
      </c>
      <c r="C210" s="27" t="s">
        <v>219</v>
      </c>
      <c r="D210" s="27">
        <f t="shared" si="1"/>
        <v>37</v>
      </c>
      <c r="E210" s="27">
        <v>2015</v>
      </c>
      <c r="F210" s="27">
        <v>0.58852898318209801</v>
      </c>
    </row>
    <row r="211" spans="1:6">
      <c r="A211" s="27" t="s">
        <v>0</v>
      </c>
      <c r="B211" s="27" t="s">
        <v>213</v>
      </c>
      <c r="C211" s="27" t="s">
        <v>219</v>
      </c>
      <c r="D211" s="27">
        <f t="shared" si="1"/>
        <v>38</v>
      </c>
      <c r="E211" s="27">
        <v>2015</v>
      </c>
      <c r="F211" s="27">
        <v>0.58852960364071405</v>
      </c>
    </row>
    <row r="212" spans="1:6">
      <c r="A212" s="27" t="s">
        <v>0</v>
      </c>
      <c r="B212" s="27" t="s">
        <v>213</v>
      </c>
      <c r="C212" s="27" t="s">
        <v>219</v>
      </c>
      <c r="D212" s="27">
        <f t="shared" si="1"/>
        <v>39</v>
      </c>
      <c r="E212" s="27">
        <v>2015</v>
      </c>
      <c r="F212" s="27">
        <v>0.58853022409933098</v>
      </c>
    </row>
    <row r="213" spans="1:6">
      <c r="A213" s="27" t="s">
        <v>0</v>
      </c>
      <c r="B213" s="27" t="s">
        <v>213</v>
      </c>
      <c r="C213" s="27" t="s">
        <v>219</v>
      </c>
      <c r="D213" s="27">
        <f t="shared" si="1"/>
        <v>40</v>
      </c>
      <c r="E213" s="27">
        <v>2015</v>
      </c>
      <c r="F213" s="27">
        <v>0.58853084455794702</v>
      </c>
    </row>
    <row r="214" spans="1:6">
      <c r="A214" s="27" t="s">
        <v>0</v>
      </c>
      <c r="B214" s="27" t="s">
        <v>213</v>
      </c>
      <c r="C214" s="27" t="s">
        <v>219</v>
      </c>
      <c r="D214" s="27">
        <f t="shared" si="1"/>
        <v>41</v>
      </c>
      <c r="E214" s="27">
        <v>2015</v>
      </c>
      <c r="F214" s="27">
        <v>0.58853146501656295</v>
      </c>
    </row>
    <row r="215" spans="1:6">
      <c r="A215" s="27" t="s">
        <v>0</v>
      </c>
      <c r="B215" s="27" t="s">
        <v>213</v>
      </c>
      <c r="C215" s="27" t="s">
        <v>219</v>
      </c>
      <c r="D215" s="27">
        <f t="shared" si="1"/>
        <v>42</v>
      </c>
      <c r="E215" s="27">
        <v>2015</v>
      </c>
      <c r="F215" s="27">
        <v>0.58853208547517999</v>
      </c>
    </row>
    <row r="216" spans="1:6">
      <c r="A216" s="27" t="s">
        <v>0</v>
      </c>
      <c r="B216" s="27" t="s">
        <v>213</v>
      </c>
      <c r="C216" s="27" t="s">
        <v>219</v>
      </c>
      <c r="D216" s="27">
        <f t="shared" si="1"/>
        <v>43</v>
      </c>
      <c r="E216" s="27">
        <v>2015</v>
      </c>
      <c r="F216" s="27">
        <v>0.58853270593379603</v>
      </c>
    </row>
    <row r="217" spans="1:6">
      <c r="A217" s="27" t="s">
        <v>0</v>
      </c>
      <c r="B217" s="27" t="s">
        <v>213</v>
      </c>
      <c r="C217" s="27" t="s">
        <v>219</v>
      </c>
      <c r="D217" s="27">
        <f t="shared" si="1"/>
        <v>44</v>
      </c>
      <c r="E217" s="27">
        <v>2015</v>
      </c>
      <c r="F217" s="27">
        <v>0.58853332639241196</v>
      </c>
    </row>
    <row r="218" spans="1:6">
      <c r="A218" s="27" t="s">
        <v>0</v>
      </c>
      <c r="B218" s="27" t="s">
        <v>213</v>
      </c>
      <c r="C218" s="27" t="s">
        <v>219</v>
      </c>
      <c r="D218" s="27">
        <f t="shared" si="1"/>
        <v>45</v>
      </c>
      <c r="E218" s="27">
        <v>2015</v>
      </c>
      <c r="F218" s="27">
        <v>0.588533946851028</v>
      </c>
    </row>
    <row r="219" spans="1:6">
      <c r="A219" s="27" t="s">
        <v>0</v>
      </c>
      <c r="B219" s="27" t="s">
        <v>213</v>
      </c>
      <c r="C219" s="27" t="s">
        <v>219</v>
      </c>
      <c r="D219" s="27">
        <f t="shared" si="1"/>
        <v>46</v>
      </c>
      <c r="E219" s="27">
        <v>2015</v>
      </c>
      <c r="F219" s="27">
        <v>0.58853456730964504</v>
      </c>
    </row>
    <row r="220" spans="1:6">
      <c r="A220" s="27" t="s">
        <v>0</v>
      </c>
      <c r="B220" s="27" t="s">
        <v>213</v>
      </c>
      <c r="C220" s="27" t="s">
        <v>219</v>
      </c>
      <c r="D220" s="27">
        <f>D219+1</f>
        <v>47</v>
      </c>
      <c r="E220" s="27">
        <v>2015</v>
      </c>
      <c r="F220" s="27">
        <v>0.58853518776826097</v>
      </c>
    </row>
    <row r="221" spans="1:6">
      <c r="A221" s="27" t="s">
        <v>0</v>
      </c>
      <c r="B221" s="27" t="s">
        <v>213</v>
      </c>
      <c r="C221" s="27" t="s">
        <v>219</v>
      </c>
      <c r="D221" s="27">
        <f t="shared" si="1"/>
        <v>48</v>
      </c>
      <c r="E221" s="27">
        <v>2015</v>
      </c>
      <c r="F221" s="27">
        <v>0.58853580822687701</v>
      </c>
    </row>
    <row r="222" spans="1:6">
      <c r="B222" s="27" t="s">
        <v>213</v>
      </c>
      <c r="C222" s="27" t="s">
        <v>221</v>
      </c>
      <c r="D222" s="27">
        <v>1</v>
      </c>
      <c r="E222" s="27">
        <v>2015</v>
      </c>
      <c r="F222" s="27">
        <v>0.5454</v>
      </c>
    </row>
    <row r="223" spans="1:6">
      <c r="B223" s="27" t="s">
        <v>213</v>
      </c>
      <c r="C223" s="27" t="s">
        <v>221</v>
      </c>
      <c r="D223" s="27">
        <f>D222+1</f>
        <v>2</v>
      </c>
      <c r="E223" s="27">
        <v>2015</v>
      </c>
      <c r="F223" s="27">
        <v>0.48820000000000002</v>
      </c>
    </row>
    <row r="224" spans="1:6">
      <c r="B224" s="27" t="s">
        <v>213</v>
      </c>
      <c r="C224" s="27" t="s">
        <v>221</v>
      </c>
      <c r="D224" s="27">
        <f t="shared" ref="D224:D269" si="2">D223+1</f>
        <v>3</v>
      </c>
      <c r="E224" s="27">
        <v>2015</v>
      </c>
      <c r="F224" s="27">
        <v>0.50370000000000004</v>
      </c>
    </row>
    <row r="225" spans="2:6">
      <c r="B225" s="27" t="s">
        <v>213</v>
      </c>
      <c r="C225" s="27" t="s">
        <v>221</v>
      </c>
      <c r="D225" s="27">
        <f t="shared" si="2"/>
        <v>4</v>
      </c>
      <c r="E225" s="27">
        <v>2015</v>
      </c>
      <c r="F225" s="27">
        <v>0.50439999999999996</v>
      </c>
    </row>
    <row r="226" spans="2:6">
      <c r="B226" s="27" t="s">
        <v>213</v>
      </c>
      <c r="C226" s="27" t="s">
        <v>221</v>
      </c>
      <c r="D226" s="27">
        <f t="shared" si="2"/>
        <v>5</v>
      </c>
      <c r="E226" s="27">
        <v>2015</v>
      </c>
      <c r="F226" s="27">
        <v>0.52249999999999996</v>
      </c>
    </row>
    <row r="227" spans="2:6">
      <c r="B227" s="27" t="s">
        <v>213</v>
      </c>
      <c r="C227" s="27" t="s">
        <v>221</v>
      </c>
      <c r="D227" s="27">
        <f t="shared" si="2"/>
        <v>6</v>
      </c>
      <c r="E227" s="27">
        <v>2015</v>
      </c>
      <c r="F227" s="27">
        <v>0.56810000000000005</v>
      </c>
    </row>
    <row r="228" spans="2:6">
      <c r="B228" s="27" t="s">
        <v>213</v>
      </c>
      <c r="C228" s="27" t="s">
        <v>221</v>
      </c>
      <c r="D228" s="27">
        <f t="shared" si="2"/>
        <v>7</v>
      </c>
      <c r="E228" s="27">
        <v>2015</v>
      </c>
      <c r="F228" s="27">
        <v>0.51090000000000002</v>
      </c>
    </row>
    <row r="229" spans="2:6">
      <c r="B229" s="27" t="s">
        <v>213</v>
      </c>
      <c r="C229" s="27" t="s">
        <v>221</v>
      </c>
      <c r="D229" s="27">
        <f t="shared" si="2"/>
        <v>8</v>
      </c>
      <c r="E229" s="27">
        <v>2015</v>
      </c>
      <c r="F229" s="27">
        <v>0.46260000000000001</v>
      </c>
    </row>
    <row r="230" spans="2:6">
      <c r="B230" s="27" t="s">
        <v>213</v>
      </c>
      <c r="C230" s="27" t="s">
        <v>221</v>
      </c>
      <c r="D230" s="27">
        <f t="shared" si="2"/>
        <v>9</v>
      </c>
      <c r="E230" s="27">
        <v>2015</v>
      </c>
      <c r="F230" s="27">
        <v>0.41760000000000003</v>
      </c>
    </row>
    <row r="231" spans="2:6">
      <c r="B231" s="27" t="s">
        <v>213</v>
      </c>
      <c r="C231" s="27" t="s">
        <v>221</v>
      </c>
      <c r="D231" s="27">
        <f t="shared" si="2"/>
        <v>10</v>
      </c>
      <c r="E231" s="27">
        <v>2015</v>
      </c>
      <c r="F231" s="27">
        <v>0.3947</v>
      </c>
    </row>
    <row r="232" spans="2:6">
      <c r="B232" s="27" t="s">
        <v>213</v>
      </c>
      <c r="C232" s="27" t="s">
        <v>221</v>
      </c>
      <c r="D232" s="27">
        <f t="shared" si="2"/>
        <v>11</v>
      </c>
      <c r="E232" s="27">
        <v>2015</v>
      </c>
      <c r="F232" s="27">
        <v>0.33040000000000003</v>
      </c>
    </row>
    <row r="233" spans="2:6">
      <c r="B233" s="27" t="s">
        <v>213</v>
      </c>
      <c r="C233" s="27" t="s">
        <v>221</v>
      </c>
      <c r="D233" s="27">
        <f t="shared" si="2"/>
        <v>12</v>
      </c>
      <c r="E233" s="27">
        <v>2015</v>
      </c>
      <c r="F233" s="27">
        <v>0.26019999999999999</v>
      </c>
    </row>
    <row r="234" spans="2:6">
      <c r="B234" s="27" t="s">
        <v>213</v>
      </c>
      <c r="C234" s="27" t="s">
        <v>221</v>
      </c>
      <c r="D234" s="27">
        <f t="shared" si="2"/>
        <v>13</v>
      </c>
      <c r="E234" s="27">
        <v>2015</v>
      </c>
      <c r="F234" s="27">
        <v>0.2369</v>
      </c>
    </row>
    <row r="235" spans="2:6">
      <c r="B235" s="27" t="s">
        <v>213</v>
      </c>
      <c r="C235" s="27" t="s">
        <v>221</v>
      </c>
      <c r="D235" s="27">
        <f t="shared" si="2"/>
        <v>14</v>
      </c>
      <c r="E235" s="27">
        <v>2015</v>
      </c>
      <c r="F235" s="27">
        <v>0.21759999999999999</v>
      </c>
    </row>
    <row r="236" spans="2:6">
      <c r="B236" s="27" t="s">
        <v>213</v>
      </c>
      <c r="C236" s="27" t="s">
        <v>221</v>
      </c>
      <c r="D236" s="27">
        <f t="shared" si="2"/>
        <v>15</v>
      </c>
      <c r="E236" s="27">
        <v>2015</v>
      </c>
      <c r="F236" s="27">
        <v>0.21990000000000001</v>
      </c>
    </row>
    <row r="237" spans="2:6">
      <c r="B237" s="27" t="s">
        <v>213</v>
      </c>
      <c r="C237" s="27" t="s">
        <v>221</v>
      </c>
      <c r="D237" s="27">
        <f t="shared" si="2"/>
        <v>16</v>
      </c>
      <c r="E237" s="27">
        <v>2015</v>
      </c>
      <c r="F237" s="27">
        <v>0.1535</v>
      </c>
    </row>
    <row r="238" spans="2:6">
      <c r="B238" s="27" t="s">
        <v>213</v>
      </c>
      <c r="C238" s="27" t="s">
        <v>221</v>
      </c>
      <c r="D238" s="27">
        <f t="shared" si="2"/>
        <v>17</v>
      </c>
      <c r="E238" s="27">
        <v>2015</v>
      </c>
      <c r="F238" s="27">
        <v>0.19339999999999999</v>
      </c>
    </row>
    <row r="239" spans="2:6">
      <c r="B239" s="27" t="s">
        <v>213</v>
      </c>
      <c r="C239" s="27" t="s">
        <v>221</v>
      </c>
      <c r="D239" s="27">
        <f t="shared" si="2"/>
        <v>18</v>
      </c>
      <c r="E239" s="27">
        <v>2015</v>
      </c>
      <c r="F239" s="27">
        <v>0.216</v>
      </c>
    </row>
    <row r="240" spans="2:6">
      <c r="B240" s="27" t="s">
        <v>213</v>
      </c>
      <c r="C240" s="27" t="s">
        <v>221</v>
      </c>
      <c r="D240" s="27">
        <f t="shared" si="2"/>
        <v>19</v>
      </c>
      <c r="E240" s="27">
        <v>2015</v>
      </c>
      <c r="F240" s="27">
        <v>0.1729</v>
      </c>
    </row>
    <row r="241" spans="1:6">
      <c r="B241" s="27" t="s">
        <v>213</v>
      </c>
      <c r="C241" s="27" t="s">
        <v>221</v>
      </c>
      <c r="D241" s="27">
        <f t="shared" si="2"/>
        <v>20</v>
      </c>
      <c r="E241" s="27">
        <v>2015</v>
      </c>
      <c r="F241" s="27">
        <v>6.1400000000000003E-2</v>
      </c>
    </row>
    <row r="242" spans="1:6">
      <c r="B242" s="27" t="s">
        <v>213</v>
      </c>
      <c r="C242" s="27" t="s">
        <v>221</v>
      </c>
      <c r="D242" s="27">
        <f t="shared" si="2"/>
        <v>21</v>
      </c>
      <c r="E242" s="27">
        <v>2015</v>
      </c>
      <c r="F242" s="27">
        <v>2.8E-3</v>
      </c>
    </row>
    <row r="243" spans="1:6">
      <c r="B243" s="27" t="s">
        <v>213</v>
      </c>
      <c r="C243" s="27" t="s">
        <v>221</v>
      </c>
      <c r="D243" s="27">
        <f t="shared" si="2"/>
        <v>22</v>
      </c>
      <c r="E243" s="27">
        <v>2015</v>
      </c>
      <c r="F243" s="27">
        <v>5.0000000000000001E-4</v>
      </c>
    </row>
    <row r="244" spans="1:6">
      <c r="B244" s="27" t="s">
        <v>213</v>
      </c>
      <c r="C244" s="27" t="s">
        <v>221</v>
      </c>
      <c r="D244" s="27">
        <f t="shared" si="2"/>
        <v>23</v>
      </c>
      <c r="E244" s="27">
        <v>2015</v>
      </c>
      <c r="F244" s="27">
        <v>5.0000000000000001E-4</v>
      </c>
    </row>
    <row r="245" spans="1:6">
      <c r="B245" s="27" t="s">
        <v>213</v>
      </c>
      <c r="C245" s="27" t="s">
        <v>221</v>
      </c>
      <c r="D245" s="27">
        <f t="shared" si="2"/>
        <v>24</v>
      </c>
      <c r="E245" s="27">
        <v>2015</v>
      </c>
      <c r="F245" s="27">
        <v>1.9E-3</v>
      </c>
    </row>
    <row r="246" spans="1:6">
      <c r="A246" t="s">
        <v>0</v>
      </c>
      <c r="B246" s="27" t="s">
        <v>213</v>
      </c>
      <c r="C246" s="27" t="s">
        <v>221</v>
      </c>
      <c r="D246" s="27">
        <f t="shared" si="2"/>
        <v>25</v>
      </c>
      <c r="E246" s="27">
        <v>2015</v>
      </c>
      <c r="F246" s="27">
        <v>0.3533</v>
      </c>
    </row>
    <row r="247" spans="1:6">
      <c r="A247" s="27" t="s">
        <v>0</v>
      </c>
      <c r="B247" s="27" t="s">
        <v>213</v>
      </c>
      <c r="C247" s="27" t="s">
        <v>221</v>
      </c>
      <c r="D247" s="27">
        <f t="shared" si="2"/>
        <v>26</v>
      </c>
      <c r="E247" s="27">
        <v>2015</v>
      </c>
      <c r="F247" s="27">
        <v>0.34960000000000002</v>
      </c>
    </row>
    <row r="248" spans="1:6">
      <c r="A248" s="27" t="s">
        <v>0</v>
      </c>
      <c r="B248" s="27" t="s">
        <v>213</v>
      </c>
      <c r="C248" s="27" t="s">
        <v>221</v>
      </c>
      <c r="D248" s="27">
        <f t="shared" si="2"/>
        <v>27</v>
      </c>
      <c r="E248" s="27">
        <v>2015</v>
      </c>
      <c r="F248" s="27">
        <v>0.43080000000000002</v>
      </c>
    </row>
    <row r="249" spans="1:6">
      <c r="A249" s="27" t="s">
        <v>0</v>
      </c>
      <c r="B249" s="27" t="s">
        <v>213</v>
      </c>
      <c r="C249" s="27" t="s">
        <v>221</v>
      </c>
      <c r="D249" s="27">
        <f t="shared" si="2"/>
        <v>28</v>
      </c>
      <c r="E249" s="27">
        <v>2015</v>
      </c>
      <c r="F249" s="27">
        <v>0.42209999999999998</v>
      </c>
    </row>
    <row r="250" spans="1:6">
      <c r="A250" s="27" t="s">
        <v>0</v>
      </c>
      <c r="B250" s="27" t="s">
        <v>213</v>
      </c>
      <c r="C250" s="27" t="s">
        <v>221</v>
      </c>
      <c r="D250" s="27">
        <f t="shared" si="2"/>
        <v>29</v>
      </c>
      <c r="E250" s="27">
        <v>2015</v>
      </c>
      <c r="F250" s="27">
        <v>0.34620000000000001</v>
      </c>
    </row>
    <row r="251" spans="1:6">
      <c r="A251" s="27" t="s">
        <v>0</v>
      </c>
      <c r="B251" s="27" t="s">
        <v>213</v>
      </c>
      <c r="C251" s="27" t="s">
        <v>221</v>
      </c>
      <c r="D251" s="27">
        <f t="shared" si="2"/>
        <v>30</v>
      </c>
      <c r="E251" s="27">
        <v>2015</v>
      </c>
      <c r="F251" s="27">
        <v>0.31859999999999999</v>
      </c>
    </row>
    <row r="252" spans="1:6">
      <c r="A252" s="27" t="s">
        <v>0</v>
      </c>
      <c r="B252" s="27" t="s">
        <v>213</v>
      </c>
      <c r="C252" s="27" t="s">
        <v>221</v>
      </c>
      <c r="D252" s="27">
        <f t="shared" si="2"/>
        <v>31</v>
      </c>
      <c r="E252" s="27">
        <v>2015</v>
      </c>
      <c r="F252" s="27">
        <v>0.31240000000000001</v>
      </c>
    </row>
    <row r="253" spans="1:6">
      <c r="A253" s="27" t="s">
        <v>0</v>
      </c>
      <c r="B253" s="27" t="s">
        <v>213</v>
      </c>
      <c r="C253" s="27" t="s">
        <v>221</v>
      </c>
      <c r="D253" s="27">
        <f t="shared" si="2"/>
        <v>32</v>
      </c>
      <c r="E253" s="27">
        <v>2015</v>
      </c>
      <c r="F253" s="27">
        <v>0.3488</v>
      </c>
    </row>
    <row r="254" spans="1:6">
      <c r="A254" s="27" t="s">
        <v>0</v>
      </c>
      <c r="B254" s="27" t="s">
        <v>213</v>
      </c>
      <c r="C254" s="27" t="s">
        <v>221</v>
      </c>
      <c r="D254" s="27">
        <f t="shared" si="2"/>
        <v>33</v>
      </c>
      <c r="E254" s="27">
        <v>2015</v>
      </c>
      <c r="F254" s="27">
        <v>0.31569999999999998</v>
      </c>
    </row>
    <row r="255" spans="1:6">
      <c r="A255" s="27" t="s">
        <v>0</v>
      </c>
      <c r="B255" s="27" t="s">
        <v>213</v>
      </c>
      <c r="C255" s="27" t="s">
        <v>221</v>
      </c>
      <c r="D255" s="27">
        <f t="shared" si="2"/>
        <v>34</v>
      </c>
      <c r="E255" s="27">
        <v>2015</v>
      </c>
      <c r="F255" s="27">
        <v>0.32590000000000002</v>
      </c>
    </row>
    <row r="256" spans="1:6">
      <c r="A256" s="27" t="s">
        <v>0</v>
      </c>
      <c r="B256" s="27" t="s">
        <v>213</v>
      </c>
      <c r="C256" s="27" t="s">
        <v>221</v>
      </c>
      <c r="D256" s="27">
        <f t="shared" si="2"/>
        <v>35</v>
      </c>
      <c r="E256" s="27">
        <v>2015</v>
      </c>
      <c r="F256" s="27">
        <v>0.33850000000000002</v>
      </c>
    </row>
    <row r="257" spans="1:6">
      <c r="A257" s="27" t="s">
        <v>0</v>
      </c>
      <c r="B257" s="27" t="s">
        <v>213</v>
      </c>
      <c r="C257" s="27" t="s">
        <v>221</v>
      </c>
      <c r="D257" s="27">
        <f t="shared" si="2"/>
        <v>36</v>
      </c>
      <c r="E257" s="27">
        <v>2015</v>
      </c>
      <c r="F257" s="27">
        <v>0.34350000000000003</v>
      </c>
    </row>
    <row r="258" spans="1:6">
      <c r="A258" s="27" t="s">
        <v>0</v>
      </c>
      <c r="B258" s="27" t="s">
        <v>213</v>
      </c>
      <c r="C258" s="27" t="s">
        <v>221</v>
      </c>
      <c r="D258" s="27">
        <f t="shared" si="2"/>
        <v>37</v>
      </c>
      <c r="E258" s="27">
        <v>2015</v>
      </c>
      <c r="F258" s="27">
        <v>0.3211</v>
      </c>
    </row>
    <row r="259" spans="1:6">
      <c r="A259" s="27" t="s">
        <v>0</v>
      </c>
      <c r="B259" s="27" t="s">
        <v>213</v>
      </c>
      <c r="C259" s="27" t="s">
        <v>221</v>
      </c>
      <c r="D259" s="27">
        <f t="shared" si="2"/>
        <v>38</v>
      </c>
      <c r="E259" s="27">
        <v>2015</v>
      </c>
      <c r="F259" s="27">
        <v>0.2379</v>
      </c>
    </row>
    <row r="260" spans="1:6">
      <c r="A260" s="27" t="s">
        <v>0</v>
      </c>
      <c r="B260" s="27" t="s">
        <v>213</v>
      </c>
      <c r="C260" s="27" t="s">
        <v>221</v>
      </c>
      <c r="D260" s="27">
        <f t="shared" si="2"/>
        <v>39</v>
      </c>
      <c r="E260" s="27">
        <v>2015</v>
      </c>
      <c r="F260" s="27">
        <v>0.15260000000000001</v>
      </c>
    </row>
    <row r="261" spans="1:6">
      <c r="A261" s="27" t="s">
        <v>0</v>
      </c>
      <c r="B261" s="27" t="s">
        <v>213</v>
      </c>
      <c r="C261" s="27" t="s">
        <v>221</v>
      </c>
      <c r="D261" s="27">
        <f t="shared" si="2"/>
        <v>40</v>
      </c>
      <c r="E261" s="27">
        <v>2015</v>
      </c>
      <c r="F261" s="27">
        <v>7.2800000000000004E-2</v>
      </c>
    </row>
    <row r="262" spans="1:6">
      <c r="A262" s="27" t="s">
        <v>0</v>
      </c>
      <c r="B262" s="27" t="s">
        <v>213</v>
      </c>
      <c r="C262" s="27" t="s">
        <v>221</v>
      </c>
      <c r="D262" s="27">
        <f t="shared" si="2"/>
        <v>41</v>
      </c>
      <c r="E262" s="27">
        <v>2015</v>
      </c>
      <c r="F262" s="27">
        <v>4.8599999999999997E-2</v>
      </c>
    </row>
    <row r="263" spans="1:6">
      <c r="A263" s="27" t="s">
        <v>0</v>
      </c>
      <c r="B263" s="27" t="s">
        <v>213</v>
      </c>
      <c r="C263" s="27" t="s">
        <v>221</v>
      </c>
      <c r="D263" s="27">
        <f t="shared" si="2"/>
        <v>42</v>
      </c>
      <c r="E263" s="27">
        <v>2015</v>
      </c>
      <c r="F263" s="27">
        <v>5.5500000000000001E-2</v>
      </c>
    </row>
    <row r="264" spans="1:6">
      <c r="A264" s="27" t="s">
        <v>0</v>
      </c>
      <c r="B264" s="27" t="s">
        <v>213</v>
      </c>
      <c r="C264" s="27" t="s">
        <v>221</v>
      </c>
      <c r="D264" s="27">
        <f t="shared" si="2"/>
        <v>43</v>
      </c>
      <c r="E264" s="27">
        <v>2015</v>
      </c>
      <c r="F264" s="27">
        <v>8.1199999999999994E-2</v>
      </c>
    </row>
    <row r="265" spans="1:6">
      <c r="A265" s="27" t="s">
        <v>0</v>
      </c>
      <c r="B265" s="27" t="s">
        <v>213</v>
      </c>
      <c r="C265" s="27" t="s">
        <v>221</v>
      </c>
      <c r="D265" s="27">
        <f t="shared" si="2"/>
        <v>44</v>
      </c>
      <c r="E265" s="27">
        <v>2015</v>
      </c>
      <c r="F265" s="27">
        <v>7.6700000000000004E-2</v>
      </c>
    </row>
    <row r="266" spans="1:6">
      <c r="A266" s="27" t="s">
        <v>0</v>
      </c>
      <c r="B266" s="27" t="s">
        <v>213</v>
      </c>
      <c r="C266" s="27" t="s">
        <v>221</v>
      </c>
      <c r="D266" s="27">
        <f t="shared" si="2"/>
        <v>45</v>
      </c>
      <c r="E266" s="27">
        <v>2015</v>
      </c>
      <c r="F266" s="27">
        <v>7.0300000000000001E-2</v>
      </c>
    </row>
    <row r="267" spans="1:6">
      <c r="A267" s="27" t="s">
        <v>0</v>
      </c>
      <c r="B267" s="27" t="s">
        <v>213</v>
      </c>
      <c r="C267" s="27" t="s">
        <v>221</v>
      </c>
      <c r="D267" s="27">
        <f t="shared" si="2"/>
        <v>46</v>
      </c>
      <c r="E267" s="27">
        <v>2015</v>
      </c>
      <c r="F267" s="27">
        <v>7.9399999999999998E-2</v>
      </c>
    </row>
    <row r="268" spans="1:6">
      <c r="A268" s="27" t="s">
        <v>0</v>
      </c>
      <c r="B268" s="27" t="s">
        <v>213</v>
      </c>
      <c r="C268" s="27" t="s">
        <v>221</v>
      </c>
      <c r="D268" s="27">
        <f t="shared" si="2"/>
        <v>47</v>
      </c>
      <c r="E268" s="27">
        <v>2015</v>
      </c>
      <c r="F268" s="27">
        <v>0.128</v>
      </c>
    </row>
    <row r="269" spans="1:6">
      <c r="A269" s="27" t="s">
        <v>0</v>
      </c>
      <c r="B269" s="27" t="s">
        <v>213</v>
      </c>
      <c r="C269" s="27" t="s">
        <v>221</v>
      </c>
      <c r="D269" s="27">
        <f t="shared" si="2"/>
        <v>48</v>
      </c>
      <c r="E269" s="27">
        <v>2015</v>
      </c>
      <c r="F269" s="27">
        <v>0.17119999999999999</v>
      </c>
    </row>
    <row r="270" spans="1:6">
      <c r="B270" s="27" t="s">
        <v>347</v>
      </c>
      <c r="C270" s="27" t="s">
        <v>217</v>
      </c>
      <c r="D270" s="27">
        <v>1</v>
      </c>
      <c r="E270" s="27">
        <v>2015</v>
      </c>
      <c r="F270" s="27">
        <v>0.60470000000000002</v>
      </c>
    </row>
    <row r="271" spans="1:6">
      <c r="B271" s="27" t="s">
        <v>347</v>
      </c>
      <c r="C271" s="27" t="s">
        <v>217</v>
      </c>
      <c r="D271" s="27">
        <f>D270+1</f>
        <v>2</v>
      </c>
      <c r="E271" s="27">
        <v>2015</v>
      </c>
      <c r="F271" s="27">
        <v>0.61780000000000002</v>
      </c>
    </row>
    <row r="272" spans="1:6">
      <c r="B272" s="27" t="s">
        <v>347</v>
      </c>
      <c r="C272" s="27" t="s">
        <v>217</v>
      </c>
      <c r="D272" s="27">
        <f t="shared" ref="D272:D317" si="3">D271+1</f>
        <v>3</v>
      </c>
      <c r="E272" s="27">
        <v>2015</v>
      </c>
      <c r="F272" s="27">
        <v>0.67959999999999998</v>
      </c>
    </row>
    <row r="273" spans="2:6">
      <c r="B273" s="27" t="s">
        <v>347</v>
      </c>
      <c r="C273" s="27" t="s">
        <v>217</v>
      </c>
      <c r="D273" s="27">
        <f t="shared" si="3"/>
        <v>4</v>
      </c>
      <c r="E273" s="27">
        <v>2015</v>
      </c>
      <c r="F273" s="27">
        <v>0.66810000000000003</v>
      </c>
    </row>
    <row r="274" spans="2:6">
      <c r="B274" s="27" t="s">
        <v>347</v>
      </c>
      <c r="C274" s="27" t="s">
        <v>217</v>
      </c>
      <c r="D274" s="27">
        <f t="shared" si="3"/>
        <v>5</v>
      </c>
      <c r="E274" s="27">
        <v>2015</v>
      </c>
      <c r="F274" s="27">
        <v>0.63549999999999995</v>
      </c>
    </row>
    <row r="275" spans="2:6">
      <c r="B275" s="27" t="s">
        <v>347</v>
      </c>
      <c r="C275" s="27" t="s">
        <v>217</v>
      </c>
      <c r="D275" s="27">
        <f t="shared" si="3"/>
        <v>6</v>
      </c>
      <c r="E275" s="27">
        <v>2015</v>
      </c>
      <c r="F275" s="27">
        <v>0.65339999999999998</v>
      </c>
    </row>
    <row r="276" spans="2:6">
      <c r="B276" s="27" t="s">
        <v>347</v>
      </c>
      <c r="C276" s="27" t="s">
        <v>217</v>
      </c>
      <c r="D276" s="27">
        <f t="shared" si="3"/>
        <v>7</v>
      </c>
      <c r="E276" s="27">
        <v>2015</v>
      </c>
      <c r="F276" s="27">
        <v>0.63890000000000002</v>
      </c>
    </row>
    <row r="277" spans="2:6">
      <c r="B277" s="27" t="s">
        <v>347</v>
      </c>
      <c r="C277" s="27" t="s">
        <v>217</v>
      </c>
      <c r="D277" s="27">
        <f t="shared" si="3"/>
        <v>8</v>
      </c>
      <c r="E277" s="27">
        <v>2015</v>
      </c>
      <c r="F277" s="27">
        <v>0.61009999999999998</v>
      </c>
    </row>
    <row r="278" spans="2:6">
      <c r="B278" s="27" t="s">
        <v>347</v>
      </c>
      <c r="C278" s="27" t="s">
        <v>217</v>
      </c>
      <c r="D278" s="27">
        <f t="shared" si="3"/>
        <v>9</v>
      </c>
      <c r="E278" s="27">
        <v>2015</v>
      </c>
      <c r="F278" s="27">
        <v>0.5464</v>
      </c>
    </row>
    <row r="279" spans="2:6">
      <c r="B279" s="27" t="s">
        <v>347</v>
      </c>
      <c r="C279" s="27" t="s">
        <v>217</v>
      </c>
      <c r="D279" s="27">
        <f t="shared" si="3"/>
        <v>10</v>
      </c>
      <c r="E279" s="27">
        <v>2015</v>
      </c>
      <c r="F279" s="27">
        <v>0.3589</v>
      </c>
    </row>
    <row r="280" spans="2:6">
      <c r="B280" s="27" t="s">
        <v>347</v>
      </c>
      <c r="C280" s="27" t="s">
        <v>217</v>
      </c>
      <c r="D280" s="27">
        <f t="shared" si="3"/>
        <v>11</v>
      </c>
      <c r="E280" s="27">
        <v>2015</v>
      </c>
      <c r="F280" s="27">
        <v>0.1963</v>
      </c>
    </row>
    <row r="281" spans="2:6">
      <c r="B281" s="27" t="s">
        <v>347</v>
      </c>
      <c r="C281" s="27" t="s">
        <v>217</v>
      </c>
      <c r="D281" s="27">
        <f t="shared" si="3"/>
        <v>12</v>
      </c>
      <c r="E281" s="27">
        <v>2015</v>
      </c>
      <c r="F281" s="27">
        <v>0.1147</v>
      </c>
    </row>
    <row r="282" spans="2:6">
      <c r="B282" s="27" t="s">
        <v>347</v>
      </c>
      <c r="C282" s="27" t="s">
        <v>217</v>
      </c>
      <c r="D282" s="27">
        <f t="shared" si="3"/>
        <v>13</v>
      </c>
      <c r="E282" s="27">
        <v>2015</v>
      </c>
      <c r="F282" s="27">
        <v>4.82E-2</v>
      </c>
    </row>
    <row r="283" spans="2:6">
      <c r="B283" s="27" t="s">
        <v>347</v>
      </c>
      <c r="C283" s="27" t="s">
        <v>217</v>
      </c>
      <c r="D283" s="27">
        <f t="shared" si="3"/>
        <v>14</v>
      </c>
      <c r="E283" s="27">
        <v>2015</v>
      </c>
      <c r="F283" s="27">
        <v>2.1700000000000001E-2</v>
      </c>
    </row>
    <row r="284" spans="2:6">
      <c r="B284" s="27" t="s">
        <v>347</v>
      </c>
      <c r="C284" s="27" t="s">
        <v>217</v>
      </c>
      <c r="D284" s="27">
        <f t="shared" si="3"/>
        <v>15</v>
      </c>
      <c r="E284" s="27">
        <v>2015</v>
      </c>
      <c r="F284" s="27">
        <v>1.47E-2</v>
      </c>
    </row>
    <row r="285" spans="2:6">
      <c r="B285" s="27" t="s">
        <v>347</v>
      </c>
      <c r="C285" s="27" t="s">
        <v>217</v>
      </c>
      <c r="D285" s="27">
        <f t="shared" si="3"/>
        <v>16</v>
      </c>
      <c r="E285" s="27">
        <v>2015</v>
      </c>
      <c r="F285" s="27">
        <v>7.1999999999999998E-3</v>
      </c>
    </row>
    <row r="286" spans="2:6">
      <c r="B286" s="27" t="s">
        <v>347</v>
      </c>
      <c r="C286" s="27" t="s">
        <v>217</v>
      </c>
      <c r="D286" s="27">
        <f t="shared" si="3"/>
        <v>17</v>
      </c>
      <c r="E286" s="27">
        <v>2015</v>
      </c>
      <c r="F286" s="27">
        <v>2.29E-2</v>
      </c>
    </row>
    <row r="287" spans="2:6">
      <c r="B287" s="27" t="s">
        <v>347</v>
      </c>
      <c r="C287" s="27" t="s">
        <v>217</v>
      </c>
      <c r="D287" s="27">
        <f t="shared" si="3"/>
        <v>18</v>
      </c>
      <c r="E287" s="27">
        <v>2015</v>
      </c>
      <c r="F287" s="27">
        <v>0.16189999999999999</v>
      </c>
    </row>
    <row r="288" spans="2:6">
      <c r="B288" s="27" t="s">
        <v>347</v>
      </c>
      <c r="C288" s="27" t="s">
        <v>217</v>
      </c>
      <c r="D288" s="27">
        <f t="shared" si="3"/>
        <v>19</v>
      </c>
      <c r="E288" s="27">
        <v>2015</v>
      </c>
      <c r="F288" s="27">
        <v>0.24660000000000001</v>
      </c>
    </row>
    <row r="289" spans="1:6">
      <c r="B289" s="27" t="s">
        <v>347</v>
      </c>
      <c r="C289" s="27" t="s">
        <v>217</v>
      </c>
      <c r="D289" s="27">
        <f t="shared" si="3"/>
        <v>20</v>
      </c>
      <c r="E289" s="27">
        <v>2015</v>
      </c>
      <c r="F289" s="27">
        <v>0.46100000000000002</v>
      </c>
    </row>
    <row r="290" spans="1:6">
      <c r="B290" s="27" t="s">
        <v>347</v>
      </c>
      <c r="C290" s="27" t="s">
        <v>217</v>
      </c>
      <c r="D290" s="27">
        <f t="shared" si="3"/>
        <v>21</v>
      </c>
      <c r="E290" s="27">
        <v>2015</v>
      </c>
      <c r="F290" s="27">
        <v>0.59250000000000003</v>
      </c>
    </row>
    <row r="291" spans="1:6">
      <c r="B291" s="27" t="s">
        <v>347</v>
      </c>
      <c r="C291" s="27" t="s">
        <v>217</v>
      </c>
      <c r="D291" s="27">
        <f t="shared" si="3"/>
        <v>22</v>
      </c>
      <c r="E291" s="27">
        <v>2015</v>
      </c>
      <c r="F291" s="27">
        <v>0.74309999999999998</v>
      </c>
    </row>
    <row r="292" spans="1:6">
      <c r="B292" s="27" t="s">
        <v>347</v>
      </c>
      <c r="C292" s="27" t="s">
        <v>217</v>
      </c>
      <c r="D292" s="27">
        <f t="shared" si="3"/>
        <v>23</v>
      </c>
      <c r="E292" s="27">
        <v>2015</v>
      </c>
      <c r="F292" s="27">
        <v>0.88990000000000002</v>
      </c>
    </row>
    <row r="293" spans="1:6">
      <c r="B293" s="27" t="s">
        <v>347</v>
      </c>
      <c r="C293" s="27" t="s">
        <v>217</v>
      </c>
      <c r="D293" s="27">
        <f t="shared" si="3"/>
        <v>24</v>
      </c>
      <c r="E293" s="27">
        <v>2015</v>
      </c>
      <c r="F293" s="27">
        <v>0.9657</v>
      </c>
    </row>
    <row r="294" spans="1:6">
      <c r="A294" t="s">
        <v>0</v>
      </c>
      <c r="B294" s="27" t="s">
        <v>347</v>
      </c>
      <c r="C294" s="27" t="s">
        <v>217</v>
      </c>
      <c r="D294" s="27">
        <f t="shared" si="3"/>
        <v>25</v>
      </c>
      <c r="E294" s="27">
        <v>2015</v>
      </c>
      <c r="F294" s="27">
        <v>0.19739999999999999</v>
      </c>
    </row>
    <row r="295" spans="1:6">
      <c r="A295" s="27" t="s">
        <v>0</v>
      </c>
      <c r="B295" s="27" t="s">
        <v>347</v>
      </c>
      <c r="C295" s="27" t="s">
        <v>217</v>
      </c>
      <c r="D295" s="27">
        <f t="shared" si="3"/>
        <v>26</v>
      </c>
      <c r="E295" s="27">
        <v>2015</v>
      </c>
      <c r="F295" s="27">
        <v>0.20569999999999999</v>
      </c>
    </row>
    <row r="296" spans="1:6">
      <c r="A296" s="27" t="s">
        <v>0</v>
      </c>
      <c r="B296" s="27" t="s">
        <v>347</v>
      </c>
      <c r="C296" s="27" t="s">
        <v>217</v>
      </c>
      <c r="D296" s="27">
        <f t="shared" si="3"/>
        <v>27</v>
      </c>
      <c r="E296" s="27">
        <v>2015</v>
      </c>
      <c r="F296" s="27">
        <v>0.11360000000000001</v>
      </c>
    </row>
    <row r="297" spans="1:6">
      <c r="A297" s="27" t="s">
        <v>0</v>
      </c>
      <c r="B297" s="27" t="s">
        <v>347</v>
      </c>
      <c r="C297" s="27" t="s">
        <v>217</v>
      </c>
      <c r="D297" s="27">
        <f t="shared" si="3"/>
        <v>28</v>
      </c>
      <c r="E297" s="27">
        <v>2015</v>
      </c>
      <c r="F297" s="27">
        <v>6.93E-2</v>
      </c>
    </row>
    <row r="298" spans="1:6">
      <c r="A298" s="27" t="s">
        <v>0</v>
      </c>
      <c r="B298" s="27" t="s">
        <v>347</v>
      </c>
      <c r="C298" s="27" t="s">
        <v>217</v>
      </c>
      <c r="D298" s="27">
        <f t="shared" si="3"/>
        <v>29</v>
      </c>
      <c r="E298" s="27">
        <v>2015</v>
      </c>
      <c r="F298" s="27">
        <v>3.8699999999999998E-2</v>
      </c>
    </row>
    <row r="299" spans="1:6">
      <c r="A299" s="27" t="s">
        <v>0</v>
      </c>
      <c r="B299" s="27" t="s">
        <v>347</v>
      </c>
      <c r="C299" s="27" t="s">
        <v>217</v>
      </c>
      <c r="D299" s="27">
        <f t="shared" si="3"/>
        <v>30</v>
      </c>
      <c r="E299" s="27">
        <v>2015</v>
      </c>
      <c r="F299" s="27">
        <v>4.36E-2</v>
      </c>
    </row>
    <row r="300" spans="1:6">
      <c r="A300" s="27" t="s">
        <v>0</v>
      </c>
      <c r="B300" s="27" t="s">
        <v>347</v>
      </c>
      <c r="C300" s="27" t="s">
        <v>217</v>
      </c>
      <c r="D300" s="27">
        <f t="shared" si="3"/>
        <v>31</v>
      </c>
      <c r="E300" s="27">
        <v>2015</v>
      </c>
      <c r="F300" s="27">
        <v>3.3399999999999999E-2</v>
      </c>
    </row>
    <row r="301" spans="1:6">
      <c r="A301" s="27" t="s">
        <v>0</v>
      </c>
      <c r="B301" s="27" t="s">
        <v>347</v>
      </c>
      <c r="C301" s="27" t="s">
        <v>217</v>
      </c>
      <c r="D301" s="27">
        <f t="shared" si="3"/>
        <v>32</v>
      </c>
      <c r="E301" s="27">
        <v>2015</v>
      </c>
      <c r="F301" s="27">
        <v>3.0499999999999999E-2</v>
      </c>
    </row>
    <row r="302" spans="1:6">
      <c r="A302" s="27" t="s">
        <v>0</v>
      </c>
      <c r="B302" s="27" t="s">
        <v>347</v>
      </c>
      <c r="C302" s="27" t="s">
        <v>217</v>
      </c>
      <c r="D302" s="27">
        <f t="shared" si="3"/>
        <v>33</v>
      </c>
      <c r="E302" s="27">
        <v>2015</v>
      </c>
      <c r="F302" s="27">
        <v>3.2300000000000002E-2</v>
      </c>
    </row>
    <row r="303" spans="1:6">
      <c r="A303" s="27" t="s">
        <v>0</v>
      </c>
      <c r="B303" s="27" t="s">
        <v>347</v>
      </c>
      <c r="C303" s="27" t="s">
        <v>217</v>
      </c>
      <c r="D303" s="27">
        <f t="shared" si="3"/>
        <v>34</v>
      </c>
      <c r="E303" s="27">
        <v>2015</v>
      </c>
      <c r="F303" s="27">
        <v>2.01E-2</v>
      </c>
    </row>
    <row r="304" spans="1:6">
      <c r="A304" s="27" t="s">
        <v>0</v>
      </c>
      <c r="B304" s="27" t="s">
        <v>347</v>
      </c>
      <c r="C304" s="27" t="s">
        <v>217</v>
      </c>
      <c r="D304" s="27">
        <f t="shared" si="3"/>
        <v>35</v>
      </c>
      <c r="E304" s="27">
        <v>2015</v>
      </c>
      <c r="F304" s="27">
        <v>2.3300000000000001E-2</v>
      </c>
    </row>
    <row r="305" spans="1:6">
      <c r="A305" s="27" t="s">
        <v>0</v>
      </c>
      <c r="B305" s="27" t="s">
        <v>347</v>
      </c>
      <c r="C305" s="27" t="s">
        <v>217</v>
      </c>
      <c r="D305" s="27">
        <f t="shared" si="3"/>
        <v>36</v>
      </c>
      <c r="E305" s="27">
        <v>2015</v>
      </c>
      <c r="F305" s="27">
        <v>1.4E-2</v>
      </c>
    </row>
    <row r="306" spans="1:6">
      <c r="A306" s="27" t="s">
        <v>0</v>
      </c>
      <c r="B306" s="27" t="s">
        <v>347</v>
      </c>
      <c r="C306" s="27" t="s">
        <v>217</v>
      </c>
      <c r="D306" s="27">
        <f t="shared" si="3"/>
        <v>37</v>
      </c>
      <c r="E306" s="27">
        <v>2015</v>
      </c>
      <c r="F306" s="27">
        <v>1.89E-2</v>
      </c>
    </row>
    <row r="307" spans="1:6">
      <c r="A307" s="27" t="s">
        <v>0</v>
      </c>
      <c r="B307" s="27" t="s">
        <v>347</v>
      </c>
      <c r="C307" s="27" t="s">
        <v>217</v>
      </c>
      <c r="D307" s="27">
        <f t="shared" si="3"/>
        <v>38</v>
      </c>
      <c r="E307" s="27">
        <v>2015</v>
      </c>
      <c r="F307" s="27">
        <v>8.6999999999999994E-3</v>
      </c>
    </row>
    <row r="308" spans="1:6">
      <c r="A308" s="27" t="s">
        <v>0</v>
      </c>
      <c r="B308" s="27" t="s">
        <v>347</v>
      </c>
      <c r="C308" s="27" t="s">
        <v>217</v>
      </c>
      <c r="D308" s="27">
        <f t="shared" si="3"/>
        <v>39</v>
      </c>
      <c r="E308" s="27">
        <v>2015</v>
      </c>
      <c r="F308" s="27">
        <v>1.8E-3</v>
      </c>
    </row>
    <row r="309" spans="1:6">
      <c r="A309" s="27" t="s">
        <v>0</v>
      </c>
      <c r="B309" s="27" t="s">
        <v>347</v>
      </c>
      <c r="C309" s="27" t="s">
        <v>217</v>
      </c>
      <c r="D309" s="27">
        <f t="shared" si="3"/>
        <v>40</v>
      </c>
      <c r="E309" s="27">
        <v>2015</v>
      </c>
      <c r="F309" s="27">
        <v>5.9999999999999995E-4</v>
      </c>
    </row>
    <row r="310" spans="1:6">
      <c r="A310" s="27" t="s">
        <v>0</v>
      </c>
      <c r="B310" s="27" t="s">
        <v>347</v>
      </c>
      <c r="C310" s="27" t="s">
        <v>217</v>
      </c>
      <c r="D310" s="27">
        <f t="shared" si="3"/>
        <v>41</v>
      </c>
      <c r="E310" s="27">
        <v>2015</v>
      </c>
      <c r="F310" s="27">
        <v>5.0000000000000001E-4</v>
      </c>
    </row>
    <row r="311" spans="1:6">
      <c r="A311" s="27" t="s">
        <v>0</v>
      </c>
      <c r="B311" s="27" t="s">
        <v>347</v>
      </c>
      <c r="C311" s="27" t="s">
        <v>217</v>
      </c>
      <c r="D311" s="27">
        <f t="shared" si="3"/>
        <v>42</v>
      </c>
      <c r="E311" s="27">
        <v>2015</v>
      </c>
      <c r="F311" s="27">
        <v>3.3999999999999998E-3</v>
      </c>
    </row>
    <row r="312" spans="1:6">
      <c r="A312" s="27" t="s">
        <v>0</v>
      </c>
      <c r="B312" s="27" t="s">
        <v>347</v>
      </c>
      <c r="C312" s="27" t="s">
        <v>217</v>
      </c>
      <c r="D312" s="27">
        <f t="shared" si="3"/>
        <v>43</v>
      </c>
      <c r="E312" s="27">
        <v>2015</v>
      </c>
      <c r="F312" s="27">
        <v>6.0600000000000001E-2</v>
      </c>
    </row>
    <row r="313" spans="1:6">
      <c r="A313" s="27" t="s">
        <v>0</v>
      </c>
      <c r="B313" s="27" t="s">
        <v>347</v>
      </c>
      <c r="C313" s="27" t="s">
        <v>217</v>
      </c>
      <c r="D313" s="27">
        <f t="shared" si="3"/>
        <v>44</v>
      </c>
      <c r="E313" s="27">
        <v>2015</v>
      </c>
      <c r="F313" s="27">
        <v>6.3100000000000003E-2</v>
      </c>
    </row>
    <row r="314" spans="1:6">
      <c r="A314" s="27" t="s">
        <v>0</v>
      </c>
      <c r="B314" s="27" t="s">
        <v>347</v>
      </c>
      <c r="C314" s="27" t="s">
        <v>217</v>
      </c>
      <c r="D314" s="27">
        <f t="shared" si="3"/>
        <v>45</v>
      </c>
      <c r="E314" s="27">
        <v>2015</v>
      </c>
      <c r="F314" s="27">
        <v>1.9099999999999999E-2</v>
      </c>
    </row>
    <row r="315" spans="1:6">
      <c r="A315" s="27" t="s">
        <v>0</v>
      </c>
      <c r="B315" s="27" t="s">
        <v>347</v>
      </c>
      <c r="C315" s="27" t="s">
        <v>217</v>
      </c>
      <c r="D315" s="27">
        <f t="shared" si="3"/>
        <v>46</v>
      </c>
      <c r="E315" s="27">
        <v>2015</v>
      </c>
      <c r="F315" s="27">
        <v>1.5599999999999999E-2</v>
      </c>
    </row>
    <row r="316" spans="1:6">
      <c r="A316" s="27" t="s">
        <v>0</v>
      </c>
      <c r="B316" s="27" t="s">
        <v>347</v>
      </c>
      <c r="C316" s="27" t="s">
        <v>217</v>
      </c>
      <c r="D316" s="27">
        <f t="shared" si="3"/>
        <v>47</v>
      </c>
      <c r="E316" s="27">
        <v>2015</v>
      </c>
      <c r="F316" s="27">
        <v>2.47E-2</v>
      </c>
    </row>
    <row r="317" spans="1:6">
      <c r="A317" s="27" t="s">
        <v>0</v>
      </c>
      <c r="B317" s="27" t="s">
        <v>347</v>
      </c>
      <c r="C317" s="27" t="s">
        <v>217</v>
      </c>
      <c r="D317" s="27">
        <f t="shared" si="3"/>
        <v>48</v>
      </c>
      <c r="E317" s="27">
        <v>2015</v>
      </c>
      <c r="F317" s="27">
        <v>6.7000000000000002E-3</v>
      </c>
    </row>
    <row r="318" spans="1:6">
      <c r="B318" s="27" t="s">
        <v>213</v>
      </c>
      <c r="C318" s="27" t="s">
        <v>222</v>
      </c>
      <c r="D318" s="27">
        <v>1</v>
      </c>
      <c r="E318" s="27">
        <v>2015</v>
      </c>
      <c r="F318" s="27">
        <v>0</v>
      </c>
    </row>
    <row r="319" spans="1:6">
      <c r="B319" s="27" t="s">
        <v>213</v>
      </c>
      <c r="C319" s="27" t="s">
        <v>222</v>
      </c>
      <c r="D319" s="27">
        <f>D318+1</f>
        <v>2</v>
      </c>
      <c r="E319" s="27">
        <v>2015</v>
      </c>
      <c r="F319" s="27">
        <v>0</v>
      </c>
    </row>
    <row r="320" spans="1:6">
      <c r="B320" s="27" t="s">
        <v>213</v>
      </c>
      <c r="C320" s="27" t="s">
        <v>222</v>
      </c>
      <c r="D320" s="27">
        <f t="shared" ref="D320:D364" si="4">D319+1</f>
        <v>3</v>
      </c>
      <c r="E320" s="27">
        <v>2015</v>
      </c>
      <c r="F320" s="27">
        <v>0</v>
      </c>
    </row>
    <row r="321" spans="2:6">
      <c r="B321" s="27" t="s">
        <v>213</v>
      </c>
      <c r="C321" s="27" t="s">
        <v>222</v>
      </c>
      <c r="D321" s="27">
        <f t="shared" si="4"/>
        <v>4</v>
      </c>
      <c r="E321" s="27">
        <v>2015</v>
      </c>
      <c r="F321" s="27">
        <v>0</v>
      </c>
    </row>
    <row r="322" spans="2:6">
      <c r="B322" s="27" t="s">
        <v>213</v>
      </c>
      <c r="C322" s="27" t="s">
        <v>222</v>
      </c>
      <c r="D322" s="27">
        <f t="shared" si="4"/>
        <v>5</v>
      </c>
      <c r="E322" s="27">
        <v>2015</v>
      </c>
      <c r="F322" s="27">
        <v>0</v>
      </c>
    </row>
    <row r="323" spans="2:6">
      <c r="B323" s="27" t="s">
        <v>213</v>
      </c>
      <c r="C323" s="27" t="s">
        <v>222</v>
      </c>
      <c r="D323" s="27">
        <f t="shared" si="4"/>
        <v>6</v>
      </c>
      <c r="E323" s="27">
        <v>2015</v>
      </c>
      <c r="F323" s="27">
        <v>0</v>
      </c>
    </row>
    <row r="324" spans="2:6">
      <c r="B324" s="27" t="s">
        <v>213</v>
      </c>
      <c r="C324" s="27" t="s">
        <v>222</v>
      </c>
      <c r="D324" s="27">
        <f t="shared" si="4"/>
        <v>7</v>
      </c>
      <c r="E324" s="27">
        <v>2015</v>
      </c>
      <c r="F324" s="27">
        <v>0</v>
      </c>
    </row>
    <row r="325" spans="2:6">
      <c r="B325" s="27" t="s">
        <v>213</v>
      </c>
      <c r="C325" s="27" t="s">
        <v>222</v>
      </c>
      <c r="D325" s="27">
        <f t="shared" si="4"/>
        <v>8</v>
      </c>
      <c r="E325" s="27">
        <v>2015</v>
      </c>
      <c r="F325" s="27">
        <v>0</v>
      </c>
    </row>
    <row r="326" spans="2:6">
      <c r="B326" s="27" t="s">
        <v>213</v>
      </c>
      <c r="C326" s="27" t="s">
        <v>222</v>
      </c>
      <c r="D326" s="27">
        <f t="shared" si="4"/>
        <v>9</v>
      </c>
      <c r="E326" s="27">
        <v>2015</v>
      </c>
      <c r="F326" s="27">
        <v>0.24510233333333337</v>
      </c>
    </row>
    <row r="327" spans="2:6">
      <c r="B327" s="27" t="s">
        <v>213</v>
      </c>
      <c r="C327" s="27" t="s">
        <v>222</v>
      </c>
      <c r="D327" s="27">
        <f t="shared" si="4"/>
        <v>10</v>
      </c>
      <c r="E327" s="27">
        <v>2015</v>
      </c>
      <c r="F327" s="27">
        <v>0.33489800000000003</v>
      </c>
    </row>
    <row r="328" spans="2:6">
      <c r="B328" s="27" t="s">
        <v>213</v>
      </c>
      <c r="C328" s="27" t="s">
        <v>222</v>
      </c>
      <c r="D328" s="27">
        <f t="shared" si="4"/>
        <v>11</v>
      </c>
      <c r="E328" s="27">
        <v>2015</v>
      </c>
      <c r="F328" s="27">
        <v>0.40374833333333332</v>
      </c>
    </row>
    <row r="329" spans="2:6">
      <c r="B329" s="27" t="s">
        <v>213</v>
      </c>
      <c r="C329" s="27" t="s">
        <v>222</v>
      </c>
      <c r="D329" s="27">
        <f t="shared" si="4"/>
        <v>12</v>
      </c>
      <c r="E329" s="27">
        <v>2015</v>
      </c>
      <c r="F329" s="27">
        <v>0.63685533333333333</v>
      </c>
    </row>
    <row r="330" spans="2:6">
      <c r="B330" s="27" t="s">
        <v>213</v>
      </c>
      <c r="C330" s="27" t="s">
        <v>222</v>
      </c>
      <c r="D330" s="27">
        <f t="shared" si="4"/>
        <v>13</v>
      </c>
      <c r="E330" s="27">
        <v>2015</v>
      </c>
      <c r="F330" s="27">
        <v>0.70098766666666668</v>
      </c>
    </row>
    <row r="331" spans="2:6">
      <c r="B331" s="27" t="s">
        <v>213</v>
      </c>
      <c r="C331" s="27" t="s">
        <v>222</v>
      </c>
      <c r="D331" s="27">
        <f t="shared" si="4"/>
        <v>14</v>
      </c>
      <c r="E331" s="27">
        <v>2015</v>
      </c>
      <c r="F331" s="27">
        <v>0.43310966666666667</v>
      </c>
    </row>
    <row r="332" spans="2:6">
      <c r="B332" s="27" t="s">
        <v>213</v>
      </c>
      <c r="C332" s="27" t="s">
        <v>222</v>
      </c>
      <c r="D332" s="27">
        <f t="shared" si="4"/>
        <v>15</v>
      </c>
      <c r="E332" s="27">
        <v>2015</v>
      </c>
      <c r="F332" s="27">
        <v>0.25006766666666663</v>
      </c>
    </row>
    <row r="333" spans="2:6">
      <c r="B333" s="27" t="s">
        <v>213</v>
      </c>
      <c r="C333" s="27" t="s">
        <v>222</v>
      </c>
      <c r="D333" s="27">
        <f t="shared" si="4"/>
        <v>16</v>
      </c>
      <c r="E333" s="27">
        <v>2015</v>
      </c>
      <c r="F333" s="27">
        <v>8.9226E-2</v>
      </c>
    </row>
    <row r="334" spans="2:6">
      <c r="B334" s="27" t="s">
        <v>213</v>
      </c>
      <c r="C334" s="27" t="s">
        <v>222</v>
      </c>
      <c r="D334" s="27">
        <f t="shared" si="4"/>
        <v>17</v>
      </c>
      <c r="E334" s="27">
        <v>2015</v>
      </c>
      <c r="F334" s="27">
        <v>0</v>
      </c>
    </row>
    <row r="335" spans="2:6">
      <c r="B335" s="27" t="s">
        <v>213</v>
      </c>
      <c r="C335" s="27" t="s">
        <v>222</v>
      </c>
      <c r="D335" s="27">
        <f t="shared" si="4"/>
        <v>18</v>
      </c>
      <c r="E335" s="27">
        <v>2015</v>
      </c>
      <c r="F335" s="27">
        <v>0</v>
      </c>
    </row>
    <row r="336" spans="2:6">
      <c r="B336" s="27" t="s">
        <v>213</v>
      </c>
      <c r="C336" s="27" t="s">
        <v>222</v>
      </c>
      <c r="D336" s="27">
        <f t="shared" si="4"/>
        <v>19</v>
      </c>
      <c r="E336" s="27">
        <v>2015</v>
      </c>
      <c r="F336" s="27">
        <v>0</v>
      </c>
    </row>
    <row r="337" spans="1:6">
      <c r="B337" s="27" t="s">
        <v>213</v>
      </c>
      <c r="C337" s="27" t="s">
        <v>222</v>
      </c>
      <c r="D337" s="27">
        <f t="shared" si="4"/>
        <v>20</v>
      </c>
      <c r="E337" s="27">
        <v>2015</v>
      </c>
      <c r="F337" s="27">
        <v>0</v>
      </c>
    </row>
    <row r="338" spans="1:6">
      <c r="B338" s="27" t="s">
        <v>213</v>
      </c>
      <c r="C338" s="27" t="s">
        <v>222</v>
      </c>
      <c r="D338" s="27">
        <f t="shared" si="4"/>
        <v>21</v>
      </c>
      <c r="E338" s="27">
        <v>2015</v>
      </c>
      <c r="F338" s="27">
        <v>0</v>
      </c>
    </row>
    <row r="339" spans="1:6">
      <c r="B339" s="27" t="s">
        <v>213</v>
      </c>
      <c r="C339" s="27" t="s">
        <v>222</v>
      </c>
      <c r="D339" s="27">
        <f t="shared" si="4"/>
        <v>22</v>
      </c>
      <c r="E339" s="27">
        <v>2015</v>
      </c>
      <c r="F339" s="27">
        <v>0</v>
      </c>
    </row>
    <row r="340" spans="1:6">
      <c r="B340" s="27" t="s">
        <v>213</v>
      </c>
      <c r="C340" s="27" t="s">
        <v>222</v>
      </c>
      <c r="D340" s="27">
        <f t="shared" si="4"/>
        <v>23</v>
      </c>
      <c r="E340" s="27">
        <v>2015</v>
      </c>
      <c r="F340" s="27">
        <v>0</v>
      </c>
    </row>
    <row r="341" spans="1:6">
      <c r="B341" s="27" t="s">
        <v>213</v>
      </c>
      <c r="C341" s="27" t="s">
        <v>222</v>
      </c>
      <c r="D341" s="27">
        <f t="shared" si="4"/>
        <v>24</v>
      </c>
      <c r="E341" s="27">
        <v>2015</v>
      </c>
      <c r="F341" s="27">
        <v>0</v>
      </c>
    </row>
    <row r="342" spans="1:6">
      <c r="A342" t="s">
        <v>0</v>
      </c>
      <c r="B342" s="27" t="s">
        <v>213</v>
      </c>
      <c r="C342" s="27" t="s">
        <v>222</v>
      </c>
      <c r="D342" s="27">
        <f t="shared" si="4"/>
        <v>25</v>
      </c>
      <c r="E342" s="27">
        <v>2015</v>
      </c>
      <c r="F342" s="27">
        <v>0</v>
      </c>
    </row>
    <row r="343" spans="1:6">
      <c r="A343" s="27" t="s">
        <v>0</v>
      </c>
      <c r="B343" s="27" t="s">
        <v>213</v>
      </c>
      <c r="C343" s="27" t="s">
        <v>222</v>
      </c>
      <c r="D343" s="27">
        <f t="shared" si="4"/>
        <v>26</v>
      </c>
      <c r="E343" s="27">
        <v>2015</v>
      </c>
      <c r="F343" s="27">
        <v>0</v>
      </c>
    </row>
    <row r="344" spans="1:6">
      <c r="A344" s="27" t="s">
        <v>0</v>
      </c>
      <c r="B344" s="27" t="s">
        <v>213</v>
      </c>
      <c r="C344" s="27" t="s">
        <v>222</v>
      </c>
      <c r="D344" s="27">
        <f t="shared" si="4"/>
        <v>27</v>
      </c>
      <c r="E344" s="27">
        <v>2015</v>
      </c>
      <c r="F344" s="27">
        <v>0</v>
      </c>
    </row>
    <row r="345" spans="1:6">
      <c r="A345" s="27" t="s">
        <v>0</v>
      </c>
      <c r="B345" s="27" t="s">
        <v>213</v>
      </c>
      <c r="C345" s="27" t="s">
        <v>222</v>
      </c>
      <c r="D345" s="27">
        <f t="shared" si="4"/>
        <v>28</v>
      </c>
      <c r="E345" s="27">
        <v>2015</v>
      </c>
      <c r="F345" s="27">
        <v>0</v>
      </c>
    </row>
    <row r="346" spans="1:6">
      <c r="A346" s="27" t="s">
        <v>0</v>
      </c>
      <c r="B346" s="27" t="s">
        <v>213</v>
      </c>
      <c r="C346" s="27" t="s">
        <v>222</v>
      </c>
      <c r="D346" s="27">
        <f t="shared" si="4"/>
        <v>29</v>
      </c>
      <c r="E346" s="27">
        <v>2015</v>
      </c>
      <c r="F346" s="27">
        <v>0.10800499999999999</v>
      </c>
    </row>
    <row r="347" spans="1:6">
      <c r="A347" s="27" t="s">
        <v>0</v>
      </c>
      <c r="B347" s="27" t="s">
        <v>213</v>
      </c>
      <c r="C347" s="27" t="s">
        <v>222</v>
      </c>
      <c r="D347" s="27">
        <f t="shared" si="4"/>
        <v>30</v>
      </c>
      <c r="E347" s="27">
        <v>2015</v>
      </c>
      <c r="F347" s="27">
        <v>0.45650166666666664</v>
      </c>
    </row>
    <row r="348" spans="1:6">
      <c r="A348" s="27" t="s">
        <v>0</v>
      </c>
      <c r="B348" s="27" t="s">
        <v>213</v>
      </c>
      <c r="C348" s="27" t="s">
        <v>222</v>
      </c>
      <c r="D348" s="27">
        <f t="shared" si="4"/>
        <v>31</v>
      </c>
      <c r="E348" s="27">
        <v>2015</v>
      </c>
      <c r="F348" s="27">
        <v>0.62448499999999996</v>
      </c>
    </row>
    <row r="349" spans="1:6">
      <c r="A349" s="27" t="s">
        <v>0</v>
      </c>
      <c r="B349" s="27" t="s">
        <v>213</v>
      </c>
      <c r="C349" s="27" t="s">
        <v>222</v>
      </c>
      <c r="D349" s="27">
        <f t="shared" si="4"/>
        <v>32</v>
      </c>
      <c r="E349" s="27">
        <v>2015</v>
      </c>
      <c r="F349" s="27">
        <v>0.85106799999999994</v>
      </c>
    </row>
    <row r="350" spans="1:6">
      <c r="A350" s="27" t="s">
        <v>0</v>
      </c>
      <c r="B350" s="27" t="s">
        <v>213</v>
      </c>
      <c r="C350" s="27" t="s">
        <v>222</v>
      </c>
      <c r="D350" s="27">
        <f t="shared" si="4"/>
        <v>33</v>
      </c>
      <c r="E350" s="27">
        <v>2015</v>
      </c>
      <c r="F350" s="27">
        <v>0.93900566666666663</v>
      </c>
    </row>
    <row r="351" spans="1:6">
      <c r="A351" s="27" t="s">
        <v>0</v>
      </c>
      <c r="B351" s="27" t="s">
        <v>213</v>
      </c>
      <c r="C351" s="27" t="s">
        <v>222</v>
      </c>
      <c r="D351" s="27">
        <f t="shared" si="4"/>
        <v>34</v>
      </c>
      <c r="E351" s="27">
        <v>2015</v>
      </c>
      <c r="F351" s="27">
        <v>0.97238666666666662</v>
      </c>
    </row>
    <row r="352" spans="1:6">
      <c r="A352" s="27" t="s">
        <v>0</v>
      </c>
      <c r="B352" s="27" t="s">
        <v>213</v>
      </c>
      <c r="C352" s="27" t="s">
        <v>222</v>
      </c>
      <c r="D352" s="27">
        <f t="shared" si="4"/>
        <v>35</v>
      </c>
      <c r="E352" s="27">
        <v>2015</v>
      </c>
      <c r="F352" s="27">
        <v>0.8835926666666668</v>
      </c>
    </row>
    <row r="353" spans="1:6">
      <c r="A353" s="27" t="s">
        <v>0</v>
      </c>
      <c r="B353" s="27" t="s">
        <v>213</v>
      </c>
      <c r="C353" s="27" t="s">
        <v>222</v>
      </c>
      <c r="D353" s="27">
        <f t="shared" si="4"/>
        <v>36</v>
      </c>
      <c r="E353" s="27">
        <v>2015</v>
      </c>
      <c r="F353" s="27">
        <v>0.76148933333333324</v>
      </c>
    </row>
    <row r="354" spans="1:6">
      <c r="A354" s="27" t="s">
        <v>0</v>
      </c>
      <c r="B354" s="27" t="s">
        <v>213</v>
      </c>
      <c r="C354" s="27" t="s">
        <v>222</v>
      </c>
      <c r="D354" s="27">
        <f t="shared" si="4"/>
        <v>37</v>
      </c>
      <c r="E354" s="27">
        <v>2015</v>
      </c>
      <c r="F354" s="27">
        <v>0.83875133333333329</v>
      </c>
    </row>
    <row r="355" spans="1:6">
      <c r="A355" s="27" t="s">
        <v>0</v>
      </c>
      <c r="B355" s="27" t="s">
        <v>213</v>
      </c>
      <c r="C355" s="27" t="s">
        <v>222</v>
      </c>
      <c r="D355" s="27">
        <f t="shared" si="4"/>
        <v>38</v>
      </c>
      <c r="E355" s="27">
        <v>2015</v>
      </c>
      <c r="F355" s="27">
        <v>0.94521300000000008</v>
      </c>
    </row>
    <row r="356" spans="1:6">
      <c r="A356" s="27" t="s">
        <v>0</v>
      </c>
      <c r="B356" s="27" t="s">
        <v>213</v>
      </c>
      <c r="C356" s="27" t="s">
        <v>222</v>
      </c>
      <c r="D356" s="27">
        <f t="shared" si="4"/>
        <v>39</v>
      </c>
      <c r="E356" s="27">
        <v>2015</v>
      </c>
      <c r="F356" s="27">
        <v>0.87624766666666665</v>
      </c>
    </row>
    <row r="357" spans="1:6">
      <c r="A357" s="27" t="s">
        <v>0</v>
      </c>
      <c r="B357" s="27" t="s">
        <v>213</v>
      </c>
      <c r="C357" s="27" t="s">
        <v>222</v>
      </c>
      <c r="D357" s="27">
        <f t="shared" si="4"/>
        <v>40</v>
      </c>
      <c r="E357" s="27">
        <v>2015</v>
      </c>
      <c r="F357" s="27">
        <v>0.65695433333333331</v>
      </c>
    </row>
    <row r="358" spans="1:6">
      <c r="A358" s="27" t="s">
        <v>0</v>
      </c>
      <c r="B358" s="27" t="s">
        <v>213</v>
      </c>
      <c r="C358" s="27" t="s">
        <v>222</v>
      </c>
      <c r="D358" s="27">
        <f t="shared" si="4"/>
        <v>41</v>
      </c>
      <c r="E358" s="27">
        <v>2015</v>
      </c>
      <c r="F358" s="27">
        <v>0.50226066666666669</v>
      </c>
    </row>
    <row r="359" spans="1:6">
      <c r="A359" s="27" t="s">
        <v>0</v>
      </c>
      <c r="B359" s="27" t="s">
        <v>213</v>
      </c>
      <c r="C359" s="27" t="s">
        <v>222</v>
      </c>
      <c r="D359" s="27">
        <f>D358+1</f>
        <v>42</v>
      </c>
      <c r="E359" s="27">
        <v>2015</v>
      </c>
      <c r="F359" s="27">
        <v>0.36595433333333333</v>
      </c>
    </row>
    <row r="360" spans="1:6">
      <c r="A360" s="27" t="s">
        <v>0</v>
      </c>
      <c r="B360" s="27" t="s">
        <v>213</v>
      </c>
      <c r="C360" s="27" t="s">
        <v>222</v>
      </c>
      <c r="D360" s="27">
        <f t="shared" si="4"/>
        <v>43</v>
      </c>
      <c r="E360" s="27">
        <v>2015</v>
      </c>
      <c r="F360" s="27">
        <v>0.24758866666666665</v>
      </c>
    </row>
    <row r="361" spans="1:6">
      <c r="A361" s="27" t="s">
        <v>0</v>
      </c>
      <c r="B361" s="27" t="s">
        <v>213</v>
      </c>
      <c r="C361" s="27" t="s">
        <v>222</v>
      </c>
      <c r="D361" s="27">
        <f t="shared" si="4"/>
        <v>44</v>
      </c>
      <c r="E361" s="27">
        <v>2015</v>
      </c>
      <c r="F361" s="27">
        <v>8.8608000000000006E-2</v>
      </c>
    </row>
    <row r="362" spans="1:6">
      <c r="A362" s="27" t="s">
        <v>0</v>
      </c>
      <c r="B362" s="27" t="s">
        <v>213</v>
      </c>
      <c r="C362" s="27" t="s">
        <v>222</v>
      </c>
      <c r="D362" s="27">
        <f t="shared" si="4"/>
        <v>45</v>
      </c>
      <c r="E362" s="27">
        <v>2015</v>
      </c>
      <c r="F362" s="27">
        <v>0</v>
      </c>
    </row>
    <row r="363" spans="1:6">
      <c r="A363" s="27" t="s">
        <v>0</v>
      </c>
      <c r="B363" s="27" t="s">
        <v>213</v>
      </c>
      <c r="C363" s="27" t="s">
        <v>222</v>
      </c>
      <c r="D363" s="27">
        <f t="shared" si="4"/>
        <v>46</v>
      </c>
      <c r="E363" s="27">
        <v>2015</v>
      </c>
      <c r="F363" s="27">
        <v>0</v>
      </c>
    </row>
    <row r="364" spans="1:6">
      <c r="A364" s="27" t="s">
        <v>0</v>
      </c>
      <c r="B364" s="27" t="s">
        <v>213</v>
      </c>
      <c r="C364" s="27" t="s">
        <v>222</v>
      </c>
      <c r="D364" s="27">
        <f t="shared" si="4"/>
        <v>47</v>
      </c>
      <c r="E364" s="27">
        <v>2015</v>
      </c>
      <c r="F364" s="27">
        <v>0</v>
      </c>
    </row>
    <row r="365" spans="1:6">
      <c r="A365" s="27" t="s">
        <v>0</v>
      </c>
      <c r="B365" s="27" t="s">
        <v>213</v>
      </c>
      <c r="C365" s="27" t="s">
        <v>222</v>
      </c>
      <c r="D365" s="27">
        <f>D364+1</f>
        <v>48</v>
      </c>
      <c r="E365" s="27">
        <v>2015</v>
      </c>
      <c r="F365" s="27">
        <v>0</v>
      </c>
    </row>
    <row r="366" spans="1:6">
      <c r="B366" s="27" t="s">
        <v>213</v>
      </c>
      <c r="C366" s="27" t="s">
        <v>218</v>
      </c>
      <c r="D366" s="27">
        <v>1</v>
      </c>
      <c r="E366" s="27">
        <v>2015</v>
      </c>
      <c r="F366" s="27">
        <v>0</v>
      </c>
    </row>
    <row r="367" spans="1:6">
      <c r="B367" s="27" t="s">
        <v>213</v>
      </c>
      <c r="C367" s="27" t="s">
        <v>218</v>
      </c>
      <c r="D367" s="27">
        <f>D366+1</f>
        <v>2</v>
      </c>
      <c r="E367" s="27">
        <v>2015</v>
      </c>
      <c r="F367" s="27">
        <v>0</v>
      </c>
    </row>
    <row r="368" spans="1:6">
      <c r="B368" s="27" t="s">
        <v>213</v>
      </c>
      <c r="C368" s="27" t="s">
        <v>218</v>
      </c>
      <c r="D368" s="27">
        <f t="shared" ref="D368:D413" si="5">D367+1</f>
        <v>3</v>
      </c>
      <c r="E368" s="27">
        <v>2015</v>
      </c>
      <c r="F368" s="27">
        <v>0</v>
      </c>
    </row>
    <row r="369" spans="2:6">
      <c r="B369" s="27" t="s">
        <v>213</v>
      </c>
      <c r="C369" s="27" t="s">
        <v>218</v>
      </c>
      <c r="D369" s="27">
        <f t="shared" si="5"/>
        <v>4</v>
      </c>
      <c r="E369" s="27">
        <v>2015</v>
      </c>
      <c r="F369" s="27">
        <v>0</v>
      </c>
    </row>
    <row r="370" spans="2:6">
      <c r="B370" s="27" t="s">
        <v>213</v>
      </c>
      <c r="C370" s="27" t="s">
        <v>218</v>
      </c>
      <c r="D370" s="27">
        <f t="shared" si="5"/>
        <v>5</v>
      </c>
      <c r="E370" s="27">
        <v>2015</v>
      </c>
      <c r="F370" s="27">
        <v>0</v>
      </c>
    </row>
    <row r="371" spans="2:6">
      <c r="B371" s="27" t="s">
        <v>213</v>
      </c>
      <c r="C371" s="27" t="s">
        <v>218</v>
      </c>
      <c r="D371" s="27">
        <f t="shared" si="5"/>
        <v>6</v>
      </c>
      <c r="E371" s="27">
        <v>2015</v>
      </c>
      <c r="F371" s="27">
        <v>0</v>
      </c>
    </row>
    <row r="372" spans="2:6">
      <c r="B372" s="27" t="s">
        <v>213</v>
      </c>
      <c r="C372" s="27" t="s">
        <v>218</v>
      </c>
      <c r="D372" s="27">
        <f t="shared" si="5"/>
        <v>7</v>
      </c>
      <c r="E372" s="27">
        <v>2015</v>
      </c>
      <c r="F372" s="27">
        <v>0</v>
      </c>
    </row>
    <row r="373" spans="2:6">
      <c r="B373" s="27" t="s">
        <v>213</v>
      </c>
      <c r="C373" s="27" t="s">
        <v>218</v>
      </c>
      <c r="D373" s="27">
        <f t="shared" si="5"/>
        <v>8</v>
      </c>
      <c r="E373" s="27">
        <v>2015</v>
      </c>
      <c r="F373" s="27">
        <v>0</v>
      </c>
    </row>
    <row r="374" spans="2:6">
      <c r="B374" s="27" t="s">
        <v>213</v>
      </c>
      <c r="C374" s="27" t="s">
        <v>218</v>
      </c>
      <c r="D374" s="27">
        <f t="shared" si="5"/>
        <v>9</v>
      </c>
      <c r="E374" s="27">
        <v>2015</v>
      </c>
      <c r="F374" s="27">
        <v>6.4539999999999997E-3</v>
      </c>
    </row>
    <row r="375" spans="2:6">
      <c r="B375" s="27" t="s">
        <v>213</v>
      </c>
      <c r="C375" s="27" t="s">
        <v>218</v>
      </c>
      <c r="D375" s="27">
        <f t="shared" si="5"/>
        <v>10</v>
      </c>
      <c r="E375" s="27">
        <v>2015</v>
      </c>
      <c r="F375" s="27">
        <v>0.20121899999999998</v>
      </c>
    </row>
    <row r="376" spans="2:6">
      <c r="B376" s="27" t="s">
        <v>213</v>
      </c>
      <c r="C376" s="27" t="s">
        <v>218</v>
      </c>
      <c r="D376" s="27">
        <f t="shared" si="5"/>
        <v>11</v>
      </c>
      <c r="E376" s="27">
        <v>2015</v>
      </c>
      <c r="F376" s="27">
        <v>0.37951999999999997</v>
      </c>
    </row>
    <row r="377" spans="2:6">
      <c r="B377" s="27" t="s">
        <v>213</v>
      </c>
      <c r="C377" s="27" t="s">
        <v>218</v>
      </c>
      <c r="D377" s="27">
        <f t="shared" si="5"/>
        <v>12</v>
      </c>
      <c r="E377" s="27">
        <v>2015</v>
      </c>
      <c r="F377" s="27">
        <v>0.60843199999999997</v>
      </c>
    </row>
    <row r="378" spans="2:6">
      <c r="B378" s="27" t="s">
        <v>213</v>
      </c>
      <c r="C378" s="27" t="s">
        <v>218</v>
      </c>
      <c r="D378" s="27">
        <f t="shared" si="5"/>
        <v>13</v>
      </c>
      <c r="E378" s="27">
        <v>2015</v>
      </c>
      <c r="F378" s="27">
        <v>0.63003799999999999</v>
      </c>
    </row>
    <row r="379" spans="2:6">
      <c r="B379" s="27" t="s">
        <v>213</v>
      </c>
      <c r="C379" s="27" t="s">
        <v>218</v>
      </c>
      <c r="D379" s="27">
        <f t="shared" si="5"/>
        <v>14</v>
      </c>
      <c r="E379" s="27">
        <v>2015</v>
      </c>
      <c r="F379" s="27">
        <v>0.447878</v>
      </c>
    </row>
    <row r="380" spans="2:6">
      <c r="B380" s="27" t="s">
        <v>213</v>
      </c>
      <c r="C380" s="27" t="s">
        <v>218</v>
      </c>
      <c r="D380" s="27">
        <f t="shared" si="5"/>
        <v>15</v>
      </c>
      <c r="E380" s="27">
        <v>2015</v>
      </c>
      <c r="F380" s="27">
        <v>0.17252500000000001</v>
      </c>
    </row>
    <row r="381" spans="2:6">
      <c r="B381" s="27" t="s">
        <v>213</v>
      </c>
      <c r="C381" s="27" t="s">
        <v>218</v>
      </c>
      <c r="D381" s="27">
        <f t="shared" si="5"/>
        <v>16</v>
      </c>
      <c r="E381" s="27">
        <v>2015</v>
      </c>
      <c r="F381" s="27">
        <v>0.16055699999999998</v>
      </c>
    </row>
    <row r="382" spans="2:6">
      <c r="B382" s="27" t="s">
        <v>213</v>
      </c>
      <c r="C382" s="27" t="s">
        <v>218</v>
      </c>
      <c r="D382" s="27">
        <f t="shared" si="5"/>
        <v>17</v>
      </c>
      <c r="E382" s="27">
        <v>2015</v>
      </c>
      <c r="F382" s="27">
        <v>4.8499999999999993E-3</v>
      </c>
    </row>
    <row r="383" spans="2:6">
      <c r="B383" s="27" t="s">
        <v>213</v>
      </c>
      <c r="C383" s="27" t="s">
        <v>218</v>
      </c>
      <c r="D383" s="27">
        <f t="shared" si="5"/>
        <v>18</v>
      </c>
      <c r="E383" s="27">
        <v>2015</v>
      </c>
      <c r="F383" s="27">
        <v>0</v>
      </c>
    </row>
    <row r="384" spans="2:6">
      <c r="B384" s="27" t="s">
        <v>213</v>
      </c>
      <c r="C384" s="27" t="s">
        <v>218</v>
      </c>
      <c r="D384" s="27">
        <f t="shared" si="5"/>
        <v>19</v>
      </c>
      <c r="E384" s="27">
        <v>2015</v>
      </c>
      <c r="F384" s="27">
        <v>0</v>
      </c>
    </row>
    <row r="385" spans="1:6">
      <c r="B385" s="27" t="s">
        <v>213</v>
      </c>
      <c r="C385" s="27" t="s">
        <v>218</v>
      </c>
      <c r="D385" s="27">
        <f t="shared" si="5"/>
        <v>20</v>
      </c>
      <c r="E385" s="27">
        <v>2015</v>
      </c>
      <c r="F385" s="27">
        <v>0</v>
      </c>
    </row>
    <row r="386" spans="1:6">
      <c r="B386" s="27" t="s">
        <v>213</v>
      </c>
      <c r="C386" s="27" t="s">
        <v>218</v>
      </c>
      <c r="D386" s="27">
        <f t="shared" si="5"/>
        <v>21</v>
      </c>
      <c r="E386" s="27">
        <v>2015</v>
      </c>
      <c r="F386" s="27">
        <v>0</v>
      </c>
    </row>
    <row r="387" spans="1:6">
      <c r="B387" s="27" t="s">
        <v>213</v>
      </c>
      <c r="C387" s="27" t="s">
        <v>218</v>
      </c>
      <c r="D387" s="27">
        <f t="shared" si="5"/>
        <v>22</v>
      </c>
      <c r="E387" s="27">
        <v>2015</v>
      </c>
      <c r="F387" s="27">
        <v>0</v>
      </c>
    </row>
    <row r="388" spans="1:6">
      <c r="B388" s="27" t="s">
        <v>213</v>
      </c>
      <c r="C388" s="27" t="s">
        <v>218</v>
      </c>
      <c r="D388" s="27">
        <f t="shared" si="5"/>
        <v>23</v>
      </c>
      <c r="E388" s="27">
        <v>2015</v>
      </c>
      <c r="F388" s="27">
        <v>0</v>
      </c>
    </row>
    <row r="389" spans="1:6">
      <c r="B389" s="27" t="s">
        <v>213</v>
      </c>
      <c r="C389" s="27" t="s">
        <v>218</v>
      </c>
      <c r="D389" s="27">
        <f t="shared" si="5"/>
        <v>24</v>
      </c>
      <c r="E389" s="27">
        <v>2015</v>
      </c>
      <c r="F389" s="27">
        <v>0</v>
      </c>
    </row>
    <row r="390" spans="1:6">
      <c r="A390" t="s">
        <v>0</v>
      </c>
      <c r="B390" s="27" t="s">
        <v>213</v>
      </c>
      <c r="C390" s="27" t="s">
        <v>218</v>
      </c>
      <c r="D390" s="27">
        <f t="shared" si="5"/>
        <v>25</v>
      </c>
      <c r="E390" s="27">
        <v>2015</v>
      </c>
      <c r="F390" s="27">
        <v>0</v>
      </c>
    </row>
    <row r="391" spans="1:6">
      <c r="A391" s="27" t="s">
        <v>0</v>
      </c>
      <c r="B391" s="27" t="s">
        <v>213</v>
      </c>
      <c r="C391" s="27" t="s">
        <v>218</v>
      </c>
      <c r="D391" s="27">
        <f t="shared" si="5"/>
        <v>26</v>
      </c>
      <c r="E391" s="27">
        <v>2015</v>
      </c>
      <c r="F391" s="27">
        <v>0</v>
      </c>
    </row>
    <row r="392" spans="1:6">
      <c r="A392" s="27" t="s">
        <v>0</v>
      </c>
      <c r="B392" s="27" t="s">
        <v>213</v>
      </c>
      <c r="C392" s="27" t="s">
        <v>218</v>
      </c>
      <c r="D392" s="27">
        <f t="shared" si="5"/>
        <v>27</v>
      </c>
      <c r="E392" s="27">
        <v>2015</v>
      </c>
      <c r="F392" s="27">
        <v>0</v>
      </c>
    </row>
    <row r="393" spans="1:6">
      <c r="A393" s="27" t="s">
        <v>0</v>
      </c>
      <c r="B393" s="27" t="s">
        <v>213</v>
      </c>
      <c r="C393" s="27" t="s">
        <v>218</v>
      </c>
      <c r="D393" s="27">
        <f t="shared" si="5"/>
        <v>28</v>
      </c>
      <c r="E393" s="27">
        <v>2015</v>
      </c>
      <c r="F393" s="27">
        <v>0</v>
      </c>
    </row>
    <row r="394" spans="1:6">
      <c r="A394" s="27" t="s">
        <v>0</v>
      </c>
      <c r="B394" s="27" t="s">
        <v>213</v>
      </c>
      <c r="C394" s="27" t="s">
        <v>218</v>
      </c>
      <c r="D394" s="27">
        <f t="shared" si="5"/>
        <v>29</v>
      </c>
      <c r="E394" s="27">
        <v>2015</v>
      </c>
      <c r="F394" s="27">
        <v>1.3517E-2</v>
      </c>
    </row>
    <row r="395" spans="1:6">
      <c r="A395" s="27" t="s">
        <v>0</v>
      </c>
      <c r="B395" s="27" t="s">
        <v>213</v>
      </c>
      <c r="C395" s="27" t="s">
        <v>218</v>
      </c>
      <c r="D395" s="27">
        <f t="shared" si="5"/>
        <v>30</v>
      </c>
      <c r="E395" s="27">
        <v>2015</v>
      </c>
      <c r="F395" s="27">
        <v>3.1786000000000002E-2</v>
      </c>
    </row>
    <row r="396" spans="1:6">
      <c r="A396" s="27" t="s">
        <v>0</v>
      </c>
      <c r="B396" s="27" t="s">
        <v>213</v>
      </c>
      <c r="C396" s="27" t="s">
        <v>218</v>
      </c>
      <c r="D396" s="27">
        <f t="shared" si="5"/>
        <v>31</v>
      </c>
      <c r="E396" s="27">
        <v>2015</v>
      </c>
      <c r="F396" s="27">
        <v>5.3531999999999996E-2</v>
      </c>
    </row>
    <row r="397" spans="1:6">
      <c r="A397" s="27" t="s">
        <v>0</v>
      </c>
      <c r="B397" s="27" t="s">
        <v>213</v>
      </c>
      <c r="C397" s="27" t="s">
        <v>218</v>
      </c>
      <c r="D397" s="27">
        <f t="shared" si="5"/>
        <v>32</v>
      </c>
      <c r="E397" s="27">
        <v>2015</v>
      </c>
      <c r="F397" s="27">
        <v>0.24968799999999999</v>
      </c>
    </row>
    <row r="398" spans="1:6">
      <c r="A398" s="27" t="s">
        <v>0</v>
      </c>
      <c r="B398" s="27" t="s">
        <v>213</v>
      </c>
      <c r="C398" s="27" t="s">
        <v>218</v>
      </c>
      <c r="D398" s="27">
        <f t="shared" si="5"/>
        <v>33</v>
      </c>
      <c r="E398" s="27">
        <v>2015</v>
      </c>
      <c r="F398" s="27">
        <v>0.46456700000000001</v>
      </c>
    </row>
    <row r="399" spans="1:6">
      <c r="A399" s="27" t="s">
        <v>0</v>
      </c>
      <c r="B399" s="27" t="s">
        <v>213</v>
      </c>
      <c r="C399" s="27" t="s">
        <v>218</v>
      </c>
      <c r="D399" s="27">
        <f t="shared" si="5"/>
        <v>34</v>
      </c>
      <c r="E399" s="27">
        <v>2015</v>
      </c>
      <c r="F399" s="27">
        <v>0.64187400000000006</v>
      </c>
    </row>
    <row r="400" spans="1:6">
      <c r="A400" s="27" t="s">
        <v>0</v>
      </c>
      <c r="B400" s="27" t="s">
        <v>213</v>
      </c>
      <c r="C400" s="27" t="s">
        <v>218</v>
      </c>
      <c r="D400" s="27">
        <f t="shared" si="5"/>
        <v>35</v>
      </c>
      <c r="E400" s="27">
        <v>2015</v>
      </c>
      <c r="F400" s="27">
        <v>0.76004700000000003</v>
      </c>
    </row>
    <row r="401" spans="1:6">
      <c r="A401" s="27" t="s">
        <v>0</v>
      </c>
      <c r="B401" s="27" t="s">
        <v>213</v>
      </c>
      <c r="C401" s="27" t="s">
        <v>218</v>
      </c>
      <c r="D401" s="27">
        <f t="shared" si="5"/>
        <v>36</v>
      </c>
      <c r="E401" s="27">
        <v>2015</v>
      </c>
      <c r="F401" s="27">
        <v>0.83186000000000004</v>
      </c>
    </row>
    <row r="402" spans="1:6">
      <c r="A402" s="27" t="s">
        <v>0</v>
      </c>
      <c r="B402" s="27" t="s">
        <v>213</v>
      </c>
      <c r="C402" s="27" t="s">
        <v>218</v>
      </c>
      <c r="D402" s="27">
        <f>D401+1</f>
        <v>37</v>
      </c>
      <c r="E402" s="27">
        <v>2015</v>
      </c>
      <c r="F402" s="27">
        <v>0.84627700000000006</v>
      </c>
    </row>
    <row r="403" spans="1:6">
      <c r="A403" s="27" t="s">
        <v>0</v>
      </c>
      <c r="B403" s="27" t="s">
        <v>213</v>
      </c>
      <c r="C403" s="27" t="s">
        <v>218</v>
      </c>
      <c r="D403" s="27">
        <f t="shared" si="5"/>
        <v>38</v>
      </c>
      <c r="E403" s="27">
        <v>2015</v>
      </c>
      <c r="F403" s="27">
        <v>0.80235000000000001</v>
      </c>
    </row>
    <row r="404" spans="1:6">
      <c r="A404" s="27" t="s">
        <v>0</v>
      </c>
      <c r="B404" s="27" t="s">
        <v>213</v>
      </c>
      <c r="C404" s="27" t="s">
        <v>218</v>
      </c>
      <c r="D404" s="27">
        <f t="shared" si="5"/>
        <v>39</v>
      </c>
      <c r="E404" s="27">
        <v>2015</v>
      </c>
      <c r="F404" s="27">
        <v>0.70602200000000004</v>
      </c>
    </row>
    <row r="405" spans="1:6">
      <c r="A405" s="27" t="s">
        <v>0</v>
      </c>
      <c r="B405" s="27" t="s">
        <v>213</v>
      </c>
      <c r="C405" s="27" t="s">
        <v>218</v>
      </c>
      <c r="D405" s="27">
        <f t="shared" si="5"/>
        <v>40</v>
      </c>
      <c r="E405" s="27">
        <v>2015</v>
      </c>
      <c r="F405" s="27">
        <v>0.55906100000000003</v>
      </c>
    </row>
    <row r="406" spans="1:6">
      <c r="A406" s="27" t="s">
        <v>0</v>
      </c>
      <c r="B406" s="27" t="s">
        <v>213</v>
      </c>
      <c r="C406" s="27" t="s">
        <v>218</v>
      </c>
      <c r="D406" s="27">
        <f t="shared" si="5"/>
        <v>41</v>
      </c>
      <c r="E406" s="27">
        <v>2015</v>
      </c>
      <c r="F406" s="27">
        <v>0.36598399999999998</v>
      </c>
    </row>
    <row r="407" spans="1:6">
      <c r="A407" s="27" t="s">
        <v>0</v>
      </c>
      <c r="B407" s="27" t="s">
        <v>213</v>
      </c>
      <c r="C407" s="27" t="s">
        <v>218</v>
      </c>
      <c r="D407" s="27">
        <f t="shared" si="5"/>
        <v>42</v>
      </c>
      <c r="E407" s="27">
        <v>2015</v>
      </c>
      <c r="F407" s="27">
        <v>0.156414</v>
      </c>
    </row>
    <row r="408" spans="1:6">
      <c r="A408" s="27" t="s">
        <v>0</v>
      </c>
      <c r="B408" s="27" t="s">
        <v>213</v>
      </c>
      <c r="C408" s="27" t="s">
        <v>218</v>
      </c>
      <c r="D408" s="27">
        <f t="shared" si="5"/>
        <v>43</v>
      </c>
      <c r="E408" s="27">
        <v>2015</v>
      </c>
      <c r="F408" s="27">
        <v>3.9604999999999994E-2</v>
      </c>
    </row>
    <row r="409" spans="1:6">
      <c r="A409" s="27" t="s">
        <v>0</v>
      </c>
      <c r="B409" s="27" t="s">
        <v>213</v>
      </c>
      <c r="C409" s="27" t="s">
        <v>218</v>
      </c>
      <c r="D409" s="27">
        <f t="shared" si="5"/>
        <v>44</v>
      </c>
      <c r="E409" s="27">
        <v>2015</v>
      </c>
      <c r="F409" s="27">
        <v>2.3705999999999998E-2</v>
      </c>
    </row>
    <row r="410" spans="1:6">
      <c r="A410" s="27" t="s">
        <v>0</v>
      </c>
      <c r="B410" s="27" t="s">
        <v>213</v>
      </c>
      <c r="C410" s="27" t="s">
        <v>218</v>
      </c>
      <c r="D410" s="27">
        <f t="shared" si="5"/>
        <v>45</v>
      </c>
      <c r="E410" s="27">
        <v>2015</v>
      </c>
      <c r="F410" s="27">
        <v>4.3400000000000001E-3</v>
      </c>
    </row>
    <row r="411" spans="1:6">
      <c r="A411" s="27" t="s">
        <v>0</v>
      </c>
      <c r="B411" s="27" t="s">
        <v>213</v>
      </c>
      <c r="C411" s="27" t="s">
        <v>218</v>
      </c>
      <c r="D411" s="27">
        <f>D410+1</f>
        <v>46</v>
      </c>
      <c r="E411" s="27">
        <v>2015</v>
      </c>
      <c r="F411" s="27">
        <v>0</v>
      </c>
    </row>
    <row r="412" spans="1:6">
      <c r="A412" s="27" t="s">
        <v>0</v>
      </c>
      <c r="B412" s="27" t="s">
        <v>213</v>
      </c>
      <c r="C412" s="27" t="s">
        <v>218</v>
      </c>
      <c r="D412" s="27">
        <f t="shared" si="5"/>
        <v>47</v>
      </c>
      <c r="E412" s="27">
        <v>2015</v>
      </c>
      <c r="F412" s="27">
        <v>0</v>
      </c>
    </row>
    <row r="413" spans="1:6">
      <c r="A413" s="27" t="s">
        <v>0</v>
      </c>
      <c r="B413" s="27" t="s">
        <v>213</v>
      </c>
      <c r="C413" s="27" t="s">
        <v>218</v>
      </c>
      <c r="D413" s="27">
        <f t="shared" si="5"/>
        <v>48</v>
      </c>
      <c r="E413" s="27">
        <v>2015</v>
      </c>
      <c r="F413" s="27">
        <v>0</v>
      </c>
    </row>
    <row r="414" spans="1:6">
      <c r="B414" s="27"/>
      <c r="C414" s="27"/>
      <c r="D414" s="27"/>
      <c r="E414" s="27"/>
      <c r="F414" s="27"/>
    </row>
    <row r="415" spans="1:6">
      <c r="B415" s="27" t="s">
        <v>213</v>
      </c>
      <c r="C415" s="27" t="s">
        <v>220</v>
      </c>
      <c r="D415" s="27">
        <v>1</v>
      </c>
      <c r="E415" s="27">
        <v>2016</v>
      </c>
      <c r="F415" s="27">
        <v>0.30746695511284999</v>
      </c>
    </row>
    <row r="416" spans="1:6">
      <c r="B416" s="27" t="s">
        <v>213</v>
      </c>
      <c r="C416" s="27" t="s">
        <v>220</v>
      </c>
      <c r="D416" s="27">
        <f>D415+1</f>
        <v>2</v>
      </c>
      <c r="E416" s="27">
        <v>2016</v>
      </c>
      <c r="F416" s="27">
        <v>0.30746175676035298</v>
      </c>
    </row>
    <row r="417" spans="2:6">
      <c r="B417" s="27" t="s">
        <v>213</v>
      </c>
      <c r="C417" s="27" t="s">
        <v>220</v>
      </c>
      <c r="D417" s="27">
        <f t="shared" ref="D417:D462" si="6">D416+1</f>
        <v>3</v>
      </c>
      <c r="E417" s="27">
        <v>2016</v>
      </c>
      <c r="F417" s="27">
        <v>0.30745655840785602</v>
      </c>
    </row>
    <row r="418" spans="2:6">
      <c r="B418" s="27" t="s">
        <v>213</v>
      </c>
      <c r="C418" s="27" t="s">
        <v>220</v>
      </c>
      <c r="D418" s="27">
        <f t="shared" si="6"/>
        <v>4</v>
      </c>
      <c r="E418" s="27">
        <v>2016</v>
      </c>
      <c r="F418" s="27">
        <v>0.30745136005536</v>
      </c>
    </row>
    <row r="419" spans="2:6">
      <c r="B419" s="27" t="s">
        <v>213</v>
      </c>
      <c r="C419" s="27" t="s">
        <v>220</v>
      </c>
      <c r="D419" s="27">
        <f t="shared" si="6"/>
        <v>5</v>
      </c>
      <c r="E419" s="27">
        <v>2016</v>
      </c>
      <c r="F419" s="27">
        <v>0.30744616170286299</v>
      </c>
    </row>
    <row r="420" spans="2:6">
      <c r="B420" s="27" t="s">
        <v>213</v>
      </c>
      <c r="C420" s="27" t="s">
        <v>220</v>
      </c>
      <c r="D420" s="27">
        <f t="shared" si="6"/>
        <v>6</v>
      </c>
      <c r="E420" s="27">
        <v>2016</v>
      </c>
      <c r="F420" s="27">
        <v>0.30744096335036702</v>
      </c>
    </row>
    <row r="421" spans="2:6">
      <c r="B421" s="27" t="s">
        <v>213</v>
      </c>
      <c r="C421" s="27" t="s">
        <v>220</v>
      </c>
      <c r="D421" s="27">
        <f t="shared" si="6"/>
        <v>7</v>
      </c>
      <c r="E421" s="27">
        <v>2016</v>
      </c>
      <c r="F421" s="27">
        <v>0.30743576499787001</v>
      </c>
    </row>
    <row r="422" spans="2:6">
      <c r="B422" s="27" t="s">
        <v>213</v>
      </c>
      <c r="C422" s="27" t="s">
        <v>220</v>
      </c>
      <c r="D422" s="27">
        <f t="shared" si="6"/>
        <v>8</v>
      </c>
      <c r="E422" s="27">
        <v>2016</v>
      </c>
      <c r="F422" s="27">
        <v>0.30743056664537399</v>
      </c>
    </row>
    <row r="423" spans="2:6">
      <c r="B423" s="27" t="s">
        <v>213</v>
      </c>
      <c r="C423" s="27" t="s">
        <v>220</v>
      </c>
      <c r="D423" s="27">
        <f t="shared" si="6"/>
        <v>9</v>
      </c>
      <c r="E423" s="27">
        <v>2016</v>
      </c>
      <c r="F423" s="27">
        <v>0.30742536829287698</v>
      </c>
    </row>
    <row r="424" spans="2:6">
      <c r="B424" s="27" t="s">
        <v>213</v>
      </c>
      <c r="C424" s="27" t="s">
        <v>220</v>
      </c>
      <c r="D424" s="27">
        <f t="shared" si="6"/>
        <v>10</v>
      </c>
      <c r="E424" s="27">
        <v>2016</v>
      </c>
      <c r="F424" s="27">
        <v>0.30742016994038102</v>
      </c>
    </row>
    <row r="425" spans="2:6">
      <c r="B425" s="27" t="s">
        <v>213</v>
      </c>
      <c r="C425" s="27" t="s">
        <v>220</v>
      </c>
      <c r="D425" s="27">
        <f t="shared" si="6"/>
        <v>11</v>
      </c>
      <c r="E425" s="27">
        <v>2016</v>
      </c>
      <c r="F425" s="27">
        <v>0.307414971587884</v>
      </c>
    </row>
    <row r="426" spans="2:6">
      <c r="B426" s="27" t="s">
        <v>213</v>
      </c>
      <c r="C426" s="27" t="s">
        <v>220</v>
      </c>
      <c r="D426" s="27">
        <f t="shared" si="6"/>
        <v>12</v>
      </c>
      <c r="E426" s="27">
        <v>2016</v>
      </c>
      <c r="F426" s="27">
        <v>0.30740977323538798</v>
      </c>
    </row>
    <row r="427" spans="2:6">
      <c r="B427" s="27" t="s">
        <v>213</v>
      </c>
      <c r="C427" s="27" t="s">
        <v>220</v>
      </c>
      <c r="D427" s="27">
        <f t="shared" si="6"/>
        <v>13</v>
      </c>
      <c r="E427" s="27">
        <v>2016</v>
      </c>
      <c r="F427" s="27">
        <v>0.30740457488289102</v>
      </c>
    </row>
    <row r="428" spans="2:6">
      <c r="B428" s="27" t="s">
        <v>213</v>
      </c>
      <c r="C428" s="27" t="s">
        <v>220</v>
      </c>
      <c r="D428" s="27">
        <f t="shared" si="6"/>
        <v>14</v>
      </c>
      <c r="E428" s="27">
        <v>2016</v>
      </c>
      <c r="F428" s="27">
        <v>0.30739937653039401</v>
      </c>
    </row>
    <row r="429" spans="2:6">
      <c r="B429" s="27" t="s">
        <v>213</v>
      </c>
      <c r="C429" s="27" t="s">
        <v>220</v>
      </c>
      <c r="D429" s="27">
        <f t="shared" si="6"/>
        <v>15</v>
      </c>
      <c r="E429" s="27">
        <v>2016</v>
      </c>
      <c r="F429" s="27">
        <v>0.30739417817789799</v>
      </c>
    </row>
    <row r="430" spans="2:6">
      <c r="B430" s="27" t="s">
        <v>213</v>
      </c>
      <c r="C430" s="27" t="s">
        <v>220</v>
      </c>
      <c r="D430" s="27">
        <f t="shared" si="6"/>
        <v>16</v>
      </c>
      <c r="E430" s="27">
        <v>2016</v>
      </c>
      <c r="F430" s="27">
        <v>0.30738897982540098</v>
      </c>
    </row>
    <row r="431" spans="2:6">
      <c r="B431" s="27" t="s">
        <v>213</v>
      </c>
      <c r="C431" s="27" t="s">
        <v>220</v>
      </c>
      <c r="D431" s="27">
        <f t="shared" si="6"/>
        <v>17</v>
      </c>
      <c r="E431" s="27">
        <v>2016</v>
      </c>
      <c r="F431" s="27">
        <v>0.30738378147290502</v>
      </c>
    </row>
    <row r="432" spans="2:6">
      <c r="B432" s="27" t="s">
        <v>213</v>
      </c>
      <c r="C432" s="27" t="s">
        <v>220</v>
      </c>
      <c r="D432" s="27">
        <f t="shared" si="6"/>
        <v>18</v>
      </c>
      <c r="E432" s="27">
        <v>2016</v>
      </c>
      <c r="F432" s="27">
        <v>0.307378583120408</v>
      </c>
    </row>
    <row r="433" spans="1:6">
      <c r="B433" s="27" t="s">
        <v>213</v>
      </c>
      <c r="C433" s="27" t="s">
        <v>220</v>
      </c>
      <c r="D433" s="27">
        <f t="shared" si="6"/>
        <v>19</v>
      </c>
      <c r="E433" s="27">
        <v>2016</v>
      </c>
      <c r="F433" s="27">
        <v>0.30737338476791198</v>
      </c>
    </row>
    <row r="434" spans="1:6">
      <c r="B434" s="27" t="s">
        <v>213</v>
      </c>
      <c r="C434" s="27" t="s">
        <v>220</v>
      </c>
      <c r="D434" s="27">
        <f t="shared" si="6"/>
        <v>20</v>
      </c>
      <c r="E434" s="27">
        <v>2016</v>
      </c>
      <c r="F434" s="27">
        <v>0.30736818641541502</v>
      </c>
    </row>
    <row r="435" spans="1:6">
      <c r="B435" s="27" t="s">
        <v>213</v>
      </c>
      <c r="C435" s="27" t="s">
        <v>220</v>
      </c>
      <c r="D435" s="27">
        <f t="shared" si="6"/>
        <v>21</v>
      </c>
      <c r="E435" s="27">
        <v>2016</v>
      </c>
      <c r="F435" s="27">
        <v>0.30736298806291901</v>
      </c>
    </row>
    <row r="436" spans="1:6">
      <c r="B436" s="27" t="s">
        <v>213</v>
      </c>
      <c r="C436" s="27" t="s">
        <v>220</v>
      </c>
      <c r="D436" s="27">
        <f t="shared" si="6"/>
        <v>22</v>
      </c>
      <c r="E436" s="27">
        <v>2016</v>
      </c>
      <c r="F436" s="27">
        <v>0.30735778971042199</v>
      </c>
    </row>
    <row r="437" spans="1:6">
      <c r="B437" s="27" t="s">
        <v>213</v>
      </c>
      <c r="C437" s="27" t="s">
        <v>220</v>
      </c>
      <c r="D437" s="27">
        <f t="shared" si="6"/>
        <v>23</v>
      </c>
      <c r="E437" s="27">
        <v>2016</v>
      </c>
      <c r="F437" s="27">
        <v>0.30735259135792597</v>
      </c>
    </row>
    <row r="438" spans="1:6">
      <c r="B438" s="27" t="s">
        <v>213</v>
      </c>
      <c r="C438" s="27" t="s">
        <v>220</v>
      </c>
      <c r="D438" s="27">
        <f t="shared" si="6"/>
        <v>24</v>
      </c>
      <c r="E438" s="27">
        <v>2016</v>
      </c>
      <c r="F438" s="27">
        <v>0.30734739300542901</v>
      </c>
    </row>
    <row r="439" spans="1:6">
      <c r="A439" t="s">
        <v>0</v>
      </c>
      <c r="B439" s="27" t="s">
        <v>213</v>
      </c>
      <c r="C439" s="27" t="s">
        <v>220</v>
      </c>
      <c r="D439" s="27">
        <f t="shared" si="6"/>
        <v>25</v>
      </c>
      <c r="E439" s="27">
        <v>2016</v>
      </c>
      <c r="F439" s="27">
        <v>0.46993669013417699</v>
      </c>
    </row>
    <row r="440" spans="1:6">
      <c r="A440" s="27" t="s">
        <v>0</v>
      </c>
      <c r="B440" s="27" t="s">
        <v>213</v>
      </c>
      <c r="C440" s="27" t="s">
        <v>220</v>
      </c>
      <c r="D440" s="27">
        <f t="shared" si="6"/>
        <v>26</v>
      </c>
      <c r="E440" s="27">
        <v>2016</v>
      </c>
      <c r="F440" s="27">
        <v>0.46993140656278698</v>
      </c>
    </row>
    <row r="441" spans="1:6">
      <c r="A441" s="27" t="s">
        <v>0</v>
      </c>
      <c r="B441" s="27" t="s">
        <v>213</v>
      </c>
      <c r="C441" s="27" t="s">
        <v>220</v>
      </c>
      <c r="D441" s="27">
        <f t="shared" si="6"/>
        <v>27</v>
      </c>
      <c r="E441" s="27">
        <v>2016</v>
      </c>
      <c r="F441" s="27">
        <v>0.46992612299139702</v>
      </c>
    </row>
    <row r="442" spans="1:6">
      <c r="A442" s="27" t="s">
        <v>0</v>
      </c>
      <c r="B442" s="27" t="s">
        <v>213</v>
      </c>
      <c r="C442" s="27" t="s">
        <v>220</v>
      </c>
      <c r="D442" s="27">
        <f t="shared" si="6"/>
        <v>28</v>
      </c>
      <c r="E442" s="27">
        <v>2016</v>
      </c>
      <c r="F442" s="27">
        <v>0.46992083942000701</v>
      </c>
    </row>
    <row r="443" spans="1:6">
      <c r="A443" s="27" t="s">
        <v>0</v>
      </c>
      <c r="B443" s="27" t="s">
        <v>213</v>
      </c>
      <c r="C443" s="27" t="s">
        <v>220</v>
      </c>
      <c r="D443" s="27">
        <f t="shared" si="6"/>
        <v>29</v>
      </c>
      <c r="E443" s="27">
        <v>2016</v>
      </c>
      <c r="F443" s="27">
        <v>0.46991555584861699</v>
      </c>
    </row>
    <row r="444" spans="1:6">
      <c r="A444" s="27" t="s">
        <v>0</v>
      </c>
      <c r="B444" s="27" t="s">
        <v>213</v>
      </c>
      <c r="C444" s="27" t="s">
        <v>220</v>
      </c>
      <c r="D444" s="27">
        <f t="shared" si="6"/>
        <v>30</v>
      </c>
      <c r="E444" s="27">
        <v>2016</v>
      </c>
      <c r="F444" s="27">
        <v>0.46991027227722698</v>
      </c>
    </row>
    <row r="445" spans="1:6">
      <c r="A445" s="27" t="s">
        <v>0</v>
      </c>
      <c r="B445" s="27" t="s">
        <v>213</v>
      </c>
      <c r="C445" s="27" t="s">
        <v>220</v>
      </c>
      <c r="D445" s="27">
        <f t="shared" si="6"/>
        <v>31</v>
      </c>
      <c r="E445" s="27">
        <v>2016</v>
      </c>
      <c r="F445" s="27">
        <v>0.46990498870583702</v>
      </c>
    </row>
    <row r="446" spans="1:6">
      <c r="A446" s="27" t="s">
        <v>0</v>
      </c>
      <c r="B446" s="27" t="s">
        <v>213</v>
      </c>
      <c r="C446" s="27" t="s">
        <v>220</v>
      </c>
      <c r="D446" s="27">
        <f t="shared" si="6"/>
        <v>32</v>
      </c>
      <c r="E446" s="27">
        <v>2016</v>
      </c>
      <c r="F446" s="27">
        <v>0.46989970513444701</v>
      </c>
    </row>
    <row r="447" spans="1:6">
      <c r="A447" s="27" t="s">
        <v>0</v>
      </c>
      <c r="B447" s="27" t="s">
        <v>213</v>
      </c>
      <c r="C447" s="27" t="s">
        <v>220</v>
      </c>
      <c r="D447" s="27">
        <f t="shared" si="6"/>
        <v>33</v>
      </c>
      <c r="E447" s="27">
        <v>2016</v>
      </c>
      <c r="F447" s="27">
        <v>0.469894421563057</v>
      </c>
    </row>
    <row r="448" spans="1:6">
      <c r="A448" s="27" t="s">
        <v>0</v>
      </c>
      <c r="B448" s="27" t="s">
        <v>213</v>
      </c>
      <c r="C448" s="27" t="s">
        <v>220</v>
      </c>
      <c r="D448" s="27">
        <f t="shared" si="6"/>
        <v>34</v>
      </c>
      <c r="E448" s="27">
        <v>2016</v>
      </c>
      <c r="F448" s="27">
        <v>0.46988913799166798</v>
      </c>
    </row>
    <row r="449" spans="1:6">
      <c r="A449" s="27" t="s">
        <v>0</v>
      </c>
      <c r="B449" s="27" t="s">
        <v>213</v>
      </c>
      <c r="C449" s="27" t="s">
        <v>220</v>
      </c>
      <c r="D449" s="27">
        <f t="shared" si="6"/>
        <v>35</v>
      </c>
      <c r="E449" s="27">
        <v>2016</v>
      </c>
      <c r="F449" s="27">
        <v>0.46988385442027802</v>
      </c>
    </row>
    <row r="450" spans="1:6">
      <c r="A450" s="27" t="s">
        <v>0</v>
      </c>
      <c r="B450" s="27" t="s">
        <v>213</v>
      </c>
      <c r="C450" s="27" t="s">
        <v>220</v>
      </c>
      <c r="D450" s="27">
        <f t="shared" si="6"/>
        <v>36</v>
      </c>
      <c r="E450" s="27">
        <v>2016</v>
      </c>
      <c r="F450" s="27">
        <v>0.46987857084888801</v>
      </c>
    </row>
    <row r="451" spans="1:6">
      <c r="A451" s="27" t="s">
        <v>0</v>
      </c>
      <c r="B451" s="27" t="s">
        <v>213</v>
      </c>
      <c r="C451" s="27" t="s">
        <v>220</v>
      </c>
      <c r="D451" s="27">
        <f t="shared" si="6"/>
        <v>37</v>
      </c>
      <c r="E451" s="27">
        <v>2016</v>
      </c>
      <c r="F451" s="27">
        <v>0.469873287277498</v>
      </c>
    </row>
    <row r="452" spans="1:6">
      <c r="A452" s="27" t="s">
        <v>0</v>
      </c>
      <c r="B452" s="27" t="s">
        <v>213</v>
      </c>
      <c r="C452" s="27" t="s">
        <v>220</v>
      </c>
      <c r="D452" s="27">
        <f t="shared" si="6"/>
        <v>38</v>
      </c>
      <c r="E452" s="27">
        <v>2016</v>
      </c>
      <c r="F452" s="27">
        <v>0.46986800370610798</v>
      </c>
    </row>
    <row r="453" spans="1:6">
      <c r="A453" s="27" t="s">
        <v>0</v>
      </c>
      <c r="B453" s="27" t="s">
        <v>213</v>
      </c>
      <c r="C453" s="27" t="s">
        <v>220</v>
      </c>
      <c r="D453" s="27">
        <f t="shared" si="6"/>
        <v>39</v>
      </c>
      <c r="E453" s="27">
        <v>2016</v>
      </c>
      <c r="F453" s="27">
        <v>0.46986272013471803</v>
      </c>
    </row>
    <row r="454" spans="1:6">
      <c r="A454" s="27" t="s">
        <v>0</v>
      </c>
      <c r="B454" s="27" t="s">
        <v>213</v>
      </c>
      <c r="C454" s="27" t="s">
        <v>220</v>
      </c>
      <c r="D454" s="27">
        <f t="shared" si="6"/>
        <v>40</v>
      </c>
      <c r="E454" s="27">
        <v>2016</v>
      </c>
      <c r="F454" s="27">
        <v>0.46985743656332801</v>
      </c>
    </row>
    <row r="455" spans="1:6">
      <c r="A455" s="27" t="s">
        <v>0</v>
      </c>
      <c r="B455" s="27" t="s">
        <v>213</v>
      </c>
      <c r="C455" s="27" t="s">
        <v>220</v>
      </c>
      <c r="D455" s="27">
        <f t="shared" si="6"/>
        <v>41</v>
      </c>
      <c r="E455" s="27">
        <v>2016</v>
      </c>
      <c r="F455" s="27">
        <v>0.469852152991938</v>
      </c>
    </row>
    <row r="456" spans="1:6">
      <c r="A456" s="27" t="s">
        <v>0</v>
      </c>
      <c r="B456" s="27" t="s">
        <v>213</v>
      </c>
      <c r="C456" s="27" t="s">
        <v>220</v>
      </c>
      <c r="D456" s="27">
        <f t="shared" si="6"/>
        <v>42</v>
      </c>
      <c r="E456" s="27">
        <v>2016</v>
      </c>
      <c r="F456" s="27">
        <v>0.46984686942054799</v>
      </c>
    </row>
    <row r="457" spans="1:6">
      <c r="A457" s="27" t="s">
        <v>0</v>
      </c>
      <c r="B457" s="27" t="s">
        <v>213</v>
      </c>
      <c r="C457" s="27" t="s">
        <v>220</v>
      </c>
      <c r="D457" s="27">
        <f t="shared" si="6"/>
        <v>43</v>
      </c>
      <c r="E457" s="27">
        <v>2016</v>
      </c>
      <c r="F457" s="27">
        <v>0.46984158584915803</v>
      </c>
    </row>
    <row r="458" spans="1:6">
      <c r="A458" s="27" t="s">
        <v>0</v>
      </c>
      <c r="B458" s="27" t="s">
        <v>213</v>
      </c>
      <c r="C458" s="27" t="s">
        <v>220</v>
      </c>
      <c r="D458" s="27">
        <f t="shared" si="6"/>
        <v>44</v>
      </c>
      <c r="E458" s="27">
        <v>2016</v>
      </c>
      <c r="F458" s="27">
        <v>0.46983630227776801</v>
      </c>
    </row>
    <row r="459" spans="1:6">
      <c r="A459" s="27" t="s">
        <v>0</v>
      </c>
      <c r="B459" s="27" t="s">
        <v>213</v>
      </c>
      <c r="C459" s="27" t="s">
        <v>220</v>
      </c>
      <c r="D459" s="27">
        <f t="shared" si="6"/>
        <v>45</v>
      </c>
      <c r="E459" s="27">
        <v>2016</v>
      </c>
      <c r="F459" s="27">
        <v>0.469831018706378</v>
      </c>
    </row>
    <row r="460" spans="1:6">
      <c r="A460" s="27" t="s">
        <v>0</v>
      </c>
      <c r="B460" s="27" t="s">
        <v>213</v>
      </c>
      <c r="C460" s="27" t="s">
        <v>220</v>
      </c>
      <c r="D460" s="27">
        <f t="shared" si="6"/>
        <v>46</v>
      </c>
      <c r="E460" s="27">
        <v>2016</v>
      </c>
      <c r="F460" s="27">
        <v>0.46982573513498799</v>
      </c>
    </row>
    <row r="461" spans="1:6">
      <c r="A461" s="27" t="s">
        <v>0</v>
      </c>
      <c r="B461" s="27" t="s">
        <v>213</v>
      </c>
      <c r="C461" s="27" t="s">
        <v>220</v>
      </c>
      <c r="D461" s="27">
        <f t="shared" si="6"/>
        <v>47</v>
      </c>
      <c r="E461" s="27">
        <v>2016</v>
      </c>
      <c r="F461" s="27">
        <v>0.46982045156359897</v>
      </c>
    </row>
    <row r="462" spans="1:6">
      <c r="A462" s="27" t="s">
        <v>0</v>
      </c>
      <c r="B462" s="27" t="s">
        <v>213</v>
      </c>
      <c r="C462" s="27" t="s">
        <v>220</v>
      </c>
      <c r="D462" s="27">
        <f t="shared" si="6"/>
        <v>48</v>
      </c>
      <c r="E462" s="27">
        <v>2016</v>
      </c>
      <c r="F462" s="27">
        <v>0.46981516799220902</v>
      </c>
    </row>
    <row r="463" spans="1:6">
      <c r="B463" s="27" t="s">
        <v>213</v>
      </c>
      <c r="C463" s="27" t="s">
        <v>219</v>
      </c>
      <c r="D463" s="27">
        <v>1</v>
      </c>
      <c r="E463" s="27">
        <v>2016</v>
      </c>
      <c r="F463" s="27">
        <v>0.687869702940897</v>
      </c>
    </row>
    <row r="464" spans="1:6">
      <c r="B464" s="27" t="s">
        <v>213</v>
      </c>
      <c r="C464" s="27" t="s">
        <v>219</v>
      </c>
      <c r="D464" s="27">
        <f>D463+1</f>
        <v>2</v>
      </c>
      <c r="E464" s="27">
        <v>2016</v>
      </c>
      <c r="F464" s="27">
        <v>0.68787557590262705</v>
      </c>
    </row>
    <row r="465" spans="2:6">
      <c r="B465" s="27" t="s">
        <v>213</v>
      </c>
      <c r="C465" s="27" t="s">
        <v>219</v>
      </c>
      <c r="D465" s="27">
        <f t="shared" ref="D465:D510" si="7">D464+1</f>
        <v>3</v>
      </c>
      <c r="E465" s="27">
        <v>2016</v>
      </c>
      <c r="F465" s="27">
        <v>0.68788144886435698</v>
      </c>
    </row>
    <row r="466" spans="2:6">
      <c r="B466" s="27" t="s">
        <v>213</v>
      </c>
      <c r="C466" s="27" t="s">
        <v>219</v>
      </c>
      <c r="D466" s="27">
        <f t="shared" si="7"/>
        <v>4</v>
      </c>
      <c r="E466" s="27">
        <v>2016</v>
      </c>
      <c r="F466" s="27">
        <v>0.68788732182608703</v>
      </c>
    </row>
    <row r="467" spans="2:6">
      <c r="B467" s="27" t="s">
        <v>213</v>
      </c>
      <c r="C467" s="27" t="s">
        <v>219</v>
      </c>
      <c r="D467" s="27">
        <f t="shared" si="7"/>
        <v>5</v>
      </c>
      <c r="E467" s="27">
        <v>2016</v>
      </c>
      <c r="F467" s="27">
        <v>0.68789319478781596</v>
      </c>
    </row>
    <row r="468" spans="2:6">
      <c r="B468" s="27" t="s">
        <v>213</v>
      </c>
      <c r="C468" s="27" t="s">
        <v>219</v>
      </c>
      <c r="D468" s="27">
        <f t="shared" si="7"/>
        <v>6</v>
      </c>
      <c r="E468" s="27">
        <v>2016</v>
      </c>
      <c r="F468" s="27">
        <v>0.68789906774954601</v>
      </c>
    </row>
    <row r="469" spans="2:6">
      <c r="B469" s="27" t="s">
        <v>213</v>
      </c>
      <c r="C469" s="27" t="s">
        <v>219</v>
      </c>
      <c r="D469" s="27">
        <f t="shared" si="7"/>
        <v>7</v>
      </c>
      <c r="E469" s="27">
        <v>2016</v>
      </c>
      <c r="F469" s="27">
        <v>0.68790494071127595</v>
      </c>
    </row>
    <row r="470" spans="2:6">
      <c r="B470" s="27" t="s">
        <v>213</v>
      </c>
      <c r="C470" s="27" t="s">
        <v>219</v>
      </c>
      <c r="D470" s="27">
        <f t="shared" si="7"/>
        <v>8</v>
      </c>
      <c r="E470" s="27">
        <v>2016</v>
      </c>
      <c r="F470" s="27">
        <v>0.68791081367300599</v>
      </c>
    </row>
    <row r="471" spans="2:6">
      <c r="B471" s="27" t="s">
        <v>213</v>
      </c>
      <c r="C471" s="27" t="s">
        <v>219</v>
      </c>
      <c r="D471" s="27">
        <f t="shared" si="7"/>
        <v>9</v>
      </c>
      <c r="E471" s="27">
        <v>2016</v>
      </c>
      <c r="F471" s="27">
        <v>0.68791668663473604</v>
      </c>
    </row>
    <row r="472" spans="2:6">
      <c r="B472" s="27" t="s">
        <v>213</v>
      </c>
      <c r="C472" s="27" t="s">
        <v>219</v>
      </c>
      <c r="D472" s="27">
        <f t="shared" si="7"/>
        <v>10</v>
      </c>
      <c r="E472" s="27">
        <v>2016</v>
      </c>
      <c r="F472" s="27">
        <v>0.68792255959646598</v>
      </c>
    </row>
    <row r="473" spans="2:6">
      <c r="B473" s="27" t="s">
        <v>213</v>
      </c>
      <c r="C473" s="27" t="s">
        <v>219</v>
      </c>
      <c r="D473" s="27">
        <f t="shared" si="7"/>
        <v>11</v>
      </c>
      <c r="E473" s="27">
        <v>2016</v>
      </c>
      <c r="F473" s="27">
        <v>0.68792843255819602</v>
      </c>
    </row>
    <row r="474" spans="2:6">
      <c r="B474" s="27" t="s">
        <v>213</v>
      </c>
      <c r="C474" s="27" t="s">
        <v>219</v>
      </c>
      <c r="D474" s="27">
        <f t="shared" si="7"/>
        <v>12</v>
      </c>
      <c r="E474" s="27">
        <v>2016</v>
      </c>
      <c r="F474" s="27">
        <v>0.68793430551992596</v>
      </c>
    </row>
    <row r="475" spans="2:6">
      <c r="B475" s="27" t="s">
        <v>213</v>
      </c>
      <c r="C475" s="27" t="s">
        <v>219</v>
      </c>
      <c r="D475" s="27">
        <f t="shared" si="7"/>
        <v>13</v>
      </c>
      <c r="E475" s="27">
        <v>2016</v>
      </c>
      <c r="F475" s="27">
        <v>0.68794017848165601</v>
      </c>
    </row>
    <row r="476" spans="2:6">
      <c r="B476" s="27" t="s">
        <v>213</v>
      </c>
      <c r="C476" s="27" t="s">
        <v>219</v>
      </c>
      <c r="D476" s="27">
        <f t="shared" si="7"/>
        <v>14</v>
      </c>
      <c r="E476" s="27">
        <v>2016</v>
      </c>
      <c r="F476" s="27">
        <v>0.68794605144338605</v>
      </c>
    </row>
    <row r="477" spans="2:6">
      <c r="B477" s="27" t="s">
        <v>213</v>
      </c>
      <c r="C477" s="27" t="s">
        <v>219</v>
      </c>
      <c r="D477" s="27">
        <f t="shared" si="7"/>
        <v>15</v>
      </c>
      <c r="E477" s="27">
        <v>2016</v>
      </c>
      <c r="F477" s="27">
        <v>0.68795192440511499</v>
      </c>
    </row>
    <row r="478" spans="2:6">
      <c r="B478" s="27" t="s">
        <v>213</v>
      </c>
      <c r="C478" s="27" t="s">
        <v>219</v>
      </c>
      <c r="D478" s="27">
        <f t="shared" si="7"/>
        <v>16</v>
      </c>
      <c r="E478" s="27">
        <v>2016</v>
      </c>
      <c r="F478" s="27">
        <v>0.68795779736684504</v>
      </c>
    </row>
    <row r="479" spans="2:6">
      <c r="B479" s="27" t="s">
        <v>213</v>
      </c>
      <c r="C479" s="27" t="s">
        <v>219</v>
      </c>
      <c r="D479" s="27">
        <f t="shared" si="7"/>
        <v>17</v>
      </c>
      <c r="E479" s="27">
        <v>2016</v>
      </c>
      <c r="F479" s="27">
        <v>0.68796367032857497</v>
      </c>
    </row>
    <row r="480" spans="2:6">
      <c r="B480" s="27" t="s">
        <v>213</v>
      </c>
      <c r="C480" s="27" t="s">
        <v>219</v>
      </c>
      <c r="D480" s="27">
        <f t="shared" si="7"/>
        <v>18</v>
      </c>
      <c r="E480" s="27">
        <v>2016</v>
      </c>
      <c r="F480" s="27">
        <v>0.68796954329030502</v>
      </c>
    </row>
    <row r="481" spans="1:6">
      <c r="B481" s="27" t="s">
        <v>213</v>
      </c>
      <c r="C481" s="27" t="s">
        <v>219</v>
      </c>
      <c r="D481" s="27">
        <f t="shared" si="7"/>
        <v>19</v>
      </c>
      <c r="E481" s="27">
        <v>2016</v>
      </c>
      <c r="F481" s="27">
        <v>0.68797541625203495</v>
      </c>
    </row>
    <row r="482" spans="1:6">
      <c r="B482" s="27" t="s">
        <v>213</v>
      </c>
      <c r="C482" s="27" t="s">
        <v>219</v>
      </c>
      <c r="D482" s="27">
        <f t="shared" si="7"/>
        <v>20</v>
      </c>
      <c r="E482" s="27">
        <v>2016</v>
      </c>
      <c r="F482" s="27">
        <v>0.687981289213765</v>
      </c>
    </row>
    <row r="483" spans="1:6">
      <c r="B483" s="27" t="s">
        <v>213</v>
      </c>
      <c r="C483" s="27" t="s">
        <v>219</v>
      </c>
      <c r="D483" s="27">
        <f t="shared" si="7"/>
        <v>21</v>
      </c>
      <c r="E483" s="27">
        <v>2016</v>
      </c>
      <c r="F483" s="27">
        <v>0.68798716217549505</v>
      </c>
    </row>
    <row r="484" spans="1:6">
      <c r="B484" s="27" t="s">
        <v>213</v>
      </c>
      <c r="C484" s="27" t="s">
        <v>219</v>
      </c>
      <c r="D484" s="27">
        <f t="shared" si="7"/>
        <v>22</v>
      </c>
      <c r="E484" s="27">
        <v>2016</v>
      </c>
      <c r="F484" s="27">
        <v>0.68799303513722498</v>
      </c>
    </row>
    <row r="485" spans="1:6">
      <c r="B485" s="27" t="s">
        <v>213</v>
      </c>
      <c r="C485" s="27" t="s">
        <v>219</v>
      </c>
      <c r="D485" s="27">
        <f t="shared" si="7"/>
        <v>23</v>
      </c>
      <c r="E485" s="27">
        <v>2016</v>
      </c>
      <c r="F485" s="27">
        <v>0.68799890809895503</v>
      </c>
    </row>
    <row r="486" spans="1:6">
      <c r="B486" s="27" t="s">
        <v>213</v>
      </c>
      <c r="C486" s="27" t="s">
        <v>219</v>
      </c>
      <c r="D486" s="27">
        <f t="shared" si="7"/>
        <v>24</v>
      </c>
      <c r="E486" s="27">
        <v>2016</v>
      </c>
      <c r="F486" s="27">
        <v>0.68800478106068497</v>
      </c>
    </row>
    <row r="487" spans="1:6">
      <c r="A487" t="s">
        <v>0</v>
      </c>
      <c r="B487" s="27" t="s">
        <v>213</v>
      </c>
      <c r="C487" s="27" t="s">
        <v>219</v>
      </c>
      <c r="D487" s="27">
        <f t="shared" si="7"/>
        <v>25</v>
      </c>
      <c r="E487" s="27">
        <v>2016</v>
      </c>
      <c r="F487" s="27">
        <v>0.58852153767870297</v>
      </c>
    </row>
    <row r="488" spans="1:6">
      <c r="A488" s="27" t="s">
        <v>0</v>
      </c>
      <c r="B488" s="27" t="s">
        <v>213</v>
      </c>
      <c r="C488" s="27" t="s">
        <v>219</v>
      </c>
      <c r="D488" s="27">
        <f t="shared" si="7"/>
        <v>26</v>
      </c>
      <c r="E488" s="27">
        <v>2016</v>
      </c>
      <c r="F488" s="27">
        <v>0.58852215813731901</v>
      </c>
    </row>
    <row r="489" spans="1:6">
      <c r="A489" s="27" t="s">
        <v>0</v>
      </c>
      <c r="B489" s="27" t="s">
        <v>213</v>
      </c>
      <c r="C489" s="27" t="s">
        <v>219</v>
      </c>
      <c r="D489" s="27">
        <f t="shared" si="7"/>
        <v>27</v>
      </c>
      <c r="E489" s="27">
        <v>2016</v>
      </c>
      <c r="F489" s="27">
        <v>0.58852277859593505</v>
      </c>
    </row>
    <row r="490" spans="1:6">
      <c r="A490" s="27" t="s">
        <v>0</v>
      </c>
      <c r="B490" s="27" t="s">
        <v>213</v>
      </c>
      <c r="C490" s="27" t="s">
        <v>219</v>
      </c>
      <c r="D490" s="27">
        <f t="shared" si="7"/>
        <v>28</v>
      </c>
      <c r="E490" s="27">
        <v>2016</v>
      </c>
      <c r="F490" s="27">
        <v>0.58852339905455198</v>
      </c>
    </row>
    <row r="491" spans="1:6">
      <c r="A491" s="27" t="s">
        <v>0</v>
      </c>
      <c r="B491" s="27" t="s">
        <v>213</v>
      </c>
      <c r="C491" s="27" t="s">
        <v>219</v>
      </c>
      <c r="D491" s="27">
        <f>D490+1</f>
        <v>29</v>
      </c>
      <c r="E491" s="27">
        <v>2016</v>
      </c>
      <c r="F491" s="27">
        <v>0.58852401951316802</v>
      </c>
    </row>
    <row r="492" spans="1:6">
      <c r="A492" s="27" t="s">
        <v>0</v>
      </c>
      <c r="B492" s="27" t="s">
        <v>213</v>
      </c>
      <c r="C492" s="27" t="s">
        <v>219</v>
      </c>
      <c r="D492" s="27">
        <f t="shared" si="7"/>
        <v>30</v>
      </c>
      <c r="E492" s="27">
        <v>2016</v>
      </c>
      <c r="F492" s="27">
        <v>0.58852463997178395</v>
      </c>
    </row>
    <row r="493" spans="1:6">
      <c r="A493" s="27" t="s">
        <v>0</v>
      </c>
      <c r="B493" s="27" t="s">
        <v>213</v>
      </c>
      <c r="C493" s="27" t="s">
        <v>219</v>
      </c>
      <c r="D493" s="27">
        <f t="shared" si="7"/>
        <v>31</v>
      </c>
      <c r="E493" s="27">
        <v>2016</v>
      </c>
      <c r="F493" s="27">
        <v>0.58852526043040099</v>
      </c>
    </row>
    <row r="494" spans="1:6">
      <c r="A494" s="27" t="s">
        <v>0</v>
      </c>
      <c r="B494" s="27" t="s">
        <v>213</v>
      </c>
      <c r="C494" s="27" t="s">
        <v>219</v>
      </c>
      <c r="D494" s="27">
        <f t="shared" si="7"/>
        <v>32</v>
      </c>
      <c r="E494" s="27">
        <v>2016</v>
      </c>
      <c r="F494" s="27">
        <v>0.58852588088901703</v>
      </c>
    </row>
    <row r="495" spans="1:6">
      <c r="A495" s="27" t="s">
        <v>0</v>
      </c>
      <c r="B495" s="27" t="s">
        <v>213</v>
      </c>
      <c r="C495" s="27" t="s">
        <v>219</v>
      </c>
      <c r="D495" s="27">
        <f t="shared" si="7"/>
        <v>33</v>
      </c>
      <c r="E495" s="27">
        <v>2016</v>
      </c>
      <c r="F495" s="27">
        <v>0.58852650134763296</v>
      </c>
    </row>
    <row r="496" spans="1:6">
      <c r="A496" s="27" t="s">
        <v>0</v>
      </c>
      <c r="B496" s="27" t="s">
        <v>213</v>
      </c>
      <c r="C496" s="27" t="s">
        <v>219</v>
      </c>
      <c r="D496" s="27">
        <f t="shared" si="7"/>
        <v>34</v>
      </c>
      <c r="E496" s="27">
        <v>2016</v>
      </c>
      <c r="F496" s="27">
        <v>0.588527121806249</v>
      </c>
    </row>
    <row r="497" spans="1:6">
      <c r="A497" s="27" t="s">
        <v>0</v>
      </c>
      <c r="B497" s="27" t="s">
        <v>213</v>
      </c>
      <c r="C497" s="27" t="s">
        <v>219</v>
      </c>
      <c r="D497" s="27">
        <f t="shared" si="7"/>
        <v>35</v>
      </c>
      <c r="E497" s="27">
        <v>2016</v>
      </c>
      <c r="F497" s="27">
        <v>0.58852774226486604</v>
      </c>
    </row>
    <row r="498" spans="1:6">
      <c r="A498" s="27" t="s">
        <v>0</v>
      </c>
      <c r="B498" s="27" t="s">
        <v>213</v>
      </c>
      <c r="C498" s="27" t="s">
        <v>219</v>
      </c>
      <c r="D498" s="27">
        <f t="shared" si="7"/>
        <v>36</v>
      </c>
      <c r="E498" s="27">
        <v>2016</v>
      </c>
      <c r="F498" s="27">
        <v>0.58852836272348197</v>
      </c>
    </row>
    <row r="499" spans="1:6">
      <c r="A499" s="27" t="s">
        <v>0</v>
      </c>
      <c r="B499" s="27" t="s">
        <v>213</v>
      </c>
      <c r="C499" s="27" t="s">
        <v>219</v>
      </c>
      <c r="D499" s="27">
        <f t="shared" si="7"/>
        <v>37</v>
      </c>
      <c r="E499" s="27">
        <v>2016</v>
      </c>
      <c r="F499" s="27">
        <v>0.58852898318209801</v>
      </c>
    </row>
    <row r="500" spans="1:6">
      <c r="A500" s="27" t="s">
        <v>0</v>
      </c>
      <c r="B500" s="27" t="s">
        <v>213</v>
      </c>
      <c r="C500" s="27" t="s">
        <v>219</v>
      </c>
      <c r="D500" s="27">
        <f t="shared" si="7"/>
        <v>38</v>
      </c>
      <c r="E500" s="27">
        <v>2016</v>
      </c>
      <c r="F500" s="27">
        <v>0.58852960364071405</v>
      </c>
    </row>
    <row r="501" spans="1:6">
      <c r="A501" s="27" t="s">
        <v>0</v>
      </c>
      <c r="B501" s="27" t="s">
        <v>213</v>
      </c>
      <c r="C501" s="27" t="s">
        <v>219</v>
      </c>
      <c r="D501" s="27">
        <f t="shared" si="7"/>
        <v>39</v>
      </c>
      <c r="E501" s="27">
        <v>2016</v>
      </c>
      <c r="F501" s="27">
        <v>0.58853022409933098</v>
      </c>
    </row>
    <row r="502" spans="1:6">
      <c r="A502" s="27" t="s">
        <v>0</v>
      </c>
      <c r="B502" s="27" t="s">
        <v>213</v>
      </c>
      <c r="C502" s="27" t="s">
        <v>219</v>
      </c>
      <c r="D502" s="27">
        <f t="shared" si="7"/>
        <v>40</v>
      </c>
      <c r="E502" s="27">
        <v>2016</v>
      </c>
      <c r="F502" s="27">
        <v>0.58853084455794702</v>
      </c>
    </row>
    <row r="503" spans="1:6">
      <c r="A503" s="27" t="s">
        <v>0</v>
      </c>
      <c r="B503" s="27" t="s">
        <v>213</v>
      </c>
      <c r="C503" s="27" t="s">
        <v>219</v>
      </c>
      <c r="D503" s="27">
        <f t="shared" si="7"/>
        <v>41</v>
      </c>
      <c r="E503" s="27">
        <v>2016</v>
      </c>
      <c r="F503" s="27">
        <v>0.58853146501656295</v>
      </c>
    </row>
    <row r="504" spans="1:6">
      <c r="A504" s="27" t="s">
        <v>0</v>
      </c>
      <c r="B504" s="27" t="s">
        <v>213</v>
      </c>
      <c r="C504" s="27" t="s">
        <v>219</v>
      </c>
      <c r="D504" s="27">
        <f t="shared" si="7"/>
        <v>42</v>
      </c>
      <c r="E504" s="27">
        <v>2016</v>
      </c>
      <c r="F504" s="27">
        <v>0.58853208547517999</v>
      </c>
    </row>
    <row r="505" spans="1:6">
      <c r="A505" s="27" t="s">
        <v>0</v>
      </c>
      <c r="B505" s="27" t="s">
        <v>213</v>
      </c>
      <c r="C505" s="27" t="s">
        <v>219</v>
      </c>
      <c r="D505" s="27">
        <f t="shared" si="7"/>
        <v>43</v>
      </c>
      <c r="E505" s="27">
        <v>2016</v>
      </c>
      <c r="F505" s="27">
        <v>0.58853270593379603</v>
      </c>
    </row>
    <row r="506" spans="1:6">
      <c r="A506" s="27" t="s">
        <v>0</v>
      </c>
      <c r="B506" s="27" t="s">
        <v>213</v>
      </c>
      <c r="C506" s="27" t="s">
        <v>219</v>
      </c>
      <c r="D506" s="27">
        <f t="shared" si="7"/>
        <v>44</v>
      </c>
      <c r="E506" s="27">
        <v>2016</v>
      </c>
      <c r="F506" s="27">
        <v>0.58853332639241196</v>
      </c>
    </row>
    <row r="507" spans="1:6">
      <c r="A507" s="27" t="s">
        <v>0</v>
      </c>
      <c r="B507" s="27" t="s">
        <v>213</v>
      </c>
      <c r="C507" s="27" t="s">
        <v>219</v>
      </c>
      <c r="D507" s="27">
        <f t="shared" si="7"/>
        <v>45</v>
      </c>
      <c r="E507" s="27">
        <v>2016</v>
      </c>
      <c r="F507" s="27">
        <v>0.588533946851028</v>
      </c>
    </row>
    <row r="508" spans="1:6">
      <c r="A508" s="27" t="s">
        <v>0</v>
      </c>
      <c r="B508" s="27" t="s">
        <v>213</v>
      </c>
      <c r="C508" s="27" t="s">
        <v>219</v>
      </c>
      <c r="D508" s="27">
        <f t="shared" si="7"/>
        <v>46</v>
      </c>
      <c r="E508" s="27">
        <v>2016</v>
      </c>
      <c r="F508" s="27">
        <v>0.58853456730964504</v>
      </c>
    </row>
    <row r="509" spans="1:6">
      <c r="A509" s="27" t="s">
        <v>0</v>
      </c>
      <c r="B509" s="27" t="s">
        <v>213</v>
      </c>
      <c r="C509" s="27" t="s">
        <v>219</v>
      </c>
      <c r="D509" s="27">
        <f>D508+1</f>
        <v>47</v>
      </c>
      <c r="E509" s="27">
        <v>2016</v>
      </c>
      <c r="F509" s="27">
        <v>0.58853518776826097</v>
      </c>
    </row>
    <row r="510" spans="1:6">
      <c r="A510" s="27" t="s">
        <v>0</v>
      </c>
      <c r="B510" s="27" t="s">
        <v>213</v>
      </c>
      <c r="C510" s="27" t="s">
        <v>219</v>
      </c>
      <c r="D510" s="27">
        <f t="shared" si="7"/>
        <v>48</v>
      </c>
      <c r="E510" s="27">
        <v>2016</v>
      </c>
      <c r="F510" s="27">
        <v>0.58853580822687701</v>
      </c>
    </row>
    <row r="511" spans="1:6">
      <c r="B511" s="27" t="s">
        <v>213</v>
      </c>
      <c r="C511" s="27" t="s">
        <v>221</v>
      </c>
      <c r="D511" s="27">
        <v>1</v>
      </c>
      <c r="E511" s="27">
        <v>2016</v>
      </c>
      <c r="F511" s="27">
        <v>0.5454</v>
      </c>
    </row>
    <row r="512" spans="1:6">
      <c r="B512" s="27" t="s">
        <v>213</v>
      </c>
      <c r="C512" s="27" t="s">
        <v>221</v>
      </c>
      <c r="D512" s="27">
        <f>D511+1</f>
        <v>2</v>
      </c>
      <c r="E512" s="27">
        <v>2016</v>
      </c>
      <c r="F512" s="27">
        <v>0.48820000000000002</v>
      </c>
    </row>
    <row r="513" spans="2:6">
      <c r="B513" s="27" t="s">
        <v>213</v>
      </c>
      <c r="C513" s="27" t="s">
        <v>221</v>
      </c>
      <c r="D513" s="27">
        <f t="shared" ref="D513:D558" si="8">D512+1</f>
        <v>3</v>
      </c>
      <c r="E513" s="27">
        <v>2016</v>
      </c>
      <c r="F513" s="27">
        <v>0.50370000000000004</v>
      </c>
    </row>
    <row r="514" spans="2:6">
      <c r="B514" s="27" t="s">
        <v>213</v>
      </c>
      <c r="C514" s="27" t="s">
        <v>221</v>
      </c>
      <c r="D514" s="27">
        <f t="shared" si="8"/>
        <v>4</v>
      </c>
      <c r="E514" s="27">
        <v>2016</v>
      </c>
      <c r="F514" s="27">
        <v>0.50439999999999996</v>
      </c>
    </row>
    <row r="515" spans="2:6">
      <c r="B515" s="27" t="s">
        <v>213</v>
      </c>
      <c r="C515" s="27" t="s">
        <v>221</v>
      </c>
      <c r="D515" s="27">
        <f t="shared" si="8"/>
        <v>5</v>
      </c>
      <c r="E515" s="27">
        <v>2016</v>
      </c>
      <c r="F515" s="27">
        <v>0.52249999999999996</v>
      </c>
    </row>
    <row r="516" spans="2:6">
      <c r="B516" s="27" t="s">
        <v>213</v>
      </c>
      <c r="C516" s="27" t="s">
        <v>221</v>
      </c>
      <c r="D516" s="27">
        <f t="shared" si="8"/>
        <v>6</v>
      </c>
      <c r="E516" s="27">
        <v>2016</v>
      </c>
      <c r="F516" s="27">
        <v>0.56810000000000005</v>
      </c>
    </row>
    <row r="517" spans="2:6">
      <c r="B517" s="27" t="s">
        <v>213</v>
      </c>
      <c r="C517" s="27" t="s">
        <v>221</v>
      </c>
      <c r="D517" s="27">
        <f t="shared" si="8"/>
        <v>7</v>
      </c>
      <c r="E517" s="27">
        <v>2016</v>
      </c>
      <c r="F517" s="27">
        <v>0.51090000000000002</v>
      </c>
    </row>
    <row r="518" spans="2:6">
      <c r="B518" s="27" t="s">
        <v>213</v>
      </c>
      <c r="C518" s="27" t="s">
        <v>221</v>
      </c>
      <c r="D518" s="27">
        <f t="shared" si="8"/>
        <v>8</v>
      </c>
      <c r="E518" s="27">
        <v>2016</v>
      </c>
      <c r="F518" s="27">
        <v>0.46260000000000001</v>
      </c>
    </row>
    <row r="519" spans="2:6">
      <c r="B519" s="27" t="s">
        <v>213</v>
      </c>
      <c r="C519" s="27" t="s">
        <v>221</v>
      </c>
      <c r="D519" s="27">
        <f t="shared" si="8"/>
        <v>9</v>
      </c>
      <c r="E519" s="27">
        <v>2016</v>
      </c>
      <c r="F519" s="27">
        <v>0.41760000000000003</v>
      </c>
    </row>
    <row r="520" spans="2:6">
      <c r="B520" s="27" t="s">
        <v>213</v>
      </c>
      <c r="C520" s="27" t="s">
        <v>221</v>
      </c>
      <c r="D520" s="27">
        <f t="shared" si="8"/>
        <v>10</v>
      </c>
      <c r="E520" s="27">
        <v>2016</v>
      </c>
      <c r="F520" s="27">
        <v>0.3947</v>
      </c>
    </row>
    <row r="521" spans="2:6">
      <c r="B521" s="27" t="s">
        <v>213</v>
      </c>
      <c r="C521" s="27" t="s">
        <v>221</v>
      </c>
      <c r="D521" s="27">
        <f t="shared" si="8"/>
        <v>11</v>
      </c>
      <c r="E521" s="27">
        <v>2016</v>
      </c>
      <c r="F521" s="27">
        <v>0.33040000000000003</v>
      </c>
    </row>
    <row r="522" spans="2:6">
      <c r="B522" s="27" t="s">
        <v>213</v>
      </c>
      <c r="C522" s="27" t="s">
        <v>221</v>
      </c>
      <c r="D522" s="27">
        <f t="shared" si="8"/>
        <v>12</v>
      </c>
      <c r="E522" s="27">
        <v>2016</v>
      </c>
      <c r="F522" s="27">
        <v>0.26019999999999999</v>
      </c>
    </row>
    <row r="523" spans="2:6">
      <c r="B523" s="27" t="s">
        <v>213</v>
      </c>
      <c r="C523" s="27" t="s">
        <v>221</v>
      </c>
      <c r="D523" s="27">
        <f t="shared" si="8"/>
        <v>13</v>
      </c>
      <c r="E523" s="27">
        <v>2016</v>
      </c>
      <c r="F523" s="27">
        <v>0.2369</v>
      </c>
    </row>
    <row r="524" spans="2:6">
      <c r="B524" s="27" t="s">
        <v>213</v>
      </c>
      <c r="C524" s="27" t="s">
        <v>221</v>
      </c>
      <c r="D524" s="27">
        <f t="shared" si="8"/>
        <v>14</v>
      </c>
      <c r="E524" s="27">
        <v>2016</v>
      </c>
      <c r="F524" s="27">
        <v>0.21759999999999999</v>
      </c>
    </row>
    <row r="525" spans="2:6">
      <c r="B525" s="27" t="s">
        <v>213</v>
      </c>
      <c r="C525" s="27" t="s">
        <v>221</v>
      </c>
      <c r="D525" s="27">
        <f t="shared" si="8"/>
        <v>15</v>
      </c>
      <c r="E525" s="27">
        <v>2016</v>
      </c>
      <c r="F525" s="27">
        <v>0.21990000000000001</v>
      </c>
    </row>
    <row r="526" spans="2:6">
      <c r="B526" s="27" t="s">
        <v>213</v>
      </c>
      <c r="C526" s="27" t="s">
        <v>221</v>
      </c>
      <c r="D526" s="27">
        <f t="shared" si="8"/>
        <v>16</v>
      </c>
      <c r="E526" s="27">
        <v>2016</v>
      </c>
      <c r="F526" s="27">
        <v>0.1535</v>
      </c>
    </row>
    <row r="527" spans="2:6">
      <c r="B527" s="27" t="s">
        <v>213</v>
      </c>
      <c r="C527" s="27" t="s">
        <v>221</v>
      </c>
      <c r="D527" s="27">
        <f t="shared" si="8"/>
        <v>17</v>
      </c>
      <c r="E527" s="27">
        <v>2016</v>
      </c>
      <c r="F527" s="27">
        <v>0.19339999999999999</v>
      </c>
    </row>
    <row r="528" spans="2:6">
      <c r="B528" s="27" t="s">
        <v>213</v>
      </c>
      <c r="C528" s="27" t="s">
        <v>221</v>
      </c>
      <c r="D528" s="27">
        <f t="shared" si="8"/>
        <v>18</v>
      </c>
      <c r="E528" s="27">
        <v>2016</v>
      </c>
      <c r="F528" s="27">
        <v>0.216</v>
      </c>
    </row>
    <row r="529" spans="1:6">
      <c r="B529" s="27" t="s">
        <v>213</v>
      </c>
      <c r="C529" s="27" t="s">
        <v>221</v>
      </c>
      <c r="D529" s="27">
        <f t="shared" si="8"/>
        <v>19</v>
      </c>
      <c r="E529" s="27">
        <v>2016</v>
      </c>
      <c r="F529" s="27">
        <v>0.1729</v>
      </c>
    </row>
    <row r="530" spans="1:6">
      <c r="B530" s="27" t="s">
        <v>213</v>
      </c>
      <c r="C530" s="27" t="s">
        <v>221</v>
      </c>
      <c r="D530" s="27">
        <f t="shared" si="8"/>
        <v>20</v>
      </c>
      <c r="E530" s="27">
        <v>2016</v>
      </c>
      <c r="F530" s="27">
        <v>6.1400000000000003E-2</v>
      </c>
    </row>
    <row r="531" spans="1:6">
      <c r="B531" s="27" t="s">
        <v>213</v>
      </c>
      <c r="C531" s="27" t="s">
        <v>221</v>
      </c>
      <c r="D531" s="27">
        <f t="shared" si="8"/>
        <v>21</v>
      </c>
      <c r="E531" s="27">
        <v>2016</v>
      </c>
      <c r="F531" s="27">
        <v>2.8E-3</v>
      </c>
    </row>
    <row r="532" spans="1:6">
      <c r="B532" s="27" t="s">
        <v>213</v>
      </c>
      <c r="C532" s="27" t="s">
        <v>221</v>
      </c>
      <c r="D532" s="27">
        <f t="shared" si="8"/>
        <v>22</v>
      </c>
      <c r="E532" s="27">
        <v>2016</v>
      </c>
      <c r="F532" s="27">
        <v>5.0000000000000001E-4</v>
      </c>
    </row>
    <row r="533" spans="1:6">
      <c r="B533" s="27" t="s">
        <v>213</v>
      </c>
      <c r="C533" s="27" t="s">
        <v>221</v>
      </c>
      <c r="D533" s="27">
        <f t="shared" si="8"/>
        <v>23</v>
      </c>
      <c r="E533" s="27">
        <v>2016</v>
      </c>
      <c r="F533" s="27">
        <v>5.0000000000000001E-4</v>
      </c>
    </row>
    <row r="534" spans="1:6">
      <c r="B534" s="27" t="s">
        <v>213</v>
      </c>
      <c r="C534" s="27" t="s">
        <v>221</v>
      </c>
      <c r="D534" s="27">
        <f t="shared" si="8"/>
        <v>24</v>
      </c>
      <c r="E534" s="27">
        <v>2016</v>
      </c>
      <c r="F534" s="27">
        <v>1.9E-3</v>
      </c>
    </row>
    <row r="535" spans="1:6">
      <c r="A535" t="s">
        <v>0</v>
      </c>
      <c r="B535" s="27" t="s">
        <v>213</v>
      </c>
      <c r="C535" s="27" t="s">
        <v>221</v>
      </c>
      <c r="D535" s="27">
        <f t="shared" si="8"/>
        <v>25</v>
      </c>
      <c r="E535" s="27">
        <v>2016</v>
      </c>
      <c r="F535" s="27">
        <v>0.3533</v>
      </c>
    </row>
    <row r="536" spans="1:6">
      <c r="A536" s="27" t="s">
        <v>0</v>
      </c>
      <c r="B536" s="27" t="s">
        <v>213</v>
      </c>
      <c r="C536" s="27" t="s">
        <v>221</v>
      </c>
      <c r="D536" s="27">
        <f t="shared" si="8"/>
        <v>26</v>
      </c>
      <c r="E536" s="27">
        <v>2016</v>
      </c>
      <c r="F536" s="27">
        <v>0.34960000000000002</v>
      </c>
    </row>
    <row r="537" spans="1:6">
      <c r="A537" s="27" t="s">
        <v>0</v>
      </c>
      <c r="B537" s="27" t="s">
        <v>213</v>
      </c>
      <c r="C537" s="27" t="s">
        <v>221</v>
      </c>
      <c r="D537" s="27">
        <f t="shared" si="8"/>
        <v>27</v>
      </c>
      <c r="E537" s="27">
        <v>2016</v>
      </c>
      <c r="F537" s="27">
        <v>0.43080000000000002</v>
      </c>
    </row>
    <row r="538" spans="1:6">
      <c r="A538" s="27" t="s">
        <v>0</v>
      </c>
      <c r="B538" s="27" t="s">
        <v>213</v>
      </c>
      <c r="C538" s="27" t="s">
        <v>221</v>
      </c>
      <c r="D538" s="27">
        <f t="shared" si="8"/>
        <v>28</v>
      </c>
      <c r="E538" s="27">
        <v>2016</v>
      </c>
      <c r="F538" s="27">
        <v>0.42209999999999998</v>
      </c>
    </row>
    <row r="539" spans="1:6">
      <c r="A539" s="27" t="s">
        <v>0</v>
      </c>
      <c r="B539" s="27" t="s">
        <v>213</v>
      </c>
      <c r="C539" s="27" t="s">
        <v>221</v>
      </c>
      <c r="D539" s="27">
        <f t="shared" si="8"/>
        <v>29</v>
      </c>
      <c r="E539" s="27">
        <v>2016</v>
      </c>
      <c r="F539" s="27">
        <v>0.34620000000000001</v>
      </c>
    </row>
    <row r="540" spans="1:6">
      <c r="A540" s="27" t="s">
        <v>0</v>
      </c>
      <c r="B540" s="27" t="s">
        <v>213</v>
      </c>
      <c r="C540" s="27" t="s">
        <v>221</v>
      </c>
      <c r="D540" s="27">
        <f t="shared" si="8"/>
        <v>30</v>
      </c>
      <c r="E540" s="27">
        <v>2016</v>
      </c>
      <c r="F540" s="27">
        <v>0.31859999999999999</v>
      </c>
    </row>
    <row r="541" spans="1:6">
      <c r="A541" s="27" t="s">
        <v>0</v>
      </c>
      <c r="B541" s="27" t="s">
        <v>213</v>
      </c>
      <c r="C541" s="27" t="s">
        <v>221</v>
      </c>
      <c r="D541" s="27">
        <f t="shared" si="8"/>
        <v>31</v>
      </c>
      <c r="E541" s="27">
        <v>2016</v>
      </c>
      <c r="F541" s="27">
        <v>0.31240000000000001</v>
      </c>
    </row>
    <row r="542" spans="1:6">
      <c r="A542" s="27" t="s">
        <v>0</v>
      </c>
      <c r="B542" s="27" t="s">
        <v>213</v>
      </c>
      <c r="C542" s="27" t="s">
        <v>221</v>
      </c>
      <c r="D542" s="27">
        <f t="shared" si="8"/>
        <v>32</v>
      </c>
      <c r="E542" s="27">
        <v>2016</v>
      </c>
      <c r="F542" s="27">
        <v>0.3488</v>
      </c>
    </row>
    <row r="543" spans="1:6">
      <c r="A543" s="27" t="s">
        <v>0</v>
      </c>
      <c r="B543" s="27" t="s">
        <v>213</v>
      </c>
      <c r="C543" s="27" t="s">
        <v>221</v>
      </c>
      <c r="D543" s="27">
        <f t="shared" si="8"/>
        <v>33</v>
      </c>
      <c r="E543" s="27">
        <v>2016</v>
      </c>
      <c r="F543" s="27">
        <v>0.31569999999999998</v>
      </c>
    </row>
    <row r="544" spans="1:6">
      <c r="A544" s="27" t="s">
        <v>0</v>
      </c>
      <c r="B544" s="27" t="s">
        <v>213</v>
      </c>
      <c r="C544" s="27" t="s">
        <v>221</v>
      </c>
      <c r="D544" s="27">
        <f t="shared" si="8"/>
        <v>34</v>
      </c>
      <c r="E544" s="27">
        <v>2016</v>
      </c>
      <c r="F544" s="27">
        <v>0.32590000000000002</v>
      </c>
    </row>
    <row r="545" spans="1:6">
      <c r="A545" s="27" t="s">
        <v>0</v>
      </c>
      <c r="B545" s="27" t="s">
        <v>213</v>
      </c>
      <c r="C545" s="27" t="s">
        <v>221</v>
      </c>
      <c r="D545" s="27">
        <f t="shared" si="8"/>
        <v>35</v>
      </c>
      <c r="E545" s="27">
        <v>2016</v>
      </c>
      <c r="F545" s="27">
        <v>0.33850000000000002</v>
      </c>
    </row>
    <row r="546" spans="1:6">
      <c r="A546" s="27" t="s">
        <v>0</v>
      </c>
      <c r="B546" s="27" t="s">
        <v>213</v>
      </c>
      <c r="C546" s="27" t="s">
        <v>221</v>
      </c>
      <c r="D546" s="27">
        <f t="shared" si="8"/>
        <v>36</v>
      </c>
      <c r="E546" s="27">
        <v>2016</v>
      </c>
      <c r="F546" s="27">
        <v>0.34350000000000003</v>
      </c>
    </row>
    <row r="547" spans="1:6">
      <c r="A547" s="27" t="s">
        <v>0</v>
      </c>
      <c r="B547" s="27" t="s">
        <v>213</v>
      </c>
      <c r="C547" s="27" t="s">
        <v>221</v>
      </c>
      <c r="D547" s="27">
        <f t="shared" si="8"/>
        <v>37</v>
      </c>
      <c r="E547" s="27">
        <v>2016</v>
      </c>
      <c r="F547" s="27">
        <v>0.3211</v>
      </c>
    </row>
    <row r="548" spans="1:6">
      <c r="A548" s="27" t="s">
        <v>0</v>
      </c>
      <c r="B548" s="27" t="s">
        <v>213</v>
      </c>
      <c r="C548" s="27" t="s">
        <v>221</v>
      </c>
      <c r="D548" s="27">
        <f t="shared" si="8"/>
        <v>38</v>
      </c>
      <c r="E548" s="27">
        <v>2016</v>
      </c>
      <c r="F548" s="27">
        <v>0.2379</v>
      </c>
    </row>
    <row r="549" spans="1:6">
      <c r="A549" s="27" t="s">
        <v>0</v>
      </c>
      <c r="B549" s="27" t="s">
        <v>213</v>
      </c>
      <c r="C549" s="27" t="s">
        <v>221</v>
      </c>
      <c r="D549" s="27">
        <f t="shared" si="8"/>
        <v>39</v>
      </c>
      <c r="E549" s="27">
        <v>2016</v>
      </c>
      <c r="F549" s="27">
        <v>0.15260000000000001</v>
      </c>
    </row>
    <row r="550" spans="1:6">
      <c r="A550" s="27" t="s">
        <v>0</v>
      </c>
      <c r="B550" s="27" t="s">
        <v>213</v>
      </c>
      <c r="C550" s="27" t="s">
        <v>221</v>
      </c>
      <c r="D550" s="27">
        <f t="shared" si="8"/>
        <v>40</v>
      </c>
      <c r="E550" s="27">
        <v>2016</v>
      </c>
      <c r="F550" s="27">
        <v>7.2800000000000004E-2</v>
      </c>
    </row>
    <row r="551" spans="1:6">
      <c r="A551" s="27" t="s">
        <v>0</v>
      </c>
      <c r="B551" s="27" t="s">
        <v>213</v>
      </c>
      <c r="C551" s="27" t="s">
        <v>221</v>
      </c>
      <c r="D551" s="27">
        <f t="shared" si="8"/>
        <v>41</v>
      </c>
      <c r="E551" s="27">
        <v>2016</v>
      </c>
      <c r="F551" s="27">
        <v>4.8599999999999997E-2</v>
      </c>
    </row>
    <row r="552" spans="1:6">
      <c r="A552" s="27" t="s">
        <v>0</v>
      </c>
      <c r="B552" s="27" t="s">
        <v>213</v>
      </c>
      <c r="C552" s="27" t="s">
        <v>221</v>
      </c>
      <c r="D552" s="27">
        <f t="shared" si="8"/>
        <v>42</v>
      </c>
      <c r="E552" s="27">
        <v>2016</v>
      </c>
      <c r="F552" s="27">
        <v>5.5500000000000001E-2</v>
      </c>
    </row>
    <row r="553" spans="1:6">
      <c r="A553" s="27" t="s">
        <v>0</v>
      </c>
      <c r="B553" s="27" t="s">
        <v>213</v>
      </c>
      <c r="C553" s="27" t="s">
        <v>221</v>
      </c>
      <c r="D553" s="27">
        <f t="shared" si="8"/>
        <v>43</v>
      </c>
      <c r="E553" s="27">
        <v>2016</v>
      </c>
      <c r="F553" s="27">
        <v>8.1199999999999994E-2</v>
      </c>
    </row>
    <row r="554" spans="1:6">
      <c r="A554" s="27" t="s">
        <v>0</v>
      </c>
      <c r="B554" s="27" t="s">
        <v>213</v>
      </c>
      <c r="C554" s="27" t="s">
        <v>221</v>
      </c>
      <c r="D554" s="27">
        <f t="shared" si="8"/>
        <v>44</v>
      </c>
      <c r="E554" s="27">
        <v>2016</v>
      </c>
      <c r="F554" s="27">
        <v>7.6700000000000004E-2</v>
      </c>
    </row>
    <row r="555" spans="1:6">
      <c r="A555" s="27" t="s">
        <v>0</v>
      </c>
      <c r="B555" s="27" t="s">
        <v>213</v>
      </c>
      <c r="C555" s="27" t="s">
        <v>221</v>
      </c>
      <c r="D555" s="27">
        <f t="shared" si="8"/>
        <v>45</v>
      </c>
      <c r="E555" s="27">
        <v>2016</v>
      </c>
      <c r="F555" s="27">
        <v>7.0300000000000001E-2</v>
      </c>
    </row>
    <row r="556" spans="1:6">
      <c r="A556" s="27" t="s">
        <v>0</v>
      </c>
      <c r="B556" s="27" t="s">
        <v>213</v>
      </c>
      <c r="C556" s="27" t="s">
        <v>221</v>
      </c>
      <c r="D556" s="27">
        <f t="shared" si="8"/>
        <v>46</v>
      </c>
      <c r="E556" s="27">
        <v>2016</v>
      </c>
      <c r="F556" s="27">
        <v>7.9399999999999998E-2</v>
      </c>
    </row>
    <row r="557" spans="1:6">
      <c r="A557" s="27" t="s">
        <v>0</v>
      </c>
      <c r="B557" s="27" t="s">
        <v>213</v>
      </c>
      <c r="C557" s="27" t="s">
        <v>221</v>
      </c>
      <c r="D557" s="27">
        <f t="shared" si="8"/>
        <v>47</v>
      </c>
      <c r="E557" s="27">
        <v>2016</v>
      </c>
      <c r="F557" s="27">
        <v>0.128</v>
      </c>
    </row>
    <row r="558" spans="1:6">
      <c r="A558" s="27" t="s">
        <v>0</v>
      </c>
      <c r="B558" s="27" t="s">
        <v>213</v>
      </c>
      <c r="C558" s="27" t="s">
        <v>221</v>
      </c>
      <c r="D558" s="27">
        <f t="shared" si="8"/>
        <v>48</v>
      </c>
      <c r="E558" s="27">
        <v>2016</v>
      </c>
      <c r="F558" s="27">
        <v>0.17119999999999999</v>
      </c>
    </row>
    <row r="559" spans="1:6">
      <c r="B559" s="27" t="s">
        <v>347</v>
      </c>
      <c r="C559" s="27" t="s">
        <v>217</v>
      </c>
      <c r="D559" s="27">
        <v>1</v>
      </c>
      <c r="E559" s="27">
        <v>2016</v>
      </c>
      <c r="F559" s="27">
        <v>0.60470000000000002</v>
      </c>
    </row>
    <row r="560" spans="1:6">
      <c r="B560" s="27" t="s">
        <v>347</v>
      </c>
      <c r="C560" s="27" t="s">
        <v>217</v>
      </c>
      <c r="D560" s="27">
        <f>D559+1</f>
        <v>2</v>
      </c>
      <c r="E560" s="27">
        <v>2016</v>
      </c>
      <c r="F560" s="27">
        <v>0.61780000000000002</v>
      </c>
    </row>
    <row r="561" spans="2:6">
      <c r="B561" s="27" t="s">
        <v>347</v>
      </c>
      <c r="C561" s="27" t="s">
        <v>217</v>
      </c>
      <c r="D561" s="27">
        <f t="shared" ref="D561:D606" si="9">D560+1</f>
        <v>3</v>
      </c>
      <c r="E561" s="27">
        <v>2016</v>
      </c>
      <c r="F561" s="27">
        <v>0.67959999999999998</v>
      </c>
    </row>
    <row r="562" spans="2:6">
      <c r="B562" s="27" t="s">
        <v>347</v>
      </c>
      <c r="C562" s="27" t="s">
        <v>217</v>
      </c>
      <c r="D562" s="27">
        <f t="shared" si="9"/>
        <v>4</v>
      </c>
      <c r="E562" s="27">
        <v>2016</v>
      </c>
      <c r="F562" s="27">
        <v>0.66810000000000003</v>
      </c>
    </row>
    <row r="563" spans="2:6">
      <c r="B563" s="27" t="s">
        <v>347</v>
      </c>
      <c r="C563" s="27" t="s">
        <v>217</v>
      </c>
      <c r="D563" s="27">
        <f t="shared" si="9"/>
        <v>5</v>
      </c>
      <c r="E563" s="27">
        <v>2016</v>
      </c>
      <c r="F563" s="27">
        <v>0.63549999999999995</v>
      </c>
    </row>
    <row r="564" spans="2:6">
      <c r="B564" s="27" t="s">
        <v>347</v>
      </c>
      <c r="C564" s="27" t="s">
        <v>217</v>
      </c>
      <c r="D564" s="27">
        <f t="shared" si="9"/>
        <v>6</v>
      </c>
      <c r="E564" s="27">
        <v>2016</v>
      </c>
      <c r="F564" s="27">
        <v>0.65339999999999998</v>
      </c>
    </row>
    <row r="565" spans="2:6">
      <c r="B565" s="27" t="s">
        <v>347</v>
      </c>
      <c r="C565" s="27" t="s">
        <v>217</v>
      </c>
      <c r="D565" s="27">
        <f t="shared" si="9"/>
        <v>7</v>
      </c>
      <c r="E565" s="27">
        <v>2016</v>
      </c>
      <c r="F565" s="27">
        <v>0.63890000000000002</v>
      </c>
    </row>
    <row r="566" spans="2:6">
      <c r="B566" s="27" t="s">
        <v>347</v>
      </c>
      <c r="C566" s="27" t="s">
        <v>217</v>
      </c>
      <c r="D566" s="27">
        <f t="shared" si="9"/>
        <v>8</v>
      </c>
      <c r="E566" s="27">
        <v>2016</v>
      </c>
      <c r="F566" s="27">
        <v>0.61009999999999998</v>
      </c>
    </row>
    <row r="567" spans="2:6">
      <c r="B567" s="27" t="s">
        <v>347</v>
      </c>
      <c r="C567" s="27" t="s">
        <v>217</v>
      </c>
      <c r="D567" s="27">
        <f t="shared" si="9"/>
        <v>9</v>
      </c>
      <c r="E567" s="27">
        <v>2016</v>
      </c>
      <c r="F567" s="27">
        <v>0.5464</v>
      </c>
    </row>
    <row r="568" spans="2:6">
      <c r="B568" s="27" t="s">
        <v>347</v>
      </c>
      <c r="C568" s="27" t="s">
        <v>217</v>
      </c>
      <c r="D568" s="27">
        <f t="shared" si="9"/>
        <v>10</v>
      </c>
      <c r="E568" s="27">
        <v>2016</v>
      </c>
      <c r="F568" s="27">
        <v>0.3589</v>
      </c>
    </row>
    <row r="569" spans="2:6">
      <c r="B569" s="27" t="s">
        <v>347</v>
      </c>
      <c r="C569" s="27" t="s">
        <v>217</v>
      </c>
      <c r="D569" s="27">
        <f t="shared" si="9"/>
        <v>11</v>
      </c>
      <c r="E569" s="27">
        <v>2016</v>
      </c>
      <c r="F569" s="27">
        <v>0.1963</v>
      </c>
    </row>
    <row r="570" spans="2:6">
      <c r="B570" s="27" t="s">
        <v>347</v>
      </c>
      <c r="C570" s="27" t="s">
        <v>217</v>
      </c>
      <c r="D570" s="27">
        <f t="shared" si="9"/>
        <v>12</v>
      </c>
      <c r="E570" s="27">
        <v>2016</v>
      </c>
      <c r="F570" s="27">
        <v>0.1147</v>
      </c>
    </row>
    <row r="571" spans="2:6">
      <c r="B571" s="27" t="s">
        <v>347</v>
      </c>
      <c r="C571" s="27" t="s">
        <v>217</v>
      </c>
      <c r="D571" s="27">
        <f t="shared" si="9"/>
        <v>13</v>
      </c>
      <c r="E571" s="27">
        <v>2016</v>
      </c>
      <c r="F571" s="27">
        <v>4.82E-2</v>
      </c>
    </row>
    <row r="572" spans="2:6">
      <c r="B572" s="27" t="s">
        <v>347</v>
      </c>
      <c r="C572" s="27" t="s">
        <v>217</v>
      </c>
      <c r="D572" s="27">
        <f t="shared" si="9"/>
        <v>14</v>
      </c>
      <c r="E572" s="27">
        <v>2016</v>
      </c>
      <c r="F572" s="27">
        <v>2.1700000000000001E-2</v>
      </c>
    </row>
    <row r="573" spans="2:6">
      <c r="B573" s="27" t="s">
        <v>347</v>
      </c>
      <c r="C573" s="27" t="s">
        <v>217</v>
      </c>
      <c r="D573" s="27">
        <f t="shared" si="9"/>
        <v>15</v>
      </c>
      <c r="E573" s="27">
        <v>2016</v>
      </c>
      <c r="F573" s="27">
        <v>1.47E-2</v>
      </c>
    </row>
    <row r="574" spans="2:6">
      <c r="B574" s="27" t="s">
        <v>347</v>
      </c>
      <c r="C574" s="27" t="s">
        <v>217</v>
      </c>
      <c r="D574" s="27">
        <f t="shared" si="9"/>
        <v>16</v>
      </c>
      <c r="E574" s="27">
        <v>2016</v>
      </c>
      <c r="F574" s="27">
        <v>7.1999999999999998E-3</v>
      </c>
    </row>
    <row r="575" spans="2:6">
      <c r="B575" s="27" t="s">
        <v>347</v>
      </c>
      <c r="C575" s="27" t="s">
        <v>217</v>
      </c>
      <c r="D575" s="27">
        <f t="shared" si="9"/>
        <v>17</v>
      </c>
      <c r="E575" s="27">
        <v>2016</v>
      </c>
      <c r="F575" s="27">
        <v>2.29E-2</v>
      </c>
    </row>
    <row r="576" spans="2:6">
      <c r="B576" s="27" t="s">
        <v>347</v>
      </c>
      <c r="C576" s="27" t="s">
        <v>217</v>
      </c>
      <c r="D576" s="27">
        <f t="shared" si="9"/>
        <v>18</v>
      </c>
      <c r="E576" s="27">
        <v>2016</v>
      </c>
      <c r="F576" s="27">
        <v>0.16189999999999999</v>
      </c>
    </row>
    <row r="577" spans="1:6">
      <c r="B577" s="27" t="s">
        <v>347</v>
      </c>
      <c r="C577" s="27" t="s">
        <v>217</v>
      </c>
      <c r="D577" s="27">
        <f t="shared" si="9"/>
        <v>19</v>
      </c>
      <c r="E577" s="27">
        <v>2016</v>
      </c>
      <c r="F577" s="27">
        <v>0.24660000000000001</v>
      </c>
    </row>
    <row r="578" spans="1:6">
      <c r="B578" s="27" t="s">
        <v>347</v>
      </c>
      <c r="C578" s="27" t="s">
        <v>217</v>
      </c>
      <c r="D578" s="27">
        <f t="shared" si="9"/>
        <v>20</v>
      </c>
      <c r="E578" s="27">
        <v>2016</v>
      </c>
      <c r="F578" s="27">
        <v>0.46100000000000002</v>
      </c>
    </row>
    <row r="579" spans="1:6">
      <c r="B579" s="27" t="s">
        <v>347</v>
      </c>
      <c r="C579" s="27" t="s">
        <v>217</v>
      </c>
      <c r="D579" s="27">
        <f t="shared" si="9"/>
        <v>21</v>
      </c>
      <c r="E579" s="27">
        <v>2016</v>
      </c>
      <c r="F579" s="27">
        <v>0.59250000000000003</v>
      </c>
    </row>
    <row r="580" spans="1:6">
      <c r="B580" s="27" t="s">
        <v>347</v>
      </c>
      <c r="C580" s="27" t="s">
        <v>217</v>
      </c>
      <c r="D580" s="27">
        <f t="shared" si="9"/>
        <v>22</v>
      </c>
      <c r="E580" s="27">
        <v>2016</v>
      </c>
      <c r="F580" s="27">
        <v>0.74309999999999998</v>
      </c>
    </row>
    <row r="581" spans="1:6">
      <c r="B581" s="27" t="s">
        <v>347</v>
      </c>
      <c r="C581" s="27" t="s">
        <v>217</v>
      </c>
      <c r="D581" s="27">
        <f t="shared" si="9"/>
        <v>23</v>
      </c>
      <c r="E581" s="27">
        <v>2016</v>
      </c>
      <c r="F581" s="27">
        <v>0.88990000000000002</v>
      </c>
    </row>
    <row r="582" spans="1:6">
      <c r="B582" s="27" t="s">
        <v>347</v>
      </c>
      <c r="C582" s="27" t="s">
        <v>217</v>
      </c>
      <c r="D582" s="27">
        <f t="shared" si="9"/>
        <v>24</v>
      </c>
      <c r="E582" s="27">
        <v>2016</v>
      </c>
      <c r="F582" s="27">
        <v>0.9657</v>
      </c>
    </row>
    <row r="583" spans="1:6">
      <c r="A583" t="s">
        <v>0</v>
      </c>
      <c r="B583" s="27" t="s">
        <v>347</v>
      </c>
      <c r="C583" s="27" t="s">
        <v>217</v>
      </c>
      <c r="D583" s="27">
        <f t="shared" si="9"/>
        <v>25</v>
      </c>
      <c r="E583" s="27">
        <v>2016</v>
      </c>
      <c r="F583" s="27">
        <v>0.19739999999999999</v>
      </c>
    </row>
    <row r="584" spans="1:6">
      <c r="A584" s="27" t="s">
        <v>0</v>
      </c>
      <c r="B584" s="27" t="s">
        <v>347</v>
      </c>
      <c r="C584" s="27" t="s">
        <v>217</v>
      </c>
      <c r="D584" s="27">
        <f t="shared" si="9"/>
        <v>26</v>
      </c>
      <c r="E584" s="27">
        <v>2016</v>
      </c>
      <c r="F584" s="27">
        <v>0.20569999999999999</v>
      </c>
    </row>
    <row r="585" spans="1:6">
      <c r="A585" s="27" t="s">
        <v>0</v>
      </c>
      <c r="B585" s="27" t="s">
        <v>347</v>
      </c>
      <c r="C585" s="27" t="s">
        <v>217</v>
      </c>
      <c r="D585" s="27">
        <f t="shared" si="9"/>
        <v>27</v>
      </c>
      <c r="E585" s="27">
        <v>2016</v>
      </c>
      <c r="F585" s="27">
        <v>0.11360000000000001</v>
      </c>
    </row>
    <row r="586" spans="1:6">
      <c r="A586" s="27" t="s">
        <v>0</v>
      </c>
      <c r="B586" s="27" t="s">
        <v>347</v>
      </c>
      <c r="C586" s="27" t="s">
        <v>217</v>
      </c>
      <c r="D586" s="27">
        <f t="shared" si="9"/>
        <v>28</v>
      </c>
      <c r="E586" s="27">
        <v>2016</v>
      </c>
      <c r="F586" s="27">
        <v>6.93E-2</v>
      </c>
    </row>
    <row r="587" spans="1:6">
      <c r="A587" s="27" t="s">
        <v>0</v>
      </c>
      <c r="B587" s="27" t="s">
        <v>347</v>
      </c>
      <c r="C587" s="27" t="s">
        <v>217</v>
      </c>
      <c r="D587" s="27">
        <f t="shared" si="9"/>
        <v>29</v>
      </c>
      <c r="E587" s="27">
        <v>2016</v>
      </c>
      <c r="F587" s="27">
        <v>3.8699999999999998E-2</v>
      </c>
    </row>
    <row r="588" spans="1:6">
      <c r="A588" s="27" t="s">
        <v>0</v>
      </c>
      <c r="B588" s="27" t="s">
        <v>347</v>
      </c>
      <c r="C588" s="27" t="s">
        <v>217</v>
      </c>
      <c r="D588" s="27">
        <f t="shared" si="9"/>
        <v>30</v>
      </c>
      <c r="E588" s="27">
        <v>2016</v>
      </c>
      <c r="F588" s="27">
        <v>4.36E-2</v>
      </c>
    </row>
    <row r="589" spans="1:6">
      <c r="A589" s="27" t="s">
        <v>0</v>
      </c>
      <c r="B589" s="27" t="s">
        <v>347</v>
      </c>
      <c r="C589" s="27" t="s">
        <v>217</v>
      </c>
      <c r="D589" s="27">
        <f t="shared" si="9"/>
        <v>31</v>
      </c>
      <c r="E589" s="27">
        <v>2016</v>
      </c>
      <c r="F589" s="27">
        <v>3.3399999999999999E-2</v>
      </c>
    </row>
    <row r="590" spans="1:6">
      <c r="A590" s="27" t="s">
        <v>0</v>
      </c>
      <c r="B590" s="27" t="s">
        <v>347</v>
      </c>
      <c r="C590" s="27" t="s">
        <v>217</v>
      </c>
      <c r="D590" s="27">
        <f t="shared" si="9"/>
        <v>32</v>
      </c>
      <c r="E590" s="27">
        <v>2016</v>
      </c>
      <c r="F590" s="27">
        <v>3.0499999999999999E-2</v>
      </c>
    </row>
    <row r="591" spans="1:6">
      <c r="A591" s="27" t="s">
        <v>0</v>
      </c>
      <c r="B591" s="27" t="s">
        <v>347</v>
      </c>
      <c r="C591" s="27" t="s">
        <v>217</v>
      </c>
      <c r="D591" s="27">
        <f t="shared" si="9"/>
        <v>33</v>
      </c>
      <c r="E591" s="27">
        <v>2016</v>
      </c>
      <c r="F591" s="27">
        <v>3.2300000000000002E-2</v>
      </c>
    </row>
    <row r="592" spans="1:6">
      <c r="A592" s="27" t="s">
        <v>0</v>
      </c>
      <c r="B592" s="27" t="s">
        <v>347</v>
      </c>
      <c r="C592" s="27" t="s">
        <v>217</v>
      </c>
      <c r="D592" s="27">
        <f t="shared" si="9"/>
        <v>34</v>
      </c>
      <c r="E592" s="27">
        <v>2016</v>
      </c>
      <c r="F592" s="27">
        <v>2.01E-2</v>
      </c>
    </row>
    <row r="593" spans="1:6">
      <c r="A593" s="27" t="s">
        <v>0</v>
      </c>
      <c r="B593" s="27" t="s">
        <v>347</v>
      </c>
      <c r="C593" s="27" t="s">
        <v>217</v>
      </c>
      <c r="D593" s="27">
        <f t="shared" si="9"/>
        <v>35</v>
      </c>
      <c r="E593" s="27">
        <v>2016</v>
      </c>
      <c r="F593" s="27">
        <v>2.3300000000000001E-2</v>
      </c>
    </row>
    <row r="594" spans="1:6">
      <c r="A594" s="27" t="s">
        <v>0</v>
      </c>
      <c r="B594" s="27" t="s">
        <v>347</v>
      </c>
      <c r="C594" s="27" t="s">
        <v>217</v>
      </c>
      <c r="D594" s="27">
        <f t="shared" si="9"/>
        <v>36</v>
      </c>
      <c r="E594" s="27">
        <v>2016</v>
      </c>
      <c r="F594" s="27">
        <v>1.4E-2</v>
      </c>
    </row>
    <row r="595" spans="1:6">
      <c r="A595" s="27" t="s">
        <v>0</v>
      </c>
      <c r="B595" s="27" t="s">
        <v>347</v>
      </c>
      <c r="C595" s="27" t="s">
        <v>217</v>
      </c>
      <c r="D595" s="27">
        <f t="shared" si="9"/>
        <v>37</v>
      </c>
      <c r="E595" s="27">
        <v>2016</v>
      </c>
      <c r="F595" s="27">
        <v>1.89E-2</v>
      </c>
    </row>
    <row r="596" spans="1:6">
      <c r="A596" s="27" t="s">
        <v>0</v>
      </c>
      <c r="B596" s="27" t="s">
        <v>347</v>
      </c>
      <c r="C596" s="27" t="s">
        <v>217</v>
      </c>
      <c r="D596" s="27">
        <f t="shared" si="9"/>
        <v>38</v>
      </c>
      <c r="E596" s="27">
        <v>2016</v>
      </c>
      <c r="F596" s="27">
        <v>8.6999999999999994E-3</v>
      </c>
    </row>
    <row r="597" spans="1:6">
      <c r="A597" s="27" t="s">
        <v>0</v>
      </c>
      <c r="B597" s="27" t="s">
        <v>347</v>
      </c>
      <c r="C597" s="27" t="s">
        <v>217</v>
      </c>
      <c r="D597" s="27">
        <f t="shared" si="9"/>
        <v>39</v>
      </c>
      <c r="E597" s="27">
        <v>2016</v>
      </c>
      <c r="F597" s="27">
        <v>1.8E-3</v>
      </c>
    </row>
    <row r="598" spans="1:6">
      <c r="A598" s="27" t="s">
        <v>0</v>
      </c>
      <c r="B598" s="27" t="s">
        <v>347</v>
      </c>
      <c r="C598" s="27" t="s">
        <v>217</v>
      </c>
      <c r="D598" s="27">
        <f t="shared" si="9"/>
        <v>40</v>
      </c>
      <c r="E598" s="27">
        <v>2016</v>
      </c>
      <c r="F598" s="27">
        <v>5.9999999999999995E-4</v>
      </c>
    </row>
    <row r="599" spans="1:6">
      <c r="A599" s="27" t="s">
        <v>0</v>
      </c>
      <c r="B599" s="27" t="s">
        <v>347</v>
      </c>
      <c r="C599" s="27" t="s">
        <v>217</v>
      </c>
      <c r="D599" s="27">
        <f t="shared" si="9"/>
        <v>41</v>
      </c>
      <c r="E599" s="27">
        <v>2016</v>
      </c>
      <c r="F599" s="27">
        <v>5.0000000000000001E-4</v>
      </c>
    </row>
    <row r="600" spans="1:6">
      <c r="A600" s="27" t="s">
        <v>0</v>
      </c>
      <c r="B600" s="27" t="s">
        <v>347</v>
      </c>
      <c r="C600" s="27" t="s">
        <v>217</v>
      </c>
      <c r="D600" s="27">
        <f t="shared" si="9"/>
        <v>42</v>
      </c>
      <c r="E600" s="27">
        <v>2016</v>
      </c>
      <c r="F600" s="27">
        <v>3.3999999999999998E-3</v>
      </c>
    </row>
    <row r="601" spans="1:6">
      <c r="A601" s="27" t="s">
        <v>0</v>
      </c>
      <c r="B601" s="27" t="s">
        <v>347</v>
      </c>
      <c r="C601" s="27" t="s">
        <v>217</v>
      </c>
      <c r="D601" s="27">
        <f t="shared" si="9"/>
        <v>43</v>
      </c>
      <c r="E601" s="27">
        <v>2016</v>
      </c>
      <c r="F601" s="27">
        <v>6.0600000000000001E-2</v>
      </c>
    </row>
    <row r="602" spans="1:6">
      <c r="A602" s="27" t="s">
        <v>0</v>
      </c>
      <c r="B602" s="27" t="s">
        <v>347</v>
      </c>
      <c r="C602" s="27" t="s">
        <v>217</v>
      </c>
      <c r="D602" s="27">
        <f t="shared" si="9"/>
        <v>44</v>
      </c>
      <c r="E602" s="27">
        <v>2016</v>
      </c>
      <c r="F602" s="27">
        <v>6.3100000000000003E-2</v>
      </c>
    </row>
    <row r="603" spans="1:6">
      <c r="A603" s="27" t="s">
        <v>0</v>
      </c>
      <c r="B603" s="27" t="s">
        <v>347</v>
      </c>
      <c r="C603" s="27" t="s">
        <v>217</v>
      </c>
      <c r="D603" s="27">
        <f t="shared" si="9"/>
        <v>45</v>
      </c>
      <c r="E603" s="27">
        <v>2016</v>
      </c>
      <c r="F603" s="27">
        <v>1.9099999999999999E-2</v>
      </c>
    </row>
    <row r="604" spans="1:6">
      <c r="A604" s="27" t="s">
        <v>0</v>
      </c>
      <c r="B604" s="27" t="s">
        <v>347</v>
      </c>
      <c r="C604" s="27" t="s">
        <v>217</v>
      </c>
      <c r="D604" s="27">
        <f t="shared" si="9"/>
        <v>46</v>
      </c>
      <c r="E604" s="27">
        <v>2016</v>
      </c>
      <c r="F604" s="27">
        <v>1.5599999999999999E-2</v>
      </c>
    </row>
    <row r="605" spans="1:6">
      <c r="A605" s="27" t="s">
        <v>0</v>
      </c>
      <c r="B605" s="27" t="s">
        <v>347</v>
      </c>
      <c r="C605" s="27" t="s">
        <v>217</v>
      </c>
      <c r="D605" s="27">
        <f t="shared" si="9"/>
        <v>47</v>
      </c>
      <c r="E605" s="27">
        <v>2016</v>
      </c>
      <c r="F605" s="27">
        <v>2.47E-2</v>
      </c>
    </row>
    <row r="606" spans="1:6">
      <c r="A606" s="27" t="s">
        <v>0</v>
      </c>
      <c r="B606" s="27" t="s">
        <v>347</v>
      </c>
      <c r="C606" s="27" t="s">
        <v>217</v>
      </c>
      <c r="D606" s="27">
        <f t="shared" si="9"/>
        <v>48</v>
      </c>
      <c r="E606" s="27">
        <v>2016</v>
      </c>
      <c r="F606" s="27">
        <v>6.7000000000000002E-3</v>
      </c>
    </row>
    <row r="607" spans="1:6">
      <c r="B607" s="27" t="s">
        <v>213</v>
      </c>
      <c r="C607" s="27" t="s">
        <v>222</v>
      </c>
      <c r="D607" s="27">
        <v>1</v>
      </c>
      <c r="E607" s="27">
        <v>2016</v>
      </c>
      <c r="F607" s="27">
        <v>0</v>
      </c>
    </row>
    <row r="608" spans="1:6">
      <c r="B608" s="27" t="s">
        <v>213</v>
      </c>
      <c r="C608" s="27" t="s">
        <v>222</v>
      </c>
      <c r="D608" s="27">
        <f>D607+1</f>
        <v>2</v>
      </c>
      <c r="E608" s="27">
        <v>2016</v>
      </c>
      <c r="F608" s="27">
        <v>0</v>
      </c>
    </row>
    <row r="609" spans="2:6">
      <c r="B609" s="27" t="s">
        <v>213</v>
      </c>
      <c r="C609" s="27" t="s">
        <v>222</v>
      </c>
      <c r="D609" s="27">
        <f t="shared" ref="D609:D653" si="10">D608+1</f>
        <v>3</v>
      </c>
      <c r="E609" s="27">
        <v>2016</v>
      </c>
      <c r="F609" s="27">
        <v>0</v>
      </c>
    </row>
    <row r="610" spans="2:6">
      <c r="B610" s="27" t="s">
        <v>213</v>
      </c>
      <c r="C610" s="27" t="s">
        <v>222</v>
      </c>
      <c r="D610" s="27">
        <f t="shared" si="10"/>
        <v>4</v>
      </c>
      <c r="E610" s="27">
        <v>2016</v>
      </c>
      <c r="F610" s="27">
        <v>0</v>
      </c>
    </row>
    <row r="611" spans="2:6">
      <c r="B611" s="27" t="s">
        <v>213</v>
      </c>
      <c r="C611" s="27" t="s">
        <v>222</v>
      </c>
      <c r="D611" s="27">
        <f t="shared" si="10"/>
        <v>5</v>
      </c>
      <c r="E611" s="27">
        <v>2016</v>
      </c>
      <c r="F611" s="27">
        <v>0</v>
      </c>
    </row>
    <row r="612" spans="2:6">
      <c r="B612" s="27" t="s">
        <v>213</v>
      </c>
      <c r="C612" s="27" t="s">
        <v>222</v>
      </c>
      <c r="D612" s="27">
        <f t="shared" si="10"/>
        <v>6</v>
      </c>
      <c r="E612" s="27">
        <v>2016</v>
      </c>
      <c r="F612" s="27">
        <v>0</v>
      </c>
    </row>
    <row r="613" spans="2:6">
      <c r="B613" s="27" t="s">
        <v>213</v>
      </c>
      <c r="C613" s="27" t="s">
        <v>222</v>
      </c>
      <c r="D613" s="27">
        <f t="shared" si="10"/>
        <v>7</v>
      </c>
      <c r="E613" s="27">
        <v>2016</v>
      </c>
      <c r="F613" s="27">
        <v>0</v>
      </c>
    </row>
    <row r="614" spans="2:6">
      <c r="B614" s="27" t="s">
        <v>213</v>
      </c>
      <c r="C614" s="27" t="s">
        <v>222</v>
      </c>
      <c r="D614" s="27">
        <f t="shared" si="10"/>
        <v>8</v>
      </c>
      <c r="E614" s="27">
        <v>2016</v>
      </c>
      <c r="F614" s="27">
        <v>0</v>
      </c>
    </row>
    <row r="615" spans="2:6">
      <c r="B615" s="27" t="s">
        <v>213</v>
      </c>
      <c r="C615" s="27" t="s">
        <v>222</v>
      </c>
      <c r="D615" s="27">
        <f t="shared" si="10"/>
        <v>9</v>
      </c>
      <c r="E615" s="27">
        <v>2016</v>
      </c>
      <c r="F615" s="27">
        <v>0.24510233333333337</v>
      </c>
    </row>
    <row r="616" spans="2:6">
      <c r="B616" s="27" t="s">
        <v>213</v>
      </c>
      <c r="C616" s="27" t="s">
        <v>222</v>
      </c>
      <c r="D616" s="27">
        <f t="shared" si="10"/>
        <v>10</v>
      </c>
      <c r="E616" s="27">
        <v>2016</v>
      </c>
      <c r="F616" s="27">
        <v>0.33489800000000003</v>
      </c>
    </row>
    <row r="617" spans="2:6">
      <c r="B617" s="27" t="s">
        <v>213</v>
      </c>
      <c r="C617" s="27" t="s">
        <v>222</v>
      </c>
      <c r="D617" s="27">
        <f t="shared" si="10"/>
        <v>11</v>
      </c>
      <c r="E617" s="27">
        <v>2016</v>
      </c>
      <c r="F617" s="27">
        <v>0.40374833333333332</v>
      </c>
    </row>
    <row r="618" spans="2:6">
      <c r="B618" s="27" t="s">
        <v>213</v>
      </c>
      <c r="C618" s="27" t="s">
        <v>222</v>
      </c>
      <c r="D618" s="27">
        <f t="shared" si="10"/>
        <v>12</v>
      </c>
      <c r="E618" s="27">
        <v>2016</v>
      </c>
      <c r="F618" s="27">
        <v>0.63685533333333333</v>
      </c>
    </row>
    <row r="619" spans="2:6">
      <c r="B619" s="27" t="s">
        <v>213</v>
      </c>
      <c r="C619" s="27" t="s">
        <v>222</v>
      </c>
      <c r="D619" s="27">
        <f t="shared" si="10"/>
        <v>13</v>
      </c>
      <c r="E619" s="27">
        <v>2016</v>
      </c>
      <c r="F619" s="27">
        <v>0.70098766666666668</v>
      </c>
    </row>
    <row r="620" spans="2:6">
      <c r="B620" s="27" t="s">
        <v>213</v>
      </c>
      <c r="C620" s="27" t="s">
        <v>222</v>
      </c>
      <c r="D620" s="27">
        <f t="shared" si="10"/>
        <v>14</v>
      </c>
      <c r="E620" s="27">
        <v>2016</v>
      </c>
      <c r="F620" s="27">
        <v>0.43310966666666667</v>
      </c>
    </row>
    <row r="621" spans="2:6">
      <c r="B621" s="27" t="s">
        <v>213</v>
      </c>
      <c r="C621" s="27" t="s">
        <v>222</v>
      </c>
      <c r="D621" s="27">
        <f t="shared" si="10"/>
        <v>15</v>
      </c>
      <c r="E621" s="27">
        <v>2016</v>
      </c>
      <c r="F621" s="27">
        <v>0.25006766666666663</v>
      </c>
    </row>
    <row r="622" spans="2:6">
      <c r="B622" s="27" t="s">
        <v>213</v>
      </c>
      <c r="C622" s="27" t="s">
        <v>222</v>
      </c>
      <c r="D622" s="27">
        <f t="shared" si="10"/>
        <v>16</v>
      </c>
      <c r="E622" s="27">
        <v>2016</v>
      </c>
      <c r="F622" s="27">
        <v>8.9226E-2</v>
      </c>
    </row>
    <row r="623" spans="2:6">
      <c r="B623" s="27" t="s">
        <v>213</v>
      </c>
      <c r="C623" s="27" t="s">
        <v>222</v>
      </c>
      <c r="D623" s="27">
        <f t="shared" si="10"/>
        <v>17</v>
      </c>
      <c r="E623" s="27">
        <v>2016</v>
      </c>
      <c r="F623" s="27">
        <v>0</v>
      </c>
    </row>
    <row r="624" spans="2:6">
      <c r="B624" s="27" t="s">
        <v>213</v>
      </c>
      <c r="C624" s="27" t="s">
        <v>222</v>
      </c>
      <c r="D624" s="27">
        <f t="shared" si="10"/>
        <v>18</v>
      </c>
      <c r="E624" s="27">
        <v>2016</v>
      </c>
      <c r="F624" s="27">
        <v>0</v>
      </c>
    </row>
    <row r="625" spans="1:6">
      <c r="B625" s="27" t="s">
        <v>213</v>
      </c>
      <c r="C625" s="27" t="s">
        <v>222</v>
      </c>
      <c r="D625" s="27">
        <f t="shared" si="10"/>
        <v>19</v>
      </c>
      <c r="E625" s="27">
        <v>2016</v>
      </c>
      <c r="F625" s="27">
        <v>0</v>
      </c>
    </row>
    <row r="626" spans="1:6">
      <c r="B626" s="27" t="s">
        <v>213</v>
      </c>
      <c r="C626" s="27" t="s">
        <v>222</v>
      </c>
      <c r="D626" s="27">
        <f t="shared" si="10"/>
        <v>20</v>
      </c>
      <c r="E626" s="27">
        <v>2016</v>
      </c>
      <c r="F626" s="27">
        <v>0</v>
      </c>
    </row>
    <row r="627" spans="1:6">
      <c r="B627" s="27" t="s">
        <v>213</v>
      </c>
      <c r="C627" s="27" t="s">
        <v>222</v>
      </c>
      <c r="D627" s="27">
        <f t="shared" si="10"/>
        <v>21</v>
      </c>
      <c r="E627" s="27">
        <v>2016</v>
      </c>
      <c r="F627" s="27">
        <v>0</v>
      </c>
    </row>
    <row r="628" spans="1:6">
      <c r="B628" s="27" t="s">
        <v>213</v>
      </c>
      <c r="C628" s="27" t="s">
        <v>222</v>
      </c>
      <c r="D628" s="27">
        <f t="shared" si="10"/>
        <v>22</v>
      </c>
      <c r="E628" s="27">
        <v>2016</v>
      </c>
      <c r="F628" s="27">
        <v>0</v>
      </c>
    </row>
    <row r="629" spans="1:6">
      <c r="B629" s="27" t="s">
        <v>213</v>
      </c>
      <c r="C629" s="27" t="s">
        <v>222</v>
      </c>
      <c r="D629" s="27">
        <f t="shared" si="10"/>
        <v>23</v>
      </c>
      <c r="E629" s="27">
        <v>2016</v>
      </c>
      <c r="F629" s="27">
        <v>0</v>
      </c>
    </row>
    <row r="630" spans="1:6">
      <c r="B630" s="27" t="s">
        <v>213</v>
      </c>
      <c r="C630" s="27" t="s">
        <v>222</v>
      </c>
      <c r="D630" s="27">
        <f t="shared" si="10"/>
        <v>24</v>
      </c>
      <c r="E630" s="27">
        <v>2016</v>
      </c>
      <c r="F630" s="27">
        <v>0</v>
      </c>
    </row>
    <row r="631" spans="1:6">
      <c r="A631" t="s">
        <v>0</v>
      </c>
      <c r="B631" s="27" t="s">
        <v>213</v>
      </c>
      <c r="C631" s="27" t="s">
        <v>222</v>
      </c>
      <c r="D631" s="27">
        <f t="shared" si="10"/>
        <v>25</v>
      </c>
      <c r="E631" s="27">
        <v>2016</v>
      </c>
      <c r="F631" s="27">
        <v>0</v>
      </c>
    </row>
    <row r="632" spans="1:6">
      <c r="A632" s="27" t="s">
        <v>0</v>
      </c>
      <c r="B632" s="27" t="s">
        <v>213</v>
      </c>
      <c r="C632" s="27" t="s">
        <v>222</v>
      </c>
      <c r="D632" s="27">
        <f t="shared" si="10"/>
        <v>26</v>
      </c>
      <c r="E632" s="27">
        <v>2016</v>
      </c>
      <c r="F632" s="27">
        <v>0</v>
      </c>
    </row>
    <row r="633" spans="1:6">
      <c r="A633" s="27" t="s">
        <v>0</v>
      </c>
      <c r="B633" s="27" t="s">
        <v>213</v>
      </c>
      <c r="C633" s="27" t="s">
        <v>222</v>
      </c>
      <c r="D633" s="27">
        <f t="shared" si="10"/>
        <v>27</v>
      </c>
      <c r="E633" s="27">
        <v>2016</v>
      </c>
      <c r="F633" s="27">
        <v>0</v>
      </c>
    </row>
    <row r="634" spans="1:6">
      <c r="A634" s="27" t="s">
        <v>0</v>
      </c>
      <c r="B634" s="27" t="s">
        <v>213</v>
      </c>
      <c r="C634" s="27" t="s">
        <v>222</v>
      </c>
      <c r="D634" s="27">
        <f t="shared" si="10"/>
        <v>28</v>
      </c>
      <c r="E634" s="27">
        <v>2016</v>
      </c>
      <c r="F634" s="27">
        <v>0</v>
      </c>
    </row>
    <row r="635" spans="1:6">
      <c r="A635" s="27" t="s">
        <v>0</v>
      </c>
      <c r="B635" s="27" t="s">
        <v>213</v>
      </c>
      <c r="C635" s="27" t="s">
        <v>222</v>
      </c>
      <c r="D635" s="27">
        <f t="shared" si="10"/>
        <v>29</v>
      </c>
      <c r="E635" s="27">
        <v>2016</v>
      </c>
      <c r="F635" s="27">
        <v>0.10800499999999999</v>
      </c>
    </row>
    <row r="636" spans="1:6">
      <c r="A636" s="27" t="s">
        <v>0</v>
      </c>
      <c r="B636" s="27" t="s">
        <v>213</v>
      </c>
      <c r="C636" s="27" t="s">
        <v>222</v>
      </c>
      <c r="D636" s="27">
        <f t="shared" si="10"/>
        <v>30</v>
      </c>
      <c r="E636" s="27">
        <v>2016</v>
      </c>
      <c r="F636" s="27">
        <v>0.45650166666666664</v>
      </c>
    </row>
    <row r="637" spans="1:6">
      <c r="A637" s="27" t="s">
        <v>0</v>
      </c>
      <c r="B637" s="27" t="s">
        <v>213</v>
      </c>
      <c r="C637" s="27" t="s">
        <v>222</v>
      </c>
      <c r="D637" s="27">
        <f t="shared" si="10"/>
        <v>31</v>
      </c>
      <c r="E637" s="27">
        <v>2016</v>
      </c>
      <c r="F637" s="27">
        <v>0.62448499999999996</v>
      </c>
    </row>
    <row r="638" spans="1:6">
      <c r="A638" s="27" t="s">
        <v>0</v>
      </c>
      <c r="B638" s="27" t="s">
        <v>213</v>
      </c>
      <c r="C638" s="27" t="s">
        <v>222</v>
      </c>
      <c r="D638" s="27">
        <f t="shared" si="10"/>
        <v>32</v>
      </c>
      <c r="E638" s="27">
        <v>2016</v>
      </c>
      <c r="F638" s="27">
        <v>0.85106799999999994</v>
      </c>
    </row>
    <row r="639" spans="1:6">
      <c r="A639" s="27" t="s">
        <v>0</v>
      </c>
      <c r="B639" s="27" t="s">
        <v>213</v>
      </c>
      <c r="C639" s="27" t="s">
        <v>222</v>
      </c>
      <c r="D639" s="27">
        <f t="shared" si="10"/>
        <v>33</v>
      </c>
      <c r="E639" s="27">
        <v>2016</v>
      </c>
      <c r="F639" s="27">
        <v>0.93900566666666663</v>
      </c>
    </row>
    <row r="640" spans="1:6">
      <c r="A640" s="27" t="s">
        <v>0</v>
      </c>
      <c r="B640" s="27" t="s">
        <v>213</v>
      </c>
      <c r="C640" s="27" t="s">
        <v>222</v>
      </c>
      <c r="D640" s="27">
        <f t="shared" si="10"/>
        <v>34</v>
      </c>
      <c r="E640" s="27">
        <v>2016</v>
      </c>
      <c r="F640" s="27">
        <v>0.97238666666666662</v>
      </c>
    </row>
    <row r="641" spans="1:6">
      <c r="A641" s="27" t="s">
        <v>0</v>
      </c>
      <c r="B641" s="27" t="s">
        <v>213</v>
      </c>
      <c r="C641" s="27" t="s">
        <v>222</v>
      </c>
      <c r="D641" s="27">
        <f t="shared" si="10"/>
        <v>35</v>
      </c>
      <c r="E641" s="27">
        <v>2016</v>
      </c>
      <c r="F641" s="27">
        <v>0.8835926666666668</v>
      </c>
    </row>
    <row r="642" spans="1:6">
      <c r="A642" s="27" t="s">
        <v>0</v>
      </c>
      <c r="B642" s="27" t="s">
        <v>213</v>
      </c>
      <c r="C642" s="27" t="s">
        <v>222</v>
      </c>
      <c r="D642" s="27">
        <f t="shared" si="10"/>
        <v>36</v>
      </c>
      <c r="E642" s="27">
        <v>2016</v>
      </c>
      <c r="F642" s="27">
        <v>0.76148933333333324</v>
      </c>
    </row>
    <row r="643" spans="1:6">
      <c r="A643" s="27" t="s">
        <v>0</v>
      </c>
      <c r="B643" s="27" t="s">
        <v>213</v>
      </c>
      <c r="C643" s="27" t="s">
        <v>222</v>
      </c>
      <c r="D643" s="27">
        <f t="shared" si="10"/>
        <v>37</v>
      </c>
      <c r="E643" s="27">
        <v>2016</v>
      </c>
      <c r="F643" s="27">
        <v>0.83875133333333329</v>
      </c>
    </row>
    <row r="644" spans="1:6">
      <c r="A644" s="27" t="s">
        <v>0</v>
      </c>
      <c r="B644" s="27" t="s">
        <v>213</v>
      </c>
      <c r="C644" s="27" t="s">
        <v>222</v>
      </c>
      <c r="D644" s="27">
        <f t="shared" si="10"/>
        <v>38</v>
      </c>
      <c r="E644" s="27">
        <v>2016</v>
      </c>
      <c r="F644" s="27">
        <v>0.94521300000000008</v>
      </c>
    </row>
    <row r="645" spans="1:6">
      <c r="A645" s="27" t="s">
        <v>0</v>
      </c>
      <c r="B645" s="27" t="s">
        <v>213</v>
      </c>
      <c r="C645" s="27" t="s">
        <v>222</v>
      </c>
      <c r="D645" s="27">
        <f t="shared" si="10"/>
        <v>39</v>
      </c>
      <c r="E645" s="27">
        <v>2016</v>
      </c>
      <c r="F645" s="27">
        <v>0.87624766666666665</v>
      </c>
    </row>
    <row r="646" spans="1:6">
      <c r="A646" s="27" t="s">
        <v>0</v>
      </c>
      <c r="B646" s="27" t="s">
        <v>213</v>
      </c>
      <c r="C646" s="27" t="s">
        <v>222</v>
      </c>
      <c r="D646" s="27">
        <f t="shared" si="10"/>
        <v>40</v>
      </c>
      <c r="E646" s="27">
        <v>2016</v>
      </c>
      <c r="F646" s="27">
        <v>0.65695433333333331</v>
      </c>
    </row>
    <row r="647" spans="1:6">
      <c r="A647" s="27" t="s">
        <v>0</v>
      </c>
      <c r="B647" s="27" t="s">
        <v>213</v>
      </c>
      <c r="C647" s="27" t="s">
        <v>222</v>
      </c>
      <c r="D647" s="27">
        <f t="shared" si="10"/>
        <v>41</v>
      </c>
      <c r="E647" s="27">
        <v>2016</v>
      </c>
      <c r="F647" s="27">
        <v>0.50226066666666669</v>
      </c>
    </row>
    <row r="648" spans="1:6">
      <c r="A648" s="27" t="s">
        <v>0</v>
      </c>
      <c r="B648" s="27" t="s">
        <v>213</v>
      </c>
      <c r="C648" s="27" t="s">
        <v>222</v>
      </c>
      <c r="D648" s="27">
        <f>D647+1</f>
        <v>42</v>
      </c>
      <c r="E648" s="27">
        <v>2016</v>
      </c>
      <c r="F648" s="27">
        <v>0.36595433333333333</v>
      </c>
    </row>
    <row r="649" spans="1:6">
      <c r="A649" s="27" t="s">
        <v>0</v>
      </c>
      <c r="B649" s="27" t="s">
        <v>213</v>
      </c>
      <c r="C649" s="27" t="s">
        <v>222</v>
      </c>
      <c r="D649" s="27">
        <f t="shared" si="10"/>
        <v>43</v>
      </c>
      <c r="E649" s="27">
        <v>2016</v>
      </c>
      <c r="F649" s="27">
        <v>0.24758866666666665</v>
      </c>
    </row>
    <row r="650" spans="1:6">
      <c r="A650" s="27" t="s">
        <v>0</v>
      </c>
      <c r="B650" s="27" t="s">
        <v>213</v>
      </c>
      <c r="C650" s="27" t="s">
        <v>222</v>
      </c>
      <c r="D650" s="27">
        <f t="shared" si="10"/>
        <v>44</v>
      </c>
      <c r="E650" s="27">
        <v>2016</v>
      </c>
      <c r="F650" s="27">
        <v>8.8608000000000006E-2</v>
      </c>
    </row>
    <row r="651" spans="1:6">
      <c r="A651" s="27" t="s">
        <v>0</v>
      </c>
      <c r="B651" s="27" t="s">
        <v>213</v>
      </c>
      <c r="C651" s="27" t="s">
        <v>222</v>
      </c>
      <c r="D651" s="27">
        <f t="shared" si="10"/>
        <v>45</v>
      </c>
      <c r="E651" s="27">
        <v>2016</v>
      </c>
      <c r="F651" s="27">
        <v>0</v>
      </c>
    </row>
    <row r="652" spans="1:6">
      <c r="A652" s="27" t="s">
        <v>0</v>
      </c>
      <c r="B652" s="27" t="s">
        <v>213</v>
      </c>
      <c r="C652" s="27" t="s">
        <v>222</v>
      </c>
      <c r="D652" s="27">
        <f t="shared" si="10"/>
        <v>46</v>
      </c>
      <c r="E652" s="27">
        <v>2016</v>
      </c>
      <c r="F652" s="27">
        <v>0</v>
      </c>
    </row>
    <row r="653" spans="1:6">
      <c r="A653" s="27" t="s">
        <v>0</v>
      </c>
      <c r="B653" s="27" t="s">
        <v>213</v>
      </c>
      <c r="C653" s="27" t="s">
        <v>222</v>
      </c>
      <c r="D653" s="27">
        <f t="shared" si="10"/>
        <v>47</v>
      </c>
      <c r="E653" s="27">
        <v>2016</v>
      </c>
      <c r="F653" s="27">
        <v>0</v>
      </c>
    </row>
    <row r="654" spans="1:6">
      <c r="A654" s="27" t="s">
        <v>0</v>
      </c>
      <c r="B654" s="27" t="s">
        <v>213</v>
      </c>
      <c r="C654" s="27" t="s">
        <v>222</v>
      </c>
      <c r="D654" s="27">
        <f>D653+1</f>
        <v>48</v>
      </c>
      <c r="E654" s="27">
        <v>2016</v>
      </c>
      <c r="F654" s="27">
        <v>0</v>
      </c>
    </row>
    <row r="655" spans="1:6">
      <c r="B655" s="27" t="s">
        <v>213</v>
      </c>
      <c r="C655" s="27" t="s">
        <v>218</v>
      </c>
      <c r="D655" s="27">
        <v>1</v>
      </c>
      <c r="E655" s="27">
        <v>2016</v>
      </c>
      <c r="F655" s="27">
        <v>0</v>
      </c>
    </row>
    <row r="656" spans="1:6">
      <c r="B656" s="27" t="s">
        <v>213</v>
      </c>
      <c r="C656" s="27" t="s">
        <v>218</v>
      </c>
      <c r="D656" s="27">
        <f>D655+1</f>
        <v>2</v>
      </c>
      <c r="E656" s="27">
        <v>2016</v>
      </c>
      <c r="F656" s="27">
        <v>0</v>
      </c>
    </row>
    <row r="657" spans="2:6">
      <c r="B657" s="27" t="s">
        <v>213</v>
      </c>
      <c r="C657" s="27" t="s">
        <v>218</v>
      </c>
      <c r="D657" s="27">
        <f t="shared" ref="D657:D702" si="11">D656+1</f>
        <v>3</v>
      </c>
      <c r="E657" s="27">
        <v>2016</v>
      </c>
      <c r="F657" s="27">
        <v>0</v>
      </c>
    </row>
    <row r="658" spans="2:6">
      <c r="B658" s="27" t="s">
        <v>213</v>
      </c>
      <c r="C658" s="27" t="s">
        <v>218</v>
      </c>
      <c r="D658" s="27">
        <f t="shared" si="11"/>
        <v>4</v>
      </c>
      <c r="E658" s="27">
        <v>2016</v>
      </c>
      <c r="F658" s="27">
        <v>0</v>
      </c>
    </row>
    <row r="659" spans="2:6">
      <c r="B659" s="27" t="s">
        <v>213</v>
      </c>
      <c r="C659" s="27" t="s">
        <v>218</v>
      </c>
      <c r="D659" s="27">
        <f t="shared" si="11"/>
        <v>5</v>
      </c>
      <c r="E659" s="27">
        <v>2016</v>
      </c>
      <c r="F659" s="27">
        <v>0</v>
      </c>
    </row>
    <row r="660" spans="2:6">
      <c r="B660" s="27" t="s">
        <v>213</v>
      </c>
      <c r="C660" s="27" t="s">
        <v>218</v>
      </c>
      <c r="D660" s="27">
        <f t="shared" si="11"/>
        <v>6</v>
      </c>
      <c r="E660" s="27">
        <v>2016</v>
      </c>
      <c r="F660" s="27">
        <v>0</v>
      </c>
    </row>
    <row r="661" spans="2:6">
      <c r="B661" s="27" t="s">
        <v>213</v>
      </c>
      <c r="C661" s="27" t="s">
        <v>218</v>
      </c>
      <c r="D661" s="27">
        <f t="shared" si="11"/>
        <v>7</v>
      </c>
      <c r="E661" s="27">
        <v>2016</v>
      </c>
      <c r="F661" s="27">
        <v>0</v>
      </c>
    </row>
    <row r="662" spans="2:6">
      <c r="B662" s="27" t="s">
        <v>213</v>
      </c>
      <c r="C662" s="27" t="s">
        <v>218</v>
      </c>
      <c r="D662" s="27">
        <f t="shared" si="11"/>
        <v>8</v>
      </c>
      <c r="E662" s="27">
        <v>2016</v>
      </c>
      <c r="F662" s="27">
        <v>0</v>
      </c>
    </row>
    <row r="663" spans="2:6">
      <c r="B663" s="27" t="s">
        <v>213</v>
      </c>
      <c r="C663" s="27" t="s">
        <v>218</v>
      </c>
      <c r="D663" s="27">
        <f t="shared" si="11"/>
        <v>9</v>
      </c>
      <c r="E663" s="27">
        <v>2016</v>
      </c>
      <c r="F663" s="27">
        <v>6.4539999999999997E-3</v>
      </c>
    </row>
    <row r="664" spans="2:6">
      <c r="B664" s="27" t="s">
        <v>213</v>
      </c>
      <c r="C664" s="27" t="s">
        <v>218</v>
      </c>
      <c r="D664" s="27">
        <f t="shared" si="11"/>
        <v>10</v>
      </c>
      <c r="E664" s="27">
        <v>2016</v>
      </c>
      <c r="F664" s="27">
        <v>0.20121899999999998</v>
      </c>
    </row>
    <row r="665" spans="2:6">
      <c r="B665" s="27" t="s">
        <v>213</v>
      </c>
      <c r="C665" s="27" t="s">
        <v>218</v>
      </c>
      <c r="D665" s="27">
        <f t="shared" si="11"/>
        <v>11</v>
      </c>
      <c r="E665" s="27">
        <v>2016</v>
      </c>
      <c r="F665" s="27">
        <v>0.37951999999999997</v>
      </c>
    </row>
    <row r="666" spans="2:6">
      <c r="B666" s="27" t="s">
        <v>213</v>
      </c>
      <c r="C666" s="27" t="s">
        <v>218</v>
      </c>
      <c r="D666" s="27">
        <f t="shared" si="11"/>
        <v>12</v>
      </c>
      <c r="E666" s="27">
        <v>2016</v>
      </c>
      <c r="F666" s="27">
        <v>0.60843199999999997</v>
      </c>
    </row>
    <row r="667" spans="2:6">
      <c r="B667" s="27" t="s">
        <v>213</v>
      </c>
      <c r="C667" s="27" t="s">
        <v>218</v>
      </c>
      <c r="D667" s="27">
        <f t="shared" si="11"/>
        <v>13</v>
      </c>
      <c r="E667" s="27">
        <v>2016</v>
      </c>
      <c r="F667" s="27">
        <v>0.63003799999999999</v>
      </c>
    </row>
    <row r="668" spans="2:6">
      <c r="B668" s="27" t="s">
        <v>213</v>
      </c>
      <c r="C668" s="27" t="s">
        <v>218</v>
      </c>
      <c r="D668" s="27">
        <f t="shared" si="11"/>
        <v>14</v>
      </c>
      <c r="E668" s="27">
        <v>2016</v>
      </c>
      <c r="F668" s="27">
        <v>0.447878</v>
      </c>
    </row>
    <row r="669" spans="2:6">
      <c r="B669" s="27" t="s">
        <v>213</v>
      </c>
      <c r="C669" s="27" t="s">
        <v>218</v>
      </c>
      <c r="D669" s="27">
        <f t="shared" si="11"/>
        <v>15</v>
      </c>
      <c r="E669" s="27">
        <v>2016</v>
      </c>
      <c r="F669" s="27">
        <v>0.17252500000000001</v>
      </c>
    </row>
    <row r="670" spans="2:6">
      <c r="B670" s="27" t="s">
        <v>213</v>
      </c>
      <c r="C670" s="27" t="s">
        <v>218</v>
      </c>
      <c r="D670" s="27">
        <f t="shared" si="11"/>
        <v>16</v>
      </c>
      <c r="E670" s="27">
        <v>2016</v>
      </c>
      <c r="F670" s="27">
        <v>0.16055699999999998</v>
      </c>
    </row>
    <row r="671" spans="2:6">
      <c r="B671" s="27" t="s">
        <v>213</v>
      </c>
      <c r="C671" s="27" t="s">
        <v>218</v>
      </c>
      <c r="D671" s="27">
        <f t="shared" si="11"/>
        <v>17</v>
      </c>
      <c r="E671" s="27">
        <v>2016</v>
      </c>
      <c r="F671" s="27">
        <v>4.8499999999999993E-3</v>
      </c>
    </row>
    <row r="672" spans="2:6">
      <c r="B672" s="27" t="s">
        <v>213</v>
      </c>
      <c r="C672" s="27" t="s">
        <v>218</v>
      </c>
      <c r="D672" s="27">
        <f t="shared" si="11"/>
        <v>18</v>
      </c>
      <c r="E672" s="27">
        <v>2016</v>
      </c>
      <c r="F672" s="27">
        <v>0</v>
      </c>
    </row>
    <row r="673" spans="1:6">
      <c r="B673" s="27" t="s">
        <v>213</v>
      </c>
      <c r="C673" s="27" t="s">
        <v>218</v>
      </c>
      <c r="D673" s="27">
        <f t="shared" si="11"/>
        <v>19</v>
      </c>
      <c r="E673" s="27">
        <v>2016</v>
      </c>
      <c r="F673" s="27">
        <v>0</v>
      </c>
    </row>
    <row r="674" spans="1:6">
      <c r="B674" s="27" t="s">
        <v>213</v>
      </c>
      <c r="C674" s="27" t="s">
        <v>218</v>
      </c>
      <c r="D674" s="27">
        <f t="shared" si="11"/>
        <v>20</v>
      </c>
      <c r="E674" s="27">
        <v>2016</v>
      </c>
      <c r="F674" s="27">
        <v>0</v>
      </c>
    </row>
    <row r="675" spans="1:6">
      <c r="B675" s="27" t="s">
        <v>213</v>
      </c>
      <c r="C675" s="27" t="s">
        <v>218</v>
      </c>
      <c r="D675" s="27">
        <f t="shared" si="11"/>
        <v>21</v>
      </c>
      <c r="E675" s="27">
        <v>2016</v>
      </c>
      <c r="F675" s="27">
        <v>0</v>
      </c>
    </row>
    <row r="676" spans="1:6">
      <c r="B676" s="27" t="s">
        <v>213</v>
      </c>
      <c r="C676" s="27" t="s">
        <v>218</v>
      </c>
      <c r="D676" s="27">
        <f t="shared" si="11"/>
        <v>22</v>
      </c>
      <c r="E676" s="27">
        <v>2016</v>
      </c>
      <c r="F676" s="27">
        <v>0</v>
      </c>
    </row>
    <row r="677" spans="1:6">
      <c r="B677" s="27" t="s">
        <v>213</v>
      </c>
      <c r="C677" s="27" t="s">
        <v>218</v>
      </c>
      <c r="D677" s="27">
        <f t="shared" si="11"/>
        <v>23</v>
      </c>
      <c r="E677" s="27">
        <v>2016</v>
      </c>
      <c r="F677" s="27">
        <v>0</v>
      </c>
    </row>
    <row r="678" spans="1:6">
      <c r="B678" s="27" t="s">
        <v>213</v>
      </c>
      <c r="C678" s="27" t="s">
        <v>218</v>
      </c>
      <c r="D678" s="27">
        <f t="shared" si="11"/>
        <v>24</v>
      </c>
      <c r="E678" s="27">
        <v>2016</v>
      </c>
      <c r="F678" s="27">
        <v>0</v>
      </c>
    </row>
    <row r="679" spans="1:6">
      <c r="A679" t="s">
        <v>0</v>
      </c>
      <c r="B679" s="27" t="s">
        <v>213</v>
      </c>
      <c r="C679" s="27" t="s">
        <v>218</v>
      </c>
      <c r="D679" s="27">
        <f t="shared" si="11"/>
        <v>25</v>
      </c>
      <c r="E679" s="27">
        <v>2016</v>
      </c>
      <c r="F679" s="27">
        <v>0</v>
      </c>
    </row>
    <row r="680" spans="1:6">
      <c r="A680" s="27" t="s">
        <v>0</v>
      </c>
      <c r="B680" s="27" t="s">
        <v>213</v>
      </c>
      <c r="C680" s="27" t="s">
        <v>218</v>
      </c>
      <c r="D680" s="27">
        <f t="shared" si="11"/>
        <v>26</v>
      </c>
      <c r="E680" s="27">
        <v>2016</v>
      </c>
      <c r="F680" s="27">
        <v>0</v>
      </c>
    </row>
    <row r="681" spans="1:6">
      <c r="A681" s="27" t="s">
        <v>0</v>
      </c>
      <c r="B681" s="27" t="s">
        <v>213</v>
      </c>
      <c r="C681" s="27" t="s">
        <v>218</v>
      </c>
      <c r="D681" s="27">
        <f t="shared" si="11"/>
        <v>27</v>
      </c>
      <c r="E681" s="27">
        <v>2016</v>
      </c>
      <c r="F681" s="27">
        <v>0</v>
      </c>
    </row>
    <row r="682" spans="1:6">
      <c r="A682" s="27" t="s">
        <v>0</v>
      </c>
      <c r="B682" s="27" t="s">
        <v>213</v>
      </c>
      <c r="C682" s="27" t="s">
        <v>218</v>
      </c>
      <c r="D682" s="27">
        <f t="shared" si="11"/>
        <v>28</v>
      </c>
      <c r="E682" s="27">
        <v>2016</v>
      </c>
      <c r="F682" s="27">
        <v>0</v>
      </c>
    </row>
    <row r="683" spans="1:6">
      <c r="A683" s="27" t="s">
        <v>0</v>
      </c>
      <c r="B683" s="27" t="s">
        <v>213</v>
      </c>
      <c r="C683" s="27" t="s">
        <v>218</v>
      </c>
      <c r="D683" s="27">
        <f t="shared" si="11"/>
        <v>29</v>
      </c>
      <c r="E683" s="27">
        <v>2016</v>
      </c>
      <c r="F683" s="27">
        <v>1.3517E-2</v>
      </c>
    </row>
    <row r="684" spans="1:6">
      <c r="A684" s="27" t="s">
        <v>0</v>
      </c>
      <c r="B684" s="27" t="s">
        <v>213</v>
      </c>
      <c r="C684" s="27" t="s">
        <v>218</v>
      </c>
      <c r="D684" s="27">
        <f t="shared" si="11"/>
        <v>30</v>
      </c>
      <c r="E684" s="27">
        <v>2016</v>
      </c>
      <c r="F684" s="27">
        <v>3.1786000000000002E-2</v>
      </c>
    </row>
    <row r="685" spans="1:6">
      <c r="A685" s="27" t="s">
        <v>0</v>
      </c>
      <c r="B685" s="27" t="s">
        <v>213</v>
      </c>
      <c r="C685" s="27" t="s">
        <v>218</v>
      </c>
      <c r="D685" s="27">
        <f t="shared" si="11"/>
        <v>31</v>
      </c>
      <c r="E685" s="27">
        <v>2016</v>
      </c>
      <c r="F685" s="27">
        <v>5.3531999999999996E-2</v>
      </c>
    </row>
    <row r="686" spans="1:6">
      <c r="A686" s="27" t="s">
        <v>0</v>
      </c>
      <c r="B686" s="27" t="s">
        <v>213</v>
      </c>
      <c r="C686" s="27" t="s">
        <v>218</v>
      </c>
      <c r="D686" s="27">
        <f t="shared" si="11"/>
        <v>32</v>
      </c>
      <c r="E686" s="27">
        <v>2016</v>
      </c>
      <c r="F686" s="27">
        <v>0.24968799999999999</v>
      </c>
    </row>
    <row r="687" spans="1:6">
      <c r="A687" s="27" t="s">
        <v>0</v>
      </c>
      <c r="B687" s="27" t="s">
        <v>213</v>
      </c>
      <c r="C687" s="27" t="s">
        <v>218</v>
      </c>
      <c r="D687" s="27">
        <f t="shared" si="11"/>
        <v>33</v>
      </c>
      <c r="E687" s="27">
        <v>2016</v>
      </c>
      <c r="F687" s="27">
        <v>0.46456700000000001</v>
      </c>
    </row>
    <row r="688" spans="1:6">
      <c r="A688" s="27" t="s">
        <v>0</v>
      </c>
      <c r="B688" s="27" t="s">
        <v>213</v>
      </c>
      <c r="C688" s="27" t="s">
        <v>218</v>
      </c>
      <c r="D688" s="27">
        <f t="shared" si="11"/>
        <v>34</v>
      </c>
      <c r="E688" s="27">
        <v>2016</v>
      </c>
      <c r="F688" s="27">
        <v>0.64187400000000006</v>
      </c>
    </row>
    <row r="689" spans="1:6">
      <c r="A689" s="27" t="s">
        <v>0</v>
      </c>
      <c r="B689" s="27" t="s">
        <v>213</v>
      </c>
      <c r="C689" s="27" t="s">
        <v>218</v>
      </c>
      <c r="D689" s="27">
        <f t="shared" si="11"/>
        <v>35</v>
      </c>
      <c r="E689" s="27">
        <v>2016</v>
      </c>
      <c r="F689" s="27">
        <v>0.76004700000000003</v>
      </c>
    </row>
    <row r="690" spans="1:6">
      <c r="A690" s="27" t="s">
        <v>0</v>
      </c>
      <c r="B690" s="27" t="s">
        <v>213</v>
      </c>
      <c r="C690" s="27" t="s">
        <v>218</v>
      </c>
      <c r="D690" s="27">
        <f t="shared" si="11"/>
        <v>36</v>
      </c>
      <c r="E690" s="27">
        <v>2016</v>
      </c>
      <c r="F690" s="27">
        <v>0.83186000000000004</v>
      </c>
    </row>
    <row r="691" spans="1:6">
      <c r="A691" s="27" t="s">
        <v>0</v>
      </c>
      <c r="B691" s="27" t="s">
        <v>213</v>
      </c>
      <c r="C691" s="27" t="s">
        <v>218</v>
      </c>
      <c r="D691" s="27">
        <f>D690+1</f>
        <v>37</v>
      </c>
      <c r="E691" s="27">
        <v>2016</v>
      </c>
      <c r="F691" s="27">
        <v>0.84627700000000006</v>
      </c>
    </row>
    <row r="692" spans="1:6">
      <c r="A692" s="27" t="s">
        <v>0</v>
      </c>
      <c r="B692" s="27" t="s">
        <v>213</v>
      </c>
      <c r="C692" s="27" t="s">
        <v>218</v>
      </c>
      <c r="D692" s="27">
        <f t="shared" si="11"/>
        <v>38</v>
      </c>
      <c r="E692" s="27">
        <v>2016</v>
      </c>
      <c r="F692" s="27">
        <v>0.80235000000000001</v>
      </c>
    </row>
    <row r="693" spans="1:6">
      <c r="A693" s="27" t="s">
        <v>0</v>
      </c>
      <c r="B693" s="27" t="s">
        <v>213</v>
      </c>
      <c r="C693" s="27" t="s">
        <v>218</v>
      </c>
      <c r="D693" s="27">
        <f t="shared" si="11"/>
        <v>39</v>
      </c>
      <c r="E693" s="27">
        <v>2016</v>
      </c>
      <c r="F693" s="27">
        <v>0.70602200000000004</v>
      </c>
    </row>
    <row r="694" spans="1:6">
      <c r="A694" s="27" t="s">
        <v>0</v>
      </c>
      <c r="B694" s="27" t="s">
        <v>213</v>
      </c>
      <c r="C694" s="27" t="s">
        <v>218</v>
      </c>
      <c r="D694" s="27">
        <f t="shared" si="11"/>
        <v>40</v>
      </c>
      <c r="E694" s="27">
        <v>2016</v>
      </c>
      <c r="F694" s="27">
        <v>0.55906100000000003</v>
      </c>
    </row>
    <row r="695" spans="1:6">
      <c r="A695" s="27" t="s">
        <v>0</v>
      </c>
      <c r="B695" s="27" t="s">
        <v>213</v>
      </c>
      <c r="C695" s="27" t="s">
        <v>218</v>
      </c>
      <c r="D695" s="27">
        <f t="shared" si="11"/>
        <v>41</v>
      </c>
      <c r="E695" s="27">
        <v>2016</v>
      </c>
      <c r="F695" s="27">
        <v>0.36598399999999998</v>
      </c>
    </row>
    <row r="696" spans="1:6">
      <c r="A696" s="27" t="s">
        <v>0</v>
      </c>
      <c r="B696" s="27" t="s">
        <v>213</v>
      </c>
      <c r="C696" s="27" t="s">
        <v>218</v>
      </c>
      <c r="D696" s="27">
        <f t="shared" si="11"/>
        <v>42</v>
      </c>
      <c r="E696" s="27">
        <v>2016</v>
      </c>
      <c r="F696" s="27">
        <v>0.156414</v>
      </c>
    </row>
    <row r="697" spans="1:6">
      <c r="A697" s="27" t="s">
        <v>0</v>
      </c>
      <c r="B697" s="27" t="s">
        <v>213</v>
      </c>
      <c r="C697" s="27" t="s">
        <v>218</v>
      </c>
      <c r="D697" s="27">
        <f t="shared" si="11"/>
        <v>43</v>
      </c>
      <c r="E697" s="27">
        <v>2016</v>
      </c>
      <c r="F697" s="27">
        <v>3.9604999999999994E-2</v>
      </c>
    </row>
    <row r="698" spans="1:6">
      <c r="A698" s="27" t="s">
        <v>0</v>
      </c>
      <c r="B698" s="27" t="s">
        <v>213</v>
      </c>
      <c r="C698" s="27" t="s">
        <v>218</v>
      </c>
      <c r="D698" s="27">
        <f t="shared" si="11"/>
        <v>44</v>
      </c>
      <c r="E698" s="27">
        <v>2016</v>
      </c>
      <c r="F698" s="27">
        <v>2.3705999999999998E-2</v>
      </c>
    </row>
    <row r="699" spans="1:6">
      <c r="A699" s="27" t="s">
        <v>0</v>
      </c>
      <c r="B699" s="27" t="s">
        <v>213</v>
      </c>
      <c r="C699" s="27" t="s">
        <v>218</v>
      </c>
      <c r="D699" s="27">
        <f t="shared" si="11"/>
        <v>45</v>
      </c>
      <c r="E699" s="27">
        <v>2016</v>
      </c>
      <c r="F699" s="27">
        <v>4.3400000000000001E-3</v>
      </c>
    </row>
    <row r="700" spans="1:6">
      <c r="A700" s="27" t="s">
        <v>0</v>
      </c>
      <c r="B700" s="27" t="s">
        <v>213</v>
      </c>
      <c r="C700" s="27" t="s">
        <v>218</v>
      </c>
      <c r="D700" s="27">
        <f>D699+1</f>
        <v>46</v>
      </c>
      <c r="E700" s="27">
        <v>2016</v>
      </c>
      <c r="F700" s="27">
        <v>0</v>
      </c>
    </row>
    <row r="701" spans="1:6">
      <c r="A701" s="27" t="s">
        <v>0</v>
      </c>
      <c r="B701" s="27" t="s">
        <v>213</v>
      </c>
      <c r="C701" s="27" t="s">
        <v>218</v>
      </c>
      <c r="D701" s="27">
        <f t="shared" si="11"/>
        <v>47</v>
      </c>
      <c r="E701" s="27">
        <v>2016</v>
      </c>
      <c r="F701" s="27">
        <v>0</v>
      </c>
    </row>
    <row r="702" spans="1:6">
      <c r="A702" s="27" t="s">
        <v>0</v>
      </c>
      <c r="B702" s="27" t="s">
        <v>213</v>
      </c>
      <c r="C702" s="27" t="s">
        <v>218</v>
      </c>
      <c r="D702" s="27">
        <f t="shared" si="11"/>
        <v>48</v>
      </c>
      <c r="E702" s="27">
        <v>2016</v>
      </c>
      <c r="F702" s="27">
        <v>0</v>
      </c>
    </row>
    <row r="703" spans="1:6">
      <c r="B703" s="27"/>
      <c r="C703" s="27"/>
      <c r="D703" s="27"/>
      <c r="E703" s="27"/>
      <c r="F703" s="27"/>
    </row>
    <row r="704" spans="1:6">
      <c r="B704" s="27" t="s">
        <v>213</v>
      </c>
      <c r="C704" s="27" t="s">
        <v>220</v>
      </c>
      <c r="D704" s="27">
        <v>1</v>
      </c>
      <c r="E704" s="27">
        <v>2017</v>
      </c>
      <c r="F704" s="27">
        <v>0.30746695511284999</v>
      </c>
    </row>
    <row r="705" spans="2:6">
      <c r="B705" s="27" t="s">
        <v>213</v>
      </c>
      <c r="C705" s="27" t="s">
        <v>220</v>
      </c>
      <c r="D705" s="27">
        <f>D704+1</f>
        <v>2</v>
      </c>
      <c r="E705" s="27">
        <v>2017</v>
      </c>
      <c r="F705" s="27">
        <v>0.30746175676035298</v>
      </c>
    </row>
    <row r="706" spans="2:6">
      <c r="B706" s="27" t="s">
        <v>213</v>
      </c>
      <c r="C706" s="27" t="s">
        <v>220</v>
      </c>
      <c r="D706" s="27">
        <f t="shared" ref="D706:D751" si="12">D705+1</f>
        <v>3</v>
      </c>
      <c r="E706" s="27">
        <v>2017</v>
      </c>
      <c r="F706" s="27">
        <v>0.30745655840785602</v>
      </c>
    </row>
    <row r="707" spans="2:6">
      <c r="B707" s="27" t="s">
        <v>213</v>
      </c>
      <c r="C707" s="27" t="s">
        <v>220</v>
      </c>
      <c r="D707" s="27">
        <f t="shared" si="12"/>
        <v>4</v>
      </c>
      <c r="E707" s="27">
        <v>2017</v>
      </c>
      <c r="F707" s="27">
        <v>0.30745136005536</v>
      </c>
    </row>
    <row r="708" spans="2:6">
      <c r="B708" s="27" t="s">
        <v>213</v>
      </c>
      <c r="C708" s="27" t="s">
        <v>220</v>
      </c>
      <c r="D708" s="27">
        <f t="shared" si="12"/>
        <v>5</v>
      </c>
      <c r="E708" s="27">
        <v>2017</v>
      </c>
      <c r="F708" s="27">
        <v>0.30744616170286299</v>
      </c>
    </row>
    <row r="709" spans="2:6">
      <c r="B709" s="27" t="s">
        <v>213</v>
      </c>
      <c r="C709" s="27" t="s">
        <v>220</v>
      </c>
      <c r="D709" s="27">
        <f t="shared" si="12"/>
        <v>6</v>
      </c>
      <c r="E709" s="27">
        <v>2017</v>
      </c>
      <c r="F709" s="27">
        <v>0.30744096335036702</v>
      </c>
    </row>
    <row r="710" spans="2:6">
      <c r="B710" s="27" t="s">
        <v>213</v>
      </c>
      <c r="C710" s="27" t="s">
        <v>220</v>
      </c>
      <c r="D710" s="27">
        <f t="shared" si="12"/>
        <v>7</v>
      </c>
      <c r="E710" s="27">
        <v>2017</v>
      </c>
      <c r="F710" s="27">
        <v>0.30743576499787001</v>
      </c>
    </row>
    <row r="711" spans="2:6">
      <c r="B711" s="27" t="s">
        <v>213</v>
      </c>
      <c r="C711" s="27" t="s">
        <v>220</v>
      </c>
      <c r="D711" s="27">
        <f t="shared" si="12"/>
        <v>8</v>
      </c>
      <c r="E711" s="27">
        <v>2017</v>
      </c>
      <c r="F711" s="27">
        <v>0.30743056664537399</v>
      </c>
    </row>
    <row r="712" spans="2:6">
      <c r="B712" s="27" t="s">
        <v>213</v>
      </c>
      <c r="C712" s="27" t="s">
        <v>220</v>
      </c>
      <c r="D712" s="27">
        <f t="shared" si="12"/>
        <v>9</v>
      </c>
      <c r="E712" s="27">
        <v>2017</v>
      </c>
      <c r="F712" s="27">
        <v>0.30742536829287698</v>
      </c>
    </row>
    <row r="713" spans="2:6">
      <c r="B713" s="27" t="s">
        <v>213</v>
      </c>
      <c r="C713" s="27" t="s">
        <v>220</v>
      </c>
      <c r="D713" s="27">
        <f t="shared" si="12"/>
        <v>10</v>
      </c>
      <c r="E713" s="27">
        <v>2017</v>
      </c>
      <c r="F713" s="27">
        <v>0.30742016994038102</v>
      </c>
    </row>
    <row r="714" spans="2:6">
      <c r="B714" s="27" t="s">
        <v>213</v>
      </c>
      <c r="C714" s="27" t="s">
        <v>220</v>
      </c>
      <c r="D714" s="27">
        <f t="shared" si="12"/>
        <v>11</v>
      </c>
      <c r="E714" s="27">
        <v>2017</v>
      </c>
      <c r="F714" s="27">
        <v>0.307414971587884</v>
      </c>
    </row>
    <row r="715" spans="2:6">
      <c r="B715" s="27" t="s">
        <v>213</v>
      </c>
      <c r="C715" s="27" t="s">
        <v>220</v>
      </c>
      <c r="D715" s="27">
        <f t="shared" si="12"/>
        <v>12</v>
      </c>
      <c r="E715" s="27">
        <v>2017</v>
      </c>
      <c r="F715" s="27">
        <v>0.30740977323538798</v>
      </c>
    </row>
    <row r="716" spans="2:6">
      <c r="B716" s="27" t="s">
        <v>213</v>
      </c>
      <c r="C716" s="27" t="s">
        <v>220</v>
      </c>
      <c r="D716" s="27">
        <f t="shared" si="12"/>
        <v>13</v>
      </c>
      <c r="E716" s="27">
        <v>2017</v>
      </c>
      <c r="F716" s="27">
        <v>0.30740457488289102</v>
      </c>
    </row>
    <row r="717" spans="2:6">
      <c r="B717" s="27" t="s">
        <v>213</v>
      </c>
      <c r="C717" s="27" t="s">
        <v>220</v>
      </c>
      <c r="D717" s="27">
        <f t="shared" si="12"/>
        <v>14</v>
      </c>
      <c r="E717" s="27">
        <v>2017</v>
      </c>
      <c r="F717" s="27">
        <v>0.30739937653039401</v>
      </c>
    </row>
    <row r="718" spans="2:6">
      <c r="B718" s="27" t="s">
        <v>213</v>
      </c>
      <c r="C718" s="27" t="s">
        <v>220</v>
      </c>
      <c r="D718" s="27">
        <f t="shared" si="12"/>
        <v>15</v>
      </c>
      <c r="E718" s="27">
        <v>2017</v>
      </c>
      <c r="F718" s="27">
        <v>0.30739417817789799</v>
      </c>
    </row>
    <row r="719" spans="2:6">
      <c r="B719" s="27" t="s">
        <v>213</v>
      </c>
      <c r="C719" s="27" t="s">
        <v>220</v>
      </c>
      <c r="D719" s="27">
        <f t="shared" si="12"/>
        <v>16</v>
      </c>
      <c r="E719" s="27">
        <v>2017</v>
      </c>
      <c r="F719" s="27">
        <v>0.30738897982540098</v>
      </c>
    </row>
    <row r="720" spans="2:6">
      <c r="B720" s="27" t="s">
        <v>213</v>
      </c>
      <c r="C720" s="27" t="s">
        <v>220</v>
      </c>
      <c r="D720" s="27">
        <f t="shared" si="12"/>
        <v>17</v>
      </c>
      <c r="E720" s="27">
        <v>2017</v>
      </c>
      <c r="F720" s="27">
        <v>0.30738378147290502</v>
      </c>
    </row>
    <row r="721" spans="1:6">
      <c r="B721" s="27" t="s">
        <v>213</v>
      </c>
      <c r="C721" s="27" t="s">
        <v>220</v>
      </c>
      <c r="D721" s="27">
        <f t="shared" si="12"/>
        <v>18</v>
      </c>
      <c r="E721" s="27">
        <v>2017</v>
      </c>
      <c r="F721" s="27">
        <v>0.307378583120408</v>
      </c>
    </row>
    <row r="722" spans="1:6">
      <c r="B722" s="27" t="s">
        <v>213</v>
      </c>
      <c r="C722" s="27" t="s">
        <v>220</v>
      </c>
      <c r="D722" s="27">
        <f t="shared" si="12"/>
        <v>19</v>
      </c>
      <c r="E722" s="27">
        <v>2017</v>
      </c>
      <c r="F722" s="27">
        <v>0.30737338476791198</v>
      </c>
    </row>
    <row r="723" spans="1:6">
      <c r="B723" s="27" t="s">
        <v>213</v>
      </c>
      <c r="C723" s="27" t="s">
        <v>220</v>
      </c>
      <c r="D723" s="27">
        <f t="shared" si="12"/>
        <v>20</v>
      </c>
      <c r="E723" s="27">
        <v>2017</v>
      </c>
      <c r="F723" s="27">
        <v>0.30736818641541502</v>
      </c>
    </row>
    <row r="724" spans="1:6">
      <c r="B724" s="27" t="s">
        <v>213</v>
      </c>
      <c r="C724" s="27" t="s">
        <v>220</v>
      </c>
      <c r="D724" s="27">
        <f t="shared" si="12"/>
        <v>21</v>
      </c>
      <c r="E724" s="27">
        <v>2017</v>
      </c>
      <c r="F724" s="27">
        <v>0.30736298806291901</v>
      </c>
    </row>
    <row r="725" spans="1:6">
      <c r="B725" s="27" t="s">
        <v>213</v>
      </c>
      <c r="C725" s="27" t="s">
        <v>220</v>
      </c>
      <c r="D725" s="27">
        <f t="shared" si="12"/>
        <v>22</v>
      </c>
      <c r="E725" s="27">
        <v>2017</v>
      </c>
      <c r="F725" s="27">
        <v>0.30735778971042199</v>
      </c>
    </row>
    <row r="726" spans="1:6">
      <c r="B726" s="27" t="s">
        <v>213</v>
      </c>
      <c r="C726" s="27" t="s">
        <v>220</v>
      </c>
      <c r="D726" s="27">
        <f t="shared" si="12"/>
        <v>23</v>
      </c>
      <c r="E726" s="27">
        <v>2017</v>
      </c>
      <c r="F726" s="27">
        <v>0.30735259135792597</v>
      </c>
    </row>
    <row r="727" spans="1:6">
      <c r="B727" s="27" t="s">
        <v>213</v>
      </c>
      <c r="C727" s="27" t="s">
        <v>220</v>
      </c>
      <c r="D727" s="27">
        <f t="shared" si="12"/>
        <v>24</v>
      </c>
      <c r="E727" s="27">
        <v>2017</v>
      </c>
      <c r="F727" s="27">
        <v>0.30734739300542901</v>
      </c>
    </row>
    <row r="728" spans="1:6">
      <c r="A728" t="s">
        <v>0</v>
      </c>
      <c r="B728" s="27" t="s">
        <v>213</v>
      </c>
      <c r="C728" s="27" t="s">
        <v>220</v>
      </c>
      <c r="D728" s="27">
        <f t="shared" si="12"/>
        <v>25</v>
      </c>
      <c r="E728" s="27">
        <v>2017</v>
      </c>
      <c r="F728" s="27">
        <v>0.46993669013417699</v>
      </c>
    </row>
    <row r="729" spans="1:6">
      <c r="A729" s="27" t="s">
        <v>0</v>
      </c>
      <c r="B729" s="27" t="s">
        <v>213</v>
      </c>
      <c r="C729" s="27" t="s">
        <v>220</v>
      </c>
      <c r="D729" s="27">
        <f t="shared" si="12"/>
        <v>26</v>
      </c>
      <c r="E729" s="27">
        <v>2017</v>
      </c>
      <c r="F729" s="27">
        <v>0.46993140656278698</v>
      </c>
    </row>
    <row r="730" spans="1:6">
      <c r="A730" s="27" t="s">
        <v>0</v>
      </c>
      <c r="B730" s="27" t="s">
        <v>213</v>
      </c>
      <c r="C730" s="27" t="s">
        <v>220</v>
      </c>
      <c r="D730" s="27">
        <f t="shared" si="12"/>
        <v>27</v>
      </c>
      <c r="E730" s="27">
        <v>2017</v>
      </c>
      <c r="F730" s="27">
        <v>0.46992612299139702</v>
      </c>
    </row>
    <row r="731" spans="1:6">
      <c r="A731" s="27" t="s">
        <v>0</v>
      </c>
      <c r="B731" s="27" t="s">
        <v>213</v>
      </c>
      <c r="C731" s="27" t="s">
        <v>220</v>
      </c>
      <c r="D731" s="27">
        <f t="shared" si="12"/>
        <v>28</v>
      </c>
      <c r="E731" s="27">
        <v>2017</v>
      </c>
      <c r="F731" s="27">
        <v>0.46992083942000701</v>
      </c>
    </row>
    <row r="732" spans="1:6">
      <c r="A732" s="27" t="s">
        <v>0</v>
      </c>
      <c r="B732" s="27" t="s">
        <v>213</v>
      </c>
      <c r="C732" s="27" t="s">
        <v>220</v>
      </c>
      <c r="D732" s="27">
        <f t="shared" si="12"/>
        <v>29</v>
      </c>
      <c r="E732" s="27">
        <v>2017</v>
      </c>
      <c r="F732" s="27">
        <v>0.46991555584861699</v>
      </c>
    </row>
    <row r="733" spans="1:6">
      <c r="A733" s="27" t="s">
        <v>0</v>
      </c>
      <c r="B733" s="27" t="s">
        <v>213</v>
      </c>
      <c r="C733" s="27" t="s">
        <v>220</v>
      </c>
      <c r="D733" s="27">
        <f t="shared" si="12"/>
        <v>30</v>
      </c>
      <c r="E733" s="27">
        <v>2017</v>
      </c>
      <c r="F733" s="27">
        <v>0.46991027227722698</v>
      </c>
    </row>
    <row r="734" spans="1:6">
      <c r="A734" s="27" t="s">
        <v>0</v>
      </c>
      <c r="B734" s="27" t="s">
        <v>213</v>
      </c>
      <c r="C734" s="27" t="s">
        <v>220</v>
      </c>
      <c r="D734" s="27">
        <f t="shared" si="12"/>
        <v>31</v>
      </c>
      <c r="E734" s="27">
        <v>2017</v>
      </c>
      <c r="F734" s="27">
        <v>0.46990498870583702</v>
      </c>
    </row>
    <row r="735" spans="1:6">
      <c r="A735" s="27" t="s">
        <v>0</v>
      </c>
      <c r="B735" s="27" t="s">
        <v>213</v>
      </c>
      <c r="C735" s="27" t="s">
        <v>220</v>
      </c>
      <c r="D735" s="27">
        <f t="shared" si="12"/>
        <v>32</v>
      </c>
      <c r="E735" s="27">
        <v>2017</v>
      </c>
      <c r="F735" s="27">
        <v>0.46989970513444701</v>
      </c>
    </row>
    <row r="736" spans="1:6">
      <c r="A736" s="27" t="s">
        <v>0</v>
      </c>
      <c r="B736" s="27" t="s">
        <v>213</v>
      </c>
      <c r="C736" s="27" t="s">
        <v>220</v>
      </c>
      <c r="D736" s="27">
        <f t="shared" si="12"/>
        <v>33</v>
      </c>
      <c r="E736" s="27">
        <v>2017</v>
      </c>
      <c r="F736" s="27">
        <v>0.469894421563057</v>
      </c>
    </row>
    <row r="737" spans="1:6">
      <c r="A737" s="27" t="s">
        <v>0</v>
      </c>
      <c r="B737" s="27" t="s">
        <v>213</v>
      </c>
      <c r="C737" s="27" t="s">
        <v>220</v>
      </c>
      <c r="D737" s="27">
        <f t="shared" si="12"/>
        <v>34</v>
      </c>
      <c r="E737" s="27">
        <v>2017</v>
      </c>
      <c r="F737" s="27">
        <v>0.46988913799166798</v>
      </c>
    </row>
    <row r="738" spans="1:6">
      <c r="A738" s="27" t="s">
        <v>0</v>
      </c>
      <c r="B738" s="27" t="s">
        <v>213</v>
      </c>
      <c r="C738" s="27" t="s">
        <v>220</v>
      </c>
      <c r="D738" s="27">
        <f t="shared" si="12"/>
        <v>35</v>
      </c>
      <c r="E738" s="27">
        <v>2017</v>
      </c>
      <c r="F738" s="27">
        <v>0.46988385442027802</v>
      </c>
    </row>
    <row r="739" spans="1:6">
      <c r="A739" s="27" t="s">
        <v>0</v>
      </c>
      <c r="B739" s="27" t="s">
        <v>213</v>
      </c>
      <c r="C739" s="27" t="s">
        <v>220</v>
      </c>
      <c r="D739" s="27">
        <f t="shared" si="12"/>
        <v>36</v>
      </c>
      <c r="E739" s="27">
        <v>2017</v>
      </c>
      <c r="F739" s="27">
        <v>0.46987857084888801</v>
      </c>
    </row>
    <row r="740" spans="1:6">
      <c r="A740" s="27" t="s">
        <v>0</v>
      </c>
      <c r="B740" s="27" t="s">
        <v>213</v>
      </c>
      <c r="C740" s="27" t="s">
        <v>220</v>
      </c>
      <c r="D740" s="27">
        <f t="shared" si="12"/>
        <v>37</v>
      </c>
      <c r="E740" s="27">
        <v>2017</v>
      </c>
      <c r="F740" s="27">
        <v>0.469873287277498</v>
      </c>
    </row>
    <row r="741" spans="1:6">
      <c r="A741" s="27" t="s">
        <v>0</v>
      </c>
      <c r="B741" s="27" t="s">
        <v>213</v>
      </c>
      <c r="C741" s="27" t="s">
        <v>220</v>
      </c>
      <c r="D741" s="27">
        <f t="shared" si="12"/>
        <v>38</v>
      </c>
      <c r="E741" s="27">
        <v>2017</v>
      </c>
      <c r="F741" s="27">
        <v>0.46986800370610798</v>
      </c>
    </row>
    <row r="742" spans="1:6">
      <c r="A742" s="27" t="s">
        <v>0</v>
      </c>
      <c r="B742" s="27" t="s">
        <v>213</v>
      </c>
      <c r="C742" s="27" t="s">
        <v>220</v>
      </c>
      <c r="D742" s="27">
        <f t="shared" si="12"/>
        <v>39</v>
      </c>
      <c r="E742" s="27">
        <v>2017</v>
      </c>
      <c r="F742" s="27">
        <v>0.46986272013471803</v>
      </c>
    </row>
    <row r="743" spans="1:6">
      <c r="A743" s="27" t="s">
        <v>0</v>
      </c>
      <c r="B743" s="27" t="s">
        <v>213</v>
      </c>
      <c r="C743" s="27" t="s">
        <v>220</v>
      </c>
      <c r="D743" s="27">
        <f t="shared" si="12"/>
        <v>40</v>
      </c>
      <c r="E743" s="27">
        <v>2017</v>
      </c>
      <c r="F743" s="27">
        <v>0.46985743656332801</v>
      </c>
    </row>
    <row r="744" spans="1:6">
      <c r="A744" s="27" t="s">
        <v>0</v>
      </c>
      <c r="B744" s="27" t="s">
        <v>213</v>
      </c>
      <c r="C744" s="27" t="s">
        <v>220</v>
      </c>
      <c r="D744" s="27">
        <f t="shared" si="12"/>
        <v>41</v>
      </c>
      <c r="E744" s="27">
        <v>2017</v>
      </c>
      <c r="F744" s="27">
        <v>0.469852152991938</v>
      </c>
    </row>
    <row r="745" spans="1:6">
      <c r="A745" s="27" t="s">
        <v>0</v>
      </c>
      <c r="B745" s="27" t="s">
        <v>213</v>
      </c>
      <c r="C745" s="27" t="s">
        <v>220</v>
      </c>
      <c r="D745" s="27">
        <f t="shared" si="12"/>
        <v>42</v>
      </c>
      <c r="E745" s="27">
        <v>2017</v>
      </c>
      <c r="F745" s="27">
        <v>0.46984686942054799</v>
      </c>
    </row>
    <row r="746" spans="1:6">
      <c r="A746" s="27" t="s">
        <v>0</v>
      </c>
      <c r="B746" s="27" t="s">
        <v>213</v>
      </c>
      <c r="C746" s="27" t="s">
        <v>220</v>
      </c>
      <c r="D746" s="27">
        <f t="shared" si="12"/>
        <v>43</v>
      </c>
      <c r="E746" s="27">
        <v>2017</v>
      </c>
      <c r="F746" s="27">
        <v>0.46984158584915803</v>
      </c>
    </row>
    <row r="747" spans="1:6">
      <c r="A747" s="27" t="s">
        <v>0</v>
      </c>
      <c r="B747" s="27" t="s">
        <v>213</v>
      </c>
      <c r="C747" s="27" t="s">
        <v>220</v>
      </c>
      <c r="D747" s="27">
        <f t="shared" si="12"/>
        <v>44</v>
      </c>
      <c r="E747" s="27">
        <v>2017</v>
      </c>
      <c r="F747" s="27">
        <v>0.46983630227776801</v>
      </c>
    </row>
    <row r="748" spans="1:6">
      <c r="A748" s="27" t="s">
        <v>0</v>
      </c>
      <c r="B748" s="27" t="s">
        <v>213</v>
      </c>
      <c r="C748" s="27" t="s">
        <v>220</v>
      </c>
      <c r="D748" s="27">
        <f t="shared" si="12"/>
        <v>45</v>
      </c>
      <c r="E748" s="27">
        <v>2017</v>
      </c>
      <c r="F748" s="27">
        <v>0.469831018706378</v>
      </c>
    </row>
    <row r="749" spans="1:6">
      <c r="A749" s="27" t="s">
        <v>0</v>
      </c>
      <c r="B749" s="27" t="s">
        <v>213</v>
      </c>
      <c r="C749" s="27" t="s">
        <v>220</v>
      </c>
      <c r="D749" s="27">
        <f t="shared" si="12"/>
        <v>46</v>
      </c>
      <c r="E749" s="27">
        <v>2017</v>
      </c>
      <c r="F749" s="27">
        <v>0.46982573513498799</v>
      </c>
    </row>
    <row r="750" spans="1:6">
      <c r="A750" s="27" t="s">
        <v>0</v>
      </c>
      <c r="B750" s="27" t="s">
        <v>213</v>
      </c>
      <c r="C750" s="27" t="s">
        <v>220</v>
      </c>
      <c r="D750" s="27">
        <f t="shared" si="12"/>
        <v>47</v>
      </c>
      <c r="E750" s="27">
        <v>2017</v>
      </c>
      <c r="F750" s="27">
        <v>0.46982045156359897</v>
      </c>
    </row>
    <row r="751" spans="1:6">
      <c r="A751" s="27" t="s">
        <v>0</v>
      </c>
      <c r="B751" s="27" t="s">
        <v>213</v>
      </c>
      <c r="C751" s="27" t="s">
        <v>220</v>
      </c>
      <c r="D751" s="27">
        <f t="shared" si="12"/>
        <v>48</v>
      </c>
      <c r="E751" s="27">
        <v>2017</v>
      </c>
      <c r="F751" s="27">
        <v>0.46981516799220902</v>
      </c>
    </row>
    <row r="752" spans="1:6">
      <c r="B752" s="27" t="s">
        <v>213</v>
      </c>
      <c r="C752" s="27" t="s">
        <v>219</v>
      </c>
      <c r="D752" s="27">
        <v>1</v>
      </c>
      <c r="E752" s="27">
        <v>2017</v>
      </c>
      <c r="F752" s="27">
        <v>0.687869702940897</v>
      </c>
    </row>
    <row r="753" spans="2:6">
      <c r="B753" s="27" t="s">
        <v>213</v>
      </c>
      <c r="C753" s="27" t="s">
        <v>219</v>
      </c>
      <c r="D753" s="27">
        <f>D752+1</f>
        <v>2</v>
      </c>
      <c r="E753" s="27">
        <v>2017</v>
      </c>
      <c r="F753" s="27">
        <v>0.68787557590262705</v>
      </c>
    </row>
    <row r="754" spans="2:6">
      <c r="B754" s="27" t="s">
        <v>213</v>
      </c>
      <c r="C754" s="27" t="s">
        <v>219</v>
      </c>
      <c r="D754" s="27">
        <f t="shared" ref="D754:D799" si="13">D753+1</f>
        <v>3</v>
      </c>
      <c r="E754" s="27">
        <v>2017</v>
      </c>
      <c r="F754" s="27">
        <v>0.68788144886435698</v>
      </c>
    </row>
    <row r="755" spans="2:6">
      <c r="B755" s="27" t="s">
        <v>213</v>
      </c>
      <c r="C755" s="27" t="s">
        <v>219</v>
      </c>
      <c r="D755" s="27">
        <f t="shared" si="13"/>
        <v>4</v>
      </c>
      <c r="E755" s="27">
        <v>2017</v>
      </c>
      <c r="F755" s="27">
        <v>0.68788732182608703</v>
      </c>
    </row>
    <row r="756" spans="2:6">
      <c r="B756" s="27" t="s">
        <v>213</v>
      </c>
      <c r="C756" s="27" t="s">
        <v>219</v>
      </c>
      <c r="D756" s="27">
        <f t="shared" si="13"/>
        <v>5</v>
      </c>
      <c r="E756" s="27">
        <v>2017</v>
      </c>
      <c r="F756" s="27">
        <v>0.68789319478781596</v>
      </c>
    </row>
    <row r="757" spans="2:6">
      <c r="B757" s="27" t="s">
        <v>213</v>
      </c>
      <c r="C757" s="27" t="s">
        <v>219</v>
      </c>
      <c r="D757" s="27">
        <f t="shared" si="13"/>
        <v>6</v>
      </c>
      <c r="E757" s="27">
        <v>2017</v>
      </c>
      <c r="F757" s="27">
        <v>0.68789906774954601</v>
      </c>
    </row>
    <row r="758" spans="2:6">
      <c r="B758" s="27" t="s">
        <v>213</v>
      </c>
      <c r="C758" s="27" t="s">
        <v>219</v>
      </c>
      <c r="D758" s="27">
        <f t="shared" si="13"/>
        <v>7</v>
      </c>
      <c r="E758" s="27">
        <v>2017</v>
      </c>
      <c r="F758" s="27">
        <v>0.68790494071127595</v>
      </c>
    </row>
    <row r="759" spans="2:6">
      <c r="B759" s="27" t="s">
        <v>213</v>
      </c>
      <c r="C759" s="27" t="s">
        <v>219</v>
      </c>
      <c r="D759" s="27">
        <f t="shared" si="13"/>
        <v>8</v>
      </c>
      <c r="E759" s="27">
        <v>2017</v>
      </c>
      <c r="F759" s="27">
        <v>0.68791081367300599</v>
      </c>
    </row>
    <row r="760" spans="2:6">
      <c r="B760" s="27" t="s">
        <v>213</v>
      </c>
      <c r="C760" s="27" t="s">
        <v>219</v>
      </c>
      <c r="D760" s="27">
        <f t="shared" si="13"/>
        <v>9</v>
      </c>
      <c r="E760" s="27">
        <v>2017</v>
      </c>
      <c r="F760" s="27">
        <v>0.68791668663473604</v>
      </c>
    </row>
    <row r="761" spans="2:6">
      <c r="B761" s="27" t="s">
        <v>213</v>
      </c>
      <c r="C761" s="27" t="s">
        <v>219</v>
      </c>
      <c r="D761" s="27">
        <f t="shared" si="13"/>
        <v>10</v>
      </c>
      <c r="E761" s="27">
        <v>2017</v>
      </c>
      <c r="F761" s="27">
        <v>0.68792255959646598</v>
      </c>
    </row>
    <row r="762" spans="2:6">
      <c r="B762" s="27" t="s">
        <v>213</v>
      </c>
      <c r="C762" s="27" t="s">
        <v>219</v>
      </c>
      <c r="D762" s="27">
        <f t="shared" si="13"/>
        <v>11</v>
      </c>
      <c r="E762" s="27">
        <v>2017</v>
      </c>
      <c r="F762" s="27">
        <v>0.68792843255819602</v>
      </c>
    </row>
    <row r="763" spans="2:6">
      <c r="B763" s="27" t="s">
        <v>213</v>
      </c>
      <c r="C763" s="27" t="s">
        <v>219</v>
      </c>
      <c r="D763" s="27">
        <f t="shared" si="13"/>
        <v>12</v>
      </c>
      <c r="E763" s="27">
        <v>2017</v>
      </c>
      <c r="F763" s="27">
        <v>0.68793430551992596</v>
      </c>
    </row>
    <row r="764" spans="2:6">
      <c r="B764" s="27" t="s">
        <v>213</v>
      </c>
      <c r="C764" s="27" t="s">
        <v>219</v>
      </c>
      <c r="D764" s="27">
        <f t="shared" si="13"/>
        <v>13</v>
      </c>
      <c r="E764" s="27">
        <v>2017</v>
      </c>
      <c r="F764" s="27">
        <v>0.68794017848165601</v>
      </c>
    </row>
    <row r="765" spans="2:6">
      <c r="B765" s="27" t="s">
        <v>213</v>
      </c>
      <c r="C765" s="27" t="s">
        <v>219</v>
      </c>
      <c r="D765" s="27">
        <f t="shared" si="13"/>
        <v>14</v>
      </c>
      <c r="E765" s="27">
        <v>2017</v>
      </c>
      <c r="F765" s="27">
        <v>0.68794605144338605</v>
      </c>
    </row>
    <row r="766" spans="2:6">
      <c r="B766" s="27" t="s">
        <v>213</v>
      </c>
      <c r="C766" s="27" t="s">
        <v>219</v>
      </c>
      <c r="D766" s="27">
        <f t="shared" si="13"/>
        <v>15</v>
      </c>
      <c r="E766" s="27">
        <v>2017</v>
      </c>
      <c r="F766" s="27">
        <v>0.68795192440511499</v>
      </c>
    </row>
    <row r="767" spans="2:6">
      <c r="B767" s="27" t="s">
        <v>213</v>
      </c>
      <c r="C767" s="27" t="s">
        <v>219</v>
      </c>
      <c r="D767" s="27">
        <f t="shared" si="13"/>
        <v>16</v>
      </c>
      <c r="E767" s="27">
        <v>2017</v>
      </c>
      <c r="F767" s="27">
        <v>0.68795779736684504</v>
      </c>
    </row>
    <row r="768" spans="2:6">
      <c r="B768" s="27" t="s">
        <v>213</v>
      </c>
      <c r="C768" s="27" t="s">
        <v>219</v>
      </c>
      <c r="D768" s="27">
        <f t="shared" si="13"/>
        <v>17</v>
      </c>
      <c r="E768" s="27">
        <v>2017</v>
      </c>
      <c r="F768" s="27">
        <v>0.68796367032857497</v>
      </c>
    </row>
    <row r="769" spans="1:6">
      <c r="B769" s="27" t="s">
        <v>213</v>
      </c>
      <c r="C769" s="27" t="s">
        <v>219</v>
      </c>
      <c r="D769" s="27">
        <f t="shared" si="13"/>
        <v>18</v>
      </c>
      <c r="E769" s="27">
        <v>2017</v>
      </c>
      <c r="F769" s="27">
        <v>0.68796954329030502</v>
      </c>
    </row>
    <row r="770" spans="1:6">
      <c r="B770" s="27" t="s">
        <v>213</v>
      </c>
      <c r="C770" s="27" t="s">
        <v>219</v>
      </c>
      <c r="D770" s="27">
        <f t="shared" si="13"/>
        <v>19</v>
      </c>
      <c r="E770" s="27">
        <v>2017</v>
      </c>
      <c r="F770" s="27">
        <v>0.68797541625203495</v>
      </c>
    </row>
    <row r="771" spans="1:6">
      <c r="B771" s="27" t="s">
        <v>213</v>
      </c>
      <c r="C771" s="27" t="s">
        <v>219</v>
      </c>
      <c r="D771" s="27">
        <f t="shared" si="13"/>
        <v>20</v>
      </c>
      <c r="E771" s="27">
        <v>2017</v>
      </c>
      <c r="F771" s="27">
        <v>0.687981289213765</v>
      </c>
    </row>
    <row r="772" spans="1:6">
      <c r="B772" s="27" t="s">
        <v>213</v>
      </c>
      <c r="C772" s="27" t="s">
        <v>219</v>
      </c>
      <c r="D772" s="27">
        <f t="shared" si="13"/>
        <v>21</v>
      </c>
      <c r="E772" s="27">
        <v>2017</v>
      </c>
      <c r="F772" s="27">
        <v>0.68798716217549505</v>
      </c>
    </row>
    <row r="773" spans="1:6">
      <c r="B773" s="27" t="s">
        <v>213</v>
      </c>
      <c r="C773" s="27" t="s">
        <v>219</v>
      </c>
      <c r="D773" s="27">
        <f t="shared" si="13"/>
        <v>22</v>
      </c>
      <c r="E773" s="27">
        <v>2017</v>
      </c>
      <c r="F773" s="27">
        <v>0.68799303513722498</v>
      </c>
    </row>
    <row r="774" spans="1:6">
      <c r="B774" s="27" t="s">
        <v>213</v>
      </c>
      <c r="C774" s="27" t="s">
        <v>219</v>
      </c>
      <c r="D774" s="27">
        <f t="shared" si="13"/>
        <v>23</v>
      </c>
      <c r="E774" s="27">
        <v>2017</v>
      </c>
      <c r="F774" s="27">
        <v>0.68799890809895503</v>
      </c>
    </row>
    <row r="775" spans="1:6">
      <c r="B775" s="27" t="s">
        <v>213</v>
      </c>
      <c r="C775" s="27" t="s">
        <v>219</v>
      </c>
      <c r="D775" s="27">
        <f t="shared" si="13"/>
        <v>24</v>
      </c>
      <c r="E775" s="27">
        <v>2017</v>
      </c>
      <c r="F775" s="27">
        <v>0.68800478106068497</v>
      </c>
    </row>
    <row r="776" spans="1:6">
      <c r="A776" t="s">
        <v>0</v>
      </c>
      <c r="B776" s="27" t="s">
        <v>213</v>
      </c>
      <c r="C776" s="27" t="s">
        <v>219</v>
      </c>
      <c r="D776" s="27">
        <f t="shared" si="13"/>
        <v>25</v>
      </c>
      <c r="E776" s="27">
        <v>2017</v>
      </c>
      <c r="F776" s="27">
        <v>0.58852153767870297</v>
      </c>
    </row>
    <row r="777" spans="1:6">
      <c r="A777" s="27" t="s">
        <v>0</v>
      </c>
      <c r="B777" s="27" t="s">
        <v>213</v>
      </c>
      <c r="C777" s="27" t="s">
        <v>219</v>
      </c>
      <c r="D777" s="27">
        <f t="shared" si="13"/>
        <v>26</v>
      </c>
      <c r="E777" s="27">
        <v>2017</v>
      </c>
      <c r="F777" s="27">
        <v>0.58852215813731901</v>
      </c>
    </row>
    <row r="778" spans="1:6">
      <c r="A778" s="27" t="s">
        <v>0</v>
      </c>
      <c r="B778" s="27" t="s">
        <v>213</v>
      </c>
      <c r="C778" s="27" t="s">
        <v>219</v>
      </c>
      <c r="D778" s="27">
        <f t="shared" si="13"/>
        <v>27</v>
      </c>
      <c r="E778" s="27">
        <v>2017</v>
      </c>
      <c r="F778" s="27">
        <v>0.58852277859593505</v>
      </c>
    </row>
    <row r="779" spans="1:6">
      <c r="A779" s="27" t="s">
        <v>0</v>
      </c>
      <c r="B779" s="27" t="s">
        <v>213</v>
      </c>
      <c r="C779" s="27" t="s">
        <v>219</v>
      </c>
      <c r="D779" s="27">
        <f t="shared" si="13"/>
        <v>28</v>
      </c>
      <c r="E779" s="27">
        <v>2017</v>
      </c>
      <c r="F779" s="27">
        <v>0.58852339905455198</v>
      </c>
    </row>
    <row r="780" spans="1:6">
      <c r="A780" s="27" t="s">
        <v>0</v>
      </c>
      <c r="B780" s="27" t="s">
        <v>213</v>
      </c>
      <c r="C780" s="27" t="s">
        <v>219</v>
      </c>
      <c r="D780" s="27">
        <f>D779+1</f>
        <v>29</v>
      </c>
      <c r="E780" s="27">
        <v>2017</v>
      </c>
      <c r="F780" s="27">
        <v>0.58852401951316802</v>
      </c>
    </row>
    <row r="781" spans="1:6">
      <c r="A781" s="27" t="s">
        <v>0</v>
      </c>
      <c r="B781" s="27" t="s">
        <v>213</v>
      </c>
      <c r="C781" s="27" t="s">
        <v>219</v>
      </c>
      <c r="D781" s="27">
        <f t="shared" si="13"/>
        <v>30</v>
      </c>
      <c r="E781" s="27">
        <v>2017</v>
      </c>
      <c r="F781" s="27">
        <v>0.58852463997178395</v>
      </c>
    </row>
    <row r="782" spans="1:6">
      <c r="A782" s="27" t="s">
        <v>0</v>
      </c>
      <c r="B782" s="27" t="s">
        <v>213</v>
      </c>
      <c r="C782" s="27" t="s">
        <v>219</v>
      </c>
      <c r="D782" s="27">
        <f t="shared" si="13"/>
        <v>31</v>
      </c>
      <c r="E782" s="27">
        <v>2017</v>
      </c>
      <c r="F782" s="27">
        <v>0.58852526043040099</v>
      </c>
    </row>
    <row r="783" spans="1:6">
      <c r="A783" s="27" t="s">
        <v>0</v>
      </c>
      <c r="B783" s="27" t="s">
        <v>213</v>
      </c>
      <c r="C783" s="27" t="s">
        <v>219</v>
      </c>
      <c r="D783" s="27">
        <f t="shared" si="13"/>
        <v>32</v>
      </c>
      <c r="E783" s="27">
        <v>2017</v>
      </c>
      <c r="F783" s="27">
        <v>0.58852588088901703</v>
      </c>
    </row>
    <row r="784" spans="1:6">
      <c r="A784" s="27" t="s">
        <v>0</v>
      </c>
      <c r="B784" s="27" t="s">
        <v>213</v>
      </c>
      <c r="C784" s="27" t="s">
        <v>219</v>
      </c>
      <c r="D784" s="27">
        <f t="shared" si="13"/>
        <v>33</v>
      </c>
      <c r="E784" s="27">
        <v>2017</v>
      </c>
      <c r="F784" s="27">
        <v>0.58852650134763296</v>
      </c>
    </row>
    <row r="785" spans="1:6">
      <c r="A785" s="27" t="s">
        <v>0</v>
      </c>
      <c r="B785" s="27" t="s">
        <v>213</v>
      </c>
      <c r="C785" s="27" t="s">
        <v>219</v>
      </c>
      <c r="D785" s="27">
        <f t="shared" si="13"/>
        <v>34</v>
      </c>
      <c r="E785" s="27">
        <v>2017</v>
      </c>
      <c r="F785" s="27">
        <v>0.588527121806249</v>
      </c>
    </row>
    <row r="786" spans="1:6">
      <c r="A786" s="27" t="s">
        <v>0</v>
      </c>
      <c r="B786" s="27" t="s">
        <v>213</v>
      </c>
      <c r="C786" s="27" t="s">
        <v>219</v>
      </c>
      <c r="D786" s="27">
        <f t="shared" si="13"/>
        <v>35</v>
      </c>
      <c r="E786" s="27">
        <v>2017</v>
      </c>
      <c r="F786" s="27">
        <v>0.58852774226486604</v>
      </c>
    </row>
    <row r="787" spans="1:6">
      <c r="A787" s="27" t="s">
        <v>0</v>
      </c>
      <c r="B787" s="27" t="s">
        <v>213</v>
      </c>
      <c r="C787" s="27" t="s">
        <v>219</v>
      </c>
      <c r="D787" s="27">
        <f t="shared" si="13"/>
        <v>36</v>
      </c>
      <c r="E787" s="27">
        <v>2017</v>
      </c>
      <c r="F787" s="27">
        <v>0.58852836272348197</v>
      </c>
    </row>
    <row r="788" spans="1:6">
      <c r="A788" s="27" t="s">
        <v>0</v>
      </c>
      <c r="B788" s="27" t="s">
        <v>213</v>
      </c>
      <c r="C788" s="27" t="s">
        <v>219</v>
      </c>
      <c r="D788" s="27">
        <f t="shared" si="13"/>
        <v>37</v>
      </c>
      <c r="E788" s="27">
        <v>2017</v>
      </c>
      <c r="F788" s="27">
        <v>0.58852898318209801</v>
      </c>
    </row>
    <row r="789" spans="1:6">
      <c r="A789" s="27" t="s">
        <v>0</v>
      </c>
      <c r="B789" s="27" t="s">
        <v>213</v>
      </c>
      <c r="C789" s="27" t="s">
        <v>219</v>
      </c>
      <c r="D789" s="27">
        <f t="shared" si="13"/>
        <v>38</v>
      </c>
      <c r="E789" s="27">
        <v>2017</v>
      </c>
      <c r="F789" s="27">
        <v>0.58852960364071405</v>
      </c>
    </row>
    <row r="790" spans="1:6">
      <c r="A790" s="27" t="s">
        <v>0</v>
      </c>
      <c r="B790" s="27" t="s">
        <v>213</v>
      </c>
      <c r="C790" s="27" t="s">
        <v>219</v>
      </c>
      <c r="D790" s="27">
        <f t="shared" si="13"/>
        <v>39</v>
      </c>
      <c r="E790" s="27">
        <v>2017</v>
      </c>
      <c r="F790" s="27">
        <v>0.58853022409933098</v>
      </c>
    </row>
    <row r="791" spans="1:6">
      <c r="A791" s="27" t="s">
        <v>0</v>
      </c>
      <c r="B791" s="27" t="s">
        <v>213</v>
      </c>
      <c r="C791" s="27" t="s">
        <v>219</v>
      </c>
      <c r="D791" s="27">
        <f t="shared" si="13"/>
        <v>40</v>
      </c>
      <c r="E791" s="27">
        <v>2017</v>
      </c>
      <c r="F791" s="27">
        <v>0.58853084455794702</v>
      </c>
    </row>
    <row r="792" spans="1:6">
      <c r="A792" s="27" t="s">
        <v>0</v>
      </c>
      <c r="B792" s="27" t="s">
        <v>213</v>
      </c>
      <c r="C792" s="27" t="s">
        <v>219</v>
      </c>
      <c r="D792" s="27">
        <f t="shared" si="13"/>
        <v>41</v>
      </c>
      <c r="E792" s="27">
        <v>2017</v>
      </c>
      <c r="F792" s="27">
        <v>0.58853146501656295</v>
      </c>
    </row>
    <row r="793" spans="1:6">
      <c r="A793" s="27" t="s">
        <v>0</v>
      </c>
      <c r="B793" s="27" t="s">
        <v>213</v>
      </c>
      <c r="C793" s="27" t="s">
        <v>219</v>
      </c>
      <c r="D793" s="27">
        <f t="shared" si="13"/>
        <v>42</v>
      </c>
      <c r="E793" s="27">
        <v>2017</v>
      </c>
      <c r="F793" s="27">
        <v>0.58853208547517999</v>
      </c>
    </row>
    <row r="794" spans="1:6">
      <c r="A794" s="27" t="s">
        <v>0</v>
      </c>
      <c r="B794" s="27" t="s">
        <v>213</v>
      </c>
      <c r="C794" s="27" t="s">
        <v>219</v>
      </c>
      <c r="D794" s="27">
        <f t="shared" si="13"/>
        <v>43</v>
      </c>
      <c r="E794" s="27">
        <v>2017</v>
      </c>
      <c r="F794" s="27">
        <v>0.58853270593379603</v>
      </c>
    </row>
    <row r="795" spans="1:6">
      <c r="A795" s="27" t="s">
        <v>0</v>
      </c>
      <c r="B795" s="27" t="s">
        <v>213</v>
      </c>
      <c r="C795" s="27" t="s">
        <v>219</v>
      </c>
      <c r="D795" s="27">
        <f t="shared" si="13"/>
        <v>44</v>
      </c>
      <c r="E795" s="27">
        <v>2017</v>
      </c>
      <c r="F795" s="27">
        <v>0.58853332639241196</v>
      </c>
    </row>
    <row r="796" spans="1:6">
      <c r="A796" s="27" t="s">
        <v>0</v>
      </c>
      <c r="B796" s="27" t="s">
        <v>213</v>
      </c>
      <c r="C796" s="27" t="s">
        <v>219</v>
      </c>
      <c r="D796" s="27">
        <f t="shared" si="13"/>
        <v>45</v>
      </c>
      <c r="E796" s="27">
        <v>2017</v>
      </c>
      <c r="F796" s="27">
        <v>0.588533946851028</v>
      </c>
    </row>
    <row r="797" spans="1:6">
      <c r="A797" s="27" t="s">
        <v>0</v>
      </c>
      <c r="B797" s="27" t="s">
        <v>213</v>
      </c>
      <c r="C797" s="27" t="s">
        <v>219</v>
      </c>
      <c r="D797" s="27">
        <f t="shared" si="13"/>
        <v>46</v>
      </c>
      <c r="E797" s="27">
        <v>2017</v>
      </c>
      <c r="F797" s="27">
        <v>0.58853456730964504</v>
      </c>
    </row>
    <row r="798" spans="1:6">
      <c r="A798" s="27" t="s">
        <v>0</v>
      </c>
      <c r="B798" s="27" t="s">
        <v>213</v>
      </c>
      <c r="C798" s="27" t="s">
        <v>219</v>
      </c>
      <c r="D798" s="27">
        <f>D797+1</f>
        <v>47</v>
      </c>
      <c r="E798" s="27">
        <v>2017</v>
      </c>
      <c r="F798" s="27">
        <v>0.58853518776826097</v>
      </c>
    </row>
    <row r="799" spans="1:6">
      <c r="A799" s="27" t="s">
        <v>0</v>
      </c>
      <c r="B799" s="27" t="s">
        <v>213</v>
      </c>
      <c r="C799" s="27" t="s">
        <v>219</v>
      </c>
      <c r="D799" s="27">
        <f t="shared" si="13"/>
        <v>48</v>
      </c>
      <c r="E799" s="27">
        <v>2017</v>
      </c>
      <c r="F799" s="27">
        <v>0.58853580822687701</v>
      </c>
    </row>
    <row r="800" spans="1:6">
      <c r="B800" s="27" t="s">
        <v>213</v>
      </c>
      <c r="C800" s="27" t="s">
        <v>221</v>
      </c>
      <c r="D800" s="27">
        <v>1</v>
      </c>
      <c r="E800" s="27">
        <v>2017</v>
      </c>
      <c r="F800" s="27">
        <v>0.5454</v>
      </c>
    </row>
    <row r="801" spans="2:6">
      <c r="B801" s="27" t="s">
        <v>213</v>
      </c>
      <c r="C801" s="27" t="s">
        <v>221</v>
      </c>
      <c r="D801" s="27">
        <f>D800+1</f>
        <v>2</v>
      </c>
      <c r="E801" s="27">
        <v>2017</v>
      </c>
      <c r="F801" s="27">
        <v>0.48820000000000002</v>
      </c>
    </row>
    <row r="802" spans="2:6">
      <c r="B802" s="27" t="s">
        <v>213</v>
      </c>
      <c r="C802" s="27" t="s">
        <v>221</v>
      </c>
      <c r="D802" s="27">
        <f t="shared" ref="D802:D847" si="14">D801+1</f>
        <v>3</v>
      </c>
      <c r="E802" s="27">
        <v>2017</v>
      </c>
      <c r="F802" s="27">
        <v>0.50370000000000004</v>
      </c>
    </row>
    <row r="803" spans="2:6">
      <c r="B803" s="27" t="s">
        <v>213</v>
      </c>
      <c r="C803" s="27" t="s">
        <v>221</v>
      </c>
      <c r="D803" s="27">
        <f t="shared" si="14"/>
        <v>4</v>
      </c>
      <c r="E803" s="27">
        <v>2017</v>
      </c>
      <c r="F803" s="27">
        <v>0.50439999999999996</v>
      </c>
    </row>
    <row r="804" spans="2:6">
      <c r="B804" s="27" t="s">
        <v>213</v>
      </c>
      <c r="C804" s="27" t="s">
        <v>221</v>
      </c>
      <c r="D804" s="27">
        <f t="shared" si="14"/>
        <v>5</v>
      </c>
      <c r="E804" s="27">
        <v>2017</v>
      </c>
      <c r="F804" s="27">
        <v>0.52249999999999996</v>
      </c>
    </row>
    <row r="805" spans="2:6">
      <c r="B805" s="27" t="s">
        <v>213</v>
      </c>
      <c r="C805" s="27" t="s">
        <v>221</v>
      </c>
      <c r="D805" s="27">
        <f t="shared" si="14"/>
        <v>6</v>
      </c>
      <c r="E805" s="27">
        <v>2017</v>
      </c>
      <c r="F805" s="27">
        <v>0.56810000000000005</v>
      </c>
    </row>
    <row r="806" spans="2:6">
      <c r="B806" s="27" t="s">
        <v>213</v>
      </c>
      <c r="C806" s="27" t="s">
        <v>221</v>
      </c>
      <c r="D806" s="27">
        <f t="shared" si="14"/>
        <v>7</v>
      </c>
      <c r="E806" s="27">
        <v>2017</v>
      </c>
      <c r="F806" s="27">
        <v>0.51090000000000002</v>
      </c>
    </row>
    <row r="807" spans="2:6">
      <c r="B807" s="27" t="s">
        <v>213</v>
      </c>
      <c r="C807" s="27" t="s">
        <v>221</v>
      </c>
      <c r="D807" s="27">
        <f t="shared" si="14"/>
        <v>8</v>
      </c>
      <c r="E807" s="27">
        <v>2017</v>
      </c>
      <c r="F807" s="27">
        <v>0.46260000000000001</v>
      </c>
    </row>
    <row r="808" spans="2:6">
      <c r="B808" s="27" t="s">
        <v>213</v>
      </c>
      <c r="C808" s="27" t="s">
        <v>221</v>
      </c>
      <c r="D808" s="27">
        <f t="shared" si="14"/>
        <v>9</v>
      </c>
      <c r="E808" s="27">
        <v>2017</v>
      </c>
      <c r="F808" s="27">
        <v>0.41760000000000003</v>
      </c>
    </row>
    <row r="809" spans="2:6">
      <c r="B809" s="27" t="s">
        <v>213</v>
      </c>
      <c r="C809" s="27" t="s">
        <v>221</v>
      </c>
      <c r="D809" s="27">
        <f t="shared" si="14"/>
        <v>10</v>
      </c>
      <c r="E809" s="27">
        <v>2017</v>
      </c>
      <c r="F809" s="27">
        <v>0.3947</v>
      </c>
    </row>
    <row r="810" spans="2:6">
      <c r="B810" s="27" t="s">
        <v>213</v>
      </c>
      <c r="C810" s="27" t="s">
        <v>221</v>
      </c>
      <c r="D810" s="27">
        <f t="shared" si="14"/>
        <v>11</v>
      </c>
      <c r="E810" s="27">
        <v>2017</v>
      </c>
      <c r="F810" s="27">
        <v>0.33040000000000003</v>
      </c>
    </row>
    <row r="811" spans="2:6">
      <c r="B811" s="27" t="s">
        <v>213</v>
      </c>
      <c r="C811" s="27" t="s">
        <v>221</v>
      </c>
      <c r="D811" s="27">
        <f t="shared" si="14"/>
        <v>12</v>
      </c>
      <c r="E811" s="27">
        <v>2017</v>
      </c>
      <c r="F811" s="27">
        <v>0.26019999999999999</v>
      </c>
    </row>
    <row r="812" spans="2:6">
      <c r="B812" s="27" t="s">
        <v>213</v>
      </c>
      <c r="C812" s="27" t="s">
        <v>221</v>
      </c>
      <c r="D812" s="27">
        <f t="shared" si="14"/>
        <v>13</v>
      </c>
      <c r="E812" s="27">
        <v>2017</v>
      </c>
      <c r="F812" s="27">
        <v>0.2369</v>
      </c>
    </row>
    <row r="813" spans="2:6">
      <c r="B813" s="27" t="s">
        <v>213</v>
      </c>
      <c r="C813" s="27" t="s">
        <v>221</v>
      </c>
      <c r="D813" s="27">
        <f t="shared" si="14"/>
        <v>14</v>
      </c>
      <c r="E813" s="27">
        <v>2017</v>
      </c>
      <c r="F813" s="27">
        <v>0.21759999999999999</v>
      </c>
    </row>
    <row r="814" spans="2:6">
      <c r="B814" s="27" t="s">
        <v>213</v>
      </c>
      <c r="C814" s="27" t="s">
        <v>221</v>
      </c>
      <c r="D814" s="27">
        <f t="shared" si="14"/>
        <v>15</v>
      </c>
      <c r="E814" s="27">
        <v>2017</v>
      </c>
      <c r="F814" s="27">
        <v>0.21990000000000001</v>
      </c>
    </row>
    <row r="815" spans="2:6">
      <c r="B815" s="27" t="s">
        <v>213</v>
      </c>
      <c r="C815" s="27" t="s">
        <v>221</v>
      </c>
      <c r="D815" s="27">
        <f t="shared" si="14"/>
        <v>16</v>
      </c>
      <c r="E815" s="27">
        <v>2017</v>
      </c>
      <c r="F815" s="27">
        <v>0.1535</v>
      </c>
    </row>
    <row r="816" spans="2:6">
      <c r="B816" s="27" t="s">
        <v>213</v>
      </c>
      <c r="C816" s="27" t="s">
        <v>221</v>
      </c>
      <c r="D816" s="27">
        <f t="shared" si="14"/>
        <v>17</v>
      </c>
      <c r="E816" s="27">
        <v>2017</v>
      </c>
      <c r="F816" s="27">
        <v>0.19339999999999999</v>
      </c>
    </row>
    <row r="817" spans="1:6">
      <c r="B817" s="27" t="s">
        <v>213</v>
      </c>
      <c r="C817" s="27" t="s">
        <v>221</v>
      </c>
      <c r="D817" s="27">
        <f t="shared" si="14"/>
        <v>18</v>
      </c>
      <c r="E817" s="27">
        <v>2017</v>
      </c>
      <c r="F817" s="27">
        <v>0.216</v>
      </c>
    </row>
    <row r="818" spans="1:6">
      <c r="B818" s="27" t="s">
        <v>213</v>
      </c>
      <c r="C818" s="27" t="s">
        <v>221</v>
      </c>
      <c r="D818" s="27">
        <f t="shared" si="14"/>
        <v>19</v>
      </c>
      <c r="E818" s="27">
        <v>2017</v>
      </c>
      <c r="F818" s="27">
        <v>0.1729</v>
      </c>
    </row>
    <row r="819" spans="1:6">
      <c r="B819" s="27" t="s">
        <v>213</v>
      </c>
      <c r="C819" s="27" t="s">
        <v>221</v>
      </c>
      <c r="D819" s="27">
        <f t="shared" si="14"/>
        <v>20</v>
      </c>
      <c r="E819" s="27">
        <v>2017</v>
      </c>
      <c r="F819" s="27">
        <v>6.1400000000000003E-2</v>
      </c>
    </row>
    <row r="820" spans="1:6">
      <c r="B820" s="27" t="s">
        <v>213</v>
      </c>
      <c r="C820" s="27" t="s">
        <v>221</v>
      </c>
      <c r="D820" s="27">
        <f t="shared" si="14"/>
        <v>21</v>
      </c>
      <c r="E820" s="27">
        <v>2017</v>
      </c>
      <c r="F820" s="27">
        <v>2.8E-3</v>
      </c>
    </row>
    <row r="821" spans="1:6">
      <c r="B821" s="27" t="s">
        <v>213</v>
      </c>
      <c r="C821" s="27" t="s">
        <v>221</v>
      </c>
      <c r="D821" s="27">
        <f t="shared" si="14"/>
        <v>22</v>
      </c>
      <c r="E821" s="27">
        <v>2017</v>
      </c>
      <c r="F821" s="27">
        <v>5.0000000000000001E-4</v>
      </c>
    </row>
    <row r="822" spans="1:6">
      <c r="B822" s="27" t="s">
        <v>213</v>
      </c>
      <c r="C822" s="27" t="s">
        <v>221</v>
      </c>
      <c r="D822" s="27">
        <f t="shared" si="14"/>
        <v>23</v>
      </c>
      <c r="E822" s="27">
        <v>2017</v>
      </c>
      <c r="F822" s="27">
        <v>5.0000000000000001E-4</v>
      </c>
    </row>
    <row r="823" spans="1:6">
      <c r="B823" s="27" t="s">
        <v>213</v>
      </c>
      <c r="C823" s="27" t="s">
        <v>221</v>
      </c>
      <c r="D823" s="27">
        <f t="shared" si="14"/>
        <v>24</v>
      </c>
      <c r="E823" s="27">
        <v>2017</v>
      </c>
      <c r="F823" s="27">
        <v>1.9E-3</v>
      </c>
    </row>
    <row r="824" spans="1:6">
      <c r="A824" t="s">
        <v>0</v>
      </c>
      <c r="B824" s="27" t="s">
        <v>213</v>
      </c>
      <c r="C824" s="27" t="s">
        <v>221</v>
      </c>
      <c r="D824" s="27">
        <f t="shared" si="14"/>
        <v>25</v>
      </c>
      <c r="E824" s="27">
        <v>2017</v>
      </c>
      <c r="F824" s="27">
        <v>0.3533</v>
      </c>
    </row>
    <row r="825" spans="1:6">
      <c r="A825" s="27" t="s">
        <v>0</v>
      </c>
      <c r="B825" s="27" t="s">
        <v>213</v>
      </c>
      <c r="C825" s="27" t="s">
        <v>221</v>
      </c>
      <c r="D825" s="27">
        <f t="shared" si="14"/>
        <v>26</v>
      </c>
      <c r="E825" s="27">
        <v>2017</v>
      </c>
      <c r="F825" s="27">
        <v>0.34960000000000002</v>
      </c>
    </row>
    <row r="826" spans="1:6">
      <c r="A826" s="27" t="s">
        <v>0</v>
      </c>
      <c r="B826" s="27" t="s">
        <v>213</v>
      </c>
      <c r="C826" s="27" t="s">
        <v>221</v>
      </c>
      <c r="D826" s="27">
        <f t="shared" si="14"/>
        <v>27</v>
      </c>
      <c r="E826" s="27">
        <v>2017</v>
      </c>
      <c r="F826" s="27">
        <v>0.43080000000000002</v>
      </c>
    </row>
    <row r="827" spans="1:6">
      <c r="A827" s="27" t="s">
        <v>0</v>
      </c>
      <c r="B827" s="27" t="s">
        <v>213</v>
      </c>
      <c r="C827" s="27" t="s">
        <v>221</v>
      </c>
      <c r="D827" s="27">
        <f t="shared" si="14"/>
        <v>28</v>
      </c>
      <c r="E827" s="27">
        <v>2017</v>
      </c>
      <c r="F827" s="27">
        <v>0.42209999999999998</v>
      </c>
    </row>
    <row r="828" spans="1:6">
      <c r="A828" s="27" t="s">
        <v>0</v>
      </c>
      <c r="B828" s="27" t="s">
        <v>213</v>
      </c>
      <c r="C828" s="27" t="s">
        <v>221</v>
      </c>
      <c r="D828" s="27">
        <f t="shared" si="14"/>
        <v>29</v>
      </c>
      <c r="E828" s="27">
        <v>2017</v>
      </c>
      <c r="F828" s="27">
        <v>0.34620000000000001</v>
      </c>
    </row>
    <row r="829" spans="1:6">
      <c r="A829" s="27" t="s">
        <v>0</v>
      </c>
      <c r="B829" s="27" t="s">
        <v>213</v>
      </c>
      <c r="C829" s="27" t="s">
        <v>221</v>
      </c>
      <c r="D829" s="27">
        <f t="shared" si="14"/>
        <v>30</v>
      </c>
      <c r="E829" s="27">
        <v>2017</v>
      </c>
      <c r="F829" s="27">
        <v>0.31859999999999999</v>
      </c>
    </row>
    <row r="830" spans="1:6">
      <c r="A830" s="27" t="s">
        <v>0</v>
      </c>
      <c r="B830" s="27" t="s">
        <v>213</v>
      </c>
      <c r="C830" s="27" t="s">
        <v>221</v>
      </c>
      <c r="D830" s="27">
        <f t="shared" si="14"/>
        <v>31</v>
      </c>
      <c r="E830" s="27">
        <v>2017</v>
      </c>
      <c r="F830" s="27">
        <v>0.31240000000000001</v>
      </c>
    </row>
    <row r="831" spans="1:6">
      <c r="A831" s="27" t="s">
        <v>0</v>
      </c>
      <c r="B831" s="27" t="s">
        <v>213</v>
      </c>
      <c r="C831" s="27" t="s">
        <v>221</v>
      </c>
      <c r="D831" s="27">
        <f t="shared" si="14"/>
        <v>32</v>
      </c>
      <c r="E831" s="27">
        <v>2017</v>
      </c>
      <c r="F831" s="27">
        <v>0.3488</v>
      </c>
    </row>
    <row r="832" spans="1:6">
      <c r="A832" s="27" t="s">
        <v>0</v>
      </c>
      <c r="B832" s="27" t="s">
        <v>213</v>
      </c>
      <c r="C832" s="27" t="s">
        <v>221</v>
      </c>
      <c r="D832" s="27">
        <f t="shared" si="14"/>
        <v>33</v>
      </c>
      <c r="E832" s="27">
        <v>2017</v>
      </c>
      <c r="F832" s="27">
        <v>0.31569999999999998</v>
      </c>
    </row>
    <row r="833" spans="1:6">
      <c r="A833" s="27" t="s">
        <v>0</v>
      </c>
      <c r="B833" s="27" t="s">
        <v>213</v>
      </c>
      <c r="C833" s="27" t="s">
        <v>221</v>
      </c>
      <c r="D833" s="27">
        <f t="shared" si="14"/>
        <v>34</v>
      </c>
      <c r="E833" s="27">
        <v>2017</v>
      </c>
      <c r="F833" s="27">
        <v>0.32590000000000002</v>
      </c>
    </row>
    <row r="834" spans="1:6">
      <c r="A834" s="27" t="s">
        <v>0</v>
      </c>
      <c r="B834" s="27" t="s">
        <v>213</v>
      </c>
      <c r="C834" s="27" t="s">
        <v>221</v>
      </c>
      <c r="D834" s="27">
        <f t="shared" si="14"/>
        <v>35</v>
      </c>
      <c r="E834" s="27">
        <v>2017</v>
      </c>
      <c r="F834" s="27">
        <v>0.33850000000000002</v>
      </c>
    </row>
    <row r="835" spans="1:6">
      <c r="A835" s="27" t="s">
        <v>0</v>
      </c>
      <c r="B835" s="27" t="s">
        <v>213</v>
      </c>
      <c r="C835" s="27" t="s">
        <v>221</v>
      </c>
      <c r="D835" s="27">
        <f t="shared" si="14"/>
        <v>36</v>
      </c>
      <c r="E835" s="27">
        <v>2017</v>
      </c>
      <c r="F835" s="27">
        <v>0.34350000000000003</v>
      </c>
    </row>
    <row r="836" spans="1:6">
      <c r="A836" s="27" t="s">
        <v>0</v>
      </c>
      <c r="B836" s="27" t="s">
        <v>213</v>
      </c>
      <c r="C836" s="27" t="s">
        <v>221</v>
      </c>
      <c r="D836" s="27">
        <f t="shared" si="14"/>
        <v>37</v>
      </c>
      <c r="E836" s="27">
        <v>2017</v>
      </c>
      <c r="F836" s="27">
        <v>0.3211</v>
      </c>
    </row>
    <row r="837" spans="1:6">
      <c r="A837" s="27" t="s">
        <v>0</v>
      </c>
      <c r="B837" s="27" t="s">
        <v>213</v>
      </c>
      <c r="C837" s="27" t="s">
        <v>221</v>
      </c>
      <c r="D837" s="27">
        <f t="shared" si="14"/>
        <v>38</v>
      </c>
      <c r="E837" s="27">
        <v>2017</v>
      </c>
      <c r="F837" s="27">
        <v>0.2379</v>
      </c>
    </row>
    <row r="838" spans="1:6">
      <c r="A838" s="27" t="s">
        <v>0</v>
      </c>
      <c r="B838" s="27" t="s">
        <v>213</v>
      </c>
      <c r="C838" s="27" t="s">
        <v>221</v>
      </c>
      <c r="D838" s="27">
        <f t="shared" si="14"/>
        <v>39</v>
      </c>
      <c r="E838" s="27">
        <v>2017</v>
      </c>
      <c r="F838" s="27">
        <v>0.15260000000000001</v>
      </c>
    </row>
    <row r="839" spans="1:6">
      <c r="A839" s="27" t="s">
        <v>0</v>
      </c>
      <c r="B839" s="27" t="s">
        <v>213</v>
      </c>
      <c r="C839" s="27" t="s">
        <v>221</v>
      </c>
      <c r="D839" s="27">
        <f t="shared" si="14"/>
        <v>40</v>
      </c>
      <c r="E839" s="27">
        <v>2017</v>
      </c>
      <c r="F839" s="27">
        <v>7.2800000000000004E-2</v>
      </c>
    </row>
    <row r="840" spans="1:6">
      <c r="A840" s="27" t="s">
        <v>0</v>
      </c>
      <c r="B840" s="27" t="s">
        <v>213</v>
      </c>
      <c r="C840" s="27" t="s">
        <v>221</v>
      </c>
      <c r="D840" s="27">
        <f t="shared" si="14"/>
        <v>41</v>
      </c>
      <c r="E840" s="27">
        <v>2017</v>
      </c>
      <c r="F840" s="27">
        <v>4.8599999999999997E-2</v>
      </c>
    </row>
    <row r="841" spans="1:6">
      <c r="A841" s="27" t="s">
        <v>0</v>
      </c>
      <c r="B841" s="27" t="s">
        <v>213</v>
      </c>
      <c r="C841" s="27" t="s">
        <v>221</v>
      </c>
      <c r="D841" s="27">
        <f t="shared" si="14"/>
        <v>42</v>
      </c>
      <c r="E841" s="27">
        <v>2017</v>
      </c>
      <c r="F841" s="27">
        <v>5.5500000000000001E-2</v>
      </c>
    </row>
    <row r="842" spans="1:6">
      <c r="A842" s="27" t="s">
        <v>0</v>
      </c>
      <c r="B842" s="27" t="s">
        <v>213</v>
      </c>
      <c r="C842" s="27" t="s">
        <v>221</v>
      </c>
      <c r="D842" s="27">
        <f t="shared" si="14"/>
        <v>43</v>
      </c>
      <c r="E842" s="27">
        <v>2017</v>
      </c>
      <c r="F842" s="27">
        <v>8.1199999999999994E-2</v>
      </c>
    </row>
    <row r="843" spans="1:6">
      <c r="A843" s="27" t="s">
        <v>0</v>
      </c>
      <c r="B843" s="27" t="s">
        <v>213</v>
      </c>
      <c r="C843" s="27" t="s">
        <v>221</v>
      </c>
      <c r="D843" s="27">
        <f t="shared" si="14"/>
        <v>44</v>
      </c>
      <c r="E843" s="27">
        <v>2017</v>
      </c>
      <c r="F843" s="27">
        <v>7.6700000000000004E-2</v>
      </c>
    </row>
    <row r="844" spans="1:6">
      <c r="A844" s="27" t="s">
        <v>0</v>
      </c>
      <c r="B844" s="27" t="s">
        <v>213</v>
      </c>
      <c r="C844" s="27" t="s">
        <v>221</v>
      </c>
      <c r="D844" s="27">
        <f t="shared" si="14"/>
        <v>45</v>
      </c>
      <c r="E844" s="27">
        <v>2017</v>
      </c>
      <c r="F844" s="27">
        <v>7.0300000000000001E-2</v>
      </c>
    </row>
    <row r="845" spans="1:6">
      <c r="A845" s="27" t="s">
        <v>0</v>
      </c>
      <c r="B845" s="27" t="s">
        <v>213</v>
      </c>
      <c r="C845" s="27" t="s">
        <v>221</v>
      </c>
      <c r="D845" s="27">
        <f t="shared" si="14"/>
        <v>46</v>
      </c>
      <c r="E845" s="27">
        <v>2017</v>
      </c>
      <c r="F845" s="27">
        <v>7.9399999999999998E-2</v>
      </c>
    </row>
    <row r="846" spans="1:6">
      <c r="A846" s="27" t="s">
        <v>0</v>
      </c>
      <c r="B846" s="27" t="s">
        <v>213</v>
      </c>
      <c r="C846" s="27" t="s">
        <v>221</v>
      </c>
      <c r="D846" s="27">
        <f t="shared" si="14"/>
        <v>47</v>
      </c>
      <c r="E846" s="27">
        <v>2017</v>
      </c>
      <c r="F846" s="27">
        <v>0.128</v>
      </c>
    </row>
    <row r="847" spans="1:6">
      <c r="A847" s="27" t="s">
        <v>0</v>
      </c>
      <c r="B847" s="27" t="s">
        <v>213</v>
      </c>
      <c r="C847" s="27" t="s">
        <v>221</v>
      </c>
      <c r="D847" s="27">
        <f t="shared" si="14"/>
        <v>48</v>
      </c>
      <c r="E847" s="27">
        <v>2017</v>
      </c>
      <c r="F847" s="27">
        <v>0.17119999999999999</v>
      </c>
    </row>
    <row r="848" spans="1:6">
      <c r="B848" s="27" t="s">
        <v>347</v>
      </c>
      <c r="C848" s="27" t="s">
        <v>217</v>
      </c>
      <c r="D848" s="27">
        <v>1</v>
      </c>
      <c r="E848" s="27">
        <v>2017</v>
      </c>
      <c r="F848" s="27">
        <v>0.60470000000000002</v>
      </c>
    </row>
    <row r="849" spans="2:6">
      <c r="B849" s="27" t="s">
        <v>347</v>
      </c>
      <c r="C849" s="27" t="s">
        <v>217</v>
      </c>
      <c r="D849" s="27">
        <f>D848+1</f>
        <v>2</v>
      </c>
      <c r="E849" s="27">
        <v>2017</v>
      </c>
      <c r="F849" s="27">
        <v>0.61780000000000002</v>
      </c>
    </row>
    <row r="850" spans="2:6">
      <c r="B850" s="27" t="s">
        <v>347</v>
      </c>
      <c r="C850" s="27" t="s">
        <v>217</v>
      </c>
      <c r="D850" s="27">
        <f t="shared" ref="D850:D895" si="15">D849+1</f>
        <v>3</v>
      </c>
      <c r="E850" s="27">
        <v>2017</v>
      </c>
      <c r="F850" s="27">
        <v>0.67959999999999998</v>
      </c>
    </row>
    <row r="851" spans="2:6">
      <c r="B851" s="27" t="s">
        <v>347</v>
      </c>
      <c r="C851" s="27" t="s">
        <v>217</v>
      </c>
      <c r="D851" s="27">
        <f t="shared" si="15"/>
        <v>4</v>
      </c>
      <c r="E851" s="27">
        <v>2017</v>
      </c>
      <c r="F851" s="27">
        <v>0.66810000000000003</v>
      </c>
    </row>
    <row r="852" spans="2:6">
      <c r="B852" s="27" t="s">
        <v>347</v>
      </c>
      <c r="C852" s="27" t="s">
        <v>217</v>
      </c>
      <c r="D852" s="27">
        <f t="shared" si="15"/>
        <v>5</v>
      </c>
      <c r="E852" s="27">
        <v>2017</v>
      </c>
      <c r="F852" s="27">
        <v>0.63549999999999995</v>
      </c>
    </row>
    <row r="853" spans="2:6">
      <c r="B853" s="27" t="s">
        <v>347</v>
      </c>
      <c r="C853" s="27" t="s">
        <v>217</v>
      </c>
      <c r="D853" s="27">
        <f t="shared" si="15"/>
        <v>6</v>
      </c>
      <c r="E853" s="27">
        <v>2017</v>
      </c>
      <c r="F853" s="27">
        <v>0.65339999999999998</v>
      </c>
    </row>
    <row r="854" spans="2:6">
      <c r="B854" s="27" t="s">
        <v>347</v>
      </c>
      <c r="C854" s="27" t="s">
        <v>217</v>
      </c>
      <c r="D854" s="27">
        <f t="shared" si="15"/>
        <v>7</v>
      </c>
      <c r="E854" s="27">
        <v>2017</v>
      </c>
      <c r="F854" s="27">
        <v>0.63890000000000002</v>
      </c>
    </row>
    <row r="855" spans="2:6">
      <c r="B855" s="27" t="s">
        <v>347</v>
      </c>
      <c r="C855" s="27" t="s">
        <v>217</v>
      </c>
      <c r="D855" s="27">
        <f t="shared" si="15"/>
        <v>8</v>
      </c>
      <c r="E855" s="27">
        <v>2017</v>
      </c>
      <c r="F855" s="27">
        <v>0.61009999999999998</v>
      </c>
    </row>
    <row r="856" spans="2:6">
      <c r="B856" s="27" t="s">
        <v>347</v>
      </c>
      <c r="C856" s="27" t="s">
        <v>217</v>
      </c>
      <c r="D856" s="27">
        <f t="shared" si="15"/>
        <v>9</v>
      </c>
      <c r="E856" s="27">
        <v>2017</v>
      </c>
      <c r="F856" s="27">
        <v>0.5464</v>
      </c>
    </row>
    <row r="857" spans="2:6">
      <c r="B857" s="27" t="s">
        <v>347</v>
      </c>
      <c r="C857" s="27" t="s">
        <v>217</v>
      </c>
      <c r="D857" s="27">
        <f t="shared" si="15"/>
        <v>10</v>
      </c>
      <c r="E857" s="27">
        <v>2017</v>
      </c>
      <c r="F857" s="27">
        <v>0.3589</v>
      </c>
    </row>
    <row r="858" spans="2:6">
      <c r="B858" s="27" t="s">
        <v>347</v>
      </c>
      <c r="C858" s="27" t="s">
        <v>217</v>
      </c>
      <c r="D858" s="27">
        <f t="shared" si="15"/>
        <v>11</v>
      </c>
      <c r="E858" s="27">
        <v>2017</v>
      </c>
      <c r="F858" s="27">
        <v>0.1963</v>
      </c>
    </row>
    <row r="859" spans="2:6">
      <c r="B859" s="27" t="s">
        <v>347</v>
      </c>
      <c r="C859" s="27" t="s">
        <v>217</v>
      </c>
      <c r="D859" s="27">
        <f t="shared" si="15"/>
        <v>12</v>
      </c>
      <c r="E859" s="27">
        <v>2017</v>
      </c>
      <c r="F859" s="27">
        <v>0.1147</v>
      </c>
    </row>
    <row r="860" spans="2:6">
      <c r="B860" s="27" t="s">
        <v>347</v>
      </c>
      <c r="C860" s="27" t="s">
        <v>217</v>
      </c>
      <c r="D860" s="27">
        <f t="shared" si="15"/>
        <v>13</v>
      </c>
      <c r="E860" s="27">
        <v>2017</v>
      </c>
      <c r="F860" s="27">
        <v>4.82E-2</v>
      </c>
    </row>
    <row r="861" spans="2:6">
      <c r="B861" s="27" t="s">
        <v>347</v>
      </c>
      <c r="C861" s="27" t="s">
        <v>217</v>
      </c>
      <c r="D861" s="27">
        <f t="shared" si="15"/>
        <v>14</v>
      </c>
      <c r="E861" s="27">
        <v>2017</v>
      </c>
      <c r="F861" s="27">
        <v>2.1700000000000001E-2</v>
      </c>
    </row>
    <row r="862" spans="2:6">
      <c r="B862" s="27" t="s">
        <v>347</v>
      </c>
      <c r="C862" s="27" t="s">
        <v>217</v>
      </c>
      <c r="D862" s="27">
        <f t="shared" si="15"/>
        <v>15</v>
      </c>
      <c r="E862" s="27">
        <v>2017</v>
      </c>
      <c r="F862" s="27">
        <v>1.47E-2</v>
      </c>
    </row>
    <row r="863" spans="2:6">
      <c r="B863" s="27" t="s">
        <v>347</v>
      </c>
      <c r="C863" s="27" t="s">
        <v>217</v>
      </c>
      <c r="D863" s="27">
        <f t="shared" si="15"/>
        <v>16</v>
      </c>
      <c r="E863" s="27">
        <v>2017</v>
      </c>
      <c r="F863" s="27">
        <v>7.1999999999999998E-3</v>
      </c>
    </row>
    <row r="864" spans="2:6">
      <c r="B864" s="27" t="s">
        <v>347</v>
      </c>
      <c r="C864" s="27" t="s">
        <v>217</v>
      </c>
      <c r="D864" s="27">
        <f t="shared" si="15"/>
        <v>17</v>
      </c>
      <c r="E864" s="27">
        <v>2017</v>
      </c>
      <c r="F864" s="27">
        <v>2.29E-2</v>
      </c>
    </row>
    <row r="865" spans="1:6">
      <c r="B865" s="27" t="s">
        <v>347</v>
      </c>
      <c r="C865" s="27" t="s">
        <v>217</v>
      </c>
      <c r="D865" s="27">
        <f t="shared" si="15"/>
        <v>18</v>
      </c>
      <c r="E865" s="27">
        <v>2017</v>
      </c>
      <c r="F865" s="27">
        <v>0.16189999999999999</v>
      </c>
    </row>
    <row r="866" spans="1:6">
      <c r="B866" s="27" t="s">
        <v>347</v>
      </c>
      <c r="C866" s="27" t="s">
        <v>217</v>
      </c>
      <c r="D866" s="27">
        <f t="shared" si="15"/>
        <v>19</v>
      </c>
      <c r="E866" s="27">
        <v>2017</v>
      </c>
      <c r="F866" s="27">
        <v>0.24660000000000001</v>
      </c>
    </row>
    <row r="867" spans="1:6">
      <c r="B867" s="27" t="s">
        <v>347</v>
      </c>
      <c r="C867" s="27" t="s">
        <v>217</v>
      </c>
      <c r="D867" s="27">
        <f t="shared" si="15"/>
        <v>20</v>
      </c>
      <c r="E867" s="27">
        <v>2017</v>
      </c>
      <c r="F867" s="27">
        <v>0.46100000000000002</v>
      </c>
    </row>
    <row r="868" spans="1:6">
      <c r="B868" s="27" t="s">
        <v>347</v>
      </c>
      <c r="C868" s="27" t="s">
        <v>217</v>
      </c>
      <c r="D868" s="27">
        <f t="shared" si="15"/>
        <v>21</v>
      </c>
      <c r="E868" s="27">
        <v>2017</v>
      </c>
      <c r="F868" s="27">
        <v>0.59250000000000003</v>
      </c>
    </row>
    <row r="869" spans="1:6">
      <c r="B869" s="27" t="s">
        <v>347</v>
      </c>
      <c r="C869" s="27" t="s">
        <v>217</v>
      </c>
      <c r="D869" s="27">
        <f t="shared" si="15"/>
        <v>22</v>
      </c>
      <c r="E869" s="27">
        <v>2017</v>
      </c>
      <c r="F869" s="27">
        <v>0.74309999999999998</v>
      </c>
    </row>
    <row r="870" spans="1:6">
      <c r="B870" s="27" t="s">
        <v>347</v>
      </c>
      <c r="C870" s="27" t="s">
        <v>217</v>
      </c>
      <c r="D870" s="27">
        <f t="shared" si="15"/>
        <v>23</v>
      </c>
      <c r="E870" s="27">
        <v>2017</v>
      </c>
      <c r="F870" s="27">
        <v>0.88990000000000002</v>
      </c>
    </row>
    <row r="871" spans="1:6">
      <c r="B871" s="27" t="s">
        <v>347</v>
      </c>
      <c r="C871" s="27" t="s">
        <v>217</v>
      </c>
      <c r="D871" s="27">
        <f t="shared" si="15"/>
        <v>24</v>
      </c>
      <c r="E871" s="27">
        <v>2017</v>
      </c>
      <c r="F871" s="27">
        <v>0.9657</v>
      </c>
    </row>
    <row r="872" spans="1:6">
      <c r="A872" t="s">
        <v>0</v>
      </c>
      <c r="B872" s="27" t="s">
        <v>347</v>
      </c>
      <c r="C872" s="27" t="s">
        <v>217</v>
      </c>
      <c r="D872" s="27">
        <f t="shared" si="15"/>
        <v>25</v>
      </c>
      <c r="E872" s="27">
        <v>2017</v>
      </c>
      <c r="F872" s="27">
        <v>0.19739999999999999</v>
      </c>
    </row>
    <row r="873" spans="1:6">
      <c r="A873" s="27" t="s">
        <v>0</v>
      </c>
      <c r="B873" s="27" t="s">
        <v>347</v>
      </c>
      <c r="C873" s="27" t="s">
        <v>217</v>
      </c>
      <c r="D873" s="27">
        <f t="shared" si="15"/>
        <v>26</v>
      </c>
      <c r="E873" s="27">
        <v>2017</v>
      </c>
      <c r="F873" s="27">
        <v>0.20569999999999999</v>
      </c>
    </row>
    <row r="874" spans="1:6">
      <c r="A874" s="27" t="s">
        <v>0</v>
      </c>
      <c r="B874" s="27" t="s">
        <v>347</v>
      </c>
      <c r="C874" s="27" t="s">
        <v>217</v>
      </c>
      <c r="D874" s="27">
        <f t="shared" si="15"/>
        <v>27</v>
      </c>
      <c r="E874" s="27">
        <v>2017</v>
      </c>
      <c r="F874" s="27">
        <v>0.11360000000000001</v>
      </c>
    </row>
    <row r="875" spans="1:6">
      <c r="A875" s="27" t="s">
        <v>0</v>
      </c>
      <c r="B875" s="27" t="s">
        <v>347</v>
      </c>
      <c r="C875" s="27" t="s">
        <v>217</v>
      </c>
      <c r="D875" s="27">
        <f t="shared" si="15"/>
        <v>28</v>
      </c>
      <c r="E875" s="27">
        <v>2017</v>
      </c>
      <c r="F875" s="27">
        <v>6.93E-2</v>
      </c>
    </row>
    <row r="876" spans="1:6">
      <c r="A876" s="27" t="s">
        <v>0</v>
      </c>
      <c r="B876" s="27" t="s">
        <v>347</v>
      </c>
      <c r="C876" s="27" t="s">
        <v>217</v>
      </c>
      <c r="D876" s="27">
        <f t="shared" si="15"/>
        <v>29</v>
      </c>
      <c r="E876" s="27">
        <v>2017</v>
      </c>
      <c r="F876" s="27">
        <v>3.8699999999999998E-2</v>
      </c>
    </row>
    <row r="877" spans="1:6">
      <c r="A877" s="27" t="s">
        <v>0</v>
      </c>
      <c r="B877" s="27" t="s">
        <v>347</v>
      </c>
      <c r="C877" s="27" t="s">
        <v>217</v>
      </c>
      <c r="D877" s="27">
        <f t="shared" si="15"/>
        <v>30</v>
      </c>
      <c r="E877" s="27">
        <v>2017</v>
      </c>
      <c r="F877" s="27">
        <v>4.36E-2</v>
      </c>
    </row>
    <row r="878" spans="1:6">
      <c r="A878" s="27" t="s">
        <v>0</v>
      </c>
      <c r="B878" s="27" t="s">
        <v>347</v>
      </c>
      <c r="C878" s="27" t="s">
        <v>217</v>
      </c>
      <c r="D878" s="27">
        <f t="shared" si="15"/>
        <v>31</v>
      </c>
      <c r="E878" s="27">
        <v>2017</v>
      </c>
      <c r="F878" s="27">
        <v>3.3399999999999999E-2</v>
      </c>
    </row>
    <row r="879" spans="1:6">
      <c r="A879" s="27" t="s">
        <v>0</v>
      </c>
      <c r="B879" s="27" t="s">
        <v>347</v>
      </c>
      <c r="C879" s="27" t="s">
        <v>217</v>
      </c>
      <c r="D879" s="27">
        <f t="shared" si="15"/>
        <v>32</v>
      </c>
      <c r="E879" s="27">
        <v>2017</v>
      </c>
      <c r="F879" s="27">
        <v>3.0499999999999999E-2</v>
      </c>
    </row>
    <row r="880" spans="1:6">
      <c r="A880" s="27" t="s">
        <v>0</v>
      </c>
      <c r="B880" s="27" t="s">
        <v>347</v>
      </c>
      <c r="C880" s="27" t="s">
        <v>217</v>
      </c>
      <c r="D880" s="27">
        <f t="shared" si="15"/>
        <v>33</v>
      </c>
      <c r="E880" s="27">
        <v>2017</v>
      </c>
      <c r="F880" s="27">
        <v>3.2300000000000002E-2</v>
      </c>
    </row>
    <row r="881" spans="1:6">
      <c r="A881" s="27" t="s">
        <v>0</v>
      </c>
      <c r="B881" s="27" t="s">
        <v>347</v>
      </c>
      <c r="C881" s="27" t="s">
        <v>217</v>
      </c>
      <c r="D881" s="27">
        <f t="shared" si="15"/>
        <v>34</v>
      </c>
      <c r="E881" s="27">
        <v>2017</v>
      </c>
      <c r="F881" s="27">
        <v>2.01E-2</v>
      </c>
    </row>
    <row r="882" spans="1:6">
      <c r="A882" s="27" t="s">
        <v>0</v>
      </c>
      <c r="B882" s="27" t="s">
        <v>347</v>
      </c>
      <c r="C882" s="27" t="s">
        <v>217</v>
      </c>
      <c r="D882" s="27">
        <f t="shared" si="15"/>
        <v>35</v>
      </c>
      <c r="E882" s="27">
        <v>2017</v>
      </c>
      <c r="F882" s="27">
        <v>2.3300000000000001E-2</v>
      </c>
    </row>
    <row r="883" spans="1:6">
      <c r="A883" s="27" t="s">
        <v>0</v>
      </c>
      <c r="B883" s="27" t="s">
        <v>347</v>
      </c>
      <c r="C883" s="27" t="s">
        <v>217</v>
      </c>
      <c r="D883" s="27">
        <f t="shared" si="15"/>
        <v>36</v>
      </c>
      <c r="E883" s="27">
        <v>2017</v>
      </c>
      <c r="F883" s="27">
        <v>1.4E-2</v>
      </c>
    </row>
    <row r="884" spans="1:6">
      <c r="A884" s="27" t="s">
        <v>0</v>
      </c>
      <c r="B884" s="27" t="s">
        <v>347</v>
      </c>
      <c r="C884" s="27" t="s">
        <v>217</v>
      </c>
      <c r="D884" s="27">
        <f t="shared" si="15"/>
        <v>37</v>
      </c>
      <c r="E884" s="27">
        <v>2017</v>
      </c>
      <c r="F884" s="27">
        <v>1.89E-2</v>
      </c>
    </row>
    <row r="885" spans="1:6">
      <c r="A885" s="27" t="s">
        <v>0</v>
      </c>
      <c r="B885" s="27" t="s">
        <v>347</v>
      </c>
      <c r="C885" s="27" t="s">
        <v>217</v>
      </c>
      <c r="D885" s="27">
        <f t="shared" si="15"/>
        <v>38</v>
      </c>
      <c r="E885" s="27">
        <v>2017</v>
      </c>
      <c r="F885" s="27">
        <v>8.6999999999999994E-3</v>
      </c>
    </row>
    <row r="886" spans="1:6">
      <c r="A886" s="27" t="s">
        <v>0</v>
      </c>
      <c r="B886" s="27" t="s">
        <v>347</v>
      </c>
      <c r="C886" s="27" t="s">
        <v>217</v>
      </c>
      <c r="D886" s="27">
        <f t="shared" si="15"/>
        <v>39</v>
      </c>
      <c r="E886" s="27">
        <v>2017</v>
      </c>
      <c r="F886" s="27">
        <v>1.8E-3</v>
      </c>
    </row>
    <row r="887" spans="1:6">
      <c r="A887" s="27" t="s">
        <v>0</v>
      </c>
      <c r="B887" s="27" t="s">
        <v>347</v>
      </c>
      <c r="C887" s="27" t="s">
        <v>217</v>
      </c>
      <c r="D887" s="27">
        <f t="shared" si="15"/>
        <v>40</v>
      </c>
      <c r="E887" s="27">
        <v>2017</v>
      </c>
      <c r="F887" s="27">
        <v>5.9999999999999995E-4</v>
      </c>
    </row>
    <row r="888" spans="1:6">
      <c r="A888" s="27" t="s">
        <v>0</v>
      </c>
      <c r="B888" s="27" t="s">
        <v>347</v>
      </c>
      <c r="C888" s="27" t="s">
        <v>217</v>
      </c>
      <c r="D888" s="27">
        <f t="shared" si="15"/>
        <v>41</v>
      </c>
      <c r="E888" s="27">
        <v>2017</v>
      </c>
      <c r="F888" s="27">
        <v>5.0000000000000001E-4</v>
      </c>
    </row>
    <row r="889" spans="1:6">
      <c r="A889" s="27" t="s">
        <v>0</v>
      </c>
      <c r="B889" s="27" t="s">
        <v>347</v>
      </c>
      <c r="C889" s="27" t="s">
        <v>217</v>
      </c>
      <c r="D889" s="27">
        <f t="shared" si="15"/>
        <v>42</v>
      </c>
      <c r="E889" s="27">
        <v>2017</v>
      </c>
      <c r="F889" s="27">
        <v>3.3999999999999998E-3</v>
      </c>
    </row>
    <row r="890" spans="1:6">
      <c r="A890" s="27" t="s">
        <v>0</v>
      </c>
      <c r="B890" s="27" t="s">
        <v>347</v>
      </c>
      <c r="C890" s="27" t="s">
        <v>217</v>
      </c>
      <c r="D890" s="27">
        <f t="shared" si="15"/>
        <v>43</v>
      </c>
      <c r="E890" s="27">
        <v>2017</v>
      </c>
      <c r="F890" s="27">
        <v>6.0600000000000001E-2</v>
      </c>
    </row>
    <row r="891" spans="1:6">
      <c r="A891" s="27" t="s">
        <v>0</v>
      </c>
      <c r="B891" s="27" t="s">
        <v>347</v>
      </c>
      <c r="C891" s="27" t="s">
        <v>217</v>
      </c>
      <c r="D891" s="27">
        <f t="shared" si="15"/>
        <v>44</v>
      </c>
      <c r="E891" s="27">
        <v>2017</v>
      </c>
      <c r="F891" s="27">
        <v>6.3100000000000003E-2</v>
      </c>
    </row>
    <row r="892" spans="1:6">
      <c r="A892" s="27" t="s">
        <v>0</v>
      </c>
      <c r="B892" s="27" t="s">
        <v>347</v>
      </c>
      <c r="C892" s="27" t="s">
        <v>217</v>
      </c>
      <c r="D892" s="27">
        <f t="shared" si="15"/>
        <v>45</v>
      </c>
      <c r="E892" s="27">
        <v>2017</v>
      </c>
      <c r="F892" s="27">
        <v>1.9099999999999999E-2</v>
      </c>
    </row>
    <row r="893" spans="1:6">
      <c r="A893" s="27" t="s">
        <v>0</v>
      </c>
      <c r="B893" s="27" t="s">
        <v>347</v>
      </c>
      <c r="C893" s="27" t="s">
        <v>217</v>
      </c>
      <c r="D893" s="27">
        <f t="shared" si="15"/>
        <v>46</v>
      </c>
      <c r="E893" s="27">
        <v>2017</v>
      </c>
      <c r="F893" s="27">
        <v>1.5599999999999999E-2</v>
      </c>
    </row>
    <row r="894" spans="1:6">
      <c r="A894" s="27" t="s">
        <v>0</v>
      </c>
      <c r="B894" s="27" t="s">
        <v>347</v>
      </c>
      <c r="C894" s="27" t="s">
        <v>217</v>
      </c>
      <c r="D894" s="27">
        <f t="shared" si="15"/>
        <v>47</v>
      </c>
      <c r="E894" s="27">
        <v>2017</v>
      </c>
      <c r="F894" s="27">
        <v>2.47E-2</v>
      </c>
    </row>
    <row r="895" spans="1:6">
      <c r="A895" s="27" t="s">
        <v>0</v>
      </c>
      <c r="B895" s="27" t="s">
        <v>347</v>
      </c>
      <c r="C895" s="27" t="s">
        <v>217</v>
      </c>
      <c r="D895" s="27">
        <f t="shared" si="15"/>
        <v>48</v>
      </c>
      <c r="E895" s="27">
        <v>2017</v>
      </c>
      <c r="F895" s="27">
        <v>6.7000000000000002E-3</v>
      </c>
    </row>
    <row r="896" spans="1:6">
      <c r="B896" s="27" t="s">
        <v>213</v>
      </c>
      <c r="C896" s="27" t="s">
        <v>222</v>
      </c>
      <c r="D896" s="27">
        <v>1</v>
      </c>
      <c r="E896" s="27">
        <v>2017</v>
      </c>
      <c r="F896" s="27">
        <v>0</v>
      </c>
    </row>
    <row r="897" spans="2:6">
      <c r="B897" s="27" t="s">
        <v>213</v>
      </c>
      <c r="C897" s="27" t="s">
        <v>222</v>
      </c>
      <c r="D897" s="27">
        <f>D896+1</f>
        <v>2</v>
      </c>
      <c r="E897" s="27">
        <v>2017</v>
      </c>
      <c r="F897" s="27">
        <v>0</v>
      </c>
    </row>
    <row r="898" spans="2:6">
      <c r="B898" s="27" t="s">
        <v>213</v>
      </c>
      <c r="C898" s="27" t="s">
        <v>222</v>
      </c>
      <c r="D898" s="27">
        <f t="shared" ref="D898:D942" si="16">D897+1</f>
        <v>3</v>
      </c>
      <c r="E898" s="27">
        <v>2017</v>
      </c>
      <c r="F898" s="27">
        <v>0</v>
      </c>
    </row>
    <row r="899" spans="2:6">
      <c r="B899" s="27" t="s">
        <v>213</v>
      </c>
      <c r="C899" s="27" t="s">
        <v>222</v>
      </c>
      <c r="D899" s="27">
        <f t="shared" si="16"/>
        <v>4</v>
      </c>
      <c r="E899" s="27">
        <v>2017</v>
      </c>
      <c r="F899" s="27">
        <v>0</v>
      </c>
    </row>
    <row r="900" spans="2:6">
      <c r="B900" s="27" t="s">
        <v>213</v>
      </c>
      <c r="C900" s="27" t="s">
        <v>222</v>
      </c>
      <c r="D900" s="27">
        <f t="shared" si="16"/>
        <v>5</v>
      </c>
      <c r="E900" s="27">
        <v>2017</v>
      </c>
      <c r="F900" s="27">
        <v>0</v>
      </c>
    </row>
    <row r="901" spans="2:6">
      <c r="B901" s="27" t="s">
        <v>213</v>
      </c>
      <c r="C901" s="27" t="s">
        <v>222</v>
      </c>
      <c r="D901" s="27">
        <f t="shared" si="16"/>
        <v>6</v>
      </c>
      <c r="E901" s="27">
        <v>2017</v>
      </c>
      <c r="F901" s="27">
        <v>0</v>
      </c>
    </row>
    <row r="902" spans="2:6">
      <c r="B902" s="27" t="s">
        <v>213</v>
      </c>
      <c r="C902" s="27" t="s">
        <v>222</v>
      </c>
      <c r="D902" s="27">
        <f t="shared" si="16"/>
        <v>7</v>
      </c>
      <c r="E902" s="27">
        <v>2017</v>
      </c>
      <c r="F902" s="27">
        <v>0</v>
      </c>
    </row>
    <row r="903" spans="2:6">
      <c r="B903" s="27" t="s">
        <v>213</v>
      </c>
      <c r="C903" s="27" t="s">
        <v>222</v>
      </c>
      <c r="D903" s="27">
        <f t="shared" si="16"/>
        <v>8</v>
      </c>
      <c r="E903" s="27">
        <v>2017</v>
      </c>
      <c r="F903" s="27">
        <v>0</v>
      </c>
    </row>
    <row r="904" spans="2:6">
      <c r="B904" s="27" t="s">
        <v>213</v>
      </c>
      <c r="C904" s="27" t="s">
        <v>222</v>
      </c>
      <c r="D904" s="27">
        <f t="shared" si="16"/>
        <v>9</v>
      </c>
      <c r="E904" s="27">
        <v>2017</v>
      </c>
      <c r="F904" s="27">
        <v>0.24510233333333337</v>
      </c>
    </row>
    <row r="905" spans="2:6">
      <c r="B905" s="27" t="s">
        <v>213</v>
      </c>
      <c r="C905" s="27" t="s">
        <v>222</v>
      </c>
      <c r="D905" s="27">
        <f t="shared" si="16"/>
        <v>10</v>
      </c>
      <c r="E905" s="27">
        <v>2017</v>
      </c>
      <c r="F905" s="27">
        <v>0.33489800000000003</v>
      </c>
    </row>
    <row r="906" spans="2:6">
      <c r="B906" s="27" t="s">
        <v>213</v>
      </c>
      <c r="C906" s="27" t="s">
        <v>222</v>
      </c>
      <c r="D906" s="27">
        <f t="shared" si="16"/>
        <v>11</v>
      </c>
      <c r="E906" s="27">
        <v>2017</v>
      </c>
      <c r="F906" s="27">
        <v>0.40374833333333332</v>
      </c>
    </row>
    <row r="907" spans="2:6">
      <c r="B907" s="27" t="s">
        <v>213</v>
      </c>
      <c r="C907" s="27" t="s">
        <v>222</v>
      </c>
      <c r="D907" s="27">
        <f t="shared" si="16"/>
        <v>12</v>
      </c>
      <c r="E907" s="27">
        <v>2017</v>
      </c>
      <c r="F907" s="27">
        <v>0.63685533333333333</v>
      </c>
    </row>
    <row r="908" spans="2:6">
      <c r="B908" s="27" t="s">
        <v>213</v>
      </c>
      <c r="C908" s="27" t="s">
        <v>222</v>
      </c>
      <c r="D908" s="27">
        <f t="shared" si="16"/>
        <v>13</v>
      </c>
      <c r="E908" s="27">
        <v>2017</v>
      </c>
      <c r="F908" s="27">
        <v>0.70098766666666668</v>
      </c>
    </row>
    <row r="909" spans="2:6">
      <c r="B909" s="27" t="s">
        <v>213</v>
      </c>
      <c r="C909" s="27" t="s">
        <v>222</v>
      </c>
      <c r="D909" s="27">
        <f t="shared" si="16"/>
        <v>14</v>
      </c>
      <c r="E909" s="27">
        <v>2017</v>
      </c>
      <c r="F909" s="27">
        <v>0.43310966666666667</v>
      </c>
    </row>
    <row r="910" spans="2:6">
      <c r="B910" s="27" t="s">
        <v>213</v>
      </c>
      <c r="C910" s="27" t="s">
        <v>222</v>
      </c>
      <c r="D910" s="27">
        <f t="shared" si="16"/>
        <v>15</v>
      </c>
      <c r="E910" s="27">
        <v>2017</v>
      </c>
      <c r="F910" s="27">
        <v>0.25006766666666663</v>
      </c>
    </row>
    <row r="911" spans="2:6">
      <c r="B911" s="27" t="s">
        <v>213</v>
      </c>
      <c r="C911" s="27" t="s">
        <v>222</v>
      </c>
      <c r="D911" s="27">
        <f t="shared" si="16"/>
        <v>16</v>
      </c>
      <c r="E911" s="27">
        <v>2017</v>
      </c>
      <c r="F911" s="27">
        <v>8.9226E-2</v>
      </c>
    </row>
    <row r="912" spans="2:6">
      <c r="B912" s="27" t="s">
        <v>213</v>
      </c>
      <c r="C912" s="27" t="s">
        <v>222</v>
      </c>
      <c r="D912" s="27">
        <f t="shared" si="16"/>
        <v>17</v>
      </c>
      <c r="E912" s="27">
        <v>2017</v>
      </c>
      <c r="F912" s="27">
        <v>0</v>
      </c>
    </row>
    <row r="913" spans="1:6">
      <c r="B913" s="27" t="s">
        <v>213</v>
      </c>
      <c r="C913" s="27" t="s">
        <v>222</v>
      </c>
      <c r="D913" s="27">
        <f t="shared" si="16"/>
        <v>18</v>
      </c>
      <c r="E913" s="27">
        <v>2017</v>
      </c>
      <c r="F913" s="27">
        <v>0</v>
      </c>
    </row>
    <row r="914" spans="1:6">
      <c r="B914" s="27" t="s">
        <v>213</v>
      </c>
      <c r="C914" s="27" t="s">
        <v>222</v>
      </c>
      <c r="D914" s="27">
        <f t="shared" si="16"/>
        <v>19</v>
      </c>
      <c r="E914" s="27">
        <v>2017</v>
      </c>
      <c r="F914" s="27">
        <v>0</v>
      </c>
    </row>
    <row r="915" spans="1:6">
      <c r="B915" s="27" t="s">
        <v>213</v>
      </c>
      <c r="C915" s="27" t="s">
        <v>222</v>
      </c>
      <c r="D915" s="27">
        <f t="shared" si="16"/>
        <v>20</v>
      </c>
      <c r="E915" s="27">
        <v>2017</v>
      </c>
      <c r="F915" s="27">
        <v>0</v>
      </c>
    </row>
    <row r="916" spans="1:6">
      <c r="B916" s="27" t="s">
        <v>213</v>
      </c>
      <c r="C916" s="27" t="s">
        <v>222</v>
      </c>
      <c r="D916" s="27">
        <f t="shared" si="16"/>
        <v>21</v>
      </c>
      <c r="E916" s="27">
        <v>2017</v>
      </c>
      <c r="F916" s="27">
        <v>0</v>
      </c>
    </row>
    <row r="917" spans="1:6">
      <c r="B917" s="27" t="s">
        <v>213</v>
      </c>
      <c r="C917" s="27" t="s">
        <v>222</v>
      </c>
      <c r="D917" s="27">
        <f t="shared" si="16"/>
        <v>22</v>
      </c>
      <c r="E917" s="27">
        <v>2017</v>
      </c>
      <c r="F917" s="27">
        <v>0</v>
      </c>
    </row>
    <row r="918" spans="1:6">
      <c r="B918" s="27" t="s">
        <v>213</v>
      </c>
      <c r="C918" s="27" t="s">
        <v>222</v>
      </c>
      <c r="D918" s="27">
        <f t="shared" si="16"/>
        <v>23</v>
      </c>
      <c r="E918" s="27">
        <v>2017</v>
      </c>
      <c r="F918" s="27">
        <v>0</v>
      </c>
    </row>
    <row r="919" spans="1:6">
      <c r="B919" s="27" t="s">
        <v>213</v>
      </c>
      <c r="C919" s="27" t="s">
        <v>222</v>
      </c>
      <c r="D919" s="27">
        <f t="shared" si="16"/>
        <v>24</v>
      </c>
      <c r="E919" s="27">
        <v>2017</v>
      </c>
      <c r="F919" s="27">
        <v>0</v>
      </c>
    </row>
    <row r="920" spans="1:6">
      <c r="A920" t="s">
        <v>0</v>
      </c>
      <c r="B920" s="27" t="s">
        <v>213</v>
      </c>
      <c r="C920" s="27" t="s">
        <v>222</v>
      </c>
      <c r="D920" s="27">
        <f t="shared" si="16"/>
        <v>25</v>
      </c>
      <c r="E920" s="27">
        <v>2017</v>
      </c>
      <c r="F920" s="27">
        <v>0</v>
      </c>
    </row>
    <row r="921" spans="1:6">
      <c r="A921" s="27" t="s">
        <v>0</v>
      </c>
      <c r="B921" s="27" t="s">
        <v>213</v>
      </c>
      <c r="C921" s="27" t="s">
        <v>222</v>
      </c>
      <c r="D921" s="27">
        <f t="shared" si="16"/>
        <v>26</v>
      </c>
      <c r="E921" s="27">
        <v>2017</v>
      </c>
      <c r="F921" s="27">
        <v>0</v>
      </c>
    </row>
    <row r="922" spans="1:6">
      <c r="A922" s="27" t="s">
        <v>0</v>
      </c>
      <c r="B922" s="27" t="s">
        <v>213</v>
      </c>
      <c r="C922" s="27" t="s">
        <v>222</v>
      </c>
      <c r="D922" s="27">
        <f t="shared" si="16"/>
        <v>27</v>
      </c>
      <c r="E922" s="27">
        <v>2017</v>
      </c>
      <c r="F922" s="27">
        <v>0</v>
      </c>
    </row>
    <row r="923" spans="1:6">
      <c r="A923" s="27" t="s">
        <v>0</v>
      </c>
      <c r="B923" s="27" t="s">
        <v>213</v>
      </c>
      <c r="C923" s="27" t="s">
        <v>222</v>
      </c>
      <c r="D923" s="27">
        <f t="shared" si="16"/>
        <v>28</v>
      </c>
      <c r="E923" s="27">
        <v>2017</v>
      </c>
      <c r="F923" s="27">
        <v>0</v>
      </c>
    </row>
    <row r="924" spans="1:6">
      <c r="A924" s="27" t="s">
        <v>0</v>
      </c>
      <c r="B924" s="27" t="s">
        <v>213</v>
      </c>
      <c r="C924" s="27" t="s">
        <v>222</v>
      </c>
      <c r="D924" s="27">
        <f t="shared" si="16"/>
        <v>29</v>
      </c>
      <c r="E924" s="27">
        <v>2017</v>
      </c>
      <c r="F924" s="27">
        <v>0.10800499999999999</v>
      </c>
    </row>
    <row r="925" spans="1:6">
      <c r="A925" s="27" t="s">
        <v>0</v>
      </c>
      <c r="B925" s="27" t="s">
        <v>213</v>
      </c>
      <c r="C925" s="27" t="s">
        <v>222</v>
      </c>
      <c r="D925" s="27">
        <f t="shared" si="16"/>
        <v>30</v>
      </c>
      <c r="E925" s="27">
        <v>2017</v>
      </c>
      <c r="F925" s="27">
        <v>0.45650166666666664</v>
      </c>
    </row>
    <row r="926" spans="1:6">
      <c r="A926" s="27" t="s">
        <v>0</v>
      </c>
      <c r="B926" s="27" t="s">
        <v>213</v>
      </c>
      <c r="C926" s="27" t="s">
        <v>222</v>
      </c>
      <c r="D926" s="27">
        <f t="shared" si="16"/>
        <v>31</v>
      </c>
      <c r="E926" s="27">
        <v>2017</v>
      </c>
      <c r="F926" s="27">
        <v>0.62448499999999996</v>
      </c>
    </row>
    <row r="927" spans="1:6">
      <c r="A927" s="27" t="s">
        <v>0</v>
      </c>
      <c r="B927" s="27" t="s">
        <v>213</v>
      </c>
      <c r="C927" s="27" t="s">
        <v>222</v>
      </c>
      <c r="D927" s="27">
        <f t="shared" si="16"/>
        <v>32</v>
      </c>
      <c r="E927" s="27">
        <v>2017</v>
      </c>
      <c r="F927" s="27">
        <v>0.85106799999999994</v>
      </c>
    </row>
    <row r="928" spans="1:6">
      <c r="A928" s="27" t="s">
        <v>0</v>
      </c>
      <c r="B928" s="27" t="s">
        <v>213</v>
      </c>
      <c r="C928" s="27" t="s">
        <v>222</v>
      </c>
      <c r="D928" s="27">
        <f t="shared" si="16"/>
        <v>33</v>
      </c>
      <c r="E928" s="27">
        <v>2017</v>
      </c>
      <c r="F928" s="27">
        <v>0.93900566666666663</v>
      </c>
    </row>
    <row r="929" spans="1:6">
      <c r="A929" s="27" t="s">
        <v>0</v>
      </c>
      <c r="B929" s="27" t="s">
        <v>213</v>
      </c>
      <c r="C929" s="27" t="s">
        <v>222</v>
      </c>
      <c r="D929" s="27">
        <f t="shared" si="16"/>
        <v>34</v>
      </c>
      <c r="E929" s="27">
        <v>2017</v>
      </c>
      <c r="F929" s="27">
        <v>0.97238666666666662</v>
      </c>
    </row>
    <row r="930" spans="1:6">
      <c r="A930" s="27" t="s">
        <v>0</v>
      </c>
      <c r="B930" s="27" t="s">
        <v>213</v>
      </c>
      <c r="C930" s="27" t="s">
        <v>222</v>
      </c>
      <c r="D930" s="27">
        <f t="shared" si="16"/>
        <v>35</v>
      </c>
      <c r="E930" s="27">
        <v>2017</v>
      </c>
      <c r="F930" s="27">
        <v>0.8835926666666668</v>
      </c>
    </row>
    <row r="931" spans="1:6">
      <c r="A931" s="27" t="s">
        <v>0</v>
      </c>
      <c r="B931" s="27" t="s">
        <v>213</v>
      </c>
      <c r="C931" s="27" t="s">
        <v>222</v>
      </c>
      <c r="D931" s="27">
        <f t="shared" si="16"/>
        <v>36</v>
      </c>
      <c r="E931" s="27">
        <v>2017</v>
      </c>
      <c r="F931" s="27">
        <v>0.76148933333333324</v>
      </c>
    </row>
    <row r="932" spans="1:6">
      <c r="A932" s="27" t="s">
        <v>0</v>
      </c>
      <c r="B932" s="27" t="s">
        <v>213</v>
      </c>
      <c r="C932" s="27" t="s">
        <v>222</v>
      </c>
      <c r="D932" s="27">
        <f t="shared" si="16"/>
        <v>37</v>
      </c>
      <c r="E932" s="27">
        <v>2017</v>
      </c>
      <c r="F932" s="27">
        <v>0.83875133333333329</v>
      </c>
    </row>
    <row r="933" spans="1:6">
      <c r="A933" s="27" t="s">
        <v>0</v>
      </c>
      <c r="B933" s="27" t="s">
        <v>213</v>
      </c>
      <c r="C933" s="27" t="s">
        <v>222</v>
      </c>
      <c r="D933" s="27">
        <f t="shared" si="16"/>
        <v>38</v>
      </c>
      <c r="E933" s="27">
        <v>2017</v>
      </c>
      <c r="F933" s="27">
        <v>0.94521300000000008</v>
      </c>
    </row>
    <row r="934" spans="1:6">
      <c r="A934" s="27" t="s">
        <v>0</v>
      </c>
      <c r="B934" s="27" t="s">
        <v>213</v>
      </c>
      <c r="C934" s="27" t="s">
        <v>222</v>
      </c>
      <c r="D934" s="27">
        <f t="shared" si="16"/>
        <v>39</v>
      </c>
      <c r="E934" s="27">
        <v>2017</v>
      </c>
      <c r="F934" s="27">
        <v>0.87624766666666665</v>
      </c>
    </row>
    <row r="935" spans="1:6">
      <c r="A935" s="27" t="s">
        <v>0</v>
      </c>
      <c r="B935" s="27" t="s">
        <v>213</v>
      </c>
      <c r="C935" s="27" t="s">
        <v>222</v>
      </c>
      <c r="D935" s="27">
        <f t="shared" si="16"/>
        <v>40</v>
      </c>
      <c r="E935" s="27">
        <v>2017</v>
      </c>
      <c r="F935" s="27">
        <v>0.65695433333333331</v>
      </c>
    </row>
    <row r="936" spans="1:6">
      <c r="A936" s="27" t="s">
        <v>0</v>
      </c>
      <c r="B936" s="27" t="s">
        <v>213</v>
      </c>
      <c r="C936" s="27" t="s">
        <v>222</v>
      </c>
      <c r="D936" s="27">
        <f t="shared" si="16"/>
        <v>41</v>
      </c>
      <c r="E936" s="27">
        <v>2017</v>
      </c>
      <c r="F936" s="27">
        <v>0.50226066666666669</v>
      </c>
    </row>
    <row r="937" spans="1:6">
      <c r="A937" s="27" t="s">
        <v>0</v>
      </c>
      <c r="B937" s="27" t="s">
        <v>213</v>
      </c>
      <c r="C937" s="27" t="s">
        <v>222</v>
      </c>
      <c r="D937" s="27">
        <f>D936+1</f>
        <v>42</v>
      </c>
      <c r="E937" s="27">
        <v>2017</v>
      </c>
      <c r="F937" s="27">
        <v>0.36595433333333333</v>
      </c>
    </row>
    <row r="938" spans="1:6">
      <c r="A938" s="27" t="s">
        <v>0</v>
      </c>
      <c r="B938" s="27" t="s">
        <v>213</v>
      </c>
      <c r="C938" s="27" t="s">
        <v>222</v>
      </c>
      <c r="D938" s="27">
        <f t="shared" si="16"/>
        <v>43</v>
      </c>
      <c r="E938" s="27">
        <v>2017</v>
      </c>
      <c r="F938" s="27">
        <v>0.24758866666666665</v>
      </c>
    </row>
    <row r="939" spans="1:6">
      <c r="A939" s="27" t="s">
        <v>0</v>
      </c>
      <c r="B939" s="27" t="s">
        <v>213</v>
      </c>
      <c r="C939" s="27" t="s">
        <v>222</v>
      </c>
      <c r="D939" s="27">
        <f t="shared" si="16"/>
        <v>44</v>
      </c>
      <c r="E939" s="27">
        <v>2017</v>
      </c>
      <c r="F939" s="27">
        <v>8.8608000000000006E-2</v>
      </c>
    </row>
    <row r="940" spans="1:6">
      <c r="A940" s="27" t="s">
        <v>0</v>
      </c>
      <c r="B940" s="27" t="s">
        <v>213</v>
      </c>
      <c r="C940" s="27" t="s">
        <v>222</v>
      </c>
      <c r="D940" s="27">
        <f t="shared" si="16"/>
        <v>45</v>
      </c>
      <c r="E940" s="27">
        <v>2017</v>
      </c>
      <c r="F940" s="27">
        <v>0</v>
      </c>
    </row>
    <row r="941" spans="1:6">
      <c r="A941" s="27" t="s">
        <v>0</v>
      </c>
      <c r="B941" s="27" t="s">
        <v>213</v>
      </c>
      <c r="C941" s="27" t="s">
        <v>222</v>
      </c>
      <c r="D941" s="27">
        <f t="shared" si="16"/>
        <v>46</v>
      </c>
      <c r="E941" s="27">
        <v>2017</v>
      </c>
      <c r="F941" s="27">
        <v>0</v>
      </c>
    </row>
    <row r="942" spans="1:6">
      <c r="A942" s="27" t="s">
        <v>0</v>
      </c>
      <c r="B942" s="27" t="s">
        <v>213</v>
      </c>
      <c r="C942" s="27" t="s">
        <v>222</v>
      </c>
      <c r="D942" s="27">
        <f t="shared" si="16"/>
        <v>47</v>
      </c>
      <c r="E942" s="27">
        <v>2017</v>
      </c>
      <c r="F942" s="27">
        <v>0</v>
      </c>
    </row>
    <row r="943" spans="1:6">
      <c r="A943" s="27" t="s">
        <v>0</v>
      </c>
      <c r="B943" s="27" t="s">
        <v>213</v>
      </c>
      <c r="C943" s="27" t="s">
        <v>222</v>
      </c>
      <c r="D943" s="27">
        <f>D942+1</f>
        <v>48</v>
      </c>
      <c r="E943" s="27">
        <v>2017</v>
      </c>
      <c r="F943" s="27">
        <v>0</v>
      </c>
    </row>
    <row r="944" spans="1:6">
      <c r="B944" s="27" t="s">
        <v>213</v>
      </c>
      <c r="C944" s="27" t="s">
        <v>218</v>
      </c>
      <c r="D944" s="27">
        <v>1</v>
      </c>
      <c r="E944" s="27">
        <v>2017</v>
      </c>
      <c r="F944" s="27">
        <v>0</v>
      </c>
    </row>
    <row r="945" spans="2:6">
      <c r="B945" s="27" t="s">
        <v>213</v>
      </c>
      <c r="C945" s="27" t="s">
        <v>218</v>
      </c>
      <c r="D945" s="27">
        <f>D944+1</f>
        <v>2</v>
      </c>
      <c r="E945" s="27">
        <v>2017</v>
      </c>
      <c r="F945" s="27">
        <v>0</v>
      </c>
    </row>
    <row r="946" spans="2:6">
      <c r="B946" s="27" t="s">
        <v>213</v>
      </c>
      <c r="C946" s="27" t="s">
        <v>218</v>
      </c>
      <c r="D946" s="27">
        <f t="shared" ref="D946:D991" si="17">D945+1</f>
        <v>3</v>
      </c>
      <c r="E946" s="27">
        <v>2017</v>
      </c>
      <c r="F946" s="27">
        <v>0</v>
      </c>
    </row>
    <row r="947" spans="2:6">
      <c r="B947" s="27" t="s">
        <v>213</v>
      </c>
      <c r="C947" s="27" t="s">
        <v>218</v>
      </c>
      <c r="D947" s="27">
        <f t="shared" si="17"/>
        <v>4</v>
      </c>
      <c r="E947" s="27">
        <v>2017</v>
      </c>
      <c r="F947" s="27">
        <v>0</v>
      </c>
    </row>
    <row r="948" spans="2:6">
      <c r="B948" s="27" t="s">
        <v>213</v>
      </c>
      <c r="C948" s="27" t="s">
        <v>218</v>
      </c>
      <c r="D948" s="27">
        <f t="shared" si="17"/>
        <v>5</v>
      </c>
      <c r="E948" s="27">
        <v>2017</v>
      </c>
      <c r="F948" s="27">
        <v>0</v>
      </c>
    </row>
    <row r="949" spans="2:6">
      <c r="B949" s="27" t="s">
        <v>213</v>
      </c>
      <c r="C949" s="27" t="s">
        <v>218</v>
      </c>
      <c r="D949" s="27">
        <f t="shared" si="17"/>
        <v>6</v>
      </c>
      <c r="E949" s="27">
        <v>2017</v>
      </c>
      <c r="F949" s="27">
        <v>0</v>
      </c>
    </row>
    <row r="950" spans="2:6">
      <c r="B950" s="27" t="s">
        <v>213</v>
      </c>
      <c r="C950" s="27" t="s">
        <v>218</v>
      </c>
      <c r="D950" s="27">
        <f t="shared" si="17"/>
        <v>7</v>
      </c>
      <c r="E950" s="27">
        <v>2017</v>
      </c>
      <c r="F950" s="27">
        <v>0</v>
      </c>
    </row>
    <row r="951" spans="2:6">
      <c r="B951" s="27" t="s">
        <v>213</v>
      </c>
      <c r="C951" s="27" t="s">
        <v>218</v>
      </c>
      <c r="D951" s="27">
        <f t="shared" si="17"/>
        <v>8</v>
      </c>
      <c r="E951" s="27">
        <v>2017</v>
      </c>
      <c r="F951" s="27">
        <v>0</v>
      </c>
    </row>
    <row r="952" spans="2:6">
      <c r="B952" s="27" t="s">
        <v>213</v>
      </c>
      <c r="C952" s="27" t="s">
        <v>218</v>
      </c>
      <c r="D952" s="27">
        <f t="shared" si="17"/>
        <v>9</v>
      </c>
      <c r="E952" s="27">
        <v>2017</v>
      </c>
      <c r="F952" s="27">
        <v>6.4539999999999997E-3</v>
      </c>
    </row>
    <row r="953" spans="2:6">
      <c r="B953" s="27" t="s">
        <v>213</v>
      </c>
      <c r="C953" s="27" t="s">
        <v>218</v>
      </c>
      <c r="D953" s="27">
        <f t="shared" si="17"/>
        <v>10</v>
      </c>
      <c r="E953" s="27">
        <v>2017</v>
      </c>
      <c r="F953" s="27">
        <v>0.20121899999999998</v>
      </c>
    </row>
    <row r="954" spans="2:6">
      <c r="B954" s="27" t="s">
        <v>213</v>
      </c>
      <c r="C954" s="27" t="s">
        <v>218</v>
      </c>
      <c r="D954" s="27">
        <f t="shared" si="17"/>
        <v>11</v>
      </c>
      <c r="E954" s="27">
        <v>2017</v>
      </c>
      <c r="F954" s="27">
        <v>0.37951999999999997</v>
      </c>
    </row>
    <row r="955" spans="2:6">
      <c r="B955" s="27" t="s">
        <v>213</v>
      </c>
      <c r="C955" s="27" t="s">
        <v>218</v>
      </c>
      <c r="D955" s="27">
        <f t="shared" si="17"/>
        <v>12</v>
      </c>
      <c r="E955" s="27">
        <v>2017</v>
      </c>
      <c r="F955" s="27">
        <v>0.60843199999999997</v>
      </c>
    </row>
    <row r="956" spans="2:6">
      <c r="B956" s="27" t="s">
        <v>213</v>
      </c>
      <c r="C956" s="27" t="s">
        <v>218</v>
      </c>
      <c r="D956" s="27">
        <f t="shared" si="17"/>
        <v>13</v>
      </c>
      <c r="E956" s="27">
        <v>2017</v>
      </c>
      <c r="F956" s="27">
        <v>0.63003799999999999</v>
      </c>
    </row>
    <row r="957" spans="2:6">
      <c r="B957" s="27" t="s">
        <v>213</v>
      </c>
      <c r="C957" s="27" t="s">
        <v>218</v>
      </c>
      <c r="D957" s="27">
        <f t="shared" si="17"/>
        <v>14</v>
      </c>
      <c r="E957" s="27">
        <v>2017</v>
      </c>
      <c r="F957" s="27">
        <v>0.447878</v>
      </c>
    </row>
    <row r="958" spans="2:6">
      <c r="B958" s="27" t="s">
        <v>213</v>
      </c>
      <c r="C958" s="27" t="s">
        <v>218</v>
      </c>
      <c r="D958" s="27">
        <f t="shared" si="17"/>
        <v>15</v>
      </c>
      <c r="E958" s="27">
        <v>2017</v>
      </c>
      <c r="F958" s="27">
        <v>0.17252500000000001</v>
      </c>
    </row>
    <row r="959" spans="2:6">
      <c r="B959" s="27" t="s">
        <v>213</v>
      </c>
      <c r="C959" s="27" t="s">
        <v>218</v>
      </c>
      <c r="D959" s="27">
        <f t="shared" si="17"/>
        <v>16</v>
      </c>
      <c r="E959" s="27">
        <v>2017</v>
      </c>
      <c r="F959" s="27">
        <v>0.16055699999999998</v>
      </c>
    </row>
    <row r="960" spans="2:6">
      <c r="B960" s="27" t="s">
        <v>213</v>
      </c>
      <c r="C960" s="27" t="s">
        <v>218</v>
      </c>
      <c r="D960" s="27">
        <f t="shared" si="17"/>
        <v>17</v>
      </c>
      <c r="E960" s="27">
        <v>2017</v>
      </c>
      <c r="F960" s="27">
        <v>4.8499999999999993E-3</v>
      </c>
    </row>
    <row r="961" spans="1:6">
      <c r="B961" s="27" t="s">
        <v>213</v>
      </c>
      <c r="C961" s="27" t="s">
        <v>218</v>
      </c>
      <c r="D961" s="27">
        <f t="shared" si="17"/>
        <v>18</v>
      </c>
      <c r="E961" s="27">
        <v>2017</v>
      </c>
      <c r="F961" s="27">
        <v>0</v>
      </c>
    </row>
    <row r="962" spans="1:6">
      <c r="B962" s="27" t="s">
        <v>213</v>
      </c>
      <c r="C962" s="27" t="s">
        <v>218</v>
      </c>
      <c r="D962" s="27">
        <f t="shared" si="17"/>
        <v>19</v>
      </c>
      <c r="E962" s="27">
        <v>2017</v>
      </c>
      <c r="F962" s="27">
        <v>0</v>
      </c>
    </row>
    <row r="963" spans="1:6">
      <c r="B963" s="27" t="s">
        <v>213</v>
      </c>
      <c r="C963" s="27" t="s">
        <v>218</v>
      </c>
      <c r="D963" s="27">
        <f t="shared" si="17"/>
        <v>20</v>
      </c>
      <c r="E963" s="27">
        <v>2017</v>
      </c>
      <c r="F963" s="27">
        <v>0</v>
      </c>
    </row>
    <row r="964" spans="1:6">
      <c r="B964" s="27" t="s">
        <v>213</v>
      </c>
      <c r="C964" s="27" t="s">
        <v>218</v>
      </c>
      <c r="D964" s="27">
        <f t="shared" si="17"/>
        <v>21</v>
      </c>
      <c r="E964" s="27">
        <v>2017</v>
      </c>
      <c r="F964" s="27">
        <v>0</v>
      </c>
    </row>
    <row r="965" spans="1:6">
      <c r="B965" s="27" t="s">
        <v>213</v>
      </c>
      <c r="C965" s="27" t="s">
        <v>218</v>
      </c>
      <c r="D965" s="27">
        <f t="shared" si="17"/>
        <v>22</v>
      </c>
      <c r="E965" s="27">
        <v>2017</v>
      </c>
      <c r="F965" s="27">
        <v>0</v>
      </c>
    </row>
    <row r="966" spans="1:6">
      <c r="B966" s="27" t="s">
        <v>213</v>
      </c>
      <c r="C966" s="27" t="s">
        <v>218</v>
      </c>
      <c r="D966" s="27">
        <f t="shared" si="17"/>
        <v>23</v>
      </c>
      <c r="E966" s="27">
        <v>2017</v>
      </c>
      <c r="F966" s="27">
        <v>0</v>
      </c>
    </row>
    <row r="967" spans="1:6">
      <c r="B967" s="27" t="s">
        <v>213</v>
      </c>
      <c r="C967" s="27" t="s">
        <v>218</v>
      </c>
      <c r="D967" s="27">
        <f t="shared" si="17"/>
        <v>24</v>
      </c>
      <c r="E967" s="27">
        <v>2017</v>
      </c>
      <c r="F967" s="27">
        <v>0</v>
      </c>
    </row>
    <row r="968" spans="1:6">
      <c r="A968" t="s">
        <v>0</v>
      </c>
      <c r="B968" s="27" t="s">
        <v>213</v>
      </c>
      <c r="C968" s="27" t="s">
        <v>218</v>
      </c>
      <c r="D968" s="27">
        <f t="shared" si="17"/>
        <v>25</v>
      </c>
      <c r="E968" s="27">
        <v>2017</v>
      </c>
      <c r="F968" s="27">
        <v>0</v>
      </c>
    </row>
    <row r="969" spans="1:6">
      <c r="A969" s="27" t="s">
        <v>0</v>
      </c>
      <c r="B969" s="27" t="s">
        <v>213</v>
      </c>
      <c r="C969" s="27" t="s">
        <v>218</v>
      </c>
      <c r="D969" s="27">
        <f t="shared" si="17"/>
        <v>26</v>
      </c>
      <c r="E969" s="27">
        <v>2017</v>
      </c>
      <c r="F969" s="27">
        <v>0</v>
      </c>
    </row>
    <row r="970" spans="1:6">
      <c r="A970" s="27" t="s">
        <v>0</v>
      </c>
      <c r="B970" s="27" t="s">
        <v>213</v>
      </c>
      <c r="C970" s="27" t="s">
        <v>218</v>
      </c>
      <c r="D970" s="27">
        <f t="shared" si="17"/>
        <v>27</v>
      </c>
      <c r="E970" s="27">
        <v>2017</v>
      </c>
      <c r="F970" s="27">
        <v>0</v>
      </c>
    </row>
    <row r="971" spans="1:6">
      <c r="A971" s="27" t="s">
        <v>0</v>
      </c>
      <c r="B971" s="27" t="s">
        <v>213</v>
      </c>
      <c r="C971" s="27" t="s">
        <v>218</v>
      </c>
      <c r="D971" s="27">
        <f t="shared" si="17"/>
        <v>28</v>
      </c>
      <c r="E971" s="27">
        <v>2017</v>
      </c>
      <c r="F971" s="27">
        <v>0</v>
      </c>
    </row>
    <row r="972" spans="1:6">
      <c r="A972" s="27" t="s">
        <v>0</v>
      </c>
      <c r="B972" s="27" t="s">
        <v>213</v>
      </c>
      <c r="C972" s="27" t="s">
        <v>218</v>
      </c>
      <c r="D972" s="27">
        <f t="shared" si="17"/>
        <v>29</v>
      </c>
      <c r="E972" s="27">
        <v>2017</v>
      </c>
      <c r="F972" s="27">
        <v>1.3517E-2</v>
      </c>
    </row>
    <row r="973" spans="1:6">
      <c r="A973" s="27" t="s">
        <v>0</v>
      </c>
      <c r="B973" s="27" t="s">
        <v>213</v>
      </c>
      <c r="C973" s="27" t="s">
        <v>218</v>
      </c>
      <c r="D973" s="27">
        <f t="shared" si="17"/>
        <v>30</v>
      </c>
      <c r="E973" s="27">
        <v>2017</v>
      </c>
      <c r="F973" s="27">
        <v>3.1786000000000002E-2</v>
      </c>
    </row>
    <row r="974" spans="1:6">
      <c r="A974" s="27" t="s">
        <v>0</v>
      </c>
      <c r="B974" s="27" t="s">
        <v>213</v>
      </c>
      <c r="C974" s="27" t="s">
        <v>218</v>
      </c>
      <c r="D974" s="27">
        <f t="shared" si="17"/>
        <v>31</v>
      </c>
      <c r="E974" s="27">
        <v>2017</v>
      </c>
      <c r="F974" s="27">
        <v>5.3531999999999996E-2</v>
      </c>
    </row>
    <row r="975" spans="1:6">
      <c r="A975" s="27" t="s">
        <v>0</v>
      </c>
      <c r="B975" s="27" t="s">
        <v>213</v>
      </c>
      <c r="C975" s="27" t="s">
        <v>218</v>
      </c>
      <c r="D975" s="27">
        <f t="shared" si="17"/>
        <v>32</v>
      </c>
      <c r="E975" s="27">
        <v>2017</v>
      </c>
      <c r="F975" s="27">
        <v>0.24968799999999999</v>
      </c>
    </row>
    <row r="976" spans="1:6">
      <c r="A976" s="27" t="s">
        <v>0</v>
      </c>
      <c r="B976" s="27" t="s">
        <v>213</v>
      </c>
      <c r="C976" s="27" t="s">
        <v>218</v>
      </c>
      <c r="D976" s="27">
        <f t="shared" si="17"/>
        <v>33</v>
      </c>
      <c r="E976" s="27">
        <v>2017</v>
      </c>
      <c r="F976" s="27">
        <v>0.46456700000000001</v>
      </c>
    </row>
    <row r="977" spans="1:6">
      <c r="A977" s="27" t="s">
        <v>0</v>
      </c>
      <c r="B977" s="27" t="s">
        <v>213</v>
      </c>
      <c r="C977" s="27" t="s">
        <v>218</v>
      </c>
      <c r="D977" s="27">
        <f t="shared" si="17"/>
        <v>34</v>
      </c>
      <c r="E977" s="27">
        <v>2017</v>
      </c>
      <c r="F977" s="27">
        <v>0.64187400000000006</v>
      </c>
    </row>
    <row r="978" spans="1:6">
      <c r="A978" s="27" t="s">
        <v>0</v>
      </c>
      <c r="B978" s="27" t="s">
        <v>213</v>
      </c>
      <c r="C978" s="27" t="s">
        <v>218</v>
      </c>
      <c r="D978" s="27">
        <f t="shared" si="17"/>
        <v>35</v>
      </c>
      <c r="E978" s="27">
        <v>2017</v>
      </c>
      <c r="F978" s="27">
        <v>0.76004700000000003</v>
      </c>
    </row>
    <row r="979" spans="1:6">
      <c r="A979" s="27" t="s">
        <v>0</v>
      </c>
      <c r="B979" s="27" t="s">
        <v>213</v>
      </c>
      <c r="C979" s="27" t="s">
        <v>218</v>
      </c>
      <c r="D979" s="27">
        <f t="shared" si="17"/>
        <v>36</v>
      </c>
      <c r="E979" s="27">
        <v>2017</v>
      </c>
      <c r="F979" s="27">
        <v>0.83186000000000004</v>
      </c>
    </row>
    <row r="980" spans="1:6">
      <c r="A980" s="27" t="s">
        <v>0</v>
      </c>
      <c r="B980" s="27" t="s">
        <v>213</v>
      </c>
      <c r="C980" s="27" t="s">
        <v>218</v>
      </c>
      <c r="D980" s="27">
        <f>D979+1</f>
        <v>37</v>
      </c>
      <c r="E980" s="27">
        <v>2017</v>
      </c>
      <c r="F980" s="27">
        <v>0.84627700000000006</v>
      </c>
    </row>
    <row r="981" spans="1:6">
      <c r="A981" s="27" t="s">
        <v>0</v>
      </c>
      <c r="B981" s="27" t="s">
        <v>213</v>
      </c>
      <c r="C981" s="27" t="s">
        <v>218</v>
      </c>
      <c r="D981" s="27">
        <f t="shared" si="17"/>
        <v>38</v>
      </c>
      <c r="E981" s="27">
        <v>2017</v>
      </c>
      <c r="F981" s="27">
        <v>0.80235000000000001</v>
      </c>
    </row>
    <row r="982" spans="1:6">
      <c r="A982" s="27" t="s">
        <v>0</v>
      </c>
      <c r="B982" s="27" t="s">
        <v>213</v>
      </c>
      <c r="C982" s="27" t="s">
        <v>218</v>
      </c>
      <c r="D982" s="27">
        <f t="shared" si="17"/>
        <v>39</v>
      </c>
      <c r="E982" s="27">
        <v>2017</v>
      </c>
      <c r="F982" s="27">
        <v>0.70602200000000004</v>
      </c>
    </row>
    <row r="983" spans="1:6">
      <c r="A983" s="27" t="s">
        <v>0</v>
      </c>
      <c r="B983" s="27" t="s">
        <v>213</v>
      </c>
      <c r="C983" s="27" t="s">
        <v>218</v>
      </c>
      <c r="D983" s="27">
        <f t="shared" si="17"/>
        <v>40</v>
      </c>
      <c r="E983" s="27">
        <v>2017</v>
      </c>
      <c r="F983" s="27">
        <v>0.55906100000000003</v>
      </c>
    </row>
    <row r="984" spans="1:6">
      <c r="A984" s="27" t="s">
        <v>0</v>
      </c>
      <c r="B984" s="27" t="s">
        <v>213</v>
      </c>
      <c r="C984" s="27" t="s">
        <v>218</v>
      </c>
      <c r="D984" s="27">
        <f t="shared" si="17"/>
        <v>41</v>
      </c>
      <c r="E984" s="27">
        <v>2017</v>
      </c>
      <c r="F984" s="27">
        <v>0.36598399999999998</v>
      </c>
    </row>
    <row r="985" spans="1:6">
      <c r="A985" s="27" t="s">
        <v>0</v>
      </c>
      <c r="B985" s="27" t="s">
        <v>213</v>
      </c>
      <c r="C985" s="27" t="s">
        <v>218</v>
      </c>
      <c r="D985" s="27">
        <f t="shared" si="17"/>
        <v>42</v>
      </c>
      <c r="E985" s="27">
        <v>2017</v>
      </c>
      <c r="F985" s="27">
        <v>0.156414</v>
      </c>
    </row>
    <row r="986" spans="1:6">
      <c r="A986" s="27" t="s">
        <v>0</v>
      </c>
      <c r="B986" s="27" t="s">
        <v>213</v>
      </c>
      <c r="C986" s="27" t="s">
        <v>218</v>
      </c>
      <c r="D986" s="27">
        <f t="shared" si="17"/>
        <v>43</v>
      </c>
      <c r="E986" s="27">
        <v>2017</v>
      </c>
      <c r="F986" s="27">
        <v>3.9604999999999994E-2</v>
      </c>
    </row>
    <row r="987" spans="1:6">
      <c r="A987" s="27" t="s">
        <v>0</v>
      </c>
      <c r="B987" s="27" t="s">
        <v>213</v>
      </c>
      <c r="C987" s="27" t="s">
        <v>218</v>
      </c>
      <c r="D987" s="27">
        <f t="shared" si="17"/>
        <v>44</v>
      </c>
      <c r="E987" s="27">
        <v>2017</v>
      </c>
      <c r="F987" s="27">
        <v>2.3705999999999998E-2</v>
      </c>
    </row>
    <row r="988" spans="1:6">
      <c r="A988" s="27" t="s">
        <v>0</v>
      </c>
      <c r="B988" s="27" t="s">
        <v>213</v>
      </c>
      <c r="C988" s="27" t="s">
        <v>218</v>
      </c>
      <c r="D988" s="27">
        <f t="shared" si="17"/>
        <v>45</v>
      </c>
      <c r="E988" s="27">
        <v>2017</v>
      </c>
      <c r="F988" s="27">
        <v>4.3400000000000001E-3</v>
      </c>
    </row>
    <row r="989" spans="1:6">
      <c r="A989" s="27" t="s">
        <v>0</v>
      </c>
      <c r="B989" s="27" t="s">
        <v>213</v>
      </c>
      <c r="C989" s="27" t="s">
        <v>218</v>
      </c>
      <c r="D989" s="27">
        <f>D988+1</f>
        <v>46</v>
      </c>
      <c r="E989" s="27">
        <v>2017</v>
      </c>
      <c r="F989" s="27">
        <v>0</v>
      </c>
    </row>
    <row r="990" spans="1:6">
      <c r="A990" s="27" t="s">
        <v>0</v>
      </c>
      <c r="B990" s="27" t="s">
        <v>213</v>
      </c>
      <c r="C990" s="27" t="s">
        <v>218</v>
      </c>
      <c r="D990" s="27">
        <f t="shared" si="17"/>
        <v>47</v>
      </c>
      <c r="E990" s="27">
        <v>2017</v>
      </c>
      <c r="F990" s="27">
        <v>0</v>
      </c>
    </row>
    <row r="991" spans="1:6">
      <c r="A991" s="27" t="s">
        <v>0</v>
      </c>
      <c r="B991" s="27" t="s">
        <v>213</v>
      </c>
      <c r="C991" s="27" t="s">
        <v>218</v>
      </c>
      <c r="D991" s="27">
        <f t="shared" si="17"/>
        <v>48</v>
      </c>
      <c r="E991" s="27">
        <v>2017</v>
      </c>
      <c r="F991" s="27">
        <v>0</v>
      </c>
    </row>
    <row r="992" spans="1:6">
      <c r="B992" s="27"/>
      <c r="C992" s="27"/>
      <c r="D992" s="27"/>
      <c r="E992" s="27"/>
      <c r="F992" s="27"/>
    </row>
    <row r="993" spans="2:6">
      <c r="B993" s="27" t="s">
        <v>213</v>
      </c>
      <c r="C993" s="27" t="s">
        <v>220</v>
      </c>
      <c r="D993" s="27">
        <v>1</v>
      </c>
      <c r="E993" s="27">
        <v>2018</v>
      </c>
      <c r="F993" s="27">
        <v>0.30746695511284999</v>
      </c>
    </row>
    <row r="994" spans="2:6">
      <c r="B994" s="27" t="s">
        <v>213</v>
      </c>
      <c r="C994" s="27" t="s">
        <v>220</v>
      </c>
      <c r="D994" s="27">
        <f>D993+1</f>
        <v>2</v>
      </c>
      <c r="E994" s="27">
        <v>2018</v>
      </c>
      <c r="F994" s="27">
        <v>0.30746175676035298</v>
      </c>
    </row>
    <row r="995" spans="2:6">
      <c r="B995" s="27" t="s">
        <v>213</v>
      </c>
      <c r="C995" s="27" t="s">
        <v>220</v>
      </c>
      <c r="D995" s="27">
        <f t="shared" ref="D995:D1040" si="18">D994+1</f>
        <v>3</v>
      </c>
      <c r="E995" s="27">
        <v>2018</v>
      </c>
      <c r="F995" s="27">
        <v>0.30745655840785602</v>
      </c>
    </row>
    <row r="996" spans="2:6">
      <c r="B996" s="27" t="s">
        <v>213</v>
      </c>
      <c r="C996" s="27" t="s">
        <v>220</v>
      </c>
      <c r="D996" s="27">
        <f t="shared" si="18"/>
        <v>4</v>
      </c>
      <c r="E996" s="27">
        <v>2018</v>
      </c>
      <c r="F996" s="27">
        <v>0.30745136005536</v>
      </c>
    </row>
    <row r="997" spans="2:6">
      <c r="B997" s="27" t="s">
        <v>213</v>
      </c>
      <c r="C997" s="27" t="s">
        <v>220</v>
      </c>
      <c r="D997" s="27">
        <f t="shared" si="18"/>
        <v>5</v>
      </c>
      <c r="E997" s="27">
        <v>2018</v>
      </c>
      <c r="F997" s="27">
        <v>0.30744616170286299</v>
      </c>
    </row>
    <row r="998" spans="2:6">
      <c r="B998" s="27" t="s">
        <v>213</v>
      </c>
      <c r="C998" s="27" t="s">
        <v>220</v>
      </c>
      <c r="D998" s="27">
        <f t="shared" si="18"/>
        <v>6</v>
      </c>
      <c r="E998" s="27">
        <v>2018</v>
      </c>
      <c r="F998" s="27">
        <v>0.30744096335036702</v>
      </c>
    </row>
    <row r="999" spans="2:6">
      <c r="B999" s="27" t="s">
        <v>213</v>
      </c>
      <c r="C999" s="27" t="s">
        <v>220</v>
      </c>
      <c r="D999" s="27">
        <f t="shared" si="18"/>
        <v>7</v>
      </c>
      <c r="E999" s="27">
        <v>2018</v>
      </c>
      <c r="F999" s="27">
        <v>0.30743576499787001</v>
      </c>
    </row>
    <row r="1000" spans="2:6">
      <c r="B1000" s="27" t="s">
        <v>213</v>
      </c>
      <c r="C1000" s="27" t="s">
        <v>220</v>
      </c>
      <c r="D1000" s="27">
        <f t="shared" si="18"/>
        <v>8</v>
      </c>
      <c r="E1000" s="27">
        <v>2018</v>
      </c>
      <c r="F1000" s="27">
        <v>0.30743056664537399</v>
      </c>
    </row>
    <row r="1001" spans="2:6">
      <c r="B1001" s="27" t="s">
        <v>213</v>
      </c>
      <c r="C1001" s="27" t="s">
        <v>220</v>
      </c>
      <c r="D1001" s="27">
        <f t="shared" si="18"/>
        <v>9</v>
      </c>
      <c r="E1001" s="27">
        <v>2018</v>
      </c>
      <c r="F1001" s="27">
        <v>0.30742536829287698</v>
      </c>
    </row>
    <row r="1002" spans="2:6">
      <c r="B1002" s="27" t="s">
        <v>213</v>
      </c>
      <c r="C1002" s="27" t="s">
        <v>220</v>
      </c>
      <c r="D1002" s="27">
        <f t="shared" si="18"/>
        <v>10</v>
      </c>
      <c r="E1002" s="27">
        <v>2018</v>
      </c>
      <c r="F1002" s="27">
        <v>0.30742016994038102</v>
      </c>
    </row>
    <row r="1003" spans="2:6">
      <c r="B1003" s="27" t="s">
        <v>213</v>
      </c>
      <c r="C1003" s="27" t="s">
        <v>220</v>
      </c>
      <c r="D1003" s="27">
        <f t="shared" si="18"/>
        <v>11</v>
      </c>
      <c r="E1003" s="27">
        <v>2018</v>
      </c>
      <c r="F1003" s="27">
        <v>0.307414971587884</v>
      </c>
    </row>
    <row r="1004" spans="2:6">
      <c r="B1004" s="27" t="s">
        <v>213</v>
      </c>
      <c r="C1004" s="27" t="s">
        <v>220</v>
      </c>
      <c r="D1004" s="27">
        <f t="shared" si="18"/>
        <v>12</v>
      </c>
      <c r="E1004" s="27">
        <v>2018</v>
      </c>
      <c r="F1004" s="27">
        <v>0.30740977323538798</v>
      </c>
    </row>
    <row r="1005" spans="2:6">
      <c r="B1005" s="27" t="s">
        <v>213</v>
      </c>
      <c r="C1005" s="27" t="s">
        <v>220</v>
      </c>
      <c r="D1005" s="27">
        <f t="shared" si="18"/>
        <v>13</v>
      </c>
      <c r="E1005" s="27">
        <v>2018</v>
      </c>
      <c r="F1005" s="27">
        <v>0.30740457488289102</v>
      </c>
    </row>
    <row r="1006" spans="2:6">
      <c r="B1006" s="27" t="s">
        <v>213</v>
      </c>
      <c r="C1006" s="27" t="s">
        <v>220</v>
      </c>
      <c r="D1006" s="27">
        <f t="shared" si="18"/>
        <v>14</v>
      </c>
      <c r="E1006" s="27">
        <v>2018</v>
      </c>
      <c r="F1006" s="27">
        <v>0.30739937653039401</v>
      </c>
    </row>
    <row r="1007" spans="2:6">
      <c r="B1007" s="27" t="s">
        <v>213</v>
      </c>
      <c r="C1007" s="27" t="s">
        <v>220</v>
      </c>
      <c r="D1007" s="27">
        <f t="shared" si="18"/>
        <v>15</v>
      </c>
      <c r="E1007" s="27">
        <v>2018</v>
      </c>
      <c r="F1007" s="27">
        <v>0.30739417817789799</v>
      </c>
    </row>
    <row r="1008" spans="2:6">
      <c r="B1008" s="27" t="s">
        <v>213</v>
      </c>
      <c r="C1008" s="27" t="s">
        <v>220</v>
      </c>
      <c r="D1008" s="27">
        <f t="shared" si="18"/>
        <v>16</v>
      </c>
      <c r="E1008" s="27">
        <v>2018</v>
      </c>
      <c r="F1008" s="27">
        <v>0.30738897982540098</v>
      </c>
    </row>
    <row r="1009" spans="1:6">
      <c r="B1009" s="27" t="s">
        <v>213</v>
      </c>
      <c r="C1009" s="27" t="s">
        <v>220</v>
      </c>
      <c r="D1009" s="27">
        <f t="shared" si="18"/>
        <v>17</v>
      </c>
      <c r="E1009" s="27">
        <v>2018</v>
      </c>
      <c r="F1009" s="27">
        <v>0.30738378147290502</v>
      </c>
    </row>
    <row r="1010" spans="1:6">
      <c r="B1010" s="27" t="s">
        <v>213</v>
      </c>
      <c r="C1010" s="27" t="s">
        <v>220</v>
      </c>
      <c r="D1010" s="27">
        <f t="shared" si="18"/>
        <v>18</v>
      </c>
      <c r="E1010" s="27">
        <v>2018</v>
      </c>
      <c r="F1010" s="27">
        <v>0.307378583120408</v>
      </c>
    </row>
    <row r="1011" spans="1:6">
      <c r="B1011" s="27" t="s">
        <v>213</v>
      </c>
      <c r="C1011" s="27" t="s">
        <v>220</v>
      </c>
      <c r="D1011" s="27">
        <f t="shared" si="18"/>
        <v>19</v>
      </c>
      <c r="E1011" s="27">
        <v>2018</v>
      </c>
      <c r="F1011" s="27">
        <v>0.30737338476791198</v>
      </c>
    </row>
    <row r="1012" spans="1:6">
      <c r="B1012" s="27" t="s">
        <v>213</v>
      </c>
      <c r="C1012" s="27" t="s">
        <v>220</v>
      </c>
      <c r="D1012" s="27">
        <f t="shared" si="18"/>
        <v>20</v>
      </c>
      <c r="E1012" s="27">
        <v>2018</v>
      </c>
      <c r="F1012" s="27">
        <v>0.30736818641541502</v>
      </c>
    </row>
    <row r="1013" spans="1:6">
      <c r="B1013" s="27" t="s">
        <v>213</v>
      </c>
      <c r="C1013" s="27" t="s">
        <v>220</v>
      </c>
      <c r="D1013" s="27">
        <f t="shared" si="18"/>
        <v>21</v>
      </c>
      <c r="E1013" s="27">
        <v>2018</v>
      </c>
      <c r="F1013" s="27">
        <v>0.30736298806291901</v>
      </c>
    </row>
    <row r="1014" spans="1:6">
      <c r="B1014" s="27" t="s">
        <v>213</v>
      </c>
      <c r="C1014" s="27" t="s">
        <v>220</v>
      </c>
      <c r="D1014" s="27">
        <f t="shared" si="18"/>
        <v>22</v>
      </c>
      <c r="E1014" s="27">
        <v>2018</v>
      </c>
      <c r="F1014" s="27">
        <v>0.30735778971042199</v>
      </c>
    </row>
    <row r="1015" spans="1:6">
      <c r="B1015" s="27" t="s">
        <v>213</v>
      </c>
      <c r="C1015" s="27" t="s">
        <v>220</v>
      </c>
      <c r="D1015" s="27">
        <f t="shared" si="18"/>
        <v>23</v>
      </c>
      <c r="E1015" s="27">
        <v>2018</v>
      </c>
      <c r="F1015" s="27">
        <v>0.30735259135792597</v>
      </c>
    </row>
    <row r="1016" spans="1:6">
      <c r="B1016" s="27" t="s">
        <v>213</v>
      </c>
      <c r="C1016" s="27" t="s">
        <v>220</v>
      </c>
      <c r="D1016" s="27">
        <f t="shared" si="18"/>
        <v>24</v>
      </c>
      <c r="E1016" s="27">
        <v>2018</v>
      </c>
      <c r="F1016" s="27">
        <v>0.30734739300542901</v>
      </c>
    </row>
    <row r="1017" spans="1:6">
      <c r="A1017" t="s">
        <v>0</v>
      </c>
      <c r="B1017" s="27" t="s">
        <v>213</v>
      </c>
      <c r="C1017" s="27" t="s">
        <v>220</v>
      </c>
      <c r="D1017" s="27">
        <f t="shared" si="18"/>
        <v>25</v>
      </c>
      <c r="E1017" s="27">
        <v>2018</v>
      </c>
      <c r="F1017" s="27">
        <v>0.46993669013417699</v>
      </c>
    </row>
    <row r="1018" spans="1:6">
      <c r="A1018" s="27" t="s">
        <v>0</v>
      </c>
      <c r="B1018" s="27" t="s">
        <v>213</v>
      </c>
      <c r="C1018" s="27" t="s">
        <v>220</v>
      </c>
      <c r="D1018" s="27">
        <f t="shared" si="18"/>
        <v>26</v>
      </c>
      <c r="E1018" s="27">
        <v>2018</v>
      </c>
      <c r="F1018" s="27">
        <v>0.46993140656278698</v>
      </c>
    </row>
    <row r="1019" spans="1:6">
      <c r="A1019" s="27" t="s">
        <v>0</v>
      </c>
      <c r="B1019" s="27" t="s">
        <v>213</v>
      </c>
      <c r="C1019" s="27" t="s">
        <v>220</v>
      </c>
      <c r="D1019" s="27">
        <f t="shared" si="18"/>
        <v>27</v>
      </c>
      <c r="E1019" s="27">
        <v>2018</v>
      </c>
      <c r="F1019" s="27">
        <v>0.46992612299139702</v>
      </c>
    </row>
    <row r="1020" spans="1:6">
      <c r="A1020" s="27" t="s">
        <v>0</v>
      </c>
      <c r="B1020" s="27" t="s">
        <v>213</v>
      </c>
      <c r="C1020" s="27" t="s">
        <v>220</v>
      </c>
      <c r="D1020" s="27">
        <f t="shared" si="18"/>
        <v>28</v>
      </c>
      <c r="E1020" s="27">
        <v>2018</v>
      </c>
      <c r="F1020" s="27">
        <v>0.46992083942000701</v>
      </c>
    </row>
    <row r="1021" spans="1:6">
      <c r="A1021" s="27" t="s">
        <v>0</v>
      </c>
      <c r="B1021" s="27" t="s">
        <v>213</v>
      </c>
      <c r="C1021" s="27" t="s">
        <v>220</v>
      </c>
      <c r="D1021" s="27">
        <f t="shared" si="18"/>
        <v>29</v>
      </c>
      <c r="E1021" s="27">
        <v>2018</v>
      </c>
      <c r="F1021" s="27">
        <v>0.46991555584861699</v>
      </c>
    </row>
    <row r="1022" spans="1:6">
      <c r="A1022" s="27" t="s">
        <v>0</v>
      </c>
      <c r="B1022" s="27" t="s">
        <v>213</v>
      </c>
      <c r="C1022" s="27" t="s">
        <v>220</v>
      </c>
      <c r="D1022" s="27">
        <f t="shared" si="18"/>
        <v>30</v>
      </c>
      <c r="E1022" s="27">
        <v>2018</v>
      </c>
      <c r="F1022" s="27">
        <v>0.46991027227722698</v>
      </c>
    </row>
    <row r="1023" spans="1:6">
      <c r="A1023" s="27" t="s">
        <v>0</v>
      </c>
      <c r="B1023" s="27" t="s">
        <v>213</v>
      </c>
      <c r="C1023" s="27" t="s">
        <v>220</v>
      </c>
      <c r="D1023" s="27">
        <f t="shared" si="18"/>
        <v>31</v>
      </c>
      <c r="E1023" s="27">
        <v>2018</v>
      </c>
      <c r="F1023" s="27">
        <v>0.46990498870583702</v>
      </c>
    </row>
    <row r="1024" spans="1:6">
      <c r="A1024" s="27" t="s">
        <v>0</v>
      </c>
      <c r="B1024" s="27" t="s">
        <v>213</v>
      </c>
      <c r="C1024" s="27" t="s">
        <v>220</v>
      </c>
      <c r="D1024" s="27">
        <f t="shared" si="18"/>
        <v>32</v>
      </c>
      <c r="E1024" s="27">
        <v>2018</v>
      </c>
      <c r="F1024" s="27">
        <v>0.46989970513444701</v>
      </c>
    </row>
    <row r="1025" spans="1:6">
      <c r="A1025" s="27" t="s">
        <v>0</v>
      </c>
      <c r="B1025" s="27" t="s">
        <v>213</v>
      </c>
      <c r="C1025" s="27" t="s">
        <v>220</v>
      </c>
      <c r="D1025" s="27">
        <f t="shared" si="18"/>
        <v>33</v>
      </c>
      <c r="E1025" s="27">
        <v>2018</v>
      </c>
      <c r="F1025" s="27">
        <v>0.469894421563057</v>
      </c>
    </row>
    <row r="1026" spans="1:6">
      <c r="A1026" s="27" t="s">
        <v>0</v>
      </c>
      <c r="B1026" s="27" t="s">
        <v>213</v>
      </c>
      <c r="C1026" s="27" t="s">
        <v>220</v>
      </c>
      <c r="D1026" s="27">
        <f t="shared" si="18"/>
        <v>34</v>
      </c>
      <c r="E1026" s="27">
        <v>2018</v>
      </c>
      <c r="F1026" s="27">
        <v>0.46988913799166798</v>
      </c>
    </row>
    <row r="1027" spans="1:6">
      <c r="A1027" s="27" t="s">
        <v>0</v>
      </c>
      <c r="B1027" s="27" t="s">
        <v>213</v>
      </c>
      <c r="C1027" s="27" t="s">
        <v>220</v>
      </c>
      <c r="D1027" s="27">
        <f t="shared" si="18"/>
        <v>35</v>
      </c>
      <c r="E1027" s="27">
        <v>2018</v>
      </c>
      <c r="F1027" s="27">
        <v>0.46988385442027802</v>
      </c>
    </row>
    <row r="1028" spans="1:6">
      <c r="A1028" s="27" t="s">
        <v>0</v>
      </c>
      <c r="B1028" s="27" t="s">
        <v>213</v>
      </c>
      <c r="C1028" s="27" t="s">
        <v>220</v>
      </c>
      <c r="D1028" s="27">
        <f t="shared" si="18"/>
        <v>36</v>
      </c>
      <c r="E1028" s="27">
        <v>2018</v>
      </c>
      <c r="F1028" s="27">
        <v>0.46987857084888801</v>
      </c>
    </row>
    <row r="1029" spans="1:6">
      <c r="A1029" s="27" t="s">
        <v>0</v>
      </c>
      <c r="B1029" s="27" t="s">
        <v>213</v>
      </c>
      <c r="C1029" s="27" t="s">
        <v>220</v>
      </c>
      <c r="D1029" s="27">
        <f t="shared" si="18"/>
        <v>37</v>
      </c>
      <c r="E1029" s="27">
        <v>2018</v>
      </c>
      <c r="F1029" s="27">
        <v>0.469873287277498</v>
      </c>
    </row>
    <row r="1030" spans="1:6">
      <c r="A1030" s="27" t="s">
        <v>0</v>
      </c>
      <c r="B1030" s="27" t="s">
        <v>213</v>
      </c>
      <c r="C1030" s="27" t="s">
        <v>220</v>
      </c>
      <c r="D1030" s="27">
        <f t="shared" si="18"/>
        <v>38</v>
      </c>
      <c r="E1030" s="27">
        <v>2018</v>
      </c>
      <c r="F1030" s="27">
        <v>0.46986800370610798</v>
      </c>
    </row>
    <row r="1031" spans="1:6">
      <c r="A1031" s="27" t="s">
        <v>0</v>
      </c>
      <c r="B1031" s="27" t="s">
        <v>213</v>
      </c>
      <c r="C1031" s="27" t="s">
        <v>220</v>
      </c>
      <c r="D1031" s="27">
        <f t="shared" si="18"/>
        <v>39</v>
      </c>
      <c r="E1031" s="27">
        <v>2018</v>
      </c>
      <c r="F1031" s="27">
        <v>0.46986272013471803</v>
      </c>
    </row>
    <row r="1032" spans="1:6">
      <c r="A1032" s="27" t="s">
        <v>0</v>
      </c>
      <c r="B1032" s="27" t="s">
        <v>213</v>
      </c>
      <c r="C1032" s="27" t="s">
        <v>220</v>
      </c>
      <c r="D1032" s="27">
        <f t="shared" si="18"/>
        <v>40</v>
      </c>
      <c r="E1032" s="27">
        <v>2018</v>
      </c>
      <c r="F1032" s="27">
        <v>0.46985743656332801</v>
      </c>
    </row>
    <row r="1033" spans="1:6">
      <c r="A1033" s="27" t="s">
        <v>0</v>
      </c>
      <c r="B1033" s="27" t="s">
        <v>213</v>
      </c>
      <c r="C1033" s="27" t="s">
        <v>220</v>
      </c>
      <c r="D1033" s="27">
        <f t="shared" si="18"/>
        <v>41</v>
      </c>
      <c r="E1033" s="27">
        <v>2018</v>
      </c>
      <c r="F1033" s="27">
        <v>0.469852152991938</v>
      </c>
    </row>
    <row r="1034" spans="1:6">
      <c r="A1034" s="27" t="s">
        <v>0</v>
      </c>
      <c r="B1034" s="27" t="s">
        <v>213</v>
      </c>
      <c r="C1034" s="27" t="s">
        <v>220</v>
      </c>
      <c r="D1034" s="27">
        <f t="shared" si="18"/>
        <v>42</v>
      </c>
      <c r="E1034" s="27">
        <v>2018</v>
      </c>
      <c r="F1034" s="27">
        <v>0.46984686942054799</v>
      </c>
    </row>
    <row r="1035" spans="1:6">
      <c r="A1035" s="27" t="s">
        <v>0</v>
      </c>
      <c r="B1035" s="27" t="s">
        <v>213</v>
      </c>
      <c r="C1035" s="27" t="s">
        <v>220</v>
      </c>
      <c r="D1035" s="27">
        <f t="shared" si="18"/>
        <v>43</v>
      </c>
      <c r="E1035" s="27">
        <v>2018</v>
      </c>
      <c r="F1035" s="27">
        <v>0.46984158584915803</v>
      </c>
    </row>
    <row r="1036" spans="1:6">
      <c r="A1036" s="27" t="s">
        <v>0</v>
      </c>
      <c r="B1036" s="27" t="s">
        <v>213</v>
      </c>
      <c r="C1036" s="27" t="s">
        <v>220</v>
      </c>
      <c r="D1036" s="27">
        <f t="shared" si="18"/>
        <v>44</v>
      </c>
      <c r="E1036" s="27">
        <v>2018</v>
      </c>
      <c r="F1036" s="27">
        <v>0.46983630227776801</v>
      </c>
    </row>
    <row r="1037" spans="1:6">
      <c r="A1037" s="27" t="s">
        <v>0</v>
      </c>
      <c r="B1037" s="27" t="s">
        <v>213</v>
      </c>
      <c r="C1037" s="27" t="s">
        <v>220</v>
      </c>
      <c r="D1037" s="27">
        <f t="shared" si="18"/>
        <v>45</v>
      </c>
      <c r="E1037" s="27">
        <v>2018</v>
      </c>
      <c r="F1037" s="27">
        <v>0.469831018706378</v>
      </c>
    </row>
    <row r="1038" spans="1:6">
      <c r="A1038" s="27" t="s">
        <v>0</v>
      </c>
      <c r="B1038" s="27" t="s">
        <v>213</v>
      </c>
      <c r="C1038" s="27" t="s">
        <v>220</v>
      </c>
      <c r="D1038" s="27">
        <f t="shared" si="18"/>
        <v>46</v>
      </c>
      <c r="E1038" s="27">
        <v>2018</v>
      </c>
      <c r="F1038" s="27">
        <v>0.46982573513498799</v>
      </c>
    </row>
    <row r="1039" spans="1:6">
      <c r="A1039" s="27" t="s">
        <v>0</v>
      </c>
      <c r="B1039" s="27" t="s">
        <v>213</v>
      </c>
      <c r="C1039" s="27" t="s">
        <v>220</v>
      </c>
      <c r="D1039" s="27">
        <f t="shared" si="18"/>
        <v>47</v>
      </c>
      <c r="E1039" s="27">
        <v>2018</v>
      </c>
      <c r="F1039" s="27">
        <v>0.46982045156359897</v>
      </c>
    </row>
    <row r="1040" spans="1:6">
      <c r="A1040" s="27" t="s">
        <v>0</v>
      </c>
      <c r="B1040" s="27" t="s">
        <v>213</v>
      </c>
      <c r="C1040" s="27" t="s">
        <v>220</v>
      </c>
      <c r="D1040" s="27">
        <f t="shared" si="18"/>
        <v>48</v>
      </c>
      <c r="E1040" s="27">
        <v>2018</v>
      </c>
      <c r="F1040" s="27">
        <v>0.46981516799220902</v>
      </c>
    </row>
    <row r="1041" spans="2:6">
      <c r="B1041" s="27" t="s">
        <v>213</v>
      </c>
      <c r="C1041" s="27" t="s">
        <v>219</v>
      </c>
      <c r="D1041" s="27">
        <v>1</v>
      </c>
      <c r="E1041" s="27">
        <v>2018</v>
      </c>
      <c r="F1041" s="27">
        <v>0.687869702940897</v>
      </c>
    </row>
    <row r="1042" spans="2:6">
      <c r="B1042" s="27" t="s">
        <v>213</v>
      </c>
      <c r="C1042" s="27" t="s">
        <v>219</v>
      </c>
      <c r="D1042" s="27">
        <f>D1041+1</f>
        <v>2</v>
      </c>
      <c r="E1042" s="27">
        <v>2018</v>
      </c>
      <c r="F1042" s="27">
        <v>0.68787557590262705</v>
      </c>
    </row>
    <row r="1043" spans="2:6">
      <c r="B1043" s="27" t="s">
        <v>213</v>
      </c>
      <c r="C1043" s="27" t="s">
        <v>219</v>
      </c>
      <c r="D1043" s="27">
        <f t="shared" ref="D1043:D1088" si="19">D1042+1</f>
        <v>3</v>
      </c>
      <c r="E1043" s="27">
        <v>2018</v>
      </c>
      <c r="F1043" s="27">
        <v>0.68788144886435698</v>
      </c>
    </row>
    <row r="1044" spans="2:6">
      <c r="B1044" s="27" t="s">
        <v>213</v>
      </c>
      <c r="C1044" s="27" t="s">
        <v>219</v>
      </c>
      <c r="D1044" s="27">
        <f t="shared" si="19"/>
        <v>4</v>
      </c>
      <c r="E1044" s="27">
        <v>2018</v>
      </c>
      <c r="F1044" s="27">
        <v>0.68788732182608703</v>
      </c>
    </row>
    <row r="1045" spans="2:6">
      <c r="B1045" s="27" t="s">
        <v>213</v>
      </c>
      <c r="C1045" s="27" t="s">
        <v>219</v>
      </c>
      <c r="D1045" s="27">
        <f t="shared" si="19"/>
        <v>5</v>
      </c>
      <c r="E1045" s="27">
        <v>2018</v>
      </c>
      <c r="F1045" s="27">
        <v>0.68789319478781596</v>
      </c>
    </row>
    <row r="1046" spans="2:6">
      <c r="B1046" s="27" t="s">
        <v>213</v>
      </c>
      <c r="C1046" s="27" t="s">
        <v>219</v>
      </c>
      <c r="D1046" s="27">
        <f t="shared" si="19"/>
        <v>6</v>
      </c>
      <c r="E1046" s="27">
        <v>2018</v>
      </c>
      <c r="F1046" s="27">
        <v>0.68789906774954601</v>
      </c>
    </row>
    <row r="1047" spans="2:6">
      <c r="B1047" s="27" t="s">
        <v>213</v>
      </c>
      <c r="C1047" s="27" t="s">
        <v>219</v>
      </c>
      <c r="D1047" s="27">
        <f t="shared" si="19"/>
        <v>7</v>
      </c>
      <c r="E1047" s="27">
        <v>2018</v>
      </c>
      <c r="F1047" s="27">
        <v>0.68790494071127595</v>
      </c>
    </row>
    <row r="1048" spans="2:6">
      <c r="B1048" s="27" t="s">
        <v>213</v>
      </c>
      <c r="C1048" s="27" t="s">
        <v>219</v>
      </c>
      <c r="D1048" s="27">
        <f t="shared" si="19"/>
        <v>8</v>
      </c>
      <c r="E1048" s="27">
        <v>2018</v>
      </c>
      <c r="F1048" s="27">
        <v>0.68791081367300599</v>
      </c>
    </row>
    <row r="1049" spans="2:6">
      <c r="B1049" s="27" t="s">
        <v>213</v>
      </c>
      <c r="C1049" s="27" t="s">
        <v>219</v>
      </c>
      <c r="D1049" s="27">
        <f t="shared" si="19"/>
        <v>9</v>
      </c>
      <c r="E1049" s="27">
        <v>2018</v>
      </c>
      <c r="F1049" s="27">
        <v>0.68791668663473604</v>
      </c>
    </row>
    <row r="1050" spans="2:6">
      <c r="B1050" s="27" t="s">
        <v>213</v>
      </c>
      <c r="C1050" s="27" t="s">
        <v>219</v>
      </c>
      <c r="D1050" s="27">
        <f t="shared" si="19"/>
        <v>10</v>
      </c>
      <c r="E1050" s="27">
        <v>2018</v>
      </c>
      <c r="F1050" s="27">
        <v>0.68792255959646598</v>
      </c>
    </row>
    <row r="1051" spans="2:6">
      <c r="B1051" s="27" t="s">
        <v>213</v>
      </c>
      <c r="C1051" s="27" t="s">
        <v>219</v>
      </c>
      <c r="D1051" s="27">
        <f t="shared" si="19"/>
        <v>11</v>
      </c>
      <c r="E1051" s="27">
        <v>2018</v>
      </c>
      <c r="F1051" s="27">
        <v>0.68792843255819602</v>
      </c>
    </row>
    <row r="1052" spans="2:6">
      <c r="B1052" s="27" t="s">
        <v>213</v>
      </c>
      <c r="C1052" s="27" t="s">
        <v>219</v>
      </c>
      <c r="D1052" s="27">
        <f t="shared" si="19"/>
        <v>12</v>
      </c>
      <c r="E1052" s="27">
        <v>2018</v>
      </c>
      <c r="F1052" s="27">
        <v>0.68793430551992596</v>
      </c>
    </row>
    <row r="1053" spans="2:6">
      <c r="B1053" s="27" t="s">
        <v>213</v>
      </c>
      <c r="C1053" s="27" t="s">
        <v>219</v>
      </c>
      <c r="D1053" s="27">
        <f t="shared" si="19"/>
        <v>13</v>
      </c>
      <c r="E1053" s="27">
        <v>2018</v>
      </c>
      <c r="F1053" s="27">
        <v>0.68794017848165601</v>
      </c>
    </row>
    <row r="1054" spans="2:6">
      <c r="B1054" s="27" t="s">
        <v>213</v>
      </c>
      <c r="C1054" s="27" t="s">
        <v>219</v>
      </c>
      <c r="D1054" s="27">
        <f t="shared" si="19"/>
        <v>14</v>
      </c>
      <c r="E1054" s="27">
        <v>2018</v>
      </c>
      <c r="F1054" s="27">
        <v>0.68794605144338605</v>
      </c>
    </row>
    <row r="1055" spans="2:6">
      <c r="B1055" s="27" t="s">
        <v>213</v>
      </c>
      <c r="C1055" s="27" t="s">
        <v>219</v>
      </c>
      <c r="D1055" s="27">
        <f t="shared" si="19"/>
        <v>15</v>
      </c>
      <c r="E1055" s="27">
        <v>2018</v>
      </c>
      <c r="F1055" s="27">
        <v>0.68795192440511499</v>
      </c>
    </row>
    <row r="1056" spans="2:6">
      <c r="B1056" s="27" t="s">
        <v>213</v>
      </c>
      <c r="C1056" s="27" t="s">
        <v>219</v>
      </c>
      <c r="D1056" s="27">
        <f t="shared" si="19"/>
        <v>16</v>
      </c>
      <c r="E1056" s="27">
        <v>2018</v>
      </c>
      <c r="F1056" s="27">
        <v>0.68795779736684504</v>
      </c>
    </row>
    <row r="1057" spans="1:6">
      <c r="B1057" s="27" t="s">
        <v>213</v>
      </c>
      <c r="C1057" s="27" t="s">
        <v>219</v>
      </c>
      <c r="D1057" s="27">
        <f t="shared" si="19"/>
        <v>17</v>
      </c>
      <c r="E1057" s="27">
        <v>2018</v>
      </c>
      <c r="F1057" s="27">
        <v>0.68796367032857497</v>
      </c>
    </row>
    <row r="1058" spans="1:6">
      <c r="B1058" s="27" t="s">
        <v>213</v>
      </c>
      <c r="C1058" s="27" t="s">
        <v>219</v>
      </c>
      <c r="D1058" s="27">
        <f t="shared" si="19"/>
        <v>18</v>
      </c>
      <c r="E1058" s="27">
        <v>2018</v>
      </c>
      <c r="F1058" s="27">
        <v>0.68796954329030502</v>
      </c>
    </row>
    <row r="1059" spans="1:6">
      <c r="B1059" s="27" t="s">
        <v>213</v>
      </c>
      <c r="C1059" s="27" t="s">
        <v>219</v>
      </c>
      <c r="D1059" s="27">
        <f t="shared" si="19"/>
        <v>19</v>
      </c>
      <c r="E1059" s="27">
        <v>2018</v>
      </c>
      <c r="F1059" s="27">
        <v>0.68797541625203495</v>
      </c>
    </row>
    <row r="1060" spans="1:6">
      <c r="B1060" s="27" t="s">
        <v>213</v>
      </c>
      <c r="C1060" s="27" t="s">
        <v>219</v>
      </c>
      <c r="D1060" s="27">
        <f t="shared" si="19"/>
        <v>20</v>
      </c>
      <c r="E1060" s="27">
        <v>2018</v>
      </c>
      <c r="F1060" s="27">
        <v>0.687981289213765</v>
      </c>
    </row>
    <row r="1061" spans="1:6">
      <c r="B1061" s="27" t="s">
        <v>213</v>
      </c>
      <c r="C1061" s="27" t="s">
        <v>219</v>
      </c>
      <c r="D1061" s="27">
        <f t="shared" si="19"/>
        <v>21</v>
      </c>
      <c r="E1061" s="27">
        <v>2018</v>
      </c>
      <c r="F1061" s="27">
        <v>0.68798716217549505</v>
      </c>
    </row>
    <row r="1062" spans="1:6">
      <c r="B1062" s="27" t="s">
        <v>213</v>
      </c>
      <c r="C1062" s="27" t="s">
        <v>219</v>
      </c>
      <c r="D1062" s="27">
        <f t="shared" si="19"/>
        <v>22</v>
      </c>
      <c r="E1062" s="27">
        <v>2018</v>
      </c>
      <c r="F1062" s="27">
        <v>0.68799303513722498</v>
      </c>
    </row>
    <row r="1063" spans="1:6">
      <c r="B1063" s="27" t="s">
        <v>213</v>
      </c>
      <c r="C1063" s="27" t="s">
        <v>219</v>
      </c>
      <c r="D1063" s="27">
        <f t="shared" si="19"/>
        <v>23</v>
      </c>
      <c r="E1063" s="27">
        <v>2018</v>
      </c>
      <c r="F1063" s="27">
        <v>0.68799890809895503</v>
      </c>
    </row>
    <row r="1064" spans="1:6">
      <c r="B1064" s="27" t="s">
        <v>213</v>
      </c>
      <c r="C1064" s="27" t="s">
        <v>219</v>
      </c>
      <c r="D1064" s="27">
        <f t="shared" si="19"/>
        <v>24</v>
      </c>
      <c r="E1064" s="27">
        <v>2018</v>
      </c>
      <c r="F1064" s="27">
        <v>0.68800478106068497</v>
      </c>
    </row>
    <row r="1065" spans="1:6">
      <c r="A1065" t="s">
        <v>0</v>
      </c>
      <c r="B1065" s="27" t="s">
        <v>213</v>
      </c>
      <c r="C1065" s="27" t="s">
        <v>219</v>
      </c>
      <c r="D1065" s="27">
        <f t="shared" si="19"/>
        <v>25</v>
      </c>
      <c r="E1065" s="27">
        <v>2018</v>
      </c>
      <c r="F1065" s="27">
        <v>0.58852153767870297</v>
      </c>
    </row>
    <row r="1066" spans="1:6">
      <c r="A1066" s="27" t="s">
        <v>0</v>
      </c>
      <c r="B1066" s="27" t="s">
        <v>213</v>
      </c>
      <c r="C1066" s="27" t="s">
        <v>219</v>
      </c>
      <c r="D1066" s="27">
        <f t="shared" si="19"/>
        <v>26</v>
      </c>
      <c r="E1066" s="27">
        <v>2018</v>
      </c>
      <c r="F1066" s="27">
        <v>0.58852215813731901</v>
      </c>
    </row>
    <row r="1067" spans="1:6">
      <c r="A1067" s="27" t="s">
        <v>0</v>
      </c>
      <c r="B1067" s="27" t="s">
        <v>213</v>
      </c>
      <c r="C1067" s="27" t="s">
        <v>219</v>
      </c>
      <c r="D1067" s="27">
        <f t="shared" si="19"/>
        <v>27</v>
      </c>
      <c r="E1067" s="27">
        <v>2018</v>
      </c>
      <c r="F1067" s="27">
        <v>0.58852277859593505</v>
      </c>
    </row>
    <row r="1068" spans="1:6">
      <c r="A1068" s="27" t="s">
        <v>0</v>
      </c>
      <c r="B1068" s="27" t="s">
        <v>213</v>
      </c>
      <c r="C1068" s="27" t="s">
        <v>219</v>
      </c>
      <c r="D1068" s="27">
        <f t="shared" si="19"/>
        <v>28</v>
      </c>
      <c r="E1068" s="27">
        <v>2018</v>
      </c>
      <c r="F1068" s="27">
        <v>0.58852339905455198</v>
      </c>
    </row>
    <row r="1069" spans="1:6">
      <c r="A1069" s="27" t="s">
        <v>0</v>
      </c>
      <c r="B1069" s="27" t="s">
        <v>213</v>
      </c>
      <c r="C1069" s="27" t="s">
        <v>219</v>
      </c>
      <c r="D1069" s="27">
        <f>D1068+1</f>
        <v>29</v>
      </c>
      <c r="E1069" s="27">
        <v>2018</v>
      </c>
      <c r="F1069" s="27">
        <v>0.58852401951316802</v>
      </c>
    </row>
    <row r="1070" spans="1:6">
      <c r="A1070" s="27" t="s">
        <v>0</v>
      </c>
      <c r="B1070" s="27" t="s">
        <v>213</v>
      </c>
      <c r="C1070" s="27" t="s">
        <v>219</v>
      </c>
      <c r="D1070" s="27">
        <f t="shared" si="19"/>
        <v>30</v>
      </c>
      <c r="E1070" s="27">
        <v>2018</v>
      </c>
      <c r="F1070" s="27">
        <v>0.58852463997178395</v>
      </c>
    </row>
    <row r="1071" spans="1:6">
      <c r="A1071" s="27" t="s">
        <v>0</v>
      </c>
      <c r="B1071" s="27" t="s">
        <v>213</v>
      </c>
      <c r="C1071" s="27" t="s">
        <v>219</v>
      </c>
      <c r="D1071" s="27">
        <f t="shared" si="19"/>
        <v>31</v>
      </c>
      <c r="E1071" s="27">
        <v>2018</v>
      </c>
      <c r="F1071" s="27">
        <v>0.58852526043040099</v>
      </c>
    </row>
    <row r="1072" spans="1:6">
      <c r="A1072" s="27" t="s">
        <v>0</v>
      </c>
      <c r="B1072" s="27" t="s">
        <v>213</v>
      </c>
      <c r="C1072" s="27" t="s">
        <v>219</v>
      </c>
      <c r="D1072" s="27">
        <f t="shared" si="19"/>
        <v>32</v>
      </c>
      <c r="E1072" s="27">
        <v>2018</v>
      </c>
      <c r="F1072" s="27">
        <v>0.58852588088901703</v>
      </c>
    </row>
    <row r="1073" spans="1:6">
      <c r="A1073" s="27" t="s">
        <v>0</v>
      </c>
      <c r="B1073" s="27" t="s">
        <v>213</v>
      </c>
      <c r="C1073" s="27" t="s">
        <v>219</v>
      </c>
      <c r="D1073" s="27">
        <f t="shared" si="19"/>
        <v>33</v>
      </c>
      <c r="E1073" s="27">
        <v>2018</v>
      </c>
      <c r="F1073" s="27">
        <v>0.58852650134763296</v>
      </c>
    </row>
    <row r="1074" spans="1:6">
      <c r="A1074" s="27" t="s">
        <v>0</v>
      </c>
      <c r="B1074" s="27" t="s">
        <v>213</v>
      </c>
      <c r="C1074" s="27" t="s">
        <v>219</v>
      </c>
      <c r="D1074" s="27">
        <f t="shared" si="19"/>
        <v>34</v>
      </c>
      <c r="E1074" s="27">
        <v>2018</v>
      </c>
      <c r="F1074" s="27">
        <v>0.588527121806249</v>
      </c>
    </row>
    <row r="1075" spans="1:6">
      <c r="A1075" s="27" t="s">
        <v>0</v>
      </c>
      <c r="B1075" s="27" t="s">
        <v>213</v>
      </c>
      <c r="C1075" s="27" t="s">
        <v>219</v>
      </c>
      <c r="D1075" s="27">
        <f t="shared" si="19"/>
        <v>35</v>
      </c>
      <c r="E1075" s="27">
        <v>2018</v>
      </c>
      <c r="F1075" s="27">
        <v>0.58852774226486604</v>
      </c>
    </row>
    <row r="1076" spans="1:6">
      <c r="A1076" s="27" t="s">
        <v>0</v>
      </c>
      <c r="B1076" s="27" t="s">
        <v>213</v>
      </c>
      <c r="C1076" s="27" t="s">
        <v>219</v>
      </c>
      <c r="D1076" s="27">
        <f t="shared" si="19"/>
        <v>36</v>
      </c>
      <c r="E1076" s="27">
        <v>2018</v>
      </c>
      <c r="F1076" s="27">
        <v>0.58852836272348197</v>
      </c>
    </row>
    <row r="1077" spans="1:6">
      <c r="A1077" s="27" t="s">
        <v>0</v>
      </c>
      <c r="B1077" s="27" t="s">
        <v>213</v>
      </c>
      <c r="C1077" s="27" t="s">
        <v>219</v>
      </c>
      <c r="D1077" s="27">
        <f t="shared" si="19"/>
        <v>37</v>
      </c>
      <c r="E1077" s="27">
        <v>2018</v>
      </c>
      <c r="F1077" s="27">
        <v>0.58852898318209801</v>
      </c>
    </row>
    <row r="1078" spans="1:6">
      <c r="A1078" s="27" t="s">
        <v>0</v>
      </c>
      <c r="B1078" s="27" t="s">
        <v>213</v>
      </c>
      <c r="C1078" s="27" t="s">
        <v>219</v>
      </c>
      <c r="D1078" s="27">
        <f t="shared" si="19"/>
        <v>38</v>
      </c>
      <c r="E1078" s="27">
        <v>2018</v>
      </c>
      <c r="F1078" s="27">
        <v>0.58852960364071405</v>
      </c>
    </row>
    <row r="1079" spans="1:6">
      <c r="A1079" s="27" t="s">
        <v>0</v>
      </c>
      <c r="B1079" s="27" t="s">
        <v>213</v>
      </c>
      <c r="C1079" s="27" t="s">
        <v>219</v>
      </c>
      <c r="D1079" s="27">
        <f t="shared" si="19"/>
        <v>39</v>
      </c>
      <c r="E1079" s="27">
        <v>2018</v>
      </c>
      <c r="F1079" s="27">
        <v>0.58853022409933098</v>
      </c>
    </row>
    <row r="1080" spans="1:6">
      <c r="A1080" s="27" t="s">
        <v>0</v>
      </c>
      <c r="B1080" s="27" t="s">
        <v>213</v>
      </c>
      <c r="C1080" s="27" t="s">
        <v>219</v>
      </c>
      <c r="D1080" s="27">
        <f t="shared" si="19"/>
        <v>40</v>
      </c>
      <c r="E1080" s="27">
        <v>2018</v>
      </c>
      <c r="F1080" s="27">
        <v>0.58853084455794702</v>
      </c>
    </row>
    <row r="1081" spans="1:6">
      <c r="A1081" s="27" t="s">
        <v>0</v>
      </c>
      <c r="B1081" s="27" t="s">
        <v>213</v>
      </c>
      <c r="C1081" s="27" t="s">
        <v>219</v>
      </c>
      <c r="D1081" s="27">
        <f t="shared" si="19"/>
        <v>41</v>
      </c>
      <c r="E1081" s="27">
        <v>2018</v>
      </c>
      <c r="F1081" s="27">
        <v>0.58853146501656295</v>
      </c>
    </row>
    <row r="1082" spans="1:6">
      <c r="A1082" s="27" t="s">
        <v>0</v>
      </c>
      <c r="B1082" s="27" t="s">
        <v>213</v>
      </c>
      <c r="C1082" s="27" t="s">
        <v>219</v>
      </c>
      <c r="D1082" s="27">
        <f t="shared" si="19"/>
        <v>42</v>
      </c>
      <c r="E1082" s="27">
        <v>2018</v>
      </c>
      <c r="F1082" s="27">
        <v>0.58853208547517999</v>
      </c>
    </row>
    <row r="1083" spans="1:6">
      <c r="A1083" s="27" t="s">
        <v>0</v>
      </c>
      <c r="B1083" s="27" t="s">
        <v>213</v>
      </c>
      <c r="C1083" s="27" t="s">
        <v>219</v>
      </c>
      <c r="D1083" s="27">
        <f t="shared" si="19"/>
        <v>43</v>
      </c>
      <c r="E1083" s="27">
        <v>2018</v>
      </c>
      <c r="F1083" s="27">
        <v>0.58853270593379603</v>
      </c>
    </row>
    <row r="1084" spans="1:6">
      <c r="A1084" s="27" t="s">
        <v>0</v>
      </c>
      <c r="B1084" s="27" t="s">
        <v>213</v>
      </c>
      <c r="C1084" s="27" t="s">
        <v>219</v>
      </c>
      <c r="D1084" s="27">
        <f t="shared" si="19"/>
        <v>44</v>
      </c>
      <c r="E1084" s="27">
        <v>2018</v>
      </c>
      <c r="F1084" s="27">
        <v>0.58853332639241196</v>
      </c>
    </row>
    <row r="1085" spans="1:6">
      <c r="A1085" s="27" t="s">
        <v>0</v>
      </c>
      <c r="B1085" s="27" t="s">
        <v>213</v>
      </c>
      <c r="C1085" s="27" t="s">
        <v>219</v>
      </c>
      <c r="D1085" s="27">
        <f t="shared" si="19"/>
        <v>45</v>
      </c>
      <c r="E1085" s="27">
        <v>2018</v>
      </c>
      <c r="F1085" s="27">
        <v>0.588533946851028</v>
      </c>
    </row>
    <row r="1086" spans="1:6">
      <c r="A1086" s="27" t="s">
        <v>0</v>
      </c>
      <c r="B1086" s="27" t="s">
        <v>213</v>
      </c>
      <c r="C1086" s="27" t="s">
        <v>219</v>
      </c>
      <c r="D1086" s="27">
        <f t="shared" si="19"/>
        <v>46</v>
      </c>
      <c r="E1086" s="27">
        <v>2018</v>
      </c>
      <c r="F1086" s="27">
        <v>0.58853456730964504</v>
      </c>
    </row>
    <row r="1087" spans="1:6">
      <c r="A1087" s="27" t="s">
        <v>0</v>
      </c>
      <c r="B1087" s="27" t="s">
        <v>213</v>
      </c>
      <c r="C1087" s="27" t="s">
        <v>219</v>
      </c>
      <c r="D1087" s="27">
        <f>D1086+1</f>
        <v>47</v>
      </c>
      <c r="E1087" s="27">
        <v>2018</v>
      </c>
      <c r="F1087" s="27">
        <v>0.58853518776826097</v>
      </c>
    </row>
    <row r="1088" spans="1:6">
      <c r="A1088" s="27" t="s">
        <v>0</v>
      </c>
      <c r="B1088" s="27" t="s">
        <v>213</v>
      </c>
      <c r="C1088" s="27" t="s">
        <v>219</v>
      </c>
      <c r="D1088" s="27">
        <f t="shared" si="19"/>
        <v>48</v>
      </c>
      <c r="E1088" s="27">
        <v>2018</v>
      </c>
      <c r="F1088" s="27">
        <v>0.58853580822687701</v>
      </c>
    </row>
    <row r="1089" spans="2:6">
      <c r="B1089" s="27" t="s">
        <v>213</v>
      </c>
      <c r="C1089" s="27" t="s">
        <v>221</v>
      </c>
      <c r="D1089" s="27">
        <v>1</v>
      </c>
      <c r="E1089" s="27">
        <v>2018</v>
      </c>
      <c r="F1089" s="27">
        <v>0.5454</v>
      </c>
    </row>
    <row r="1090" spans="2:6">
      <c r="B1090" s="27" t="s">
        <v>213</v>
      </c>
      <c r="C1090" s="27" t="s">
        <v>221</v>
      </c>
      <c r="D1090" s="27">
        <f>D1089+1</f>
        <v>2</v>
      </c>
      <c r="E1090" s="27">
        <v>2018</v>
      </c>
      <c r="F1090" s="27">
        <v>0.48820000000000002</v>
      </c>
    </row>
    <row r="1091" spans="2:6">
      <c r="B1091" s="27" t="s">
        <v>213</v>
      </c>
      <c r="C1091" s="27" t="s">
        <v>221</v>
      </c>
      <c r="D1091" s="27">
        <f t="shared" ref="D1091:D1136" si="20">D1090+1</f>
        <v>3</v>
      </c>
      <c r="E1091" s="27">
        <v>2018</v>
      </c>
      <c r="F1091" s="27">
        <v>0.50370000000000004</v>
      </c>
    </row>
    <row r="1092" spans="2:6">
      <c r="B1092" s="27" t="s">
        <v>213</v>
      </c>
      <c r="C1092" s="27" t="s">
        <v>221</v>
      </c>
      <c r="D1092" s="27">
        <f t="shared" si="20"/>
        <v>4</v>
      </c>
      <c r="E1092" s="27">
        <v>2018</v>
      </c>
      <c r="F1092" s="27">
        <v>0.50439999999999996</v>
      </c>
    </row>
    <row r="1093" spans="2:6">
      <c r="B1093" s="27" t="s">
        <v>213</v>
      </c>
      <c r="C1093" s="27" t="s">
        <v>221</v>
      </c>
      <c r="D1093" s="27">
        <f t="shared" si="20"/>
        <v>5</v>
      </c>
      <c r="E1093" s="27">
        <v>2018</v>
      </c>
      <c r="F1093" s="27">
        <v>0.52249999999999996</v>
      </c>
    </row>
    <row r="1094" spans="2:6">
      <c r="B1094" s="27" t="s">
        <v>213</v>
      </c>
      <c r="C1094" s="27" t="s">
        <v>221</v>
      </c>
      <c r="D1094" s="27">
        <f t="shared" si="20"/>
        <v>6</v>
      </c>
      <c r="E1094" s="27">
        <v>2018</v>
      </c>
      <c r="F1094" s="27">
        <v>0.56810000000000005</v>
      </c>
    </row>
    <row r="1095" spans="2:6">
      <c r="B1095" s="27" t="s">
        <v>213</v>
      </c>
      <c r="C1095" s="27" t="s">
        <v>221</v>
      </c>
      <c r="D1095" s="27">
        <f t="shared" si="20"/>
        <v>7</v>
      </c>
      <c r="E1095" s="27">
        <v>2018</v>
      </c>
      <c r="F1095" s="27">
        <v>0.51090000000000002</v>
      </c>
    </row>
    <row r="1096" spans="2:6">
      <c r="B1096" s="27" t="s">
        <v>213</v>
      </c>
      <c r="C1096" s="27" t="s">
        <v>221</v>
      </c>
      <c r="D1096" s="27">
        <f t="shared" si="20"/>
        <v>8</v>
      </c>
      <c r="E1096" s="27">
        <v>2018</v>
      </c>
      <c r="F1096" s="27">
        <v>0.46260000000000001</v>
      </c>
    </row>
    <row r="1097" spans="2:6">
      <c r="B1097" s="27" t="s">
        <v>213</v>
      </c>
      <c r="C1097" s="27" t="s">
        <v>221</v>
      </c>
      <c r="D1097" s="27">
        <f t="shared" si="20"/>
        <v>9</v>
      </c>
      <c r="E1097" s="27">
        <v>2018</v>
      </c>
      <c r="F1097" s="27">
        <v>0.41760000000000003</v>
      </c>
    </row>
    <row r="1098" spans="2:6">
      <c r="B1098" s="27" t="s">
        <v>213</v>
      </c>
      <c r="C1098" s="27" t="s">
        <v>221</v>
      </c>
      <c r="D1098" s="27">
        <f t="shared" si="20"/>
        <v>10</v>
      </c>
      <c r="E1098" s="27">
        <v>2018</v>
      </c>
      <c r="F1098" s="27">
        <v>0.3947</v>
      </c>
    </row>
    <row r="1099" spans="2:6">
      <c r="B1099" s="27" t="s">
        <v>213</v>
      </c>
      <c r="C1099" s="27" t="s">
        <v>221</v>
      </c>
      <c r="D1099" s="27">
        <f t="shared" si="20"/>
        <v>11</v>
      </c>
      <c r="E1099" s="27">
        <v>2018</v>
      </c>
      <c r="F1099" s="27">
        <v>0.33040000000000003</v>
      </c>
    </row>
    <row r="1100" spans="2:6">
      <c r="B1100" s="27" t="s">
        <v>213</v>
      </c>
      <c r="C1100" s="27" t="s">
        <v>221</v>
      </c>
      <c r="D1100" s="27">
        <f t="shared" si="20"/>
        <v>12</v>
      </c>
      <c r="E1100" s="27">
        <v>2018</v>
      </c>
      <c r="F1100" s="27">
        <v>0.26019999999999999</v>
      </c>
    </row>
    <row r="1101" spans="2:6">
      <c r="B1101" s="27" t="s">
        <v>213</v>
      </c>
      <c r="C1101" s="27" t="s">
        <v>221</v>
      </c>
      <c r="D1101" s="27">
        <f t="shared" si="20"/>
        <v>13</v>
      </c>
      <c r="E1101" s="27">
        <v>2018</v>
      </c>
      <c r="F1101" s="27">
        <v>0.2369</v>
      </c>
    </row>
    <row r="1102" spans="2:6">
      <c r="B1102" s="27" t="s">
        <v>213</v>
      </c>
      <c r="C1102" s="27" t="s">
        <v>221</v>
      </c>
      <c r="D1102" s="27">
        <f t="shared" si="20"/>
        <v>14</v>
      </c>
      <c r="E1102" s="27">
        <v>2018</v>
      </c>
      <c r="F1102" s="27">
        <v>0.21759999999999999</v>
      </c>
    </row>
    <row r="1103" spans="2:6">
      <c r="B1103" s="27" t="s">
        <v>213</v>
      </c>
      <c r="C1103" s="27" t="s">
        <v>221</v>
      </c>
      <c r="D1103" s="27">
        <f t="shared" si="20"/>
        <v>15</v>
      </c>
      <c r="E1103" s="27">
        <v>2018</v>
      </c>
      <c r="F1103" s="27">
        <v>0.21990000000000001</v>
      </c>
    </row>
    <row r="1104" spans="2:6">
      <c r="B1104" s="27" t="s">
        <v>213</v>
      </c>
      <c r="C1104" s="27" t="s">
        <v>221</v>
      </c>
      <c r="D1104" s="27">
        <f t="shared" si="20"/>
        <v>16</v>
      </c>
      <c r="E1104" s="27">
        <v>2018</v>
      </c>
      <c r="F1104" s="27">
        <v>0.1535</v>
      </c>
    </row>
    <row r="1105" spans="1:6">
      <c r="B1105" s="27" t="s">
        <v>213</v>
      </c>
      <c r="C1105" s="27" t="s">
        <v>221</v>
      </c>
      <c r="D1105" s="27">
        <f t="shared" si="20"/>
        <v>17</v>
      </c>
      <c r="E1105" s="27">
        <v>2018</v>
      </c>
      <c r="F1105" s="27">
        <v>0.19339999999999999</v>
      </c>
    </row>
    <row r="1106" spans="1:6">
      <c r="B1106" s="27" t="s">
        <v>213</v>
      </c>
      <c r="C1106" s="27" t="s">
        <v>221</v>
      </c>
      <c r="D1106" s="27">
        <f t="shared" si="20"/>
        <v>18</v>
      </c>
      <c r="E1106" s="27">
        <v>2018</v>
      </c>
      <c r="F1106" s="27">
        <v>0.216</v>
      </c>
    </row>
    <row r="1107" spans="1:6">
      <c r="B1107" s="27" t="s">
        <v>213</v>
      </c>
      <c r="C1107" s="27" t="s">
        <v>221</v>
      </c>
      <c r="D1107" s="27">
        <f t="shared" si="20"/>
        <v>19</v>
      </c>
      <c r="E1107" s="27">
        <v>2018</v>
      </c>
      <c r="F1107" s="27">
        <v>0.1729</v>
      </c>
    </row>
    <row r="1108" spans="1:6">
      <c r="B1108" s="27" t="s">
        <v>213</v>
      </c>
      <c r="C1108" s="27" t="s">
        <v>221</v>
      </c>
      <c r="D1108" s="27">
        <f t="shared" si="20"/>
        <v>20</v>
      </c>
      <c r="E1108" s="27">
        <v>2018</v>
      </c>
      <c r="F1108" s="27">
        <v>6.1400000000000003E-2</v>
      </c>
    </row>
    <row r="1109" spans="1:6">
      <c r="B1109" s="27" t="s">
        <v>213</v>
      </c>
      <c r="C1109" s="27" t="s">
        <v>221</v>
      </c>
      <c r="D1109" s="27">
        <f t="shared" si="20"/>
        <v>21</v>
      </c>
      <c r="E1109" s="27">
        <v>2018</v>
      </c>
      <c r="F1109" s="27">
        <v>2.8E-3</v>
      </c>
    </row>
    <row r="1110" spans="1:6">
      <c r="B1110" s="27" t="s">
        <v>213</v>
      </c>
      <c r="C1110" s="27" t="s">
        <v>221</v>
      </c>
      <c r="D1110" s="27">
        <f t="shared" si="20"/>
        <v>22</v>
      </c>
      <c r="E1110" s="27">
        <v>2018</v>
      </c>
      <c r="F1110" s="27">
        <v>5.0000000000000001E-4</v>
      </c>
    </row>
    <row r="1111" spans="1:6">
      <c r="B1111" s="27" t="s">
        <v>213</v>
      </c>
      <c r="C1111" s="27" t="s">
        <v>221</v>
      </c>
      <c r="D1111" s="27">
        <f t="shared" si="20"/>
        <v>23</v>
      </c>
      <c r="E1111" s="27">
        <v>2018</v>
      </c>
      <c r="F1111" s="27">
        <v>5.0000000000000001E-4</v>
      </c>
    </row>
    <row r="1112" spans="1:6">
      <c r="B1112" s="27" t="s">
        <v>213</v>
      </c>
      <c r="C1112" s="27" t="s">
        <v>221</v>
      </c>
      <c r="D1112" s="27">
        <f t="shared" si="20"/>
        <v>24</v>
      </c>
      <c r="E1112" s="27">
        <v>2018</v>
      </c>
      <c r="F1112" s="27">
        <v>1.9E-3</v>
      </c>
    </row>
    <row r="1113" spans="1:6">
      <c r="A1113" t="s">
        <v>0</v>
      </c>
      <c r="B1113" s="27" t="s">
        <v>213</v>
      </c>
      <c r="C1113" s="27" t="s">
        <v>221</v>
      </c>
      <c r="D1113" s="27">
        <f t="shared" si="20"/>
        <v>25</v>
      </c>
      <c r="E1113" s="27">
        <v>2018</v>
      </c>
      <c r="F1113" s="27">
        <v>0.3533</v>
      </c>
    </row>
    <row r="1114" spans="1:6">
      <c r="A1114" s="27" t="s">
        <v>0</v>
      </c>
      <c r="B1114" s="27" t="s">
        <v>213</v>
      </c>
      <c r="C1114" s="27" t="s">
        <v>221</v>
      </c>
      <c r="D1114" s="27">
        <f t="shared" si="20"/>
        <v>26</v>
      </c>
      <c r="E1114" s="27">
        <v>2018</v>
      </c>
      <c r="F1114" s="27">
        <v>0.34960000000000002</v>
      </c>
    </row>
    <row r="1115" spans="1:6">
      <c r="A1115" s="27" t="s">
        <v>0</v>
      </c>
      <c r="B1115" s="27" t="s">
        <v>213</v>
      </c>
      <c r="C1115" s="27" t="s">
        <v>221</v>
      </c>
      <c r="D1115" s="27">
        <f t="shared" si="20"/>
        <v>27</v>
      </c>
      <c r="E1115" s="27">
        <v>2018</v>
      </c>
      <c r="F1115" s="27">
        <v>0.43080000000000002</v>
      </c>
    </row>
    <row r="1116" spans="1:6">
      <c r="A1116" s="27" t="s">
        <v>0</v>
      </c>
      <c r="B1116" s="27" t="s">
        <v>213</v>
      </c>
      <c r="C1116" s="27" t="s">
        <v>221</v>
      </c>
      <c r="D1116" s="27">
        <f t="shared" si="20"/>
        <v>28</v>
      </c>
      <c r="E1116" s="27">
        <v>2018</v>
      </c>
      <c r="F1116" s="27">
        <v>0.42209999999999998</v>
      </c>
    </row>
    <row r="1117" spans="1:6">
      <c r="A1117" s="27" t="s">
        <v>0</v>
      </c>
      <c r="B1117" s="27" t="s">
        <v>213</v>
      </c>
      <c r="C1117" s="27" t="s">
        <v>221</v>
      </c>
      <c r="D1117" s="27">
        <f t="shared" si="20"/>
        <v>29</v>
      </c>
      <c r="E1117" s="27">
        <v>2018</v>
      </c>
      <c r="F1117" s="27">
        <v>0.34620000000000001</v>
      </c>
    </row>
    <row r="1118" spans="1:6">
      <c r="A1118" s="27" t="s">
        <v>0</v>
      </c>
      <c r="B1118" s="27" t="s">
        <v>213</v>
      </c>
      <c r="C1118" s="27" t="s">
        <v>221</v>
      </c>
      <c r="D1118" s="27">
        <f t="shared" si="20"/>
        <v>30</v>
      </c>
      <c r="E1118" s="27">
        <v>2018</v>
      </c>
      <c r="F1118" s="27">
        <v>0.31859999999999999</v>
      </c>
    </row>
    <row r="1119" spans="1:6">
      <c r="A1119" s="27" t="s">
        <v>0</v>
      </c>
      <c r="B1119" s="27" t="s">
        <v>213</v>
      </c>
      <c r="C1119" s="27" t="s">
        <v>221</v>
      </c>
      <c r="D1119" s="27">
        <f t="shared" si="20"/>
        <v>31</v>
      </c>
      <c r="E1119" s="27">
        <v>2018</v>
      </c>
      <c r="F1119" s="27">
        <v>0.31240000000000001</v>
      </c>
    </row>
    <row r="1120" spans="1:6">
      <c r="A1120" s="27" t="s">
        <v>0</v>
      </c>
      <c r="B1120" s="27" t="s">
        <v>213</v>
      </c>
      <c r="C1120" s="27" t="s">
        <v>221</v>
      </c>
      <c r="D1120" s="27">
        <f t="shared" si="20"/>
        <v>32</v>
      </c>
      <c r="E1120" s="27">
        <v>2018</v>
      </c>
      <c r="F1120" s="27">
        <v>0.3488</v>
      </c>
    </row>
    <row r="1121" spans="1:6">
      <c r="A1121" s="27" t="s">
        <v>0</v>
      </c>
      <c r="B1121" s="27" t="s">
        <v>213</v>
      </c>
      <c r="C1121" s="27" t="s">
        <v>221</v>
      </c>
      <c r="D1121" s="27">
        <f t="shared" si="20"/>
        <v>33</v>
      </c>
      <c r="E1121" s="27">
        <v>2018</v>
      </c>
      <c r="F1121" s="27">
        <v>0.31569999999999998</v>
      </c>
    </row>
    <row r="1122" spans="1:6">
      <c r="A1122" s="27" t="s">
        <v>0</v>
      </c>
      <c r="B1122" s="27" t="s">
        <v>213</v>
      </c>
      <c r="C1122" s="27" t="s">
        <v>221</v>
      </c>
      <c r="D1122" s="27">
        <f t="shared" si="20"/>
        <v>34</v>
      </c>
      <c r="E1122" s="27">
        <v>2018</v>
      </c>
      <c r="F1122" s="27">
        <v>0.32590000000000002</v>
      </c>
    </row>
    <row r="1123" spans="1:6">
      <c r="A1123" s="27" t="s">
        <v>0</v>
      </c>
      <c r="B1123" s="27" t="s">
        <v>213</v>
      </c>
      <c r="C1123" s="27" t="s">
        <v>221</v>
      </c>
      <c r="D1123" s="27">
        <f t="shared" si="20"/>
        <v>35</v>
      </c>
      <c r="E1123" s="27">
        <v>2018</v>
      </c>
      <c r="F1123" s="27">
        <v>0.33850000000000002</v>
      </c>
    </row>
    <row r="1124" spans="1:6">
      <c r="A1124" s="27" t="s">
        <v>0</v>
      </c>
      <c r="B1124" s="27" t="s">
        <v>213</v>
      </c>
      <c r="C1124" s="27" t="s">
        <v>221</v>
      </c>
      <c r="D1124" s="27">
        <f t="shared" si="20"/>
        <v>36</v>
      </c>
      <c r="E1124" s="27">
        <v>2018</v>
      </c>
      <c r="F1124" s="27">
        <v>0.34350000000000003</v>
      </c>
    </row>
    <row r="1125" spans="1:6">
      <c r="A1125" s="27" t="s">
        <v>0</v>
      </c>
      <c r="B1125" s="27" t="s">
        <v>213</v>
      </c>
      <c r="C1125" s="27" t="s">
        <v>221</v>
      </c>
      <c r="D1125" s="27">
        <f t="shared" si="20"/>
        <v>37</v>
      </c>
      <c r="E1125" s="27">
        <v>2018</v>
      </c>
      <c r="F1125" s="27">
        <v>0.3211</v>
      </c>
    </row>
    <row r="1126" spans="1:6">
      <c r="A1126" s="27" t="s">
        <v>0</v>
      </c>
      <c r="B1126" s="27" t="s">
        <v>213</v>
      </c>
      <c r="C1126" s="27" t="s">
        <v>221</v>
      </c>
      <c r="D1126" s="27">
        <f t="shared" si="20"/>
        <v>38</v>
      </c>
      <c r="E1126" s="27">
        <v>2018</v>
      </c>
      <c r="F1126" s="27">
        <v>0.2379</v>
      </c>
    </row>
    <row r="1127" spans="1:6">
      <c r="A1127" s="27" t="s">
        <v>0</v>
      </c>
      <c r="B1127" s="27" t="s">
        <v>213</v>
      </c>
      <c r="C1127" s="27" t="s">
        <v>221</v>
      </c>
      <c r="D1127" s="27">
        <f t="shared" si="20"/>
        <v>39</v>
      </c>
      <c r="E1127" s="27">
        <v>2018</v>
      </c>
      <c r="F1127" s="27">
        <v>0.15260000000000001</v>
      </c>
    </row>
    <row r="1128" spans="1:6">
      <c r="A1128" s="27" t="s">
        <v>0</v>
      </c>
      <c r="B1128" s="27" t="s">
        <v>213</v>
      </c>
      <c r="C1128" s="27" t="s">
        <v>221</v>
      </c>
      <c r="D1128" s="27">
        <f t="shared" si="20"/>
        <v>40</v>
      </c>
      <c r="E1128" s="27">
        <v>2018</v>
      </c>
      <c r="F1128" s="27">
        <v>7.2800000000000004E-2</v>
      </c>
    </row>
    <row r="1129" spans="1:6">
      <c r="A1129" s="27" t="s">
        <v>0</v>
      </c>
      <c r="B1129" s="27" t="s">
        <v>213</v>
      </c>
      <c r="C1129" s="27" t="s">
        <v>221</v>
      </c>
      <c r="D1129" s="27">
        <f t="shared" si="20"/>
        <v>41</v>
      </c>
      <c r="E1129" s="27">
        <v>2018</v>
      </c>
      <c r="F1129" s="27">
        <v>4.8599999999999997E-2</v>
      </c>
    </row>
    <row r="1130" spans="1:6">
      <c r="A1130" s="27" t="s">
        <v>0</v>
      </c>
      <c r="B1130" s="27" t="s">
        <v>213</v>
      </c>
      <c r="C1130" s="27" t="s">
        <v>221</v>
      </c>
      <c r="D1130" s="27">
        <f t="shared" si="20"/>
        <v>42</v>
      </c>
      <c r="E1130" s="27">
        <v>2018</v>
      </c>
      <c r="F1130" s="27">
        <v>5.5500000000000001E-2</v>
      </c>
    </row>
    <row r="1131" spans="1:6">
      <c r="A1131" s="27" t="s">
        <v>0</v>
      </c>
      <c r="B1131" s="27" t="s">
        <v>213</v>
      </c>
      <c r="C1131" s="27" t="s">
        <v>221</v>
      </c>
      <c r="D1131" s="27">
        <f t="shared" si="20"/>
        <v>43</v>
      </c>
      <c r="E1131" s="27">
        <v>2018</v>
      </c>
      <c r="F1131" s="27">
        <v>8.1199999999999994E-2</v>
      </c>
    </row>
    <row r="1132" spans="1:6">
      <c r="A1132" s="27" t="s">
        <v>0</v>
      </c>
      <c r="B1132" s="27" t="s">
        <v>213</v>
      </c>
      <c r="C1132" s="27" t="s">
        <v>221</v>
      </c>
      <c r="D1132" s="27">
        <f t="shared" si="20"/>
        <v>44</v>
      </c>
      <c r="E1132" s="27">
        <v>2018</v>
      </c>
      <c r="F1132" s="27">
        <v>7.6700000000000004E-2</v>
      </c>
    </row>
    <row r="1133" spans="1:6">
      <c r="A1133" s="27" t="s">
        <v>0</v>
      </c>
      <c r="B1133" s="27" t="s">
        <v>213</v>
      </c>
      <c r="C1133" s="27" t="s">
        <v>221</v>
      </c>
      <c r="D1133" s="27">
        <f t="shared" si="20"/>
        <v>45</v>
      </c>
      <c r="E1133" s="27">
        <v>2018</v>
      </c>
      <c r="F1133" s="27">
        <v>7.0300000000000001E-2</v>
      </c>
    </row>
    <row r="1134" spans="1:6">
      <c r="A1134" s="27" t="s">
        <v>0</v>
      </c>
      <c r="B1134" s="27" t="s">
        <v>213</v>
      </c>
      <c r="C1134" s="27" t="s">
        <v>221</v>
      </c>
      <c r="D1134" s="27">
        <f t="shared" si="20"/>
        <v>46</v>
      </c>
      <c r="E1134" s="27">
        <v>2018</v>
      </c>
      <c r="F1134" s="27">
        <v>7.9399999999999998E-2</v>
      </c>
    </row>
    <row r="1135" spans="1:6">
      <c r="A1135" s="27" t="s">
        <v>0</v>
      </c>
      <c r="B1135" s="27" t="s">
        <v>213</v>
      </c>
      <c r="C1135" s="27" t="s">
        <v>221</v>
      </c>
      <c r="D1135" s="27">
        <f t="shared" si="20"/>
        <v>47</v>
      </c>
      <c r="E1135" s="27">
        <v>2018</v>
      </c>
      <c r="F1135" s="27">
        <v>0.128</v>
      </c>
    </row>
    <row r="1136" spans="1:6">
      <c r="A1136" s="27" t="s">
        <v>0</v>
      </c>
      <c r="B1136" s="27" t="s">
        <v>213</v>
      </c>
      <c r="C1136" s="27" t="s">
        <v>221</v>
      </c>
      <c r="D1136" s="27">
        <f t="shared" si="20"/>
        <v>48</v>
      </c>
      <c r="E1136" s="27">
        <v>2018</v>
      </c>
      <c r="F1136" s="27">
        <v>0.17119999999999999</v>
      </c>
    </row>
    <row r="1137" spans="2:6">
      <c r="B1137" s="27" t="s">
        <v>347</v>
      </c>
      <c r="C1137" s="27" t="s">
        <v>217</v>
      </c>
      <c r="D1137" s="27">
        <v>1</v>
      </c>
      <c r="E1137" s="27">
        <v>2018</v>
      </c>
      <c r="F1137" s="27">
        <v>0.60470000000000002</v>
      </c>
    </row>
    <row r="1138" spans="2:6">
      <c r="B1138" s="27" t="s">
        <v>347</v>
      </c>
      <c r="C1138" s="27" t="s">
        <v>217</v>
      </c>
      <c r="D1138" s="27">
        <f>D1137+1</f>
        <v>2</v>
      </c>
      <c r="E1138" s="27">
        <v>2018</v>
      </c>
      <c r="F1138" s="27">
        <v>0.61780000000000002</v>
      </c>
    </row>
    <row r="1139" spans="2:6">
      <c r="B1139" s="27" t="s">
        <v>347</v>
      </c>
      <c r="C1139" s="27" t="s">
        <v>217</v>
      </c>
      <c r="D1139" s="27">
        <f t="shared" ref="D1139:D1184" si="21">D1138+1</f>
        <v>3</v>
      </c>
      <c r="E1139" s="27">
        <v>2018</v>
      </c>
      <c r="F1139" s="27">
        <v>0.67959999999999998</v>
      </c>
    </row>
    <row r="1140" spans="2:6">
      <c r="B1140" s="27" t="s">
        <v>347</v>
      </c>
      <c r="C1140" s="27" t="s">
        <v>217</v>
      </c>
      <c r="D1140" s="27">
        <f t="shared" si="21"/>
        <v>4</v>
      </c>
      <c r="E1140" s="27">
        <v>2018</v>
      </c>
      <c r="F1140" s="27">
        <v>0.66810000000000003</v>
      </c>
    </row>
    <row r="1141" spans="2:6">
      <c r="B1141" s="27" t="s">
        <v>347</v>
      </c>
      <c r="C1141" s="27" t="s">
        <v>217</v>
      </c>
      <c r="D1141" s="27">
        <f t="shared" si="21"/>
        <v>5</v>
      </c>
      <c r="E1141" s="27">
        <v>2018</v>
      </c>
      <c r="F1141" s="27">
        <v>0.63549999999999995</v>
      </c>
    </row>
    <row r="1142" spans="2:6">
      <c r="B1142" s="27" t="s">
        <v>347</v>
      </c>
      <c r="C1142" s="27" t="s">
        <v>217</v>
      </c>
      <c r="D1142" s="27">
        <f t="shared" si="21"/>
        <v>6</v>
      </c>
      <c r="E1142" s="27">
        <v>2018</v>
      </c>
      <c r="F1142" s="27">
        <v>0.65339999999999998</v>
      </c>
    </row>
    <row r="1143" spans="2:6">
      <c r="B1143" s="27" t="s">
        <v>347</v>
      </c>
      <c r="C1143" s="27" t="s">
        <v>217</v>
      </c>
      <c r="D1143" s="27">
        <f t="shared" si="21"/>
        <v>7</v>
      </c>
      <c r="E1143" s="27">
        <v>2018</v>
      </c>
      <c r="F1143" s="27">
        <v>0.63890000000000002</v>
      </c>
    </row>
    <row r="1144" spans="2:6">
      <c r="B1144" s="27" t="s">
        <v>347</v>
      </c>
      <c r="C1144" s="27" t="s">
        <v>217</v>
      </c>
      <c r="D1144" s="27">
        <f t="shared" si="21"/>
        <v>8</v>
      </c>
      <c r="E1144" s="27">
        <v>2018</v>
      </c>
      <c r="F1144" s="27">
        <v>0.61009999999999998</v>
      </c>
    </row>
    <row r="1145" spans="2:6">
      <c r="B1145" s="27" t="s">
        <v>347</v>
      </c>
      <c r="C1145" s="27" t="s">
        <v>217</v>
      </c>
      <c r="D1145" s="27">
        <f t="shared" si="21"/>
        <v>9</v>
      </c>
      <c r="E1145" s="27">
        <v>2018</v>
      </c>
      <c r="F1145" s="27">
        <v>0.5464</v>
      </c>
    </row>
    <row r="1146" spans="2:6">
      <c r="B1146" s="27" t="s">
        <v>347</v>
      </c>
      <c r="C1146" s="27" t="s">
        <v>217</v>
      </c>
      <c r="D1146" s="27">
        <f t="shared" si="21"/>
        <v>10</v>
      </c>
      <c r="E1146" s="27">
        <v>2018</v>
      </c>
      <c r="F1146" s="27">
        <v>0.3589</v>
      </c>
    </row>
    <row r="1147" spans="2:6">
      <c r="B1147" s="27" t="s">
        <v>347</v>
      </c>
      <c r="C1147" s="27" t="s">
        <v>217</v>
      </c>
      <c r="D1147" s="27">
        <f t="shared" si="21"/>
        <v>11</v>
      </c>
      <c r="E1147" s="27">
        <v>2018</v>
      </c>
      <c r="F1147" s="27">
        <v>0.1963</v>
      </c>
    </row>
    <row r="1148" spans="2:6">
      <c r="B1148" s="27" t="s">
        <v>347</v>
      </c>
      <c r="C1148" s="27" t="s">
        <v>217</v>
      </c>
      <c r="D1148" s="27">
        <f t="shared" si="21"/>
        <v>12</v>
      </c>
      <c r="E1148" s="27">
        <v>2018</v>
      </c>
      <c r="F1148" s="27">
        <v>0.1147</v>
      </c>
    </row>
    <row r="1149" spans="2:6">
      <c r="B1149" s="27" t="s">
        <v>347</v>
      </c>
      <c r="C1149" s="27" t="s">
        <v>217</v>
      </c>
      <c r="D1149" s="27">
        <f t="shared" si="21"/>
        <v>13</v>
      </c>
      <c r="E1149" s="27">
        <v>2018</v>
      </c>
      <c r="F1149" s="27">
        <v>4.82E-2</v>
      </c>
    </row>
    <row r="1150" spans="2:6">
      <c r="B1150" s="27" t="s">
        <v>347</v>
      </c>
      <c r="C1150" s="27" t="s">
        <v>217</v>
      </c>
      <c r="D1150" s="27">
        <f t="shared" si="21"/>
        <v>14</v>
      </c>
      <c r="E1150" s="27">
        <v>2018</v>
      </c>
      <c r="F1150" s="27">
        <v>2.1700000000000001E-2</v>
      </c>
    </row>
    <row r="1151" spans="2:6">
      <c r="B1151" s="27" t="s">
        <v>347</v>
      </c>
      <c r="C1151" s="27" t="s">
        <v>217</v>
      </c>
      <c r="D1151" s="27">
        <f t="shared" si="21"/>
        <v>15</v>
      </c>
      <c r="E1151" s="27">
        <v>2018</v>
      </c>
      <c r="F1151" s="27">
        <v>1.47E-2</v>
      </c>
    </row>
    <row r="1152" spans="2:6">
      <c r="B1152" s="27" t="s">
        <v>347</v>
      </c>
      <c r="C1152" s="27" t="s">
        <v>217</v>
      </c>
      <c r="D1152" s="27">
        <f t="shared" si="21"/>
        <v>16</v>
      </c>
      <c r="E1152" s="27">
        <v>2018</v>
      </c>
      <c r="F1152" s="27">
        <v>7.1999999999999998E-3</v>
      </c>
    </row>
    <row r="1153" spans="1:6">
      <c r="B1153" s="27" t="s">
        <v>347</v>
      </c>
      <c r="C1153" s="27" t="s">
        <v>217</v>
      </c>
      <c r="D1153" s="27">
        <f t="shared" si="21"/>
        <v>17</v>
      </c>
      <c r="E1153" s="27">
        <v>2018</v>
      </c>
      <c r="F1153" s="27">
        <v>2.29E-2</v>
      </c>
    </row>
    <row r="1154" spans="1:6">
      <c r="B1154" s="27" t="s">
        <v>347</v>
      </c>
      <c r="C1154" s="27" t="s">
        <v>217</v>
      </c>
      <c r="D1154" s="27">
        <f t="shared" si="21"/>
        <v>18</v>
      </c>
      <c r="E1154" s="27">
        <v>2018</v>
      </c>
      <c r="F1154" s="27">
        <v>0.16189999999999999</v>
      </c>
    </row>
    <row r="1155" spans="1:6">
      <c r="B1155" s="27" t="s">
        <v>347</v>
      </c>
      <c r="C1155" s="27" t="s">
        <v>217</v>
      </c>
      <c r="D1155" s="27">
        <f t="shared" si="21"/>
        <v>19</v>
      </c>
      <c r="E1155" s="27">
        <v>2018</v>
      </c>
      <c r="F1155" s="27">
        <v>0.24660000000000001</v>
      </c>
    </row>
    <row r="1156" spans="1:6">
      <c r="B1156" s="27" t="s">
        <v>347</v>
      </c>
      <c r="C1156" s="27" t="s">
        <v>217</v>
      </c>
      <c r="D1156" s="27">
        <f t="shared" si="21"/>
        <v>20</v>
      </c>
      <c r="E1156" s="27">
        <v>2018</v>
      </c>
      <c r="F1156" s="27">
        <v>0.46100000000000002</v>
      </c>
    </row>
    <row r="1157" spans="1:6">
      <c r="B1157" s="27" t="s">
        <v>347</v>
      </c>
      <c r="C1157" s="27" t="s">
        <v>217</v>
      </c>
      <c r="D1157" s="27">
        <f t="shared" si="21"/>
        <v>21</v>
      </c>
      <c r="E1157" s="27">
        <v>2018</v>
      </c>
      <c r="F1157" s="27">
        <v>0.59250000000000003</v>
      </c>
    </row>
    <row r="1158" spans="1:6">
      <c r="B1158" s="27" t="s">
        <v>347</v>
      </c>
      <c r="C1158" s="27" t="s">
        <v>217</v>
      </c>
      <c r="D1158" s="27">
        <f t="shared" si="21"/>
        <v>22</v>
      </c>
      <c r="E1158" s="27">
        <v>2018</v>
      </c>
      <c r="F1158" s="27">
        <v>0.74309999999999998</v>
      </c>
    </row>
    <row r="1159" spans="1:6">
      <c r="B1159" s="27" t="s">
        <v>347</v>
      </c>
      <c r="C1159" s="27" t="s">
        <v>217</v>
      </c>
      <c r="D1159" s="27">
        <f t="shared" si="21"/>
        <v>23</v>
      </c>
      <c r="E1159" s="27">
        <v>2018</v>
      </c>
      <c r="F1159" s="27">
        <v>0.88990000000000002</v>
      </c>
    </row>
    <row r="1160" spans="1:6">
      <c r="B1160" s="27" t="s">
        <v>347</v>
      </c>
      <c r="C1160" s="27" t="s">
        <v>217</v>
      </c>
      <c r="D1160" s="27">
        <f t="shared" si="21"/>
        <v>24</v>
      </c>
      <c r="E1160" s="27">
        <v>2018</v>
      </c>
      <c r="F1160" s="27">
        <v>0.9657</v>
      </c>
    </row>
    <row r="1161" spans="1:6">
      <c r="A1161" t="s">
        <v>0</v>
      </c>
      <c r="B1161" s="27" t="s">
        <v>347</v>
      </c>
      <c r="C1161" s="27" t="s">
        <v>217</v>
      </c>
      <c r="D1161" s="27">
        <f t="shared" si="21"/>
        <v>25</v>
      </c>
      <c r="E1161" s="27">
        <v>2018</v>
      </c>
      <c r="F1161" s="27">
        <v>0.19739999999999999</v>
      </c>
    </row>
    <row r="1162" spans="1:6">
      <c r="A1162" s="27" t="s">
        <v>0</v>
      </c>
      <c r="B1162" s="27" t="s">
        <v>347</v>
      </c>
      <c r="C1162" s="27" t="s">
        <v>217</v>
      </c>
      <c r="D1162" s="27">
        <f t="shared" si="21"/>
        <v>26</v>
      </c>
      <c r="E1162" s="27">
        <v>2018</v>
      </c>
      <c r="F1162" s="27">
        <v>0.20569999999999999</v>
      </c>
    </row>
    <row r="1163" spans="1:6">
      <c r="A1163" s="27" t="s">
        <v>0</v>
      </c>
      <c r="B1163" s="27" t="s">
        <v>347</v>
      </c>
      <c r="C1163" s="27" t="s">
        <v>217</v>
      </c>
      <c r="D1163" s="27">
        <f t="shared" si="21"/>
        <v>27</v>
      </c>
      <c r="E1163" s="27">
        <v>2018</v>
      </c>
      <c r="F1163" s="27">
        <v>0.11360000000000001</v>
      </c>
    </row>
    <row r="1164" spans="1:6">
      <c r="A1164" s="27" t="s">
        <v>0</v>
      </c>
      <c r="B1164" s="27" t="s">
        <v>347</v>
      </c>
      <c r="C1164" s="27" t="s">
        <v>217</v>
      </c>
      <c r="D1164" s="27">
        <f t="shared" si="21"/>
        <v>28</v>
      </c>
      <c r="E1164" s="27">
        <v>2018</v>
      </c>
      <c r="F1164" s="27">
        <v>6.93E-2</v>
      </c>
    </row>
    <row r="1165" spans="1:6">
      <c r="A1165" s="27" t="s">
        <v>0</v>
      </c>
      <c r="B1165" s="27" t="s">
        <v>347</v>
      </c>
      <c r="C1165" s="27" t="s">
        <v>217</v>
      </c>
      <c r="D1165" s="27">
        <f t="shared" si="21"/>
        <v>29</v>
      </c>
      <c r="E1165" s="27">
        <v>2018</v>
      </c>
      <c r="F1165" s="27">
        <v>3.8699999999999998E-2</v>
      </c>
    </row>
    <row r="1166" spans="1:6">
      <c r="A1166" s="27" t="s">
        <v>0</v>
      </c>
      <c r="B1166" s="27" t="s">
        <v>347</v>
      </c>
      <c r="C1166" s="27" t="s">
        <v>217</v>
      </c>
      <c r="D1166" s="27">
        <f t="shared" si="21"/>
        <v>30</v>
      </c>
      <c r="E1166" s="27">
        <v>2018</v>
      </c>
      <c r="F1166" s="27">
        <v>4.36E-2</v>
      </c>
    </row>
    <row r="1167" spans="1:6">
      <c r="A1167" s="27" t="s">
        <v>0</v>
      </c>
      <c r="B1167" s="27" t="s">
        <v>347</v>
      </c>
      <c r="C1167" s="27" t="s">
        <v>217</v>
      </c>
      <c r="D1167" s="27">
        <f t="shared" si="21"/>
        <v>31</v>
      </c>
      <c r="E1167" s="27">
        <v>2018</v>
      </c>
      <c r="F1167" s="27">
        <v>3.3399999999999999E-2</v>
      </c>
    </row>
    <row r="1168" spans="1:6">
      <c r="A1168" s="27" t="s">
        <v>0</v>
      </c>
      <c r="B1168" s="27" t="s">
        <v>347</v>
      </c>
      <c r="C1168" s="27" t="s">
        <v>217</v>
      </c>
      <c r="D1168" s="27">
        <f t="shared" si="21"/>
        <v>32</v>
      </c>
      <c r="E1168" s="27">
        <v>2018</v>
      </c>
      <c r="F1168" s="27">
        <v>3.0499999999999999E-2</v>
      </c>
    </row>
    <row r="1169" spans="1:6">
      <c r="A1169" s="27" t="s">
        <v>0</v>
      </c>
      <c r="B1169" s="27" t="s">
        <v>347</v>
      </c>
      <c r="C1169" s="27" t="s">
        <v>217</v>
      </c>
      <c r="D1169" s="27">
        <f t="shared" si="21"/>
        <v>33</v>
      </c>
      <c r="E1169" s="27">
        <v>2018</v>
      </c>
      <c r="F1169" s="27">
        <v>3.2300000000000002E-2</v>
      </c>
    </row>
    <row r="1170" spans="1:6">
      <c r="A1170" s="27" t="s">
        <v>0</v>
      </c>
      <c r="B1170" s="27" t="s">
        <v>347</v>
      </c>
      <c r="C1170" s="27" t="s">
        <v>217</v>
      </c>
      <c r="D1170" s="27">
        <f t="shared" si="21"/>
        <v>34</v>
      </c>
      <c r="E1170" s="27">
        <v>2018</v>
      </c>
      <c r="F1170" s="27">
        <v>2.01E-2</v>
      </c>
    </row>
    <row r="1171" spans="1:6">
      <c r="A1171" s="27" t="s">
        <v>0</v>
      </c>
      <c r="B1171" s="27" t="s">
        <v>347</v>
      </c>
      <c r="C1171" s="27" t="s">
        <v>217</v>
      </c>
      <c r="D1171" s="27">
        <f t="shared" si="21"/>
        <v>35</v>
      </c>
      <c r="E1171" s="27">
        <v>2018</v>
      </c>
      <c r="F1171" s="27">
        <v>2.3300000000000001E-2</v>
      </c>
    </row>
    <row r="1172" spans="1:6">
      <c r="A1172" s="27" t="s">
        <v>0</v>
      </c>
      <c r="B1172" s="27" t="s">
        <v>347</v>
      </c>
      <c r="C1172" s="27" t="s">
        <v>217</v>
      </c>
      <c r="D1172" s="27">
        <f t="shared" si="21"/>
        <v>36</v>
      </c>
      <c r="E1172" s="27">
        <v>2018</v>
      </c>
      <c r="F1172" s="27">
        <v>1.4E-2</v>
      </c>
    </row>
    <row r="1173" spans="1:6">
      <c r="A1173" s="27" t="s">
        <v>0</v>
      </c>
      <c r="B1173" s="27" t="s">
        <v>347</v>
      </c>
      <c r="C1173" s="27" t="s">
        <v>217</v>
      </c>
      <c r="D1173" s="27">
        <f t="shared" si="21"/>
        <v>37</v>
      </c>
      <c r="E1173" s="27">
        <v>2018</v>
      </c>
      <c r="F1173" s="27">
        <v>1.89E-2</v>
      </c>
    </row>
    <row r="1174" spans="1:6">
      <c r="A1174" s="27" t="s">
        <v>0</v>
      </c>
      <c r="B1174" s="27" t="s">
        <v>347</v>
      </c>
      <c r="C1174" s="27" t="s">
        <v>217</v>
      </c>
      <c r="D1174" s="27">
        <f t="shared" si="21"/>
        <v>38</v>
      </c>
      <c r="E1174" s="27">
        <v>2018</v>
      </c>
      <c r="F1174" s="27">
        <v>8.6999999999999994E-3</v>
      </c>
    </row>
    <row r="1175" spans="1:6">
      <c r="A1175" s="27" t="s">
        <v>0</v>
      </c>
      <c r="B1175" s="27" t="s">
        <v>347</v>
      </c>
      <c r="C1175" s="27" t="s">
        <v>217</v>
      </c>
      <c r="D1175" s="27">
        <f t="shared" si="21"/>
        <v>39</v>
      </c>
      <c r="E1175" s="27">
        <v>2018</v>
      </c>
      <c r="F1175" s="27">
        <v>1.8E-3</v>
      </c>
    </row>
    <row r="1176" spans="1:6">
      <c r="A1176" s="27" t="s">
        <v>0</v>
      </c>
      <c r="B1176" s="27" t="s">
        <v>347</v>
      </c>
      <c r="C1176" s="27" t="s">
        <v>217</v>
      </c>
      <c r="D1176" s="27">
        <f t="shared" si="21"/>
        <v>40</v>
      </c>
      <c r="E1176" s="27">
        <v>2018</v>
      </c>
      <c r="F1176" s="27">
        <v>5.9999999999999995E-4</v>
      </c>
    </row>
    <row r="1177" spans="1:6">
      <c r="A1177" s="27" t="s">
        <v>0</v>
      </c>
      <c r="B1177" s="27" t="s">
        <v>347</v>
      </c>
      <c r="C1177" s="27" t="s">
        <v>217</v>
      </c>
      <c r="D1177" s="27">
        <f t="shared" si="21"/>
        <v>41</v>
      </c>
      <c r="E1177" s="27">
        <v>2018</v>
      </c>
      <c r="F1177" s="27">
        <v>5.0000000000000001E-4</v>
      </c>
    </row>
    <row r="1178" spans="1:6">
      <c r="A1178" s="27" t="s">
        <v>0</v>
      </c>
      <c r="B1178" s="27" t="s">
        <v>347</v>
      </c>
      <c r="C1178" s="27" t="s">
        <v>217</v>
      </c>
      <c r="D1178" s="27">
        <f t="shared" si="21"/>
        <v>42</v>
      </c>
      <c r="E1178" s="27">
        <v>2018</v>
      </c>
      <c r="F1178" s="27">
        <v>3.3999999999999998E-3</v>
      </c>
    </row>
    <row r="1179" spans="1:6">
      <c r="A1179" s="27" t="s">
        <v>0</v>
      </c>
      <c r="B1179" s="27" t="s">
        <v>347</v>
      </c>
      <c r="C1179" s="27" t="s">
        <v>217</v>
      </c>
      <c r="D1179" s="27">
        <f t="shared" si="21"/>
        <v>43</v>
      </c>
      <c r="E1179" s="27">
        <v>2018</v>
      </c>
      <c r="F1179" s="27">
        <v>6.0600000000000001E-2</v>
      </c>
    </row>
    <row r="1180" spans="1:6">
      <c r="A1180" s="27" t="s">
        <v>0</v>
      </c>
      <c r="B1180" s="27" t="s">
        <v>347</v>
      </c>
      <c r="C1180" s="27" t="s">
        <v>217</v>
      </c>
      <c r="D1180" s="27">
        <f t="shared" si="21"/>
        <v>44</v>
      </c>
      <c r="E1180" s="27">
        <v>2018</v>
      </c>
      <c r="F1180" s="27">
        <v>6.3100000000000003E-2</v>
      </c>
    </row>
    <row r="1181" spans="1:6">
      <c r="A1181" s="27" t="s">
        <v>0</v>
      </c>
      <c r="B1181" s="27" t="s">
        <v>347</v>
      </c>
      <c r="C1181" s="27" t="s">
        <v>217</v>
      </c>
      <c r="D1181" s="27">
        <f t="shared" si="21"/>
        <v>45</v>
      </c>
      <c r="E1181" s="27">
        <v>2018</v>
      </c>
      <c r="F1181" s="27">
        <v>1.9099999999999999E-2</v>
      </c>
    </row>
    <row r="1182" spans="1:6">
      <c r="A1182" s="27" t="s">
        <v>0</v>
      </c>
      <c r="B1182" s="27" t="s">
        <v>347</v>
      </c>
      <c r="C1182" s="27" t="s">
        <v>217</v>
      </c>
      <c r="D1182" s="27">
        <f t="shared" si="21"/>
        <v>46</v>
      </c>
      <c r="E1182" s="27">
        <v>2018</v>
      </c>
      <c r="F1182" s="27">
        <v>1.5599999999999999E-2</v>
      </c>
    </row>
    <row r="1183" spans="1:6">
      <c r="A1183" s="27" t="s">
        <v>0</v>
      </c>
      <c r="B1183" s="27" t="s">
        <v>347</v>
      </c>
      <c r="C1183" s="27" t="s">
        <v>217</v>
      </c>
      <c r="D1183" s="27">
        <f t="shared" si="21"/>
        <v>47</v>
      </c>
      <c r="E1183" s="27">
        <v>2018</v>
      </c>
      <c r="F1183" s="27">
        <v>2.47E-2</v>
      </c>
    </row>
    <row r="1184" spans="1:6">
      <c r="A1184" s="27" t="s">
        <v>0</v>
      </c>
      <c r="B1184" s="27" t="s">
        <v>347</v>
      </c>
      <c r="C1184" s="27" t="s">
        <v>217</v>
      </c>
      <c r="D1184" s="27">
        <f t="shared" si="21"/>
        <v>48</v>
      </c>
      <c r="E1184" s="27">
        <v>2018</v>
      </c>
      <c r="F1184" s="27">
        <v>6.7000000000000002E-3</v>
      </c>
    </row>
    <row r="1185" spans="2:6">
      <c r="B1185" s="27" t="s">
        <v>213</v>
      </c>
      <c r="C1185" s="27" t="s">
        <v>222</v>
      </c>
      <c r="D1185" s="27">
        <v>1</v>
      </c>
      <c r="E1185" s="27">
        <v>2018</v>
      </c>
      <c r="F1185" s="27">
        <v>0</v>
      </c>
    </row>
    <row r="1186" spans="2:6">
      <c r="B1186" s="27" t="s">
        <v>213</v>
      </c>
      <c r="C1186" s="27" t="s">
        <v>222</v>
      </c>
      <c r="D1186" s="27">
        <f>D1185+1</f>
        <v>2</v>
      </c>
      <c r="E1186" s="27">
        <v>2018</v>
      </c>
      <c r="F1186" s="27">
        <v>0</v>
      </c>
    </row>
    <row r="1187" spans="2:6">
      <c r="B1187" s="27" t="s">
        <v>213</v>
      </c>
      <c r="C1187" s="27" t="s">
        <v>222</v>
      </c>
      <c r="D1187" s="27">
        <f t="shared" ref="D1187:D1231" si="22">D1186+1</f>
        <v>3</v>
      </c>
      <c r="E1187" s="27">
        <v>2018</v>
      </c>
      <c r="F1187" s="27">
        <v>0</v>
      </c>
    </row>
    <row r="1188" spans="2:6">
      <c r="B1188" s="27" t="s">
        <v>213</v>
      </c>
      <c r="C1188" s="27" t="s">
        <v>222</v>
      </c>
      <c r="D1188" s="27">
        <f t="shared" si="22"/>
        <v>4</v>
      </c>
      <c r="E1188" s="27">
        <v>2018</v>
      </c>
      <c r="F1188" s="27">
        <v>0</v>
      </c>
    </row>
    <row r="1189" spans="2:6">
      <c r="B1189" s="27" t="s">
        <v>213</v>
      </c>
      <c r="C1189" s="27" t="s">
        <v>222</v>
      </c>
      <c r="D1189" s="27">
        <f t="shared" si="22"/>
        <v>5</v>
      </c>
      <c r="E1189" s="27">
        <v>2018</v>
      </c>
      <c r="F1189" s="27">
        <v>0</v>
      </c>
    </row>
    <row r="1190" spans="2:6">
      <c r="B1190" s="27" t="s">
        <v>213</v>
      </c>
      <c r="C1190" s="27" t="s">
        <v>222</v>
      </c>
      <c r="D1190" s="27">
        <f t="shared" si="22"/>
        <v>6</v>
      </c>
      <c r="E1190" s="27">
        <v>2018</v>
      </c>
      <c r="F1190" s="27">
        <v>0</v>
      </c>
    </row>
    <row r="1191" spans="2:6">
      <c r="B1191" s="27" t="s">
        <v>213</v>
      </c>
      <c r="C1191" s="27" t="s">
        <v>222</v>
      </c>
      <c r="D1191" s="27">
        <f t="shared" si="22"/>
        <v>7</v>
      </c>
      <c r="E1191" s="27">
        <v>2018</v>
      </c>
      <c r="F1191" s="27">
        <v>0</v>
      </c>
    </row>
    <row r="1192" spans="2:6">
      <c r="B1192" s="27" t="s">
        <v>213</v>
      </c>
      <c r="C1192" s="27" t="s">
        <v>222</v>
      </c>
      <c r="D1192" s="27">
        <f t="shared" si="22"/>
        <v>8</v>
      </c>
      <c r="E1192" s="27">
        <v>2018</v>
      </c>
      <c r="F1192" s="27">
        <v>0</v>
      </c>
    </row>
    <row r="1193" spans="2:6">
      <c r="B1193" s="27" t="s">
        <v>213</v>
      </c>
      <c r="C1193" s="27" t="s">
        <v>222</v>
      </c>
      <c r="D1193" s="27">
        <f t="shared" si="22"/>
        <v>9</v>
      </c>
      <c r="E1193" s="27">
        <v>2018</v>
      </c>
      <c r="F1193" s="27">
        <v>0.24510233333333337</v>
      </c>
    </row>
    <row r="1194" spans="2:6">
      <c r="B1194" s="27" t="s">
        <v>213</v>
      </c>
      <c r="C1194" s="27" t="s">
        <v>222</v>
      </c>
      <c r="D1194" s="27">
        <f t="shared" si="22"/>
        <v>10</v>
      </c>
      <c r="E1194" s="27">
        <v>2018</v>
      </c>
      <c r="F1194" s="27">
        <v>0.33489800000000003</v>
      </c>
    </row>
    <row r="1195" spans="2:6">
      <c r="B1195" s="27" t="s">
        <v>213</v>
      </c>
      <c r="C1195" s="27" t="s">
        <v>222</v>
      </c>
      <c r="D1195" s="27">
        <f t="shared" si="22"/>
        <v>11</v>
      </c>
      <c r="E1195" s="27">
        <v>2018</v>
      </c>
      <c r="F1195" s="27">
        <v>0.40374833333333332</v>
      </c>
    </row>
    <row r="1196" spans="2:6">
      <c r="B1196" s="27" t="s">
        <v>213</v>
      </c>
      <c r="C1196" s="27" t="s">
        <v>222</v>
      </c>
      <c r="D1196" s="27">
        <f t="shared" si="22"/>
        <v>12</v>
      </c>
      <c r="E1196" s="27">
        <v>2018</v>
      </c>
      <c r="F1196" s="27">
        <v>0.63685533333333333</v>
      </c>
    </row>
    <row r="1197" spans="2:6">
      <c r="B1197" s="27" t="s">
        <v>213</v>
      </c>
      <c r="C1197" s="27" t="s">
        <v>222</v>
      </c>
      <c r="D1197" s="27">
        <f t="shared" si="22"/>
        <v>13</v>
      </c>
      <c r="E1197" s="27">
        <v>2018</v>
      </c>
      <c r="F1197" s="27">
        <v>0.70098766666666668</v>
      </c>
    </row>
    <row r="1198" spans="2:6">
      <c r="B1198" s="27" t="s">
        <v>213</v>
      </c>
      <c r="C1198" s="27" t="s">
        <v>222</v>
      </c>
      <c r="D1198" s="27">
        <f t="shared" si="22"/>
        <v>14</v>
      </c>
      <c r="E1198" s="27">
        <v>2018</v>
      </c>
      <c r="F1198" s="27">
        <v>0.43310966666666667</v>
      </c>
    </row>
    <row r="1199" spans="2:6">
      <c r="B1199" s="27" t="s">
        <v>213</v>
      </c>
      <c r="C1199" s="27" t="s">
        <v>222</v>
      </c>
      <c r="D1199" s="27">
        <f t="shared" si="22"/>
        <v>15</v>
      </c>
      <c r="E1199" s="27">
        <v>2018</v>
      </c>
      <c r="F1199" s="27">
        <v>0.25006766666666663</v>
      </c>
    </row>
    <row r="1200" spans="2:6">
      <c r="B1200" s="27" t="s">
        <v>213</v>
      </c>
      <c r="C1200" s="27" t="s">
        <v>222</v>
      </c>
      <c r="D1200" s="27">
        <f t="shared" si="22"/>
        <v>16</v>
      </c>
      <c r="E1200" s="27">
        <v>2018</v>
      </c>
      <c r="F1200" s="27">
        <v>8.9226E-2</v>
      </c>
    </row>
    <row r="1201" spans="1:6">
      <c r="B1201" s="27" t="s">
        <v>213</v>
      </c>
      <c r="C1201" s="27" t="s">
        <v>222</v>
      </c>
      <c r="D1201" s="27">
        <f t="shared" si="22"/>
        <v>17</v>
      </c>
      <c r="E1201" s="27">
        <v>2018</v>
      </c>
      <c r="F1201" s="27">
        <v>0</v>
      </c>
    </row>
    <row r="1202" spans="1:6">
      <c r="B1202" s="27" t="s">
        <v>213</v>
      </c>
      <c r="C1202" s="27" t="s">
        <v>222</v>
      </c>
      <c r="D1202" s="27">
        <f t="shared" si="22"/>
        <v>18</v>
      </c>
      <c r="E1202" s="27">
        <v>2018</v>
      </c>
      <c r="F1202" s="27">
        <v>0</v>
      </c>
    </row>
    <row r="1203" spans="1:6">
      <c r="B1203" s="27" t="s">
        <v>213</v>
      </c>
      <c r="C1203" s="27" t="s">
        <v>222</v>
      </c>
      <c r="D1203" s="27">
        <f t="shared" si="22"/>
        <v>19</v>
      </c>
      <c r="E1203" s="27">
        <v>2018</v>
      </c>
      <c r="F1203" s="27">
        <v>0</v>
      </c>
    </row>
    <row r="1204" spans="1:6">
      <c r="B1204" s="27" t="s">
        <v>213</v>
      </c>
      <c r="C1204" s="27" t="s">
        <v>222</v>
      </c>
      <c r="D1204" s="27">
        <f t="shared" si="22"/>
        <v>20</v>
      </c>
      <c r="E1204" s="27">
        <v>2018</v>
      </c>
      <c r="F1204" s="27">
        <v>0</v>
      </c>
    </row>
    <row r="1205" spans="1:6">
      <c r="B1205" s="27" t="s">
        <v>213</v>
      </c>
      <c r="C1205" s="27" t="s">
        <v>222</v>
      </c>
      <c r="D1205" s="27">
        <f t="shared" si="22"/>
        <v>21</v>
      </c>
      <c r="E1205" s="27">
        <v>2018</v>
      </c>
      <c r="F1205" s="27">
        <v>0</v>
      </c>
    </row>
    <row r="1206" spans="1:6">
      <c r="B1206" s="27" t="s">
        <v>213</v>
      </c>
      <c r="C1206" s="27" t="s">
        <v>222</v>
      </c>
      <c r="D1206" s="27">
        <f t="shared" si="22"/>
        <v>22</v>
      </c>
      <c r="E1206" s="27">
        <v>2018</v>
      </c>
      <c r="F1206" s="27">
        <v>0</v>
      </c>
    </row>
    <row r="1207" spans="1:6">
      <c r="B1207" s="27" t="s">
        <v>213</v>
      </c>
      <c r="C1207" s="27" t="s">
        <v>222</v>
      </c>
      <c r="D1207" s="27">
        <f t="shared" si="22"/>
        <v>23</v>
      </c>
      <c r="E1207" s="27">
        <v>2018</v>
      </c>
      <c r="F1207" s="27">
        <v>0</v>
      </c>
    </row>
    <row r="1208" spans="1:6">
      <c r="B1208" s="27" t="s">
        <v>213</v>
      </c>
      <c r="C1208" s="27" t="s">
        <v>222</v>
      </c>
      <c r="D1208" s="27">
        <f t="shared" si="22"/>
        <v>24</v>
      </c>
      <c r="E1208" s="27">
        <v>2018</v>
      </c>
      <c r="F1208" s="27">
        <v>0</v>
      </c>
    </row>
    <row r="1209" spans="1:6">
      <c r="A1209" t="s">
        <v>0</v>
      </c>
      <c r="B1209" s="27" t="s">
        <v>213</v>
      </c>
      <c r="C1209" s="27" t="s">
        <v>222</v>
      </c>
      <c r="D1209" s="27">
        <f t="shared" si="22"/>
        <v>25</v>
      </c>
      <c r="E1209" s="27">
        <v>2018</v>
      </c>
      <c r="F1209" s="27">
        <v>0</v>
      </c>
    </row>
    <row r="1210" spans="1:6">
      <c r="A1210" s="27" t="s">
        <v>0</v>
      </c>
      <c r="B1210" s="27" t="s">
        <v>213</v>
      </c>
      <c r="C1210" s="27" t="s">
        <v>222</v>
      </c>
      <c r="D1210" s="27">
        <f t="shared" si="22"/>
        <v>26</v>
      </c>
      <c r="E1210" s="27">
        <v>2018</v>
      </c>
      <c r="F1210" s="27">
        <v>0</v>
      </c>
    </row>
    <row r="1211" spans="1:6">
      <c r="A1211" s="27" t="s">
        <v>0</v>
      </c>
      <c r="B1211" s="27" t="s">
        <v>213</v>
      </c>
      <c r="C1211" s="27" t="s">
        <v>222</v>
      </c>
      <c r="D1211" s="27">
        <f t="shared" si="22"/>
        <v>27</v>
      </c>
      <c r="E1211" s="27">
        <v>2018</v>
      </c>
      <c r="F1211" s="27">
        <v>0</v>
      </c>
    </row>
    <row r="1212" spans="1:6">
      <c r="A1212" s="27" t="s">
        <v>0</v>
      </c>
      <c r="B1212" s="27" t="s">
        <v>213</v>
      </c>
      <c r="C1212" s="27" t="s">
        <v>222</v>
      </c>
      <c r="D1212" s="27">
        <f t="shared" si="22"/>
        <v>28</v>
      </c>
      <c r="E1212" s="27">
        <v>2018</v>
      </c>
      <c r="F1212" s="27">
        <v>0</v>
      </c>
    </row>
    <row r="1213" spans="1:6">
      <c r="A1213" s="27" t="s">
        <v>0</v>
      </c>
      <c r="B1213" s="27" t="s">
        <v>213</v>
      </c>
      <c r="C1213" s="27" t="s">
        <v>222</v>
      </c>
      <c r="D1213" s="27">
        <f t="shared" si="22"/>
        <v>29</v>
      </c>
      <c r="E1213" s="27">
        <v>2018</v>
      </c>
      <c r="F1213" s="27">
        <v>0.10800499999999999</v>
      </c>
    </row>
    <row r="1214" spans="1:6">
      <c r="A1214" s="27" t="s">
        <v>0</v>
      </c>
      <c r="B1214" s="27" t="s">
        <v>213</v>
      </c>
      <c r="C1214" s="27" t="s">
        <v>222</v>
      </c>
      <c r="D1214" s="27">
        <f t="shared" si="22"/>
        <v>30</v>
      </c>
      <c r="E1214" s="27">
        <v>2018</v>
      </c>
      <c r="F1214" s="27">
        <v>0.45650166666666664</v>
      </c>
    </row>
    <row r="1215" spans="1:6">
      <c r="A1215" s="27" t="s">
        <v>0</v>
      </c>
      <c r="B1215" s="27" t="s">
        <v>213</v>
      </c>
      <c r="C1215" s="27" t="s">
        <v>222</v>
      </c>
      <c r="D1215" s="27">
        <f t="shared" si="22"/>
        <v>31</v>
      </c>
      <c r="E1215" s="27">
        <v>2018</v>
      </c>
      <c r="F1215" s="27">
        <v>0.62448499999999996</v>
      </c>
    </row>
    <row r="1216" spans="1:6">
      <c r="A1216" s="27" t="s">
        <v>0</v>
      </c>
      <c r="B1216" s="27" t="s">
        <v>213</v>
      </c>
      <c r="C1216" s="27" t="s">
        <v>222</v>
      </c>
      <c r="D1216" s="27">
        <f t="shared" si="22"/>
        <v>32</v>
      </c>
      <c r="E1216" s="27">
        <v>2018</v>
      </c>
      <c r="F1216" s="27">
        <v>0.85106799999999994</v>
      </c>
    </row>
    <row r="1217" spans="1:6">
      <c r="A1217" s="27" t="s">
        <v>0</v>
      </c>
      <c r="B1217" s="27" t="s">
        <v>213</v>
      </c>
      <c r="C1217" s="27" t="s">
        <v>222</v>
      </c>
      <c r="D1217" s="27">
        <f t="shared" si="22"/>
        <v>33</v>
      </c>
      <c r="E1217" s="27">
        <v>2018</v>
      </c>
      <c r="F1217" s="27">
        <v>0.93900566666666663</v>
      </c>
    </row>
    <row r="1218" spans="1:6">
      <c r="A1218" s="27" t="s">
        <v>0</v>
      </c>
      <c r="B1218" s="27" t="s">
        <v>213</v>
      </c>
      <c r="C1218" s="27" t="s">
        <v>222</v>
      </c>
      <c r="D1218" s="27">
        <f t="shared" si="22"/>
        <v>34</v>
      </c>
      <c r="E1218" s="27">
        <v>2018</v>
      </c>
      <c r="F1218" s="27">
        <v>0.97238666666666662</v>
      </c>
    </row>
    <row r="1219" spans="1:6">
      <c r="A1219" s="27" t="s">
        <v>0</v>
      </c>
      <c r="B1219" s="27" t="s">
        <v>213</v>
      </c>
      <c r="C1219" s="27" t="s">
        <v>222</v>
      </c>
      <c r="D1219" s="27">
        <f t="shared" si="22"/>
        <v>35</v>
      </c>
      <c r="E1219" s="27">
        <v>2018</v>
      </c>
      <c r="F1219" s="27">
        <v>0.8835926666666668</v>
      </c>
    </row>
    <row r="1220" spans="1:6">
      <c r="A1220" s="27" t="s">
        <v>0</v>
      </c>
      <c r="B1220" s="27" t="s">
        <v>213</v>
      </c>
      <c r="C1220" s="27" t="s">
        <v>222</v>
      </c>
      <c r="D1220" s="27">
        <f t="shared" si="22"/>
        <v>36</v>
      </c>
      <c r="E1220" s="27">
        <v>2018</v>
      </c>
      <c r="F1220" s="27">
        <v>0.76148933333333324</v>
      </c>
    </row>
    <row r="1221" spans="1:6">
      <c r="A1221" s="27" t="s">
        <v>0</v>
      </c>
      <c r="B1221" s="27" t="s">
        <v>213</v>
      </c>
      <c r="C1221" s="27" t="s">
        <v>222</v>
      </c>
      <c r="D1221" s="27">
        <f t="shared" si="22"/>
        <v>37</v>
      </c>
      <c r="E1221" s="27">
        <v>2018</v>
      </c>
      <c r="F1221" s="27">
        <v>0.83875133333333329</v>
      </c>
    </row>
    <row r="1222" spans="1:6">
      <c r="A1222" s="27" t="s">
        <v>0</v>
      </c>
      <c r="B1222" s="27" t="s">
        <v>213</v>
      </c>
      <c r="C1222" s="27" t="s">
        <v>222</v>
      </c>
      <c r="D1222" s="27">
        <f t="shared" si="22"/>
        <v>38</v>
      </c>
      <c r="E1222" s="27">
        <v>2018</v>
      </c>
      <c r="F1222" s="27">
        <v>0.94521300000000008</v>
      </c>
    </row>
    <row r="1223" spans="1:6">
      <c r="A1223" s="27" t="s">
        <v>0</v>
      </c>
      <c r="B1223" s="27" t="s">
        <v>213</v>
      </c>
      <c r="C1223" s="27" t="s">
        <v>222</v>
      </c>
      <c r="D1223" s="27">
        <f t="shared" si="22"/>
        <v>39</v>
      </c>
      <c r="E1223" s="27">
        <v>2018</v>
      </c>
      <c r="F1223" s="27">
        <v>0.87624766666666665</v>
      </c>
    </row>
    <row r="1224" spans="1:6">
      <c r="A1224" s="27" t="s">
        <v>0</v>
      </c>
      <c r="B1224" s="27" t="s">
        <v>213</v>
      </c>
      <c r="C1224" s="27" t="s">
        <v>222</v>
      </c>
      <c r="D1224" s="27">
        <f t="shared" si="22"/>
        <v>40</v>
      </c>
      <c r="E1224" s="27">
        <v>2018</v>
      </c>
      <c r="F1224" s="27">
        <v>0.65695433333333331</v>
      </c>
    </row>
    <row r="1225" spans="1:6">
      <c r="A1225" s="27" t="s">
        <v>0</v>
      </c>
      <c r="B1225" s="27" t="s">
        <v>213</v>
      </c>
      <c r="C1225" s="27" t="s">
        <v>222</v>
      </c>
      <c r="D1225" s="27">
        <f t="shared" si="22"/>
        <v>41</v>
      </c>
      <c r="E1225" s="27">
        <v>2018</v>
      </c>
      <c r="F1225" s="27">
        <v>0.50226066666666669</v>
      </c>
    </row>
    <row r="1226" spans="1:6">
      <c r="A1226" s="27" t="s">
        <v>0</v>
      </c>
      <c r="B1226" s="27" t="s">
        <v>213</v>
      </c>
      <c r="C1226" s="27" t="s">
        <v>222</v>
      </c>
      <c r="D1226" s="27">
        <f>D1225+1</f>
        <v>42</v>
      </c>
      <c r="E1226" s="27">
        <v>2018</v>
      </c>
      <c r="F1226" s="27">
        <v>0.36595433333333333</v>
      </c>
    </row>
    <row r="1227" spans="1:6">
      <c r="A1227" s="27" t="s">
        <v>0</v>
      </c>
      <c r="B1227" s="27" t="s">
        <v>213</v>
      </c>
      <c r="C1227" s="27" t="s">
        <v>222</v>
      </c>
      <c r="D1227" s="27">
        <f t="shared" si="22"/>
        <v>43</v>
      </c>
      <c r="E1227" s="27">
        <v>2018</v>
      </c>
      <c r="F1227" s="27">
        <v>0.24758866666666665</v>
      </c>
    </row>
    <row r="1228" spans="1:6">
      <c r="A1228" s="27" t="s">
        <v>0</v>
      </c>
      <c r="B1228" s="27" t="s">
        <v>213</v>
      </c>
      <c r="C1228" s="27" t="s">
        <v>222</v>
      </c>
      <c r="D1228" s="27">
        <f t="shared" si="22"/>
        <v>44</v>
      </c>
      <c r="E1228" s="27">
        <v>2018</v>
      </c>
      <c r="F1228" s="27">
        <v>8.8608000000000006E-2</v>
      </c>
    </row>
    <row r="1229" spans="1:6">
      <c r="A1229" s="27" t="s">
        <v>0</v>
      </c>
      <c r="B1229" s="27" t="s">
        <v>213</v>
      </c>
      <c r="C1229" s="27" t="s">
        <v>222</v>
      </c>
      <c r="D1229" s="27">
        <f t="shared" si="22"/>
        <v>45</v>
      </c>
      <c r="E1229" s="27">
        <v>2018</v>
      </c>
      <c r="F1229" s="27">
        <v>0</v>
      </c>
    </row>
    <row r="1230" spans="1:6">
      <c r="A1230" s="27" t="s">
        <v>0</v>
      </c>
      <c r="B1230" s="27" t="s">
        <v>213</v>
      </c>
      <c r="C1230" s="27" t="s">
        <v>222</v>
      </c>
      <c r="D1230" s="27">
        <f t="shared" si="22"/>
        <v>46</v>
      </c>
      <c r="E1230" s="27">
        <v>2018</v>
      </c>
      <c r="F1230" s="27">
        <v>0</v>
      </c>
    </row>
    <row r="1231" spans="1:6">
      <c r="A1231" s="27" t="s">
        <v>0</v>
      </c>
      <c r="B1231" s="27" t="s">
        <v>213</v>
      </c>
      <c r="C1231" s="27" t="s">
        <v>222</v>
      </c>
      <c r="D1231" s="27">
        <f t="shared" si="22"/>
        <v>47</v>
      </c>
      <c r="E1231" s="27">
        <v>2018</v>
      </c>
      <c r="F1231" s="27">
        <v>0</v>
      </c>
    </row>
    <row r="1232" spans="1:6">
      <c r="A1232" s="27" t="s">
        <v>0</v>
      </c>
      <c r="B1232" s="27" t="s">
        <v>213</v>
      </c>
      <c r="C1232" s="27" t="s">
        <v>222</v>
      </c>
      <c r="D1232" s="27">
        <f>D1231+1</f>
        <v>48</v>
      </c>
      <c r="E1232" s="27">
        <v>2018</v>
      </c>
      <c r="F1232" s="27">
        <v>0</v>
      </c>
    </row>
    <row r="1233" spans="2:6">
      <c r="B1233" s="27" t="s">
        <v>213</v>
      </c>
      <c r="C1233" s="27" t="s">
        <v>218</v>
      </c>
      <c r="D1233" s="27">
        <v>1</v>
      </c>
      <c r="E1233" s="27">
        <v>2018</v>
      </c>
      <c r="F1233" s="27">
        <v>0</v>
      </c>
    </row>
    <row r="1234" spans="2:6">
      <c r="B1234" s="27" t="s">
        <v>213</v>
      </c>
      <c r="C1234" s="27" t="s">
        <v>218</v>
      </c>
      <c r="D1234" s="27">
        <f>D1233+1</f>
        <v>2</v>
      </c>
      <c r="E1234" s="27">
        <v>2018</v>
      </c>
      <c r="F1234" s="27">
        <v>0</v>
      </c>
    </row>
    <row r="1235" spans="2:6">
      <c r="B1235" s="27" t="s">
        <v>213</v>
      </c>
      <c r="C1235" s="27" t="s">
        <v>218</v>
      </c>
      <c r="D1235" s="27">
        <f t="shared" ref="D1235:D1280" si="23">D1234+1</f>
        <v>3</v>
      </c>
      <c r="E1235" s="27">
        <v>2018</v>
      </c>
      <c r="F1235" s="27">
        <v>0</v>
      </c>
    </row>
    <row r="1236" spans="2:6">
      <c r="B1236" s="27" t="s">
        <v>213</v>
      </c>
      <c r="C1236" s="27" t="s">
        <v>218</v>
      </c>
      <c r="D1236" s="27">
        <f t="shared" si="23"/>
        <v>4</v>
      </c>
      <c r="E1236" s="27">
        <v>2018</v>
      </c>
      <c r="F1236" s="27">
        <v>0</v>
      </c>
    </row>
    <row r="1237" spans="2:6">
      <c r="B1237" s="27" t="s">
        <v>213</v>
      </c>
      <c r="C1237" s="27" t="s">
        <v>218</v>
      </c>
      <c r="D1237" s="27">
        <f t="shared" si="23"/>
        <v>5</v>
      </c>
      <c r="E1237" s="27">
        <v>2018</v>
      </c>
      <c r="F1237" s="27">
        <v>0</v>
      </c>
    </row>
    <row r="1238" spans="2:6">
      <c r="B1238" s="27" t="s">
        <v>213</v>
      </c>
      <c r="C1238" s="27" t="s">
        <v>218</v>
      </c>
      <c r="D1238" s="27">
        <f t="shared" si="23"/>
        <v>6</v>
      </c>
      <c r="E1238" s="27">
        <v>2018</v>
      </c>
      <c r="F1238" s="27">
        <v>0</v>
      </c>
    </row>
    <row r="1239" spans="2:6">
      <c r="B1239" s="27" t="s">
        <v>213</v>
      </c>
      <c r="C1239" s="27" t="s">
        <v>218</v>
      </c>
      <c r="D1239" s="27">
        <f t="shared" si="23"/>
        <v>7</v>
      </c>
      <c r="E1239" s="27">
        <v>2018</v>
      </c>
      <c r="F1239" s="27">
        <v>0</v>
      </c>
    </row>
    <row r="1240" spans="2:6">
      <c r="B1240" s="27" t="s">
        <v>213</v>
      </c>
      <c r="C1240" s="27" t="s">
        <v>218</v>
      </c>
      <c r="D1240" s="27">
        <f t="shared" si="23"/>
        <v>8</v>
      </c>
      <c r="E1240" s="27">
        <v>2018</v>
      </c>
      <c r="F1240" s="27">
        <v>0</v>
      </c>
    </row>
    <row r="1241" spans="2:6">
      <c r="B1241" s="27" t="s">
        <v>213</v>
      </c>
      <c r="C1241" s="27" t="s">
        <v>218</v>
      </c>
      <c r="D1241" s="27">
        <f t="shared" si="23"/>
        <v>9</v>
      </c>
      <c r="E1241" s="27">
        <v>2018</v>
      </c>
      <c r="F1241" s="27">
        <v>6.4539999999999997E-3</v>
      </c>
    </row>
    <row r="1242" spans="2:6">
      <c r="B1242" s="27" t="s">
        <v>213</v>
      </c>
      <c r="C1242" s="27" t="s">
        <v>218</v>
      </c>
      <c r="D1242" s="27">
        <f t="shared" si="23"/>
        <v>10</v>
      </c>
      <c r="E1242" s="27">
        <v>2018</v>
      </c>
      <c r="F1242" s="27">
        <v>0.20121899999999998</v>
      </c>
    </row>
    <row r="1243" spans="2:6">
      <c r="B1243" s="27" t="s">
        <v>213</v>
      </c>
      <c r="C1243" s="27" t="s">
        <v>218</v>
      </c>
      <c r="D1243" s="27">
        <f t="shared" si="23"/>
        <v>11</v>
      </c>
      <c r="E1243" s="27">
        <v>2018</v>
      </c>
      <c r="F1243" s="27">
        <v>0.37951999999999997</v>
      </c>
    </row>
    <row r="1244" spans="2:6">
      <c r="B1244" s="27" t="s">
        <v>213</v>
      </c>
      <c r="C1244" s="27" t="s">
        <v>218</v>
      </c>
      <c r="D1244" s="27">
        <f t="shared" si="23"/>
        <v>12</v>
      </c>
      <c r="E1244" s="27">
        <v>2018</v>
      </c>
      <c r="F1244" s="27">
        <v>0.60843199999999997</v>
      </c>
    </row>
    <row r="1245" spans="2:6">
      <c r="B1245" s="27" t="s">
        <v>213</v>
      </c>
      <c r="C1245" s="27" t="s">
        <v>218</v>
      </c>
      <c r="D1245" s="27">
        <f t="shared" si="23"/>
        <v>13</v>
      </c>
      <c r="E1245" s="27">
        <v>2018</v>
      </c>
      <c r="F1245" s="27">
        <v>0.63003799999999999</v>
      </c>
    </row>
    <row r="1246" spans="2:6">
      <c r="B1246" s="27" t="s">
        <v>213</v>
      </c>
      <c r="C1246" s="27" t="s">
        <v>218</v>
      </c>
      <c r="D1246" s="27">
        <f t="shared" si="23"/>
        <v>14</v>
      </c>
      <c r="E1246" s="27">
        <v>2018</v>
      </c>
      <c r="F1246" s="27">
        <v>0.447878</v>
      </c>
    </row>
    <row r="1247" spans="2:6">
      <c r="B1247" s="27" t="s">
        <v>213</v>
      </c>
      <c r="C1247" s="27" t="s">
        <v>218</v>
      </c>
      <c r="D1247" s="27">
        <f t="shared" si="23"/>
        <v>15</v>
      </c>
      <c r="E1247" s="27">
        <v>2018</v>
      </c>
      <c r="F1247" s="27">
        <v>0.17252500000000001</v>
      </c>
    </row>
    <row r="1248" spans="2:6">
      <c r="B1248" s="27" t="s">
        <v>213</v>
      </c>
      <c r="C1248" s="27" t="s">
        <v>218</v>
      </c>
      <c r="D1248" s="27">
        <f t="shared" si="23"/>
        <v>16</v>
      </c>
      <c r="E1248" s="27">
        <v>2018</v>
      </c>
      <c r="F1248" s="27">
        <v>0.16055699999999998</v>
      </c>
    </row>
    <row r="1249" spans="1:6">
      <c r="B1249" s="27" t="s">
        <v>213</v>
      </c>
      <c r="C1249" s="27" t="s">
        <v>218</v>
      </c>
      <c r="D1249" s="27">
        <f t="shared" si="23"/>
        <v>17</v>
      </c>
      <c r="E1249" s="27">
        <v>2018</v>
      </c>
      <c r="F1249" s="27">
        <v>4.8499999999999993E-3</v>
      </c>
    </row>
    <row r="1250" spans="1:6">
      <c r="B1250" s="27" t="s">
        <v>213</v>
      </c>
      <c r="C1250" s="27" t="s">
        <v>218</v>
      </c>
      <c r="D1250" s="27">
        <f t="shared" si="23"/>
        <v>18</v>
      </c>
      <c r="E1250" s="27">
        <v>2018</v>
      </c>
      <c r="F1250" s="27">
        <v>0</v>
      </c>
    </row>
    <row r="1251" spans="1:6">
      <c r="B1251" s="27" t="s">
        <v>213</v>
      </c>
      <c r="C1251" s="27" t="s">
        <v>218</v>
      </c>
      <c r="D1251" s="27">
        <f t="shared" si="23"/>
        <v>19</v>
      </c>
      <c r="E1251" s="27">
        <v>2018</v>
      </c>
      <c r="F1251" s="27">
        <v>0</v>
      </c>
    </row>
    <row r="1252" spans="1:6">
      <c r="B1252" s="27" t="s">
        <v>213</v>
      </c>
      <c r="C1252" s="27" t="s">
        <v>218</v>
      </c>
      <c r="D1252" s="27">
        <f t="shared" si="23"/>
        <v>20</v>
      </c>
      <c r="E1252" s="27">
        <v>2018</v>
      </c>
      <c r="F1252" s="27">
        <v>0</v>
      </c>
    </row>
    <row r="1253" spans="1:6">
      <c r="B1253" s="27" t="s">
        <v>213</v>
      </c>
      <c r="C1253" s="27" t="s">
        <v>218</v>
      </c>
      <c r="D1253" s="27">
        <f t="shared" si="23"/>
        <v>21</v>
      </c>
      <c r="E1253" s="27">
        <v>2018</v>
      </c>
      <c r="F1253" s="27">
        <v>0</v>
      </c>
    </row>
    <row r="1254" spans="1:6">
      <c r="B1254" s="27" t="s">
        <v>213</v>
      </c>
      <c r="C1254" s="27" t="s">
        <v>218</v>
      </c>
      <c r="D1254" s="27">
        <f t="shared" si="23"/>
        <v>22</v>
      </c>
      <c r="E1254" s="27">
        <v>2018</v>
      </c>
      <c r="F1254" s="27">
        <v>0</v>
      </c>
    </row>
    <row r="1255" spans="1:6">
      <c r="B1255" s="27" t="s">
        <v>213</v>
      </c>
      <c r="C1255" s="27" t="s">
        <v>218</v>
      </c>
      <c r="D1255" s="27">
        <f t="shared" si="23"/>
        <v>23</v>
      </c>
      <c r="E1255" s="27">
        <v>2018</v>
      </c>
      <c r="F1255" s="27">
        <v>0</v>
      </c>
    </row>
    <row r="1256" spans="1:6">
      <c r="B1256" s="27" t="s">
        <v>213</v>
      </c>
      <c r="C1256" s="27" t="s">
        <v>218</v>
      </c>
      <c r="D1256" s="27">
        <f t="shared" si="23"/>
        <v>24</v>
      </c>
      <c r="E1256" s="27">
        <v>2018</v>
      </c>
      <c r="F1256" s="27">
        <v>0</v>
      </c>
    </row>
    <row r="1257" spans="1:6">
      <c r="A1257" t="s">
        <v>0</v>
      </c>
      <c r="B1257" s="27" t="s">
        <v>213</v>
      </c>
      <c r="C1257" s="27" t="s">
        <v>218</v>
      </c>
      <c r="D1257" s="27">
        <f t="shared" si="23"/>
        <v>25</v>
      </c>
      <c r="E1257" s="27">
        <v>2018</v>
      </c>
      <c r="F1257" s="27">
        <v>0</v>
      </c>
    </row>
    <row r="1258" spans="1:6">
      <c r="A1258" s="27" t="s">
        <v>0</v>
      </c>
      <c r="B1258" s="27" t="s">
        <v>213</v>
      </c>
      <c r="C1258" s="27" t="s">
        <v>218</v>
      </c>
      <c r="D1258" s="27">
        <f t="shared" si="23"/>
        <v>26</v>
      </c>
      <c r="E1258" s="27">
        <v>2018</v>
      </c>
      <c r="F1258" s="27">
        <v>0</v>
      </c>
    </row>
    <row r="1259" spans="1:6">
      <c r="A1259" s="27" t="s">
        <v>0</v>
      </c>
      <c r="B1259" s="27" t="s">
        <v>213</v>
      </c>
      <c r="C1259" s="27" t="s">
        <v>218</v>
      </c>
      <c r="D1259" s="27">
        <f t="shared" si="23"/>
        <v>27</v>
      </c>
      <c r="E1259" s="27">
        <v>2018</v>
      </c>
      <c r="F1259" s="27">
        <v>0</v>
      </c>
    </row>
    <row r="1260" spans="1:6">
      <c r="A1260" s="27" t="s">
        <v>0</v>
      </c>
      <c r="B1260" s="27" t="s">
        <v>213</v>
      </c>
      <c r="C1260" s="27" t="s">
        <v>218</v>
      </c>
      <c r="D1260" s="27">
        <f t="shared" si="23"/>
        <v>28</v>
      </c>
      <c r="E1260" s="27">
        <v>2018</v>
      </c>
      <c r="F1260" s="27">
        <v>0</v>
      </c>
    </row>
    <row r="1261" spans="1:6">
      <c r="A1261" s="27" t="s">
        <v>0</v>
      </c>
      <c r="B1261" s="27" t="s">
        <v>213</v>
      </c>
      <c r="C1261" s="27" t="s">
        <v>218</v>
      </c>
      <c r="D1261" s="27">
        <f t="shared" si="23"/>
        <v>29</v>
      </c>
      <c r="E1261" s="27">
        <v>2018</v>
      </c>
      <c r="F1261" s="27">
        <v>1.3517E-2</v>
      </c>
    </row>
    <row r="1262" spans="1:6">
      <c r="A1262" s="27" t="s">
        <v>0</v>
      </c>
      <c r="B1262" s="27" t="s">
        <v>213</v>
      </c>
      <c r="C1262" s="27" t="s">
        <v>218</v>
      </c>
      <c r="D1262" s="27">
        <f t="shared" si="23"/>
        <v>30</v>
      </c>
      <c r="E1262" s="27">
        <v>2018</v>
      </c>
      <c r="F1262" s="27">
        <v>3.1786000000000002E-2</v>
      </c>
    </row>
    <row r="1263" spans="1:6">
      <c r="A1263" s="27" t="s">
        <v>0</v>
      </c>
      <c r="B1263" s="27" t="s">
        <v>213</v>
      </c>
      <c r="C1263" s="27" t="s">
        <v>218</v>
      </c>
      <c r="D1263" s="27">
        <f t="shared" si="23"/>
        <v>31</v>
      </c>
      <c r="E1263" s="27">
        <v>2018</v>
      </c>
      <c r="F1263" s="27">
        <v>5.3531999999999996E-2</v>
      </c>
    </row>
    <row r="1264" spans="1:6">
      <c r="A1264" s="27" t="s">
        <v>0</v>
      </c>
      <c r="B1264" s="27" t="s">
        <v>213</v>
      </c>
      <c r="C1264" s="27" t="s">
        <v>218</v>
      </c>
      <c r="D1264" s="27">
        <f t="shared" si="23"/>
        <v>32</v>
      </c>
      <c r="E1264" s="27">
        <v>2018</v>
      </c>
      <c r="F1264" s="27">
        <v>0.24968799999999999</v>
      </c>
    </row>
    <row r="1265" spans="1:6">
      <c r="A1265" s="27" t="s">
        <v>0</v>
      </c>
      <c r="B1265" s="27" t="s">
        <v>213</v>
      </c>
      <c r="C1265" s="27" t="s">
        <v>218</v>
      </c>
      <c r="D1265" s="27">
        <f t="shared" si="23"/>
        <v>33</v>
      </c>
      <c r="E1265" s="27">
        <v>2018</v>
      </c>
      <c r="F1265" s="27">
        <v>0.46456700000000001</v>
      </c>
    </row>
    <row r="1266" spans="1:6">
      <c r="A1266" s="27" t="s">
        <v>0</v>
      </c>
      <c r="B1266" s="27" t="s">
        <v>213</v>
      </c>
      <c r="C1266" s="27" t="s">
        <v>218</v>
      </c>
      <c r="D1266" s="27">
        <f t="shared" si="23"/>
        <v>34</v>
      </c>
      <c r="E1266" s="27">
        <v>2018</v>
      </c>
      <c r="F1266" s="27">
        <v>0.64187400000000006</v>
      </c>
    </row>
    <row r="1267" spans="1:6">
      <c r="A1267" s="27" t="s">
        <v>0</v>
      </c>
      <c r="B1267" s="27" t="s">
        <v>213</v>
      </c>
      <c r="C1267" s="27" t="s">
        <v>218</v>
      </c>
      <c r="D1267" s="27">
        <f t="shared" si="23"/>
        <v>35</v>
      </c>
      <c r="E1267" s="27">
        <v>2018</v>
      </c>
      <c r="F1267" s="27">
        <v>0.76004700000000003</v>
      </c>
    </row>
    <row r="1268" spans="1:6">
      <c r="A1268" s="27" t="s">
        <v>0</v>
      </c>
      <c r="B1268" s="27" t="s">
        <v>213</v>
      </c>
      <c r="C1268" s="27" t="s">
        <v>218</v>
      </c>
      <c r="D1268" s="27">
        <f t="shared" si="23"/>
        <v>36</v>
      </c>
      <c r="E1268" s="27">
        <v>2018</v>
      </c>
      <c r="F1268" s="27">
        <v>0.83186000000000004</v>
      </c>
    </row>
    <row r="1269" spans="1:6">
      <c r="A1269" s="27" t="s">
        <v>0</v>
      </c>
      <c r="B1269" s="27" t="s">
        <v>213</v>
      </c>
      <c r="C1269" s="27" t="s">
        <v>218</v>
      </c>
      <c r="D1269" s="27">
        <f>D1268+1</f>
        <v>37</v>
      </c>
      <c r="E1269" s="27">
        <v>2018</v>
      </c>
      <c r="F1269" s="27">
        <v>0.84627700000000006</v>
      </c>
    </row>
    <row r="1270" spans="1:6">
      <c r="A1270" s="27" t="s">
        <v>0</v>
      </c>
      <c r="B1270" s="27" t="s">
        <v>213</v>
      </c>
      <c r="C1270" s="27" t="s">
        <v>218</v>
      </c>
      <c r="D1270" s="27">
        <f t="shared" si="23"/>
        <v>38</v>
      </c>
      <c r="E1270" s="27">
        <v>2018</v>
      </c>
      <c r="F1270" s="27">
        <v>0.80235000000000001</v>
      </c>
    </row>
    <row r="1271" spans="1:6">
      <c r="A1271" s="27" t="s">
        <v>0</v>
      </c>
      <c r="B1271" s="27" t="s">
        <v>213</v>
      </c>
      <c r="C1271" s="27" t="s">
        <v>218</v>
      </c>
      <c r="D1271" s="27">
        <f t="shared" si="23"/>
        <v>39</v>
      </c>
      <c r="E1271" s="27">
        <v>2018</v>
      </c>
      <c r="F1271" s="27">
        <v>0.70602200000000004</v>
      </c>
    </row>
    <row r="1272" spans="1:6">
      <c r="A1272" s="27" t="s">
        <v>0</v>
      </c>
      <c r="B1272" s="27" t="s">
        <v>213</v>
      </c>
      <c r="C1272" s="27" t="s">
        <v>218</v>
      </c>
      <c r="D1272" s="27">
        <f t="shared" si="23"/>
        <v>40</v>
      </c>
      <c r="E1272" s="27">
        <v>2018</v>
      </c>
      <c r="F1272" s="27">
        <v>0.55906100000000003</v>
      </c>
    </row>
    <row r="1273" spans="1:6">
      <c r="A1273" s="27" t="s">
        <v>0</v>
      </c>
      <c r="B1273" s="27" t="s">
        <v>213</v>
      </c>
      <c r="C1273" s="27" t="s">
        <v>218</v>
      </c>
      <c r="D1273" s="27">
        <f t="shared" si="23"/>
        <v>41</v>
      </c>
      <c r="E1273" s="27">
        <v>2018</v>
      </c>
      <c r="F1273" s="27">
        <v>0.36598399999999998</v>
      </c>
    </row>
    <row r="1274" spans="1:6">
      <c r="A1274" s="27" t="s">
        <v>0</v>
      </c>
      <c r="B1274" s="27" t="s">
        <v>213</v>
      </c>
      <c r="C1274" s="27" t="s">
        <v>218</v>
      </c>
      <c r="D1274" s="27">
        <f t="shared" si="23"/>
        <v>42</v>
      </c>
      <c r="E1274" s="27">
        <v>2018</v>
      </c>
      <c r="F1274" s="27">
        <v>0.156414</v>
      </c>
    </row>
    <row r="1275" spans="1:6">
      <c r="A1275" s="27" t="s">
        <v>0</v>
      </c>
      <c r="B1275" s="27" t="s">
        <v>213</v>
      </c>
      <c r="C1275" s="27" t="s">
        <v>218</v>
      </c>
      <c r="D1275" s="27">
        <f t="shared" si="23"/>
        <v>43</v>
      </c>
      <c r="E1275" s="27">
        <v>2018</v>
      </c>
      <c r="F1275" s="27">
        <v>3.9604999999999994E-2</v>
      </c>
    </row>
    <row r="1276" spans="1:6">
      <c r="A1276" s="27" t="s">
        <v>0</v>
      </c>
      <c r="B1276" s="27" t="s">
        <v>213</v>
      </c>
      <c r="C1276" s="27" t="s">
        <v>218</v>
      </c>
      <c r="D1276" s="27">
        <f t="shared" si="23"/>
        <v>44</v>
      </c>
      <c r="E1276" s="27">
        <v>2018</v>
      </c>
      <c r="F1276" s="27">
        <v>2.3705999999999998E-2</v>
      </c>
    </row>
    <row r="1277" spans="1:6">
      <c r="A1277" s="27" t="s">
        <v>0</v>
      </c>
      <c r="B1277" s="27" t="s">
        <v>213</v>
      </c>
      <c r="C1277" s="27" t="s">
        <v>218</v>
      </c>
      <c r="D1277" s="27">
        <f t="shared" si="23"/>
        <v>45</v>
      </c>
      <c r="E1277" s="27">
        <v>2018</v>
      </c>
      <c r="F1277" s="27">
        <v>4.3400000000000001E-3</v>
      </c>
    </row>
    <row r="1278" spans="1:6">
      <c r="A1278" s="27" t="s">
        <v>0</v>
      </c>
      <c r="B1278" s="27" t="s">
        <v>213</v>
      </c>
      <c r="C1278" s="27" t="s">
        <v>218</v>
      </c>
      <c r="D1278" s="27">
        <f>D1277+1</f>
        <v>46</v>
      </c>
      <c r="E1278" s="27">
        <v>2018</v>
      </c>
      <c r="F1278" s="27">
        <v>0</v>
      </c>
    </row>
    <row r="1279" spans="1:6">
      <c r="A1279" s="27" t="s">
        <v>0</v>
      </c>
      <c r="B1279" s="27" t="s">
        <v>213</v>
      </c>
      <c r="C1279" s="27" t="s">
        <v>218</v>
      </c>
      <c r="D1279" s="27">
        <f t="shared" si="23"/>
        <v>47</v>
      </c>
      <c r="E1279" s="27">
        <v>2018</v>
      </c>
      <c r="F1279" s="27">
        <v>0</v>
      </c>
    </row>
    <row r="1280" spans="1:6">
      <c r="A1280" s="27" t="s">
        <v>0</v>
      </c>
      <c r="B1280" s="27" t="s">
        <v>213</v>
      </c>
      <c r="C1280" s="27" t="s">
        <v>218</v>
      </c>
      <c r="D1280" s="27">
        <f t="shared" si="23"/>
        <v>48</v>
      </c>
      <c r="E1280" s="27">
        <v>2018</v>
      </c>
      <c r="F1280" s="27">
        <v>0</v>
      </c>
    </row>
    <row r="1281" spans="2:6">
      <c r="B1281" s="27"/>
      <c r="C1281" s="27"/>
      <c r="D1281" s="27"/>
      <c r="E1281" s="27"/>
      <c r="F1281" s="27"/>
    </row>
    <row r="1282" spans="2:6">
      <c r="B1282" s="27" t="s">
        <v>213</v>
      </c>
      <c r="C1282" s="27" t="s">
        <v>220</v>
      </c>
      <c r="D1282" s="27">
        <v>1</v>
      </c>
      <c r="E1282" s="27">
        <v>2019</v>
      </c>
      <c r="F1282" s="27">
        <v>0.30746695511284999</v>
      </c>
    </row>
    <row r="1283" spans="2:6">
      <c r="B1283" s="27" t="s">
        <v>213</v>
      </c>
      <c r="C1283" s="27" t="s">
        <v>220</v>
      </c>
      <c r="D1283" s="27">
        <f>D1282+1</f>
        <v>2</v>
      </c>
      <c r="E1283" s="27">
        <v>2019</v>
      </c>
      <c r="F1283" s="27">
        <v>0.30746175676035298</v>
      </c>
    </row>
    <row r="1284" spans="2:6">
      <c r="B1284" s="27" t="s">
        <v>213</v>
      </c>
      <c r="C1284" s="27" t="s">
        <v>220</v>
      </c>
      <c r="D1284" s="27">
        <f t="shared" ref="D1284:D1329" si="24">D1283+1</f>
        <v>3</v>
      </c>
      <c r="E1284" s="27">
        <v>2019</v>
      </c>
      <c r="F1284" s="27">
        <v>0.30745655840785602</v>
      </c>
    </row>
    <row r="1285" spans="2:6">
      <c r="B1285" s="27" t="s">
        <v>213</v>
      </c>
      <c r="C1285" s="27" t="s">
        <v>220</v>
      </c>
      <c r="D1285" s="27">
        <f t="shared" si="24"/>
        <v>4</v>
      </c>
      <c r="E1285" s="27">
        <v>2019</v>
      </c>
      <c r="F1285" s="27">
        <v>0.30745136005536</v>
      </c>
    </row>
    <row r="1286" spans="2:6">
      <c r="B1286" s="27" t="s">
        <v>213</v>
      </c>
      <c r="C1286" s="27" t="s">
        <v>220</v>
      </c>
      <c r="D1286" s="27">
        <f t="shared" si="24"/>
        <v>5</v>
      </c>
      <c r="E1286" s="27">
        <v>2019</v>
      </c>
      <c r="F1286" s="27">
        <v>0.30744616170286299</v>
      </c>
    </row>
    <row r="1287" spans="2:6">
      <c r="B1287" s="27" t="s">
        <v>213</v>
      </c>
      <c r="C1287" s="27" t="s">
        <v>220</v>
      </c>
      <c r="D1287" s="27">
        <f t="shared" si="24"/>
        <v>6</v>
      </c>
      <c r="E1287" s="27">
        <v>2019</v>
      </c>
      <c r="F1287" s="27">
        <v>0.30744096335036702</v>
      </c>
    </row>
    <row r="1288" spans="2:6">
      <c r="B1288" s="27" t="s">
        <v>213</v>
      </c>
      <c r="C1288" s="27" t="s">
        <v>220</v>
      </c>
      <c r="D1288" s="27">
        <f t="shared" si="24"/>
        <v>7</v>
      </c>
      <c r="E1288" s="27">
        <v>2019</v>
      </c>
      <c r="F1288" s="27">
        <v>0.30743576499787001</v>
      </c>
    </row>
    <row r="1289" spans="2:6">
      <c r="B1289" s="27" t="s">
        <v>213</v>
      </c>
      <c r="C1289" s="27" t="s">
        <v>220</v>
      </c>
      <c r="D1289" s="27">
        <f t="shared" si="24"/>
        <v>8</v>
      </c>
      <c r="E1289" s="27">
        <v>2019</v>
      </c>
      <c r="F1289" s="27">
        <v>0.30743056664537399</v>
      </c>
    </row>
    <row r="1290" spans="2:6">
      <c r="B1290" s="27" t="s">
        <v>213</v>
      </c>
      <c r="C1290" s="27" t="s">
        <v>220</v>
      </c>
      <c r="D1290" s="27">
        <f t="shared" si="24"/>
        <v>9</v>
      </c>
      <c r="E1290" s="27">
        <v>2019</v>
      </c>
      <c r="F1290" s="27">
        <v>0.30742536829287698</v>
      </c>
    </row>
    <row r="1291" spans="2:6">
      <c r="B1291" s="27" t="s">
        <v>213</v>
      </c>
      <c r="C1291" s="27" t="s">
        <v>220</v>
      </c>
      <c r="D1291" s="27">
        <f t="shared" si="24"/>
        <v>10</v>
      </c>
      <c r="E1291" s="27">
        <v>2019</v>
      </c>
      <c r="F1291" s="27">
        <v>0.30742016994038102</v>
      </c>
    </row>
    <row r="1292" spans="2:6">
      <c r="B1292" s="27" t="s">
        <v>213</v>
      </c>
      <c r="C1292" s="27" t="s">
        <v>220</v>
      </c>
      <c r="D1292" s="27">
        <f t="shared" si="24"/>
        <v>11</v>
      </c>
      <c r="E1292" s="27">
        <v>2019</v>
      </c>
      <c r="F1292" s="27">
        <v>0.307414971587884</v>
      </c>
    </row>
    <row r="1293" spans="2:6">
      <c r="B1293" s="27" t="s">
        <v>213</v>
      </c>
      <c r="C1293" s="27" t="s">
        <v>220</v>
      </c>
      <c r="D1293" s="27">
        <f t="shared" si="24"/>
        <v>12</v>
      </c>
      <c r="E1293" s="27">
        <v>2019</v>
      </c>
      <c r="F1293" s="27">
        <v>0.30740977323538798</v>
      </c>
    </row>
    <row r="1294" spans="2:6">
      <c r="B1294" s="27" t="s">
        <v>213</v>
      </c>
      <c r="C1294" s="27" t="s">
        <v>220</v>
      </c>
      <c r="D1294" s="27">
        <f t="shared" si="24"/>
        <v>13</v>
      </c>
      <c r="E1294" s="27">
        <v>2019</v>
      </c>
      <c r="F1294" s="27">
        <v>0.30740457488289102</v>
      </c>
    </row>
    <row r="1295" spans="2:6">
      <c r="B1295" s="27" t="s">
        <v>213</v>
      </c>
      <c r="C1295" s="27" t="s">
        <v>220</v>
      </c>
      <c r="D1295" s="27">
        <f t="shared" si="24"/>
        <v>14</v>
      </c>
      <c r="E1295" s="27">
        <v>2019</v>
      </c>
      <c r="F1295" s="27">
        <v>0.30739937653039401</v>
      </c>
    </row>
    <row r="1296" spans="2:6">
      <c r="B1296" s="27" t="s">
        <v>213</v>
      </c>
      <c r="C1296" s="27" t="s">
        <v>220</v>
      </c>
      <c r="D1296" s="27">
        <f t="shared" si="24"/>
        <v>15</v>
      </c>
      <c r="E1296" s="27">
        <v>2019</v>
      </c>
      <c r="F1296" s="27">
        <v>0.30739417817789799</v>
      </c>
    </row>
    <row r="1297" spans="1:6">
      <c r="B1297" s="27" t="s">
        <v>213</v>
      </c>
      <c r="C1297" s="27" t="s">
        <v>220</v>
      </c>
      <c r="D1297" s="27">
        <f t="shared" si="24"/>
        <v>16</v>
      </c>
      <c r="E1297" s="27">
        <v>2019</v>
      </c>
      <c r="F1297" s="27">
        <v>0.30738897982540098</v>
      </c>
    </row>
    <row r="1298" spans="1:6">
      <c r="B1298" s="27" t="s">
        <v>213</v>
      </c>
      <c r="C1298" s="27" t="s">
        <v>220</v>
      </c>
      <c r="D1298" s="27">
        <f t="shared" si="24"/>
        <v>17</v>
      </c>
      <c r="E1298" s="27">
        <v>2019</v>
      </c>
      <c r="F1298" s="27">
        <v>0.30738378147290502</v>
      </c>
    </row>
    <row r="1299" spans="1:6">
      <c r="B1299" s="27" t="s">
        <v>213</v>
      </c>
      <c r="C1299" s="27" t="s">
        <v>220</v>
      </c>
      <c r="D1299" s="27">
        <f t="shared" si="24"/>
        <v>18</v>
      </c>
      <c r="E1299" s="27">
        <v>2019</v>
      </c>
      <c r="F1299" s="27">
        <v>0.307378583120408</v>
      </c>
    </row>
    <row r="1300" spans="1:6">
      <c r="B1300" s="27" t="s">
        <v>213</v>
      </c>
      <c r="C1300" s="27" t="s">
        <v>220</v>
      </c>
      <c r="D1300" s="27">
        <f t="shared" si="24"/>
        <v>19</v>
      </c>
      <c r="E1300" s="27">
        <v>2019</v>
      </c>
      <c r="F1300" s="27">
        <v>0.30737338476791198</v>
      </c>
    </row>
    <row r="1301" spans="1:6">
      <c r="B1301" s="27" t="s">
        <v>213</v>
      </c>
      <c r="C1301" s="27" t="s">
        <v>220</v>
      </c>
      <c r="D1301" s="27">
        <f t="shared" si="24"/>
        <v>20</v>
      </c>
      <c r="E1301" s="27">
        <v>2019</v>
      </c>
      <c r="F1301" s="27">
        <v>0.30736818641541502</v>
      </c>
    </row>
    <row r="1302" spans="1:6">
      <c r="B1302" s="27" t="s">
        <v>213</v>
      </c>
      <c r="C1302" s="27" t="s">
        <v>220</v>
      </c>
      <c r="D1302" s="27">
        <f t="shared" si="24"/>
        <v>21</v>
      </c>
      <c r="E1302" s="27">
        <v>2019</v>
      </c>
      <c r="F1302" s="27">
        <v>0.30736298806291901</v>
      </c>
    </row>
    <row r="1303" spans="1:6">
      <c r="B1303" s="27" t="s">
        <v>213</v>
      </c>
      <c r="C1303" s="27" t="s">
        <v>220</v>
      </c>
      <c r="D1303" s="27">
        <f t="shared" si="24"/>
        <v>22</v>
      </c>
      <c r="E1303" s="27">
        <v>2019</v>
      </c>
      <c r="F1303" s="27">
        <v>0.30735778971042199</v>
      </c>
    </row>
    <row r="1304" spans="1:6">
      <c r="B1304" s="27" t="s">
        <v>213</v>
      </c>
      <c r="C1304" s="27" t="s">
        <v>220</v>
      </c>
      <c r="D1304" s="27">
        <f t="shared" si="24"/>
        <v>23</v>
      </c>
      <c r="E1304" s="27">
        <v>2019</v>
      </c>
      <c r="F1304" s="27">
        <v>0.30735259135792597</v>
      </c>
    </row>
    <row r="1305" spans="1:6">
      <c r="B1305" s="27" t="s">
        <v>213</v>
      </c>
      <c r="C1305" s="27" t="s">
        <v>220</v>
      </c>
      <c r="D1305" s="27">
        <f t="shared" si="24"/>
        <v>24</v>
      </c>
      <c r="E1305" s="27">
        <v>2019</v>
      </c>
      <c r="F1305" s="27">
        <v>0.30734739300542901</v>
      </c>
    </row>
    <row r="1306" spans="1:6">
      <c r="A1306" t="s">
        <v>0</v>
      </c>
      <c r="B1306" s="27" t="s">
        <v>213</v>
      </c>
      <c r="C1306" s="27" t="s">
        <v>220</v>
      </c>
      <c r="D1306" s="27">
        <f t="shared" si="24"/>
        <v>25</v>
      </c>
      <c r="E1306" s="27">
        <v>2019</v>
      </c>
      <c r="F1306" s="27">
        <v>0.46993669013417699</v>
      </c>
    </row>
    <row r="1307" spans="1:6">
      <c r="A1307" s="27" t="s">
        <v>0</v>
      </c>
      <c r="B1307" s="27" t="s">
        <v>213</v>
      </c>
      <c r="C1307" s="27" t="s">
        <v>220</v>
      </c>
      <c r="D1307" s="27">
        <f t="shared" si="24"/>
        <v>26</v>
      </c>
      <c r="E1307" s="27">
        <v>2019</v>
      </c>
      <c r="F1307" s="27">
        <v>0.46993140656278698</v>
      </c>
    </row>
    <row r="1308" spans="1:6">
      <c r="A1308" s="27" t="s">
        <v>0</v>
      </c>
      <c r="B1308" s="27" t="s">
        <v>213</v>
      </c>
      <c r="C1308" s="27" t="s">
        <v>220</v>
      </c>
      <c r="D1308" s="27">
        <f t="shared" si="24"/>
        <v>27</v>
      </c>
      <c r="E1308" s="27">
        <v>2019</v>
      </c>
      <c r="F1308" s="27">
        <v>0.46992612299139702</v>
      </c>
    </row>
    <row r="1309" spans="1:6">
      <c r="A1309" s="27" t="s">
        <v>0</v>
      </c>
      <c r="B1309" s="27" t="s">
        <v>213</v>
      </c>
      <c r="C1309" s="27" t="s">
        <v>220</v>
      </c>
      <c r="D1309" s="27">
        <f t="shared" si="24"/>
        <v>28</v>
      </c>
      <c r="E1309" s="27">
        <v>2019</v>
      </c>
      <c r="F1309" s="27">
        <v>0.46992083942000701</v>
      </c>
    </row>
    <row r="1310" spans="1:6">
      <c r="A1310" s="27" t="s">
        <v>0</v>
      </c>
      <c r="B1310" s="27" t="s">
        <v>213</v>
      </c>
      <c r="C1310" s="27" t="s">
        <v>220</v>
      </c>
      <c r="D1310" s="27">
        <f t="shared" si="24"/>
        <v>29</v>
      </c>
      <c r="E1310" s="27">
        <v>2019</v>
      </c>
      <c r="F1310" s="27">
        <v>0.46991555584861699</v>
      </c>
    </row>
    <row r="1311" spans="1:6">
      <c r="A1311" s="27" t="s">
        <v>0</v>
      </c>
      <c r="B1311" s="27" t="s">
        <v>213</v>
      </c>
      <c r="C1311" s="27" t="s">
        <v>220</v>
      </c>
      <c r="D1311" s="27">
        <f t="shared" si="24"/>
        <v>30</v>
      </c>
      <c r="E1311" s="27">
        <v>2019</v>
      </c>
      <c r="F1311" s="27">
        <v>0.46991027227722698</v>
      </c>
    </row>
    <row r="1312" spans="1:6">
      <c r="A1312" s="27" t="s">
        <v>0</v>
      </c>
      <c r="B1312" s="27" t="s">
        <v>213</v>
      </c>
      <c r="C1312" s="27" t="s">
        <v>220</v>
      </c>
      <c r="D1312" s="27">
        <f t="shared" si="24"/>
        <v>31</v>
      </c>
      <c r="E1312" s="27">
        <v>2019</v>
      </c>
      <c r="F1312" s="27">
        <v>0.46990498870583702</v>
      </c>
    </row>
    <row r="1313" spans="1:6">
      <c r="A1313" s="27" t="s">
        <v>0</v>
      </c>
      <c r="B1313" s="27" t="s">
        <v>213</v>
      </c>
      <c r="C1313" s="27" t="s">
        <v>220</v>
      </c>
      <c r="D1313" s="27">
        <f t="shared" si="24"/>
        <v>32</v>
      </c>
      <c r="E1313" s="27">
        <v>2019</v>
      </c>
      <c r="F1313" s="27">
        <v>0.46989970513444701</v>
      </c>
    </row>
    <row r="1314" spans="1:6">
      <c r="A1314" s="27" t="s">
        <v>0</v>
      </c>
      <c r="B1314" s="27" t="s">
        <v>213</v>
      </c>
      <c r="C1314" s="27" t="s">
        <v>220</v>
      </c>
      <c r="D1314" s="27">
        <f t="shared" si="24"/>
        <v>33</v>
      </c>
      <c r="E1314" s="27">
        <v>2019</v>
      </c>
      <c r="F1314" s="27">
        <v>0.469894421563057</v>
      </c>
    </row>
    <row r="1315" spans="1:6">
      <c r="A1315" s="27" t="s">
        <v>0</v>
      </c>
      <c r="B1315" s="27" t="s">
        <v>213</v>
      </c>
      <c r="C1315" s="27" t="s">
        <v>220</v>
      </c>
      <c r="D1315" s="27">
        <f t="shared" si="24"/>
        <v>34</v>
      </c>
      <c r="E1315" s="27">
        <v>2019</v>
      </c>
      <c r="F1315" s="27">
        <v>0.46988913799166798</v>
      </c>
    </row>
    <row r="1316" spans="1:6">
      <c r="A1316" s="27" t="s">
        <v>0</v>
      </c>
      <c r="B1316" s="27" t="s">
        <v>213</v>
      </c>
      <c r="C1316" s="27" t="s">
        <v>220</v>
      </c>
      <c r="D1316" s="27">
        <f t="shared" si="24"/>
        <v>35</v>
      </c>
      <c r="E1316" s="27">
        <v>2019</v>
      </c>
      <c r="F1316" s="27">
        <v>0.46988385442027802</v>
      </c>
    </row>
    <row r="1317" spans="1:6">
      <c r="A1317" s="27" t="s">
        <v>0</v>
      </c>
      <c r="B1317" s="27" t="s">
        <v>213</v>
      </c>
      <c r="C1317" s="27" t="s">
        <v>220</v>
      </c>
      <c r="D1317" s="27">
        <f t="shared" si="24"/>
        <v>36</v>
      </c>
      <c r="E1317" s="27">
        <v>2019</v>
      </c>
      <c r="F1317" s="27">
        <v>0.46987857084888801</v>
      </c>
    </row>
    <row r="1318" spans="1:6">
      <c r="A1318" s="27" t="s">
        <v>0</v>
      </c>
      <c r="B1318" s="27" t="s">
        <v>213</v>
      </c>
      <c r="C1318" s="27" t="s">
        <v>220</v>
      </c>
      <c r="D1318" s="27">
        <f t="shared" si="24"/>
        <v>37</v>
      </c>
      <c r="E1318" s="27">
        <v>2019</v>
      </c>
      <c r="F1318" s="27">
        <v>0.469873287277498</v>
      </c>
    </row>
    <row r="1319" spans="1:6">
      <c r="A1319" s="27" t="s">
        <v>0</v>
      </c>
      <c r="B1319" s="27" t="s">
        <v>213</v>
      </c>
      <c r="C1319" s="27" t="s">
        <v>220</v>
      </c>
      <c r="D1319" s="27">
        <f t="shared" si="24"/>
        <v>38</v>
      </c>
      <c r="E1319" s="27">
        <v>2019</v>
      </c>
      <c r="F1319" s="27">
        <v>0.46986800370610798</v>
      </c>
    </row>
    <row r="1320" spans="1:6">
      <c r="A1320" s="27" t="s">
        <v>0</v>
      </c>
      <c r="B1320" s="27" t="s">
        <v>213</v>
      </c>
      <c r="C1320" s="27" t="s">
        <v>220</v>
      </c>
      <c r="D1320" s="27">
        <f t="shared" si="24"/>
        <v>39</v>
      </c>
      <c r="E1320" s="27">
        <v>2019</v>
      </c>
      <c r="F1320" s="27">
        <v>0.46986272013471803</v>
      </c>
    </row>
    <row r="1321" spans="1:6">
      <c r="A1321" s="27" t="s">
        <v>0</v>
      </c>
      <c r="B1321" s="27" t="s">
        <v>213</v>
      </c>
      <c r="C1321" s="27" t="s">
        <v>220</v>
      </c>
      <c r="D1321" s="27">
        <f t="shared" si="24"/>
        <v>40</v>
      </c>
      <c r="E1321" s="27">
        <v>2019</v>
      </c>
      <c r="F1321" s="27">
        <v>0.46985743656332801</v>
      </c>
    </row>
    <row r="1322" spans="1:6">
      <c r="A1322" s="27" t="s">
        <v>0</v>
      </c>
      <c r="B1322" s="27" t="s">
        <v>213</v>
      </c>
      <c r="C1322" s="27" t="s">
        <v>220</v>
      </c>
      <c r="D1322" s="27">
        <f t="shared" si="24"/>
        <v>41</v>
      </c>
      <c r="E1322" s="27">
        <v>2019</v>
      </c>
      <c r="F1322" s="27">
        <v>0.469852152991938</v>
      </c>
    </row>
    <row r="1323" spans="1:6">
      <c r="A1323" s="27" t="s">
        <v>0</v>
      </c>
      <c r="B1323" s="27" t="s">
        <v>213</v>
      </c>
      <c r="C1323" s="27" t="s">
        <v>220</v>
      </c>
      <c r="D1323" s="27">
        <f t="shared" si="24"/>
        <v>42</v>
      </c>
      <c r="E1323" s="27">
        <v>2019</v>
      </c>
      <c r="F1323" s="27">
        <v>0.46984686942054799</v>
      </c>
    </row>
    <row r="1324" spans="1:6">
      <c r="A1324" s="27" t="s">
        <v>0</v>
      </c>
      <c r="B1324" s="27" t="s">
        <v>213</v>
      </c>
      <c r="C1324" s="27" t="s">
        <v>220</v>
      </c>
      <c r="D1324" s="27">
        <f t="shared" si="24"/>
        <v>43</v>
      </c>
      <c r="E1324" s="27">
        <v>2019</v>
      </c>
      <c r="F1324" s="27">
        <v>0.46984158584915803</v>
      </c>
    </row>
    <row r="1325" spans="1:6">
      <c r="A1325" s="27" t="s">
        <v>0</v>
      </c>
      <c r="B1325" s="27" t="s">
        <v>213</v>
      </c>
      <c r="C1325" s="27" t="s">
        <v>220</v>
      </c>
      <c r="D1325" s="27">
        <f t="shared" si="24"/>
        <v>44</v>
      </c>
      <c r="E1325" s="27">
        <v>2019</v>
      </c>
      <c r="F1325" s="27">
        <v>0.46983630227776801</v>
      </c>
    </row>
    <row r="1326" spans="1:6">
      <c r="A1326" s="27" t="s">
        <v>0</v>
      </c>
      <c r="B1326" s="27" t="s">
        <v>213</v>
      </c>
      <c r="C1326" s="27" t="s">
        <v>220</v>
      </c>
      <c r="D1326" s="27">
        <f t="shared" si="24"/>
        <v>45</v>
      </c>
      <c r="E1326" s="27">
        <v>2019</v>
      </c>
      <c r="F1326" s="27">
        <v>0.469831018706378</v>
      </c>
    </row>
    <row r="1327" spans="1:6">
      <c r="A1327" s="27" t="s">
        <v>0</v>
      </c>
      <c r="B1327" s="27" t="s">
        <v>213</v>
      </c>
      <c r="C1327" s="27" t="s">
        <v>220</v>
      </c>
      <c r="D1327" s="27">
        <f t="shared" si="24"/>
        <v>46</v>
      </c>
      <c r="E1327" s="27">
        <v>2019</v>
      </c>
      <c r="F1327" s="27">
        <v>0.46982573513498799</v>
      </c>
    </row>
    <row r="1328" spans="1:6">
      <c r="A1328" s="27" t="s">
        <v>0</v>
      </c>
      <c r="B1328" s="27" t="s">
        <v>213</v>
      </c>
      <c r="C1328" s="27" t="s">
        <v>220</v>
      </c>
      <c r="D1328" s="27">
        <f t="shared" si="24"/>
        <v>47</v>
      </c>
      <c r="E1328" s="27">
        <v>2019</v>
      </c>
      <c r="F1328" s="27">
        <v>0.46982045156359897</v>
      </c>
    </row>
    <row r="1329" spans="1:6">
      <c r="A1329" s="27" t="s">
        <v>0</v>
      </c>
      <c r="B1329" s="27" t="s">
        <v>213</v>
      </c>
      <c r="C1329" s="27" t="s">
        <v>220</v>
      </c>
      <c r="D1329" s="27">
        <f t="shared" si="24"/>
        <v>48</v>
      </c>
      <c r="E1329" s="27">
        <v>2019</v>
      </c>
      <c r="F1329" s="27">
        <v>0.46981516799220902</v>
      </c>
    </row>
    <row r="1330" spans="1:6">
      <c r="B1330" s="27" t="s">
        <v>213</v>
      </c>
      <c r="C1330" s="27" t="s">
        <v>219</v>
      </c>
      <c r="D1330" s="27">
        <v>1</v>
      </c>
      <c r="E1330" s="27">
        <v>2019</v>
      </c>
      <c r="F1330" s="27">
        <v>0.687869702940897</v>
      </c>
    </row>
    <row r="1331" spans="1:6">
      <c r="B1331" s="27" t="s">
        <v>213</v>
      </c>
      <c r="C1331" s="27" t="s">
        <v>219</v>
      </c>
      <c r="D1331" s="27">
        <f>D1330+1</f>
        <v>2</v>
      </c>
      <c r="E1331" s="27">
        <v>2019</v>
      </c>
      <c r="F1331" s="27">
        <v>0.68787557590262705</v>
      </c>
    </row>
    <row r="1332" spans="1:6">
      <c r="B1332" s="27" t="s">
        <v>213</v>
      </c>
      <c r="C1332" s="27" t="s">
        <v>219</v>
      </c>
      <c r="D1332" s="27">
        <f t="shared" ref="D1332:D1377" si="25">D1331+1</f>
        <v>3</v>
      </c>
      <c r="E1332" s="27">
        <v>2019</v>
      </c>
      <c r="F1332" s="27">
        <v>0.68788144886435698</v>
      </c>
    </row>
    <row r="1333" spans="1:6">
      <c r="B1333" s="27" t="s">
        <v>213</v>
      </c>
      <c r="C1333" s="27" t="s">
        <v>219</v>
      </c>
      <c r="D1333" s="27">
        <f t="shared" si="25"/>
        <v>4</v>
      </c>
      <c r="E1333" s="27">
        <v>2019</v>
      </c>
      <c r="F1333" s="27">
        <v>0.68788732182608703</v>
      </c>
    </row>
    <row r="1334" spans="1:6">
      <c r="B1334" s="27" t="s">
        <v>213</v>
      </c>
      <c r="C1334" s="27" t="s">
        <v>219</v>
      </c>
      <c r="D1334" s="27">
        <f t="shared" si="25"/>
        <v>5</v>
      </c>
      <c r="E1334" s="27">
        <v>2019</v>
      </c>
      <c r="F1334" s="27">
        <v>0.68789319478781596</v>
      </c>
    </row>
    <row r="1335" spans="1:6">
      <c r="B1335" s="27" t="s">
        <v>213</v>
      </c>
      <c r="C1335" s="27" t="s">
        <v>219</v>
      </c>
      <c r="D1335" s="27">
        <f t="shared" si="25"/>
        <v>6</v>
      </c>
      <c r="E1335" s="27">
        <v>2019</v>
      </c>
      <c r="F1335" s="27">
        <v>0.68789906774954601</v>
      </c>
    </row>
    <row r="1336" spans="1:6">
      <c r="B1336" s="27" t="s">
        <v>213</v>
      </c>
      <c r="C1336" s="27" t="s">
        <v>219</v>
      </c>
      <c r="D1336" s="27">
        <f t="shared" si="25"/>
        <v>7</v>
      </c>
      <c r="E1336" s="27">
        <v>2019</v>
      </c>
      <c r="F1336" s="27">
        <v>0.68790494071127595</v>
      </c>
    </row>
    <row r="1337" spans="1:6">
      <c r="B1337" s="27" t="s">
        <v>213</v>
      </c>
      <c r="C1337" s="27" t="s">
        <v>219</v>
      </c>
      <c r="D1337" s="27">
        <f t="shared" si="25"/>
        <v>8</v>
      </c>
      <c r="E1337" s="27">
        <v>2019</v>
      </c>
      <c r="F1337" s="27">
        <v>0.68791081367300599</v>
      </c>
    </row>
    <row r="1338" spans="1:6">
      <c r="B1338" s="27" t="s">
        <v>213</v>
      </c>
      <c r="C1338" s="27" t="s">
        <v>219</v>
      </c>
      <c r="D1338" s="27">
        <f t="shared" si="25"/>
        <v>9</v>
      </c>
      <c r="E1338" s="27">
        <v>2019</v>
      </c>
      <c r="F1338" s="27">
        <v>0.68791668663473604</v>
      </c>
    </row>
    <row r="1339" spans="1:6">
      <c r="B1339" s="27" t="s">
        <v>213</v>
      </c>
      <c r="C1339" s="27" t="s">
        <v>219</v>
      </c>
      <c r="D1339" s="27">
        <f t="shared" si="25"/>
        <v>10</v>
      </c>
      <c r="E1339" s="27">
        <v>2019</v>
      </c>
      <c r="F1339" s="27">
        <v>0.68792255959646598</v>
      </c>
    </row>
    <row r="1340" spans="1:6">
      <c r="B1340" s="27" t="s">
        <v>213</v>
      </c>
      <c r="C1340" s="27" t="s">
        <v>219</v>
      </c>
      <c r="D1340" s="27">
        <f t="shared" si="25"/>
        <v>11</v>
      </c>
      <c r="E1340" s="27">
        <v>2019</v>
      </c>
      <c r="F1340" s="27">
        <v>0.68792843255819602</v>
      </c>
    </row>
    <row r="1341" spans="1:6">
      <c r="B1341" s="27" t="s">
        <v>213</v>
      </c>
      <c r="C1341" s="27" t="s">
        <v>219</v>
      </c>
      <c r="D1341" s="27">
        <f t="shared" si="25"/>
        <v>12</v>
      </c>
      <c r="E1341" s="27">
        <v>2019</v>
      </c>
      <c r="F1341" s="27">
        <v>0.68793430551992596</v>
      </c>
    </row>
    <row r="1342" spans="1:6">
      <c r="B1342" s="27" t="s">
        <v>213</v>
      </c>
      <c r="C1342" s="27" t="s">
        <v>219</v>
      </c>
      <c r="D1342" s="27">
        <f t="shared" si="25"/>
        <v>13</v>
      </c>
      <c r="E1342" s="27">
        <v>2019</v>
      </c>
      <c r="F1342" s="27">
        <v>0.68794017848165601</v>
      </c>
    </row>
    <row r="1343" spans="1:6">
      <c r="B1343" s="27" t="s">
        <v>213</v>
      </c>
      <c r="C1343" s="27" t="s">
        <v>219</v>
      </c>
      <c r="D1343" s="27">
        <f t="shared" si="25"/>
        <v>14</v>
      </c>
      <c r="E1343" s="27">
        <v>2019</v>
      </c>
      <c r="F1343" s="27">
        <v>0.68794605144338605</v>
      </c>
    </row>
    <row r="1344" spans="1:6">
      <c r="B1344" s="27" t="s">
        <v>213</v>
      </c>
      <c r="C1344" s="27" t="s">
        <v>219</v>
      </c>
      <c r="D1344" s="27">
        <f t="shared" si="25"/>
        <v>15</v>
      </c>
      <c r="E1344" s="27">
        <v>2019</v>
      </c>
      <c r="F1344" s="27">
        <v>0.68795192440511499</v>
      </c>
    </row>
    <row r="1345" spans="1:6">
      <c r="B1345" s="27" t="s">
        <v>213</v>
      </c>
      <c r="C1345" s="27" t="s">
        <v>219</v>
      </c>
      <c r="D1345" s="27">
        <f t="shared" si="25"/>
        <v>16</v>
      </c>
      <c r="E1345" s="27">
        <v>2019</v>
      </c>
      <c r="F1345" s="27">
        <v>0.68795779736684504</v>
      </c>
    </row>
    <row r="1346" spans="1:6">
      <c r="B1346" s="27" t="s">
        <v>213</v>
      </c>
      <c r="C1346" s="27" t="s">
        <v>219</v>
      </c>
      <c r="D1346" s="27">
        <f t="shared" si="25"/>
        <v>17</v>
      </c>
      <c r="E1346" s="27">
        <v>2019</v>
      </c>
      <c r="F1346" s="27">
        <v>0.68796367032857497</v>
      </c>
    </row>
    <row r="1347" spans="1:6">
      <c r="B1347" s="27" t="s">
        <v>213</v>
      </c>
      <c r="C1347" s="27" t="s">
        <v>219</v>
      </c>
      <c r="D1347" s="27">
        <f t="shared" si="25"/>
        <v>18</v>
      </c>
      <c r="E1347" s="27">
        <v>2019</v>
      </c>
      <c r="F1347" s="27">
        <v>0.68796954329030502</v>
      </c>
    </row>
    <row r="1348" spans="1:6">
      <c r="B1348" s="27" t="s">
        <v>213</v>
      </c>
      <c r="C1348" s="27" t="s">
        <v>219</v>
      </c>
      <c r="D1348" s="27">
        <f t="shared" si="25"/>
        <v>19</v>
      </c>
      <c r="E1348" s="27">
        <v>2019</v>
      </c>
      <c r="F1348" s="27">
        <v>0.68797541625203495</v>
      </c>
    </row>
    <row r="1349" spans="1:6">
      <c r="B1349" s="27" t="s">
        <v>213</v>
      </c>
      <c r="C1349" s="27" t="s">
        <v>219</v>
      </c>
      <c r="D1349" s="27">
        <f t="shared" si="25"/>
        <v>20</v>
      </c>
      <c r="E1349" s="27">
        <v>2019</v>
      </c>
      <c r="F1349" s="27">
        <v>0.687981289213765</v>
      </c>
    </row>
    <row r="1350" spans="1:6">
      <c r="B1350" s="27" t="s">
        <v>213</v>
      </c>
      <c r="C1350" s="27" t="s">
        <v>219</v>
      </c>
      <c r="D1350" s="27">
        <f t="shared" si="25"/>
        <v>21</v>
      </c>
      <c r="E1350" s="27">
        <v>2019</v>
      </c>
      <c r="F1350" s="27">
        <v>0.68798716217549505</v>
      </c>
    </row>
    <row r="1351" spans="1:6">
      <c r="B1351" s="27" t="s">
        <v>213</v>
      </c>
      <c r="C1351" s="27" t="s">
        <v>219</v>
      </c>
      <c r="D1351" s="27">
        <f t="shared" si="25"/>
        <v>22</v>
      </c>
      <c r="E1351" s="27">
        <v>2019</v>
      </c>
      <c r="F1351" s="27">
        <v>0.68799303513722498</v>
      </c>
    </row>
    <row r="1352" spans="1:6">
      <c r="B1352" s="27" t="s">
        <v>213</v>
      </c>
      <c r="C1352" s="27" t="s">
        <v>219</v>
      </c>
      <c r="D1352" s="27">
        <f t="shared" si="25"/>
        <v>23</v>
      </c>
      <c r="E1352" s="27">
        <v>2019</v>
      </c>
      <c r="F1352" s="27">
        <v>0.68799890809895503</v>
      </c>
    </row>
    <row r="1353" spans="1:6">
      <c r="B1353" s="27" t="s">
        <v>213</v>
      </c>
      <c r="C1353" s="27" t="s">
        <v>219</v>
      </c>
      <c r="D1353" s="27">
        <f t="shared" si="25"/>
        <v>24</v>
      </c>
      <c r="E1353" s="27">
        <v>2019</v>
      </c>
      <c r="F1353" s="27">
        <v>0.68800478106068497</v>
      </c>
    </row>
    <row r="1354" spans="1:6">
      <c r="A1354" t="s">
        <v>0</v>
      </c>
      <c r="B1354" s="27" t="s">
        <v>213</v>
      </c>
      <c r="C1354" s="27" t="s">
        <v>219</v>
      </c>
      <c r="D1354" s="27">
        <f t="shared" si="25"/>
        <v>25</v>
      </c>
      <c r="E1354" s="27">
        <v>2019</v>
      </c>
      <c r="F1354" s="27">
        <v>0.58852153767870297</v>
      </c>
    </row>
    <row r="1355" spans="1:6">
      <c r="A1355" s="27" t="s">
        <v>0</v>
      </c>
      <c r="B1355" s="27" t="s">
        <v>213</v>
      </c>
      <c r="C1355" s="27" t="s">
        <v>219</v>
      </c>
      <c r="D1355" s="27">
        <f t="shared" si="25"/>
        <v>26</v>
      </c>
      <c r="E1355" s="27">
        <v>2019</v>
      </c>
      <c r="F1355" s="27">
        <v>0.58852215813731901</v>
      </c>
    </row>
    <row r="1356" spans="1:6">
      <c r="A1356" s="27" t="s">
        <v>0</v>
      </c>
      <c r="B1356" s="27" t="s">
        <v>213</v>
      </c>
      <c r="C1356" s="27" t="s">
        <v>219</v>
      </c>
      <c r="D1356" s="27">
        <f t="shared" si="25"/>
        <v>27</v>
      </c>
      <c r="E1356" s="27">
        <v>2019</v>
      </c>
      <c r="F1356" s="27">
        <v>0.58852277859593505</v>
      </c>
    </row>
    <row r="1357" spans="1:6">
      <c r="A1357" s="27" t="s">
        <v>0</v>
      </c>
      <c r="B1357" s="27" t="s">
        <v>213</v>
      </c>
      <c r="C1357" s="27" t="s">
        <v>219</v>
      </c>
      <c r="D1357" s="27">
        <f t="shared" si="25"/>
        <v>28</v>
      </c>
      <c r="E1357" s="27">
        <v>2019</v>
      </c>
      <c r="F1357" s="27">
        <v>0.58852339905455198</v>
      </c>
    </row>
    <row r="1358" spans="1:6">
      <c r="A1358" s="27" t="s">
        <v>0</v>
      </c>
      <c r="B1358" s="27" t="s">
        <v>213</v>
      </c>
      <c r="C1358" s="27" t="s">
        <v>219</v>
      </c>
      <c r="D1358" s="27">
        <f>D1357+1</f>
        <v>29</v>
      </c>
      <c r="E1358" s="27">
        <v>2019</v>
      </c>
      <c r="F1358" s="27">
        <v>0.58852401951316802</v>
      </c>
    </row>
    <row r="1359" spans="1:6">
      <c r="A1359" s="27" t="s">
        <v>0</v>
      </c>
      <c r="B1359" s="27" t="s">
        <v>213</v>
      </c>
      <c r="C1359" s="27" t="s">
        <v>219</v>
      </c>
      <c r="D1359" s="27">
        <f t="shared" si="25"/>
        <v>30</v>
      </c>
      <c r="E1359" s="27">
        <v>2019</v>
      </c>
      <c r="F1359" s="27">
        <v>0.58852463997178395</v>
      </c>
    </row>
    <row r="1360" spans="1:6">
      <c r="A1360" s="27" t="s">
        <v>0</v>
      </c>
      <c r="B1360" s="27" t="s">
        <v>213</v>
      </c>
      <c r="C1360" s="27" t="s">
        <v>219</v>
      </c>
      <c r="D1360" s="27">
        <f t="shared" si="25"/>
        <v>31</v>
      </c>
      <c r="E1360" s="27">
        <v>2019</v>
      </c>
      <c r="F1360" s="27">
        <v>0.58852526043040099</v>
      </c>
    </row>
    <row r="1361" spans="1:6">
      <c r="A1361" s="27" t="s">
        <v>0</v>
      </c>
      <c r="B1361" s="27" t="s">
        <v>213</v>
      </c>
      <c r="C1361" s="27" t="s">
        <v>219</v>
      </c>
      <c r="D1361" s="27">
        <f t="shared" si="25"/>
        <v>32</v>
      </c>
      <c r="E1361" s="27">
        <v>2019</v>
      </c>
      <c r="F1361" s="27">
        <v>0.58852588088901703</v>
      </c>
    </row>
    <row r="1362" spans="1:6">
      <c r="A1362" s="27" t="s">
        <v>0</v>
      </c>
      <c r="B1362" s="27" t="s">
        <v>213</v>
      </c>
      <c r="C1362" s="27" t="s">
        <v>219</v>
      </c>
      <c r="D1362" s="27">
        <f t="shared" si="25"/>
        <v>33</v>
      </c>
      <c r="E1362" s="27">
        <v>2019</v>
      </c>
      <c r="F1362" s="27">
        <v>0.58852650134763296</v>
      </c>
    </row>
    <row r="1363" spans="1:6">
      <c r="A1363" s="27" t="s">
        <v>0</v>
      </c>
      <c r="B1363" s="27" t="s">
        <v>213</v>
      </c>
      <c r="C1363" s="27" t="s">
        <v>219</v>
      </c>
      <c r="D1363" s="27">
        <f t="shared" si="25"/>
        <v>34</v>
      </c>
      <c r="E1363" s="27">
        <v>2019</v>
      </c>
      <c r="F1363" s="27">
        <v>0.588527121806249</v>
      </c>
    </row>
    <row r="1364" spans="1:6">
      <c r="A1364" s="27" t="s">
        <v>0</v>
      </c>
      <c r="B1364" s="27" t="s">
        <v>213</v>
      </c>
      <c r="C1364" s="27" t="s">
        <v>219</v>
      </c>
      <c r="D1364" s="27">
        <f t="shared" si="25"/>
        <v>35</v>
      </c>
      <c r="E1364" s="27">
        <v>2019</v>
      </c>
      <c r="F1364" s="27">
        <v>0.58852774226486604</v>
      </c>
    </row>
    <row r="1365" spans="1:6">
      <c r="A1365" s="27" t="s">
        <v>0</v>
      </c>
      <c r="B1365" s="27" t="s">
        <v>213</v>
      </c>
      <c r="C1365" s="27" t="s">
        <v>219</v>
      </c>
      <c r="D1365" s="27">
        <f t="shared" si="25"/>
        <v>36</v>
      </c>
      <c r="E1365" s="27">
        <v>2019</v>
      </c>
      <c r="F1365" s="27">
        <v>0.58852836272348197</v>
      </c>
    </row>
    <row r="1366" spans="1:6">
      <c r="A1366" s="27" t="s">
        <v>0</v>
      </c>
      <c r="B1366" s="27" t="s">
        <v>213</v>
      </c>
      <c r="C1366" s="27" t="s">
        <v>219</v>
      </c>
      <c r="D1366" s="27">
        <f t="shared" si="25"/>
        <v>37</v>
      </c>
      <c r="E1366" s="27">
        <v>2019</v>
      </c>
      <c r="F1366" s="27">
        <v>0.58852898318209801</v>
      </c>
    </row>
    <row r="1367" spans="1:6">
      <c r="A1367" s="27" t="s">
        <v>0</v>
      </c>
      <c r="B1367" s="27" t="s">
        <v>213</v>
      </c>
      <c r="C1367" s="27" t="s">
        <v>219</v>
      </c>
      <c r="D1367" s="27">
        <f t="shared" si="25"/>
        <v>38</v>
      </c>
      <c r="E1367" s="27">
        <v>2019</v>
      </c>
      <c r="F1367" s="27">
        <v>0.58852960364071405</v>
      </c>
    </row>
    <row r="1368" spans="1:6">
      <c r="A1368" s="27" t="s">
        <v>0</v>
      </c>
      <c r="B1368" s="27" t="s">
        <v>213</v>
      </c>
      <c r="C1368" s="27" t="s">
        <v>219</v>
      </c>
      <c r="D1368" s="27">
        <f t="shared" si="25"/>
        <v>39</v>
      </c>
      <c r="E1368" s="27">
        <v>2019</v>
      </c>
      <c r="F1368" s="27">
        <v>0.58853022409933098</v>
      </c>
    </row>
    <row r="1369" spans="1:6">
      <c r="A1369" s="27" t="s">
        <v>0</v>
      </c>
      <c r="B1369" s="27" t="s">
        <v>213</v>
      </c>
      <c r="C1369" s="27" t="s">
        <v>219</v>
      </c>
      <c r="D1369" s="27">
        <f t="shared" si="25"/>
        <v>40</v>
      </c>
      <c r="E1369" s="27">
        <v>2019</v>
      </c>
      <c r="F1369" s="27">
        <v>0.58853084455794702</v>
      </c>
    </row>
    <row r="1370" spans="1:6">
      <c r="A1370" s="27" t="s">
        <v>0</v>
      </c>
      <c r="B1370" s="27" t="s">
        <v>213</v>
      </c>
      <c r="C1370" s="27" t="s">
        <v>219</v>
      </c>
      <c r="D1370" s="27">
        <f t="shared" si="25"/>
        <v>41</v>
      </c>
      <c r="E1370" s="27">
        <v>2019</v>
      </c>
      <c r="F1370" s="27">
        <v>0.58853146501656295</v>
      </c>
    </row>
    <row r="1371" spans="1:6">
      <c r="A1371" s="27" t="s">
        <v>0</v>
      </c>
      <c r="B1371" s="27" t="s">
        <v>213</v>
      </c>
      <c r="C1371" s="27" t="s">
        <v>219</v>
      </c>
      <c r="D1371" s="27">
        <f t="shared" si="25"/>
        <v>42</v>
      </c>
      <c r="E1371" s="27">
        <v>2019</v>
      </c>
      <c r="F1371" s="27">
        <v>0.58853208547517999</v>
      </c>
    </row>
    <row r="1372" spans="1:6">
      <c r="A1372" s="27" t="s">
        <v>0</v>
      </c>
      <c r="B1372" s="27" t="s">
        <v>213</v>
      </c>
      <c r="C1372" s="27" t="s">
        <v>219</v>
      </c>
      <c r="D1372" s="27">
        <f t="shared" si="25"/>
        <v>43</v>
      </c>
      <c r="E1372" s="27">
        <v>2019</v>
      </c>
      <c r="F1372" s="27">
        <v>0.58853270593379603</v>
      </c>
    </row>
    <row r="1373" spans="1:6">
      <c r="A1373" s="27" t="s">
        <v>0</v>
      </c>
      <c r="B1373" s="27" t="s">
        <v>213</v>
      </c>
      <c r="C1373" s="27" t="s">
        <v>219</v>
      </c>
      <c r="D1373" s="27">
        <f t="shared" si="25"/>
        <v>44</v>
      </c>
      <c r="E1373" s="27">
        <v>2019</v>
      </c>
      <c r="F1373" s="27">
        <v>0.58853332639241196</v>
      </c>
    </row>
    <row r="1374" spans="1:6">
      <c r="A1374" s="27" t="s">
        <v>0</v>
      </c>
      <c r="B1374" s="27" t="s">
        <v>213</v>
      </c>
      <c r="C1374" s="27" t="s">
        <v>219</v>
      </c>
      <c r="D1374" s="27">
        <f t="shared" si="25"/>
        <v>45</v>
      </c>
      <c r="E1374" s="27">
        <v>2019</v>
      </c>
      <c r="F1374" s="27">
        <v>0.588533946851028</v>
      </c>
    </row>
    <row r="1375" spans="1:6">
      <c r="A1375" s="27" t="s">
        <v>0</v>
      </c>
      <c r="B1375" s="27" t="s">
        <v>213</v>
      </c>
      <c r="C1375" s="27" t="s">
        <v>219</v>
      </c>
      <c r="D1375" s="27">
        <f t="shared" si="25"/>
        <v>46</v>
      </c>
      <c r="E1375" s="27">
        <v>2019</v>
      </c>
      <c r="F1375" s="27">
        <v>0.58853456730964504</v>
      </c>
    </row>
    <row r="1376" spans="1:6">
      <c r="A1376" s="27" t="s">
        <v>0</v>
      </c>
      <c r="B1376" s="27" t="s">
        <v>213</v>
      </c>
      <c r="C1376" s="27" t="s">
        <v>219</v>
      </c>
      <c r="D1376" s="27">
        <f>D1375+1</f>
        <v>47</v>
      </c>
      <c r="E1376" s="27">
        <v>2019</v>
      </c>
      <c r="F1376" s="27">
        <v>0.58853518776826097</v>
      </c>
    </row>
    <row r="1377" spans="1:6">
      <c r="A1377" s="27" t="s">
        <v>0</v>
      </c>
      <c r="B1377" s="27" t="s">
        <v>213</v>
      </c>
      <c r="C1377" s="27" t="s">
        <v>219</v>
      </c>
      <c r="D1377" s="27">
        <f t="shared" si="25"/>
        <v>48</v>
      </c>
      <c r="E1377" s="27">
        <v>2019</v>
      </c>
      <c r="F1377" s="27">
        <v>0.58853580822687701</v>
      </c>
    </row>
    <row r="1378" spans="1:6">
      <c r="B1378" s="27" t="s">
        <v>213</v>
      </c>
      <c r="C1378" s="27" t="s">
        <v>221</v>
      </c>
      <c r="D1378" s="27">
        <v>1</v>
      </c>
      <c r="E1378" s="27">
        <v>2019</v>
      </c>
      <c r="F1378" s="27">
        <v>0.5454</v>
      </c>
    </row>
    <row r="1379" spans="1:6">
      <c r="B1379" s="27" t="s">
        <v>213</v>
      </c>
      <c r="C1379" s="27" t="s">
        <v>221</v>
      </c>
      <c r="D1379" s="27">
        <f>D1378+1</f>
        <v>2</v>
      </c>
      <c r="E1379" s="27">
        <v>2019</v>
      </c>
      <c r="F1379" s="27">
        <v>0.48820000000000002</v>
      </c>
    </row>
    <row r="1380" spans="1:6">
      <c r="B1380" s="27" t="s">
        <v>213</v>
      </c>
      <c r="C1380" s="27" t="s">
        <v>221</v>
      </c>
      <c r="D1380" s="27">
        <f t="shared" ref="D1380:D1425" si="26">D1379+1</f>
        <v>3</v>
      </c>
      <c r="E1380" s="27">
        <v>2019</v>
      </c>
      <c r="F1380" s="27">
        <v>0.50370000000000004</v>
      </c>
    </row>
    <row r="1381" spans="1:6">
      <c r="B1381" s="27" t="s">
        <v>213</v>
      </c>
      <c r="C1381" s="27" t="s">
        <v>221</v>
      </c>
      <c r="D1381" s="27">
        <f t="shared" si="26"/>
        <v>4</v>
      </c>
      <c r="E1381" s="27">
        <v>2019</v>
      </c>
      <c r="F1381" s="27">
        <v>0.50439999999999996</v>
      </c>
    </row>
    <row r="1382" spans="1:6">
      <c r="B1382" s="27" t="s">
        <v>213</v>
      </c>
      <c r="C1382" s="27" t="s">
        <v>221</v>
      </c>
      <c r="D1382" s="27">
        <f t="shared" si="26"/>
        <v>5</v>
      </c>
      <c r="E1382" s="27">
        <v>2019</v>
      </c>
      <c r="F1382" s="27">
        <v>0.52249999999999996</v>
      </c>
    </row>
    <row r="1383" spans="1:6">
      <c r="B1383" s="27" t="s">
        <v>213</v>
      </c>
      <c r="C1383" s="27" t="s">
        <v>221</v>
      </c>
      <c r="D1383" s="27">
        <f t="shared" si="26"/>
        <v>6</v>
      </c>
      <c r="E1383" s="27">
        <v>2019</v>
      </c>
      <c r="F1383" s="27">
        <v>0.56810000000000005</v>
      </c>
    </row>
    <row r="1384" spans="1:6">
      <c r="B1384" s="27" t="s">
        <v>213</v>
      </c>
      <c r="C1384" s="27" t="s">
        <v>221</v>
      </c>
      <c r="D1384" s="27">
        <f t="shared" si="26"/>
        <v>7</v>
      </c>
      <c r="E1384" s="27">
        <v>2019</v>
      </c>
      <c r="F1384" s="27">
        <v>0.51090000000000002</v>
      </c>
    </row>
    <row r="1385" spans="1:6">
      <c r="B1385" s="27" t="s">
        <v>213</v>
      </c>
      <c r="C1385" s="27" t="s">
        <v>221</v>
      </c>
      <c r="D1385" s="27">
        <f t="shared" si="26"/>
        <v>8</v>
      </c>
      <c r="E1385" s="27">
        <v>2019</v>
      </c>
      <c r="F1385" s="27">
        <v>0.46260000000000001</v>
      </c>
    </row>
    <row r="1386" spans="1:6">
      <c r="B1386" s="27" t="s">
        <v>213</v>
      </c>
      <c r="C1386" s="27" t="s">
        <v>221</v>
      </c>
      <c r="D1386" s="27">
        <f t="shared" si="26"/>
        <v>9</v>
      </c>
      <c r="E1386" s="27">
        <v>2019</v>
      </c>
      <c r="F1386" s="27">
        <v>0.41760000000000003</v>
      </c>
    </row>
    <row r="1387" spans="1:6">
      <c r="B1387" s="27" t="s">
        <v>213</v>
      </c>
      <c r="C1387" s="27" t="s">
        <v>221</v>
      </c>
      <c r="D1387" s="27">
        <f t="shared" si="26"/>
        <v>10</v>
      </c>
      <c r="E1387" s="27">
        <v>2019</v>
      </c>
      <c r="F1387" s="27">
        <v>0.3947</v>
      </c>
    </row>
    <row r="1388" spans="1:6">
      <c r="B1388" s="27" t="s">
        <v>213</v>
      </c>
      <c r="C1388" s="27" t="s">
        <v>221</v>
      </c>
      <c r="D1388" s="27">
        <f t="shared" si="26"/>
        <v>11</v>
      </c>
      <c r="E1388" s="27">
        <v>2019</v>
      </c>
      <c r="F1388" s="27">
        <v>0.33040000000000003</v>
      </c>
    </row>
    <row r="1389" spans="1:6">
      <c r="B1389" s="27" t="s">
        <v>213</v>
      </c>
      <c r="C1389" s="27" t="s">
        <v>221</v>
      </c>
      <c r="D1389" s="27">
        <f t="shared" si="26"/>
        <v>12</v>
      </c>
      <c r="E1389" s="27">
        <v>2019</v>
      </c>
      <c r="F1389" s="27">
        <v>0.26019999999999999</v>
      </c>
    </row>
    <row r="1390" spans="1:6">
      <c r="B1390" s="27" t="s">
        <v>213</v>
      </c>
      <c r="C1390" s="27" t="s">
        <v>221</v>
      </c>
      <c r="D1390" s="27">
        <f t="shared" si="26"/>
        <v>13</v>
      </c>
      <c r="E1390" s="27">
        <v>2019</v>
      </c>
      <c r="F1390" s="27">
        <v>0.2369</v>
      </c>
    </row>
    <row r="1391" spans="1:6">
      <c r="B1391" s="27" t="s">
        <v>213</v>
      </c>
      <c r="C1391" s="27" t="s">
        <v>221</v>
      </c>
      <c r="D1391" s="27">
        <f t="shared" si="26"/>
        <v>14</v>
      </c>
      <c r="E1391" s="27">
        <v>2019</v>
      </c>
      <c r="F1391" s="27">
        <v>0.21759999999999999</v>
      </c>
    </row>
    <row r="1392" spans="1:6">
      <c r="B1392" s="27" t="s">
        <v>213</v>
      </c>
      <c r="C1392" s="27" t="s">
        <v>221</v>
      </c>
      <c r="D1392" s="27">
        <f t="shared" si="26"/>
        <v>15</v>
      </c>
      <c r="E1392" s="27">
        <v>2019</v>
      </c>
      <c r="F1392" s="27">
        <v>0.21990000000000001</v>
      </c>
    </row>
    <row r="1393" spans="1:6">
      <c r="B1393" s="27" t="s">
        <v>213</v>
      </c>
      <c r="C1393" s="27" t="s">
        <v>221</v>
      </c>
      <c r="D1393" s="27">
        <f t="shared" si="26"/>
        <v>16</v>
      </c>
      <c r="E1393" s="27">
        <v>2019</v>
      </c>
      <c r="F1393" s="27">
        <v>0.1535</v>
      </c>
    </row>
    <row r="1394" spans="1:6">
      <c r="B1394" s="27" t="s">
        <v>213</v>
      </c>
      <c r="C1394" s="27" t="s">
        <v>221</v>
      </c>
      <c r="D1394" s="27">
        <f t="shared" si="26"/>
        <v>17</v>
      </c>
      <c r="E1394" s="27">
        <v>2019</v>
      </c>
      <c r="F1394" s="27">
        <v>0.19339999999999999</v>
      </c>
    </row>
    <row r="1395" spans="1:6">
      <c r="B1395" s="27" t="s">
        <v>213</v>
      </c>
      <c r="C1395" s="27" t="s">
        <v>221</v>
      </c>
      <c r="D1395" s="27">
        <f t="shared" si="26"/>
        <v>18</v>
      </c>
      <c r="E1395" s="27">
        <v>2019</v>
      </c>
      <c r="F1395" s="27">
        <v>0.216</v>
      </c>
    </row>
    <row r="1396" spans="1:6">
      <c r="B1396" s="27" t="s">
        <v>213</v>
      </c>
      <c r="C1396" s="27" t="s">
        <v>221</v>
      </c>
      <c r="D1396" s="27">
        <f t="shared" si="26"/>
        <v>19</v>
      </c>
      <c r="E1396" s="27">
        <v>2019</v>
      </c>
      <c r="F1396" s="27">
        <v>0.1729</v>
      </c>
    </row>
    <row r="1397" spans="1:6">
      <c r="B1397" s="27" t="s">
        <v>213</v>
      </c>
      <c r="C1397" s="27" t="s">
        <v>221</v>
      </c>
      <c r="D1397" s="27">
        <f t="shared" si="26"/>
        <v>20</v>
      </c>
      <c r="E1397" s="27">
        <v>2019</v>
      </c>
      <c r="F1397" s="27">
        <v>6.1400000000000003E-2</v>
      </c>
    </row>
    <row r="1398" spans="1:6">
      <c r="B1398" s="27" t="s">
        <v>213</v>
      </c>
      <c r="C1398" s="27" t="s">
        <v>221</v>
      </c>
      <c r="D1398" s="27">
        <f t="shared" si="26"/>
        <v>21</v>
      </c>
      <c r="E1398" s="27">
        <v>2019</v>
      </c>
      <c r="F1398" s="27">
        <v>2.8E-3</v>
      </c>
    </row>
    <row r="1399" spans="1:6">
      <c r="B1399" s="27" t="s">
        <v>213</v>
      </c>
      <c r="C1399" s="27" t="s">
        <v>221</v>
      </c>
      <c r="D1399" s="27">
        <f t="shared" si="26"/>
        <v>22</v>
      </c>
      <c r="E1399" s="27">
        <v>2019</v>
      </c>
      <c r="F1399" s="27">
        <v>5.0000000000000001E-4</v>
      </c>
    </row>
    <row r="1400" spans="1:6">
      <c r="B1400" s="27" t="s">
        <v>213</v>
      </c>
      <c r="C1400" s="27" t="s">
        <v>221</v>
      </c>
      <c r="D1400" s="27">
        <f t="shared" si="26"/>
        <v>23</v>
      </c>
      <c r="E1400" s="27">
        <v>2019</v>
      </c>
      <c r="F1400" s="27">
        <v>5.0000000000000001E-4</v>
      </c>
    </row>
    <row r="1401" spans="1:6">
      <c r="B1401" s="27" t="s">
        <v>213</v>
      </c>
      <c r="C1401" s="27" t="s">
        <v>221</v>
      </c>
      <c r="D1401" s="27">
        <f t="shared" si="26"/>
        <v>24</v>
      </c>
      <c r="E1401" s="27">
        <v>2019</v>
      </c>
      <c r="F1401" s="27">
        <v>1.9E-3</v>
      </c>
    </row>
    <row r="1402" spans="1:6">
      <c r="A1402" t="s">
        <v>0</v>
      </c>
      <c r="B1402" s="27" t="s">
        <v>213</v>
      </c>
      <c r="C1402" s="27" t="s">
        <v>221</v>
      </c>
      <c r="D1402" s="27">
        <f t="shared" si="26"/>
        <v>25</v>
      </c>
      <c r="E1402" s="27">
        <v>2019</v>
      </c>
      <c r="F1402" s="27">
        <v>0.3533</v>
      </c>
    </row>
    <row r="1403" spans="1:6">
      <c r="A1403" s="27" t="s">
        <v>0</v>
      </c>
      <c r="B1403" s="27" t="s">
        <v>213</v>
      </c>
      <c r="C1403" s="27" t="s">
        <v>221</v>
      </c>
      <c r="D1403" s="27">
        <f t="shared" si="26"/>
        <v>26</v>
      </c>
      <c r="E1403" s="27">
        <v>2019</v>
      </c>
      <c r="F1403" s="27">
        <v>0.34960000000000002</v>
      </c>
    </row>
    <row r="1404" spans="1:6">
      <c r="A1404" s="27" t="s">
        <v>0</v>
      </c>
      <c r="B1404" s="27" t="s">
        <v>213</v>
      </c>
      <c r="C1404" s="27" t="s">
        <v>221</v>
      </c>
      <c r="D1404" s="27">
        <f t="shared" si="26"/>
        <v>27</v>
      </c>
      <c r="E1404" s="27">
        <v>2019</v>
      </c>
      <c r="F1404" s="27">
        <v>0.43080000000000002</v>
      </c>
    </row>
    <row r="1405" spans="1:6">
      <c r="A1405" s="27" t="s">
        <v>0</v>
      </c>
      <c r="B1405" s="27" t="s">
        <v>213</v>
      </c>
      <c r="C1405" s="27" t="s">
        <v>221</v>
      </c>
      <c r="D1405" s="27">
        <f t="shared" si="26"/>
        <v>28</v>
      </c>
      <c r="E1405" s="27">
        <v>2019</v>
      </c>
      <c r="F1405" s="27">
        <v>0.42209999999999998</v>
      </c>
    </row>
    <row r="1406" spans="1:6">
      <c r="A1406" s="27" t="s">
        <v>0</v>
      </c>
      <c r="B1406" s="27" t="s">
        <v>213</v>
      </c>
      <c r="C1406" s="27" t="s">
        <v>221</v>
      </c>
      <c r="D1406" s="27">
        <f t="shared" si="26"/>
        <v>29</v>
      </c>
      <c r="E1406" s="27">
        <v>2019</v>
      </c>
      <c r="F1406" s="27">
        <v>0.34620000000000001</v>
      </c>
    </row>
    <row r="1407" spans="1:6">
      <c r="A1407" s="27" t="s">
        <v>0</v>
      </c>
      <c r="B1407" s="27" t="s">
        <v>213</v>
      </c>
      <c r="C1407" s="27" t="s">
        <v>221</v>
      </c>
      <c r="D1407" s="27">
        <f t="shared" si="26"/>
        <v>30</v>
      </c>
      <c r="E1407" s="27">
        <v>2019</v>
      </c>
      <c r="F1407" s="27">
        <v>0.31859999999999999</v>
      </c>
    </row>
    <row r="1408" spans="1:6">
      <c r="A1408" s="27" t="s">
        <v>0</v>
      </c>
      <c r="B1408" s="27" t="s">
        <v>213</v>
      </c>
      <c r="C1408" s="27" t="s">
        <v>221</v>
      </c>
      <c r="D1408" s="27">
        <f t="shared" si="26"/>
        <v>31</v>
      </c>
      <c r="E1408" s="27">
        <v>2019</v>
      </c>
      <c r="F1408" s="27">
        <v>0.31240000000000001</v>
      </c>
    </row>
    <row r="1409" spans="1:6">
      <c r="A1409" s="27" t="s">
        <v>0</v>
      </c>
      <c r="B1409" s="27" t="s">
        <v>213</v>
      </c>
      <c r="C1409" s="27" t="s">
        <v>221</v>
      </c>
      <c r="D1409" s="27">
        <f t="shared" si="26"/>
        <v>32</v>
      </c>
      <c r="E1409" s="27">
        <v>2019</v>
      </c>
      <c r="F1409" s="27">
        <v>0.3488</v>
      </c>
    </row>
    <row r="1410" spans="1:6">
      <c r="A1410" s="27" t="s">
        <v>0</v>
      </c>
      <c r="B1410" s="27" t="s">
        <v>213</v>
      </c>
      <c r="C1410" s="27" t="s">
        <v>221</v>
      </c>
      <c r="D1410" s="27">
        <f t="shared" si="26"/>
        <v>33</v>
      </c>
      <c r="E1410" s="27">
        <v>2019</v>
      </c>
      <c r="F1410" s="27">
        <v>0.31569999999999998</v>
      </c>
    </row>
    <row r="1411" spans="1:6">
      <c r="A1411" s="27" t="s">
        <v>0</v>
      </c>
      <c r="B1411" s="27" t="s">
        <v>213</v>
      </c>
      <c r="C1411" s="27" t="s">
        <v>221</v>
      </c>
      <c r="D1411" s="27">
        <f t="shared" si="26"/>
        <v>34</v>
      </c>
      <c r="E1411" s="27">
        <v>2019</v>
      </c>
      <c r="F1411" s="27">
        <v>0.32590000000000002</v>
      </c>
    </row>
    <row r="1412" spans="1:6">
      <c r="A1412" s="27" t="s">
        <v>0</v>
      </c>
      <c r="B1412" s="27" t="s">
        <v>213</v>
      </c>
      <c r="C1412" s="27" t="s">
        <v>221</v>
      </c>
      <c r="D1412" s="27">
        <f t="shared" si="26"/>
        <v>35</v>
      </c>
      <c r="E1412" s="27">
        <v>2019</v>
      </c>
      <c r="F1412" s="27">
        <v>0.33850000000000002</v>
      </c>
    </row>
    <row r="1413" spans="1:6">
      <c r="A1413" s="27" t="s">
        <v>0</v>
      </c>
      <c r="B1413" s="27" t="s">
        <v>213</v>
      </c>
      <c r="C1413" s="27" t="s">
        <v>221</v>
      </c>
      <c r="D1413" s="27">
        <f t="shared" si="26"/>
        <v>36</v>
      </c>
      <c r="E1413" s="27">
        <v>2019</v>
      </c>
      <c r="F1413" s="27">
        <v>0.34350000000000003</v>
      </c>
    </row>
    <row r="1414" spans="1:6">
      <c r="A1414" s="27" t="s">
        <v>0</v>
      </c>
      <c r="B1414" s="27" t="s">
        <v>213</v>
      </c>
      <c r="C1414" s="27" t="s">
        <v>221</v>
      </c>
      <c r="D1414" s="27">
        <f t="shared" si="26"/>
        <v>37</v>
      </c>
      <c r="E1414" s="27">
        <v>2019</v>
      </c>
      <c r="F1414" s="27">
        <v>0.3211</v>
      </c>
    </row>
    <row r="1415" spans="1:6">
      <c r="A1415" s="27" t="s">
        <v>0</v>
      </c>
      <c r="B1415" s="27" t="s">
        <v>213</v>
      </c>
      <c r="C1415" s="27" t="s">
        <v>221</v>
      </c>
      <c r="D1415" s="27">
        <f t="shared" si="26"/>
        <v>38</v>
      </c>
      <c r="E1415" s="27">
        <v>2019</v>
      </c>
      <c r="F1415" s="27">
        <v>0.2379</v>
      </c>
    </row>
    <row r="1416" spans="1:6">
      <c r="A1416" s="27" t="s">
        <v>0</v>
      </c>
      <c r="B1416" s="27" t="s">
        <v>213</v>
      </c>
      <c r="C1416" s="27" t="s">
        <v>221</v>
      </c>
      <c r="D1416" s="27">
        <f t="shared" si="26"/>
        <v>39</v>
      </c>
      <c r="E1416" s="27">
        <v>2019</v>
      </c>
      <c r="F1416" s="27">
        <v>0.15260000000000001</v>
      </c>
    </row>
    <row r="1417" spans="1:6">
      <c r="A1417" s="27" t="s">
        <v>0</v>
      </c>
      <c r="B1417" s="27" t="s">
        <v>213</v>
      </c>
      <c r="C1417" s="27" t="s">
        <v>221</v>
      </c>
      <c r="D1417" s="27">
        <f t="shared" si="26"/>
        <v>40</v>
      </c>
      <c r="E1417" s="27">
        <v>2019</v>
      </c>
      <c r="F1417" s="27">
        <v>7.2800000000000004E-2</v>
      </c>
    </row>
    <row r="1418" spans="1:6">
      <c r="A1418" s="27" t="s">
        <v>0</v>
      </c>
      <c r="B1418" s="27" t="s">
        <v>213</v>
      </c>
      <c r="C1418" s="27" t="s">
        <v>221</v>
      </c>
      <c r="D1418" s="27">
        <f t="shared" si="26"/>
        <v>41</v>
      </c>
      <c r="E1418" s="27">
        <v>2019</v>
      </c>
      <c r="F1418" s="27">
        <v>4.8599999999999997E-2</v>
      </c>
    </row>
    <row r="1419" spans="1:6">
      <c r="A1419" s="27" t="s">
        <v>0</v>
      </c>
      <c r="B1419" s="27" t="s">
        <v>213</v>
      </c>
      <c r="C1419" s="27" t="s">
        <v>221</v>
      </c>
      <c r="D1419" s="27">
        <f t="shared" si="26"/>
        <v>42</v>
      </c>
      <c r="E1419" s="27">
        <v>2019</v>
      </c>
      <c r="F1419" s="27">
        <v>5.5500000000000001E-2</v>
      </c>
    </row>
    <row r="1420" spans="1:6">
      <c r="A1420" s="27" t="s">
        <v>0</v>
      </c>
      <c r="B1420" s="27" t="s">
        <v>213</v>
      </c>
      <c r="C1420" s="27" t="s">
        <v>221</v>
      </c>
      <c r="D1420" s="27">
        <f t="shared" si="26"/>
        <v>43</v>
      </c>
      <c r="E1420" s="27">
        <v>2019</v>
      </c>
      <c r="F1420" s="27">
        <v>8.1199999999999994E-2</v>
      </c>
    </row>
    <row r="1421" spans="1:6">
      <c r="A1421" s="27" t="s">
        <v>0</v>
      </c>
      <c r="B1421" s="27" t="s">
        <v>213</v>
      </c>
      <c r="C1421" s="27" t="s">
        <v>221</v>
      </c>
      <c r="D1421" s="27">
        <f t="shared" si="26"/>
        <v>44</v>
      </c>
      <c r="E1421" s="27">
        <v>2019</v>
      </c>
      <c r="F1421" s="27">
        <v>7.6700000000000004E-2</v>
      </c>
    </row>
    <row r="1422" spans="1:6">
      <c r="A1422" s="27" t="s">
        <v>0</v>
      </c>
      <c r="B1422" s="27" t="s">
        <v>213</v>
      </c>
      <c r="C1422" s="27" t="s">
        <v>221</v>
      </c>
      <c r="D1422" s="27">
        <f t="shared" si="26"/>
        <v>45</v>
      </c>
      <c r="E1422" s="27">
        <v>2019</v>
      </c>
      <c r="F1422" s="27">
        <v>7.0300000000000001E-2</v>
      </c>
    </row>
    <row r="1423" spans="1:6">
      <c r="A1423" s="27" t="s">
        <v>0</v>
      </c>
      <c r="B1423" s="27" t="s">
        <v>213</v>
      </c>
      <c r="C1423" s="27" t="s">
        <v>221</v>
      </c>
      <c r="D1423" s="27">
        <f t="shared" si="26"/>
        <v>46</v>
      </c>
      <c r="E1423" s="27">
        <v>2019</v>
      </c>
      <c r="F1423" s="27">
        <v>7.9399999999999998E-2</v>
      </c>
    </row>
    <row r="1424" spans="1:6">
      <c r="A1424" s="27" t="s">
        <v>0</v>
      </c>
      <c r="B1424" s="27" t="s">
        <v>213</v>
      </c>
      <c r="C1424" s="27" t="s">
        <v>221</v>
      </c>
      <c r="D1424" s="27">
        <f t="shared" si="26"/>
        <v>47</v>
      </c>
      <c r="E1424" s="27">
        <v>2019</v>
      </c>
      <c r="F1424" s="27">
        <v>0.128</v>
      </c>
    </row>
    <row r="1425" spans="1:6">
      <c r="A1425" s="27" t="s">
        <v>0</v>
      </c>
      <c r="B1425" s="27" t="s">
        <v>213</v>
      </c>
      <c r="C1425" s="27" t="s">
        <v>221</v>
      </c>
      <c r="D1425" s="27">
        <f t="shared" si="26"/>
        <v>48</v>
      </c>
      <c r="E1425" s="27">
        <v>2019</v>
      </c>
      <c r="F1425" s="27">
        <v>0.17119999999999999</v>
      </c>
    </row>
    <row r="1426" spans="1:6">
      <c r="B1426" s="27" t="s">
        <v>347</v>
      </c>
      <c r="C1426" s="27" t="s">
        <v>217</v>
      </c>
      <c r="D1426" s="27">
        <v>1</v>
      </c>
      <c r="E1426" s="27">
        <v>2019</v>
      </c>
      <c r="F1426" s="27">
        <v>0.60470000000000002</v>
      </c>
    </row>
    <row r="1427" spans="1:6">
      <c r="B1427" s="27" t="s">
        <v>347</v>
      </c>
      <c r="C1427" s="27" t="s">
        <v>217</v>
      </c>
      <c r="D1427" s="27">
        <f>D1426+1</f>
        <v>2</v>
      </c>
      <c r="E1427" s="27">
        <v>2019</v>
      </c>
      <c r="F1427" s="27">
        <v>0.61780000000000002</v>
      </c>
    </row>
    <row r="1428" spans="1:6">
      <c r="B1428" s="27" t="s">
        <v>347</v>
      </c>
      <c r="C1428" s="27" t="s">
        <v>217</v>
      </c>
      <c r="D1428" s="27">
        <f t="shared" ref="D1428:D1473" si="27">D1427+1</f>
        <v>3</v>
      </c>
      <c r="E1428" s="27">
        <v>2019</v>
      </c>
      <c r="F1428" s="27">
        <v>0.67959999999999998</v>
      </c>
    </row>
    <row r="1429" spans="1:6">
      <c r="B1429" s="27" t="s">
        <v>347</v>
      </c>
      <c r="C1429" s="27" t="s">
        <v>217</v>
      </c>
      <c r="D1429" s="27">
        <f t="shared" si="27"/>
        <v>4</v>
      </c>
      <c r="E1429" s="27">
        <v>2019</v>
      </c>
      <c r="F1429" s="27">
        <v>0.66810000000000003</v>
      </c>
    </row>
    <row r="1430" spans="1:6">
      <c r="B1430" s="27" t="s">
        <v>347</v>
      </c>
      <c r="C1430" s="27" t="s">
        <v>217</v>
      </c>
      <c r="D1430" s="27">
        <f t="shared" si="27"/>
        <v>5</v>
      </c>
      <c r="E1430" s="27">
        <v>2019</v>
      </c>
      <c r="F1430" s="27">
        <v>0.63549999999999995</v>
      </c>
    </row>
    <row r="1431" spans="1:6">
      <c r="B1431" s="27" t="s">
        <v>347</v>
      </c>
      <c r="C1431" s="27" t="s">
        <v>217</v>
      </c>
      <c r="D1431" s="27">
        <f t="shared" si="27"/>
        <v>6</v>
      </c>
      <c r="E1431" s="27">
        <v>2019</v>
      </c>
      <c r="F1431" s="27">
        <v>0.65339999999999998</v>
      </c>
    </row>
    <row r="1432" spans="1:6">
      <c r="B1432" s="27" t="s">
        <v>347</v>
      </c>
      <c r="C1432" s="27" t="s">
        <v>217</v>
      </c>
      <c r="D1432" s="27">
        <f t="shared" si="27"/>
        <v>7</v>
      </c>
      <c r="E1432" s="27">
        <v>2019</v>
      </c>
      <c r="F1432" s="27">
        <v>0.63890000000000002</v>
      </c>
    </row>
    <row r="1433" spans="1:6">
      <c r="B1433" s="27" t="s">
        <v>347</v>
      </c>
      <c r="C1433" s="27" t="s">
        <v>217</v>
      </c>
      <c r="D1433" s="27">
        <f t="shared" si="27"/>
        <v>8</v>
      </c>
      <c r="E1433" s="27">
        <v>2019</v>
      </c>
      <c r="F1433" s="27">
        <v>0.61009999999999998</v>
      </c>
    </row>
    <row r="1434" spans="1:6">
      <c r="B1434" s="27" t="s">
        <v>347</v>
      </c>
      <c r="C1434" s="27" t="s">
        <v>217</v>
      </c>
      <c r="D1434" s="27">
        <f t="shared" si="27"/>
        <v>9</v>
      </c>
      <c r="E1434" s="27">
        <v>2019</v>
      </c>
      <c r="F1434" s="27">
        <v>0.5464</v>
      </c>
    </row>
    <row r="1435" spans="1:6">
      <c r="B1435" s="27" t="s">
        <v>347</v>
      </c>
      <c r="C1435" s="27" t="s">
        <v>217</v>
      </c>
      <c r="D1435" s="27">
        <f t="shared" si="27"/>
        <v>10</v>
      </c>
      <c r="E1435" s="27">
        <v>2019</v>
      </c>
      <c r="F1435" s="27">
        <v>0.3589</v>
      </c>
    </row>
    <row r="1436" spans="1:6">
      <c r="B1436" s="27" t="s">
        <v>347</v>
      </c>
      <c r="C1436" s="27" t="s">
        <v>217</v>
      </c>
      <c r="D1436" s="27">
        <f t="shared" si="27"/>
        <v>11</v>
      </c>
      <c r="E1436" s="27">
        <v>2019</v>
      </c>
      <c r="F1436" s="27">
        <v>0.1963</v>
      </c>
    </row>
    <row r="1437" spans="1:6">
      <c r="B1437" s="27" t="s">
        <v>347</v>
      </c>
      <c r="C1437" s="27" t="s">
        <v>217</v>
      </c>
      <c r="D1437" s="27">
        <f t="shared" si="27"/>
        <v>12</v>
      </c>
      <c r="E1437" s="27">
        <v>2019</v>
      </c>
      <c r="F1437" s="27">
        <v>0.1147</v>
      </c>
    </row>
    <row r="1438" spans="1:6">
      <c r="B1438" s="27" t="s">
        <v>347</v>
      </c>
      <c r="C1438" s="27" t="s">
        <v>217</v>
      </c>
      <c r="D1438" s="27">
        <f t="shared" si="27"/>
        <v>13</v>
      </c>
      <c r="E1438" s="27">
        <v>2019</v>
      </c>
      <c r="F1438" s="27">
        <v>4.82E-2</v>
      </c>
    </row>
    <row r="1439" spans="1:6">
      <c r="B1439" s="27" t="s">
        <v>347</v>
      </c>
      <c r="C1439" s="27" t="s">
        <v>217</v>
      </c>
      <c r="D1439" s="27">
        <f t="shared" si="27"/>
        <v>14</v>
      </c>
      <c r="E1439" s="27">
        <v>2019</v>
      </c>
      <c r="F1439" s="27">
        <v>2.1700000000000001E-2</v>
      </c>
    </row>
    <row r="1440" spans="1:6">
      <c r="B1440" s="27" t="s">
        <v>347</v>
      </c>
      <c r="C1440" s="27" t="s">
        <v>217</v>
      </c>
      <c r="D1440" s="27">
        <f t="shared" si="27"/>
        <v>15</v>
      </c>
      <c r="E1440" s="27">
        <v>2019</v>
      </c>
      <c r="F1440" s="27">
        <v>1.47E-2</v>
      </c>
    </row>
    <row r="1441" spans="1:6">
      <c r="B1441" s="27" t="s">
        <v>347</v>
      </c>
      <c r="C1441" s="27" t="s">
        <v>217</v>
      </c>
      <c r="D1441" s="27">
        <f t="shared" si="27"/>
        <v>16</v>
      </c>
      <c r="E1441" s="27">
        <v>2019</v>
      </c>
      <c r="F1441" s="27">
        <v>7.1999999999999998E-3</v>
      </c>
    </row>
    <row r="1442" spans="1:6">
      <c r="B1442" s="27" t="s">
        <v>347</v>
      </c>
      <c r="C1442" s="27" t="s">
        <v>217</v>
      </c>
      <c r="D1442" s="27">
        <f t="shared" si="27"/>
        <v>17</v>
      </c>
      <c r="E1442" s="27">
        <v>2019</v>
      </c>
      <c r="F1442" s="27">
        <v>2.29E-2</v>
      </c>
    </row>
    <row r="1443" spans="1:6">
      <c r="B1443" s="27" t="s">
        <v>347</v>
      </c>
      <c r="C1443" s="27" t="s">
        <v>217</v>
      </c>
      <c r="D1443" s="27">
        <f t="shared" si="27"/>
        <v>18</v>
      </c>
      <c r="E1443" s="27">
        <v>2019</v>
      </c>
      <c r="F1443" s="27">
        <v>0.16189999999999999</v>
      </c>
    </row>
    <row r="1444" spans="1:6">
      <c r="B1444" s="27" t="s">
        <v>347</v>
      </c>
      <c r="C1444" s="27" t="s">
        <v>217</v>
      </c>
      <c r="D1444" s="27">
        <f t="shared" si="27"/>
        <v>19</v>
      </c>
      <c r="E1444" s="27">
        <v>2019</v>
      </c>
      <c r="F1444" s="27">
        <v>0.24660000000000001</v>
      </c>
    </row>
    <row r="1445" spans="1:6">
      <c r="B1445" s="27" t="s">
        <v>347</v>
      </c>
      <c r="C1445" s="27" t="s">
        <v>217</v>
      </c>
      <c r="D1445" s="27">
        <f t="shared" si="27"/>
        <v>20</v>
      </c>
      <c r="E1445" s="27">
        <v>2019</v>
      </c>
      <c r="F1445" s="27">
        <v>0.46100000000000002</v>
      </c>
    </row>
    <row r="1446" spans="1:6">
      <c r="B1446" s="27" t="s">
        <v>347</v>
      </c>
      <c r="C1446" s="27" t="s">
        <v>217</v>
      </c>
      <c r="D1446" s="27">
        <f t="shared" si="27"/>
        <v>21</v>
      </c>
      <c r="E1446" s="27">
        <v>2019</v>
      </c>
      <c r="F1446" s="27">
        <v>0.59250000000000003</v>
      </c>
    </row>
    <row r="1447" spans="1:6">
      <c r="B1447" s="27" t="s">
        <v>347</v>
      </c>
      <c r="C1447" s="27" t="s">
        <v>217</v>
      </c>
      <c r="D1447" s="27">
        <f t="shared" si="27"/>
        <v>22</v>
      </c>
      <c r="E1447" s="27">
        <v>2019</v>
      </c>
      <c r="F1447" s="27">
        <v>0.74309999999999998</v>
      </c>
    </row>
    <row r="1448" spans="1:6">
      <c r="B1448" s="27" t="s">
        <v>347</v>
      </c>
      <c r="C1448" s="27" t="s">
        <v>217</v>
      </c>
      <c r="D1448" s="27">
        <f t="shared" si="27"/>
        <v>23</v>
      </c>
      <c r="E1448" s="27">
        <v>2019</v>
      </c>
      <c r="F1448" s="27">
        <v>0.88990000000000002</v>
      </c>
    </row>
    <row r="1449" spans="1:6">
      <c r="B1449" s="27" t="s">
        <v>347</v>
      </c>
      <c r="C1449" s="27" t="s">
        <v>217</v>
      </c>
      <c r="D1449" s="27">
        <f t="shared" si="27"/>
        <v>24</v>
      </c>
      <c r="E1449" s="27">
        <v>2019</v>
      </c>
      <c r="F1449" s="27">
        <v>0.9657</v>
      </c>
    </row>
    <row r="1450" spans="1:6">
      <c r="A1450" t="s">
        <v>0</v>
      </c>
      <c r="B1450" s="27" t="s">
        <v>347</v>
      </c>
      <c r="C1450" s="27" t="s">
        <v>217</v>
      </c>
      <c r="D1450" s="27">
        <f t="shared" si="27"/>
        <v>25</v>
      </c>
      <c r="E1450" s="27">
        <v>2019</v>
      </c>
      <c r="F1450" s="27">
        <v>0.19739999999999999</v>
      </c>
    </row>
    <row r="1451" spans="1:6">
      <c r="A1451" s="27" t="s">
        <v>0</v>
      </c>
      <c r="B1451" s="27" t="s">
        <v>347</v>
      </c>
      <c r="C1451" s="27" t="s">
        <v>217</v>
      </c>
      <c r="D1451" s="27">
        <f t="shared" si="27"/>
        <v>26</v>
      </c>
      <c r="E1451" s="27">
        <v>2019</v>
      </c>
      <c r="F1451" s="27">
        <v>0.20569999999999999</v>
      </c>
    </row>
    <row r="1452" spans="1:6">
      <c r="A1452" s="27" t="s">
        <v>0</v>
      </c>
      <c r="B1452" s="27" t="s">
        <v>347</v>
      </c>
      <c r="C1452" s="27" t="s">
        <v>217</v>
      </c>
      <c r="D1452" s="27">
        <f t="shared" si="27"/>
        <v>27</v>
      </c>
      <c r="E1452" s="27">
        <v>2019</v>
      </c>
      <c r="F1452" s="27">
        <v>0.11360000000000001</v>
      </c>
    </row>
    <row r="1453" spans="1:6">
      <c r="A1453" s="27" t="s">
        <v>0</v>
      </c>
      <c r="B1453" s="27" t="s">
        <v>347</v>
      </c>
      <c r="C1453" s="27" t="s">
        <v>217</v>
      </c>
      <c r="D1453" s="27">
        <f t="shared" si="27"/>
        <v>28</v>
      </c>
      <c r="E1453" s="27">
        <v>2019</v>
      </c>
      <c r="F1453" s="27">
        <v>6.93E-2</v>
      </c>
    </row>
    <row r="1454" spans="1:6">
      <c r="A1454" s="27" t="s">
        <v>0</v>
      </c>
      <c r="B1454" s="27" t="s">
        <v>347</v>
      </c>
      <c r="C1454" s="27" t="s">
        <v>217</v>
      </c>
      <c r="D1454" s="27">
        <f t="shared" si="27"/>
        <v>29</v>
      </c>
      <c r="E1454" s="27">
        <v>2019</v>
      </c>
      <c r="F1454" s="27">
        <v>3.8699999999999998E-2</v>
      </c>
    </row>
    <row r="1455" spans="1:6">
      <c r="A1455" s="27" t="s">
        <v>0</v>
      </c>
      <c r="B1455" s="27" t="s">
        <v>347</v>
      </c>
      <c r="C1455" s="27" t="s">
        <v>217</v>
      </c>
      <c r="D1455" s="27">
        <f t="shared" si="27"/>
        <v>30</v>
      </c>
      <c r="E1455" s="27">
        <v>2019</v>
      </c>
      <c r="F1455" s="27">
        <v>4.36E-2</v>
      </c>
    </row>
    <row r="1456" spans="1:6">
      <c r="A1456" s="27" t="s">
        <v>0</v>
      </c>
      <c r="B1456" s="27" t="s">
        <v>347</v>
      </c>
      <c r="C1456" s="27" t="s">
        <v>217</v>
      </c>
      <c r="D1456" s="27">
        <f t="shared" si="27"/>
        <v>31</v>
      </c>
      <c r="E1456" s="27">
        <v>2019</v>
      </c>
      <c r="F1456" s="27">
        <v>3.3399999999999999E-2</v>
      </c>
    </row>
    <row r="1457" spans="1:6">
      <c r="A1457" s="27" t="s">
        <v>0</v>
      </c>
      <c r="B1457" s="27" t="s">
        <v>347</v>
      </c>
      <c r="C1457" s="27" t="s">
        <v>217</v>
      </c>
      <c r="D1457" s="27">
        <f t="shared" si="27"/>
        <v>32</v>
      </c>
      <c r="E1457" s="27">
        <v>2019</v>
      </c>
      <c r="F1457" s="27">
        <v>3.0499999999999999E-2</v>
      </c>
    </row>
    <row r="1458" spans="1:6">
      <c r="A1458" s="27" t="s">
        <v>0</v>
      </c>
      <c r="B1458" s="27" t="s">
        <v>347</v>
      </c>
      <c r="C1458" s="27" t="s">
        <v>217</v>
      </c>
      <c r="D1458" s="27">
        <f t="shared" si="27"/>
        <v>33</v>
      </c>
      <c r="E1458" s="27">
        <v>2019</v>
      </c>
      <c r="F1458" s="27">
        <v>3.2300000000000002E-2</v>
      </c>
    </row>
    <row r="1459" spans="1:6">
      <c r="A1459" s="27" t="s">
        <v>0</v>
      </c>
      <c r="B1459" s="27" t="s">
        <v>347</v>
      </c>
      <c r="C1459" s="27" t="s">
        <v>217</v>
      </c>
      <c r="D1459" s="27">
        <f t="shared" si="27"/>
        <v>34</v>
      </c>
      <c r="E1459" s="27">
        <v>2019</v>
      </c>
      <c r="F1459" s="27">
        <v>2.01E-2</v>
      </c>
    </row>
    <row r="1460" spans="1:6">
      <c r="A1460" s="27" t="s">
        <v>0</v>
      </c>
      <c r="B1460" s="27" t="s">
        <v>347</v>
      </c>
      <c r="C1460" s="27" t="s">
        <v>217</v>
      </c>
      <c r="D1460" s="27">
        <f t="shared" si="27"/>
        <v>35</v>
      </c>
      <c r="E1460" s="27">
        <v>2019</v>
      </c>
      <c r="F1460" s="27">
        <v>2.3300000000000001E-2</v>
      </c>
    </row>
    <row r="1461" spans="1:6">
      <c r="A1461" s="27" t="s">
        <v>0</v>
      </c>
      <c r="B1461" s="27" t="s">
        <v>347</v>
      </c>
      <c r="C1461" s="27" t="s">
        <v>217</v>
      </c>
      <c r="D1461" s="27">
        <f t="shared" si="27"/>
        <v>36</v>
      </c>
      <c r="E1461" s="27">
        <v>2019</v>
      </c>
      <c r="F1461" s="27">
        <v>1.4E-2</v>
      </c>
    </row>
    <row r="1462" spans="1:6">
      <c r="A1462" s="27" t="s">
        <v>0</v>
      </c>
      <c r="B1462" s="27" t="s">
        <v>347</v>
      </c>
      <c r="C1462" s="27" t="s">
        <v>217</v>
      </c>
      <c r="D1462" s="27">
        <f t="shared" si="27"/>
        <v>37</v>
      </c>
      <c r="E1462" s="27">
        <v>2019</v>
      </c>
      <c r="F1462" s="27">
        <v>1.89E-2</v>
      </c>
    </row>
    <row r="1463" spans="1:6">
      <c r="A1463" s="27" t="s">
        <v>0</v>
      </c>
      <c r="B1463" s="27" t="s">
        <v>347</v>
      </c>
      <c r="C1463" s="27" t="s">
        <v>217</v>
      </c>
      <c r="D1463" s="27">
        <f t="shared" si="27"/>
        <v>38</v>
      </c>
      <c r="E1463" s="27">
        <v>2019</v>
      </c>
      <c r="F1463" s="27">
        <v>8.6999999999999994E-3</v>
      </c>
    </row>
    <row r="1464" spans="1:6">
      <c r="A1464" s="27" t="s">
        <v>0</v>
      </c>
      <c r="B1464" s="27" t="s">
        <v>347</v>
      </c>
      <c r="C1464" s="27" t="s">
        <v>217</v>
      </c>
      <c r="D1464" s="27">
        <f t="shared" si="27"/>
        <v>39</v>
      </c>
      <c r="E1464" s="27">
        <v>2019</v>
      </c>
      <c r="F1464" s="27">
        <v>1.8E-3</v>
      </c>
    </row>
    <row r="1465" spans="1:6">
      <c r="A1465" s="27" t="s">
        <v>0</v>
      </c>
      <c r="B1465" s="27" t="s">
        <v>347</v>
      </c>
      <c r="C1465" s="27" t="s">
        <v>217</v>
      </c>
      <c r="D1465" s="27">
        <f t="shared" si="27"/>
        <v>40</v>
      </c>
      <c r="E1465" s="27">
        <v>2019</v>
      </c>
      <c r="F1465" s="27">
        <v>5.9999999999999995E-4</v>
      </c>
    </row>
    <row r="1466" spans="1:6">
      <c r="A1466" s="27" t="s">
        <v>0</v>
      </c>
      <c r="B1466" s="27" t="s">
        <v>347</v>
      </c>
      <c r="C1466" s="27" t="s">
        <v>217</v>
      </c>
      <c r="D1466" s="27">
        <f t="shared" si="27"/>
        <v>41</v>
      </c>
      <c r="E1466" s="27">
        <v>2019</v>
      </c>
      <c r="F1466" s="27">
        <v>5.0000000000000001E-4</v>
      </c>
    </row>
    <row r="1467" spans="1:6">
      <c r="A1467" s="27" t="s">
        <v>0</v>
      </c>
      <c r="B1467" s="27" t="s">
        <v>347</v>
      </c>
      <c r="C1467" s="27" t="s">
        <v>217</v>
      </c>
      <c r="D1467" s="27">
        <f t="shared" si="27"/>
        <v>42</v>
      </c>
      <c r="E1467" s="27">
        <v>2019</v>
      </c>
      <c r="F1467" s="27">
        <v>3.3999999999999998E-3</v>
      </c>
    </row>
    <row r="1468" spans="1:6">
      <c r="A1468" s="27" t="s">
        <v>0</v>
      </c>
      <c r="B1468" s="27" t="s">
        <v>347</v>
      </c>
      <c r="C1468" s="27" t="s">
        <v>217</v>
      </c>
      <c r="D1468" s="27">
        <f t="shared" si="27"/>
        <v>43</v>
      </c>
      <c r="E1468" s="27">
        <v>2019</v>
      </c>
      <c r="F1468" s="27">
        <v>6.0600000000000001E-2</v>
      </c>
    </row>
    <row r="1469" spans="1:6">
      <c r="A1469" s="27" t="s">
        <v>0</v>
      </c>
      <c r="B1469" s="27" t="s">
        <v>347</v>
      </c>
      <c r="C1469" s="27" t="s">
        <v>217</v>
      </c>
      <c r="D1469" s="27">
        <f t="shared" si="27"/>
        <v>44</v>
      </c>
      <c r="E1469" s="27">
        <v>2019</v>
      </c>
      <c r="F1469" s="27">
        <v>6.3100000000000003E-2</v>
      </c>
    </row>
    <row r="1470" spans="1:6">
      <c r="A1470" s="27" t="s">
        <v>0</v>
      </c>
      <c r="B1470" s="27" t="s">
        <v>347</v>
      </c>
      <c r="C1470" s="27" t="s">
        <v>217</v>
      </c>
      <c r="D1470" s="27">
        <f t="shared" si="27"/>
        <v>45</v>
      </c>
      <c r="E1470" s="27">
        <v>2019</v>
      </c>
      <c r="F1470" s="27">
        <v>1.9099999999999999E-2</v>
      </c>
    </row>
    <row r="1471" spans="1:6">
      <c r="A1471" s="27" t="s">
        <v>0</v>
      </c>
      <c r="B1471" s="27" t="s">
        <v>347</v>
      </c>
      <c r="C1471" s="27" t="s">
        <v>217</v>
      </c>
      <c r="D1471" s="27">
        <f t="shared" si="27"/>
        <v>46</v>
      </c>
      <c r="E1471" s="27">
        <v>2019</v>
      </c>
      <c r="F1471" s="27">
        <v>1.5599999999999999E-2</v>
      </c>
    </row>
    <row r="1472" spans="1:6">
      <c r="A1472" s="27" t="s">
        <v>0</v>
      </c>
      <c r="B1472" s="27" t="s">
        <v>347</v>
      </c>
      <c r="C1472" s="27" t="s">
        <v>217</v>
      </c>
      <c r="D1472" s="27">
        <f t="shared" si="27"/>
        <v>47</v>
      </c>
      <c r="E1472" s="27">
        <v>2019</v>
      </c>
      <c r="F1472" s="27">
        <v>2.47E-2</v>
      </c>
    </row>
    <row r="1473" spans="1:6">
      <c r="A1473" s="27" t="s">
        <v>0</v>
      </c>
      <c r="B1473" s="27" t="s">
        <v>347</v>
      </c>
      <c r="C1473" s="27" t="s">
        <v>217</v>
      </c>
      <c r="D1473" s="27">
        <f t="shared" si="27"/>
        <v>48</v>
      </c>
      <c r="E1473" s="27">
        <v>2019</v>
      </c>
      <c r="F1473" s="27">
        <v>6.7000000000000002E-3</v>
      </c>
    </row>
    <row r="1474" spans="1:6">
      <c r="B1474" s="27" t="s">
        <v>213</v>
      </c>
      <c r="C1474" s="27" t="s">
        <v>222</v>
      </c>
      <c r="D1474" s="27">
        <v>1</v>
      </c>
      <c r="E1474" s="27">
        <v>2019</v>
      </c>
      <c r="F1474" s="27">
        <v>0</v>
      </c>
    </row>
    <row r="1475" spans="1:6">
      <c r="B1475" s="27" t="s">
        <v>213</v>
      </c>
      <c r="C1475" s="27" t="s">
        <v>222</v>
      </c>
      <c r="D1475" s="27">
        <f>D1474+1</f>
        <v>2</v>
      </c>
      <c r="E1475" s="27">
        <v>2019</v>
      </c>
      <c r="F1475" s="27">
        <v>0</v>
      </c>
    </row>
    <row r="1476" spans="1:6">
      <c r="B1476" s="27" t="s">
        <v>213</v>
      </c>
      <c r="C1476" s="27" t="s">
        <v>222</v>
      </c>
      <c r="D1476" s="27">
        <f t="shared" ref="D1476:D1520" si="28">D1475+1</f>
        <v>3</v>
      </c>
      <c r="E1476" s="27">
        <v>2019</v>
      </c>
      <c r="F1476" s="27">
        <v>0</v>
      </c>
    </row>
    <row r="1477" spans="1:6">
      <c r="B1477" s="27" t="s">
        <v>213</v>
      </c>
      <c r="C1477" s="27" t="s">
        <v>222</v>
      </c>
      <c r="D1477" s="27">
        <f t="shared" si="28"/>
        <v>4</v>
      </c>
      <c r="E1477" s="27">
        <v>2019</v>
      </c>
      <c r="F1477" s="27">
        <v>0</v>
      </c>
    </row>
    <row r="1478" spans="1:6">
      <c r="B1478" s="27" t="s">
        <v>213</v>
      </c>
      <c r="C1478" s="27" t="s">
        <v>222</v>
      </c>
      <c r="D1478" s="27">
        <f t="shared" si="28"/>
        <v>5</v>
      </c>
      <c r="E1478" s="27">
        <v>2019</v>
      </c>
      <c r="F1478" s="27">
        <v>0</v>
      </c>
    </row>
    <row r="1479" spans="1:6">
      <c r="B1479" s="27" t="s">
        <v>213</v>
      </c>
      <c r="C1479" s="27" t="s">
        <v>222</v>
      </c>
      <c r="D1479" s="27">
        <f t="shared" si="28"/>
        <v>6</v>
      </c>
      <c r="E1479" s="27">
        <v>2019</v>
      </c>
      <c r="F1479" s="27">
        <v>0</v>
      </c>
    </row>
    <row r="1480" spans="1:6">
      <c r="B1480" s="27" t="s">
        <v>213</v>
      </c>
      <c r="C1480" s="27" t="s">
        <v>222</v>
      </c>
      <c r="D1480" s="27">
        <f t="shared" si="28"/>
        <v>7</v>
      </c>
      <c r="E1480" s="27">
        <v>2019</v>
      </c>
      <c r="F1480" s="27">
        <v>0</v>
      </c>
    </row>
    <row r="1481" spans="1:6">
      <c r="B1481" s="27" t="s">
        <v>213</v>
      </c>
      <c r="C1481" s="27" t="s">
        <v>222</v>
      </c>
      <c r="D1481" s="27">
        <f t="shared" si="28"/>
        <v>8</v>
      </c>
      <c r="E1481" s="27">
        <v>2019</v>
      </c>
      <c r="F1481" s="27">
        <v>0</v>
      </c>
    </row>
    <row r="1482" spans="1:6">
      <c r="B1482" s="27" t="s">
        <v>213</v>
      </c>
      <c r="C1482" s="27" t="s">
        <v>222</v>
      </c>
      <c r="D1482" s="27">
        <f t="shared" si="28"/>
        <v>9</v>
      </c>
      <c r="E1482" s="27">
        <v>2019</v>
      </c>
      <c r="F1482" s="27">
        <v>0.24510233333333337</v>
      </c>
    </row>
    <row r="1483" spans="1:6">
      <c r="B1483" s="27" t="s">
        <v>213</v>
      </c>
      <c r="C1483" s="27" t="s">
        <v>222</v>
      </c>
      <c r="D1483" s="27">
        <f t="shared" si="28"/>
        <v>10</v>
      </c>
      <c r="E1483" s="27">
        <v>2019</v>
      </c>
      <c r="F1483" s="27">
        <v>0.33489800000000003</v>
      </c>
    </row>
    <row r="1484" spans="1:6">
      <c r="B1484" s="27" t="s">
        <v>213</v>
      </c>
      <c r="C1484" s="27" t="s">
        <v>222</v>
      </c>
      <c r="D1484" s="27">
        <f t="shared" si="28"/>
        <v>11</v>
      </c>
      <c r="E1484" s="27">
        <v>2019</v>
      </c>
      <c r="F1484" s="27">
        <v>0.40374833333333332</v>
      </c>
    </row>
    <row r="1485" spans="1:6">
      <c r="B1485" s="27" t="s">
        <v>213</v>
      </c>
      <c r="C1485" s="27" t="s">
        <v>222</v>
      </c>
      <c r="D1485" s="27">
        <f t="shared" si="28"/>
        <v>12</v>
      </c>
      <c r="E1485" s="27">
        <v>2019</v>
      </c>
      <c r="F1485" s="27">
        <v>0.63685533333333333</v>
      </c>
    </row>
    <row r="1486" spans="1:6">
      <c r="B1486" s="27" t="s">
        <v>213</v>
      </c>
      <c r="C1486" s="27" t="s">
        <v>222</v>
      </c>
      <c r="D1486" s="27">
        <f t="shared" si="28"/>
        <v>13</v>
      </c>
      <c r="E1486" s="27">
        <v>2019</v>
      </c>
      <c r="F1486" s="27">
        <v>0.70098766666666668</v>
      </c>
    </row>
    <row r="1487" spans="1:6">
      <c r="B1487" s="27" t="s">
        <v>213</v>
      </c>
      <c r="C1487" s="27" t="s">
        <v>222</v>
      </c>
      <c r="D1487" s="27">
        <f t="shared" si="28"/>
        <v>14</v>
      </c>
      <c r="E1487" s="27">
        <v>2019</v>
      </c>
      <c r="F1487" s="27">
        <v>0.43310966666666667</v>
      </c>
    </row>
    <row r="1488" spans="1:6">
      <c r="B1488" s="27" t="s">
        <v>213</v>
      </c>
      <c r="C1488" s="27" t="s">
        <v>222</v>
      </c>
      <c r="D1488" s="27">
        <f t="shared" si="28"/>
        <v>15</v>
      </c>
      <c r="E1488" s="27">
        <v>2019</v>
      </c>
      <c r="F1488" s="27">
        <v>0.25006766666666663</v>
      </c>
    </row>
    <row r="1489" spans="1:6">
      <c r="B1489" s="27" t="s">
        <v>213</v>
      </c>
      <c r="C1489" s="27" t="s">
        <v>222</v>
      </c>
      <c r="D1489" s="27">
        <f t="shared" si="28"/>
        <v>16</v>
      </c>
      <c r="E1489" s="27">
        <v>2019</v>
      </c>
      <c r="F1489" s="27">
        <v>8.9226E-2</v>
      </c>
    </row>
    <row r="1490" spans="1:6">
      <c r="B1490" s="27" t="s">
        <v>213</v>
      </c>
      <c r="C1490" s="27" t="s">
        <v>222</v>
      </c>
      <c r="D1490" s="27">
        <f t="shared" si="28"/>
        <v>17</v>
      </c>
      <c r="E1490" s="27">
        <v>2019</v>
      </c>
      <c r="F1490" s="27">
        <v>0</v>
      </c>
    </row>
    <row r="1491" spans="1:6">
      <c r="B1491" s="27" t="s">
        <v>213</v>
      </c>
      <c r="C1491" s="27" t="s">
        <v>222</v>
      </c>
      <c r="D1491" s="27">
        <f t="shared" si="28"/>
        <v>18</v>
      </c>
      <c r="E1491" s="27">
        <v>2019</v>
      </c>
      <c r="F1491" s="27">
        <v>0</v>
      </c>
    </row>
    <row r="1492" spans="1:6">
      <c r="B1492" s="27" t="s">
        <v>213</v>
      </c>
      <c r="C1492" s="27" t="s">
        <v>222</v>
      </c>
      <c r="D1492" s="27">
        <f t="shared" si="28"/>
        <v>19</v>
      </c>
      <c r="E1492" s="27">
        <v>2019</v>
      </c>
      <c r="F1492" s="27">
        <v>0</v>
      </c>
    </row>
    <row r="1493" spans="1:6">
      <c r="B1493" s="27" t="s">
        <v>213</v>
      </c>
      <c r="C1493" s="27" t="s">
        <v>222</v>
      </c>
      <c r="D1493" s="27">
        <f t="shared" si="28"/>
        <v>20</v>
      </c>
      <c r="E1493" s="27">
        <v>2019</v>
      </c>
      <c r="F1493" s="27">
        <v>0</v>
      </c>
    </row>
    <row r="1494" spans="1:6">
      <c r="B1494" s="27" t="s">
        <v>213</v>
      </c>
      <c r="C1494" s="27" t="s">
        <v>222</v>
      </c>
      <c r="D1494" s="27">
        <f t="shared" si="28"/>
        <v>21</v>
      </c>
      <c r="E1494" s="27">
        <v>2019</v>
      </c>
      <c r="F1494" s="27">
        <v>0</v>
      </c>
    </row>
    <row r="1495" spans="1:6">
      <c r="B1495" s="27" t="s">
        <v>213</v>
      </c>
      <c r="C1495" s="27" t="s">
        <v>222</v>
      </c>
      <c r="D1495" s="27">
        <f t="shared" si="28"/>
        <v>22</v>
      </c>
      <c r="E1495" s="27">
        <v>2019</v>
      </c>
      <c r="F1495" s="27">
        <v>0</v>
      </c>
    </row>
    <row r="1496" spans="1:6">
      <c r="B1496" s="27" t="s">
        <v>213</v>
      </c>
      <c r="C1496" s="27" t="s">
        <v>222</v>
      </c>
      <c r="D1496" s="27">
        <f t="shared" si="28"/>
        <v>23</v>
      </c>
      <c r="E1496" s="27">
        <v>2019</v>
      </c>
      <c r="F1496" s="27">
        <v>0</v>
      </c>
    </row>
    <row r="1497" spans="1:6">
      <c r="B1497" s="27" t="s">
        <v>213</v>
      </c>
      <c r="C1497" s="27" t="s">
        <v>222</v>
      </c>
      <c r="D1497" s="27">
        <f t="shared" si="28"/>
        <v>24</v>
      </c>
      <c r="E1497" s="27">
        <v>2019</v>
      </c>
      <c r="F1497" s="27">
        <v>0</v>
      </c>
    </row>
    <row r="1498" spans="1:6">
      <c r="A1498" t="s">
        <v>0</v>
      </c>
      <c r="B1498" s="27" t="s">
        <v>213</v>
      </c>
      <c r="C1498" s="27" t="s">
        <v>222</v>
      </c>
      <c r="D1498" s="27">
        <f t="shared" si="28"/>
        <v>25</v>
      </c>
      <c r="E1498" s="27">
        <v>2019</v>
      </c>
      <c r="F1498" s="27">
        <v>0</v>
      </c>
    </row>
    <row r="1499" spans="1:6">
      <c r="A1499" s="27" t="s">
        <v>0</v>
      </c>
      <c r="B1499" s="27" t="s">
        <v>213</v>
      </c>
      <c r="C1499" s="27" t="s">
        <v>222</v>
      </c>
      <c r="D1499" s="27">
        <f t="shared" si="28"/>
        <v>26</v>
      </c>
      <c r="E1499" s="27">
        <v>2019</v>
      </c>
      <c r="F1499" s="27">
        <v>0</v>
      </c>
    </row>
    <row r="1500" spans="1:6">
      <c r="A1500" s="27" t="s">
        <v>0</v>
      </c>
      <c r="B1500" s="27" t="s">
        <v>213</v>
      </c>
      <c r="C1500" s="27" t="s">
        <v>222</v>
      </c>
      <c r="D1500" s="27">
        <f t="shared" si="28"/>
        <v>27</v>
      </c>
      <c r="E1500" s="27">
        <v>2019</v>
      </c>
      <c r="F1500" s="27">
        <v>0</v>
      </c>
    </row>
    <row r="1501" spans="1:6">
      <c r="A1501" s="27" t="s">
        <v>0</v>
      </c>
      <c r="B1501" s="27" t="s">
        <v>213</v>
      </c>
      <c r="C1501" s="27" t="s">
        <v>222</v>
      </c>
      <c r="D1501" s="27">
        <f t="shared" si="28"/>
        <v>28</v>
      </c>
      <c r="E1501" s="27">
        <v>2019</v>
      </c>
      <c r="F1501" s="27">
        <v>0</v>
      </c>
    </row>
    <row r="1502" spans="1:6">
      <c r="A1502" s="27" t="s">
        <v>0</v>
      </c>
      <c r="B1502" s="27" t="s">
        <v>213</v>
      </c>
      <c r="C1502" s="27" t="s">
        <v>222</v>
      </c>
      <c r="D1502" s="27">
        <f t="shared" si="28"/>
        <v>29</v>
      </c>
      <c r="E1502" s="27">
        <v>2019</v>
      </c>
      <c r="F1502" s="27">
        <v>0.10800499999999999</v>
      </c>
    </row>
    <row r="1503" spans="1:6">
      <c r="A1503" s="27" t="s">
        <v>0</v>
      </c>
      <c r="B1503" s="27" t="s">
        <v>213</v>
      </c>
      <c r="C1503" s="27" t="s">
        <v>222</v>
      </c>
      <c r="D1503" s="27">
        <f t="shared" si="28"/>
        <v>30</v>
      </c>
      <c r="E1503" s="27">
        <v>2019</v>
      </c>
      <c r="F1503" s="27">
        <v>0.45650166666666664</v>
      </c>
    </row>
    <row r="1504" spans="1:6">
      <c r="A1504" s="27" t="s">
        <v>0</v>
      </c>
      <c r="B1504" s="27" t="s">
        <v>213</v>
      </c>
      <c r="C1504" s="27" t="s">
        <v>222</v>
      </c>
      <c r="D1504" s="27">
        <f t="shared" si="28"/>
        <v>31</v>
      </c>
      <c r="E1504" s="27">
        <v>2019</v>
      </c>
      <c r="F1504" s="27">
        <v>0.62448499999999996</v>
      </c>
    </row>
    <row r="1505" spans="1:6">
      <c r="A1505" s="27" t="s">
        <v>0</v>
      </c>
      <c r="B1505" s="27" t="s">
        <v>213</v>
      </c>
      <c r="C1505" s="27" t="s">
        <v>222</v>
      </c>
      <c r="D1505" s="27">
        <f t="shared" si="28"/>
        <v>32</v>
      </c>
      <c r="E1505" s="27">
        <v>2019</v>
      </c>
      <c r="F1505" s="27">
        <v>0.85106799999999994</v>
      </c>
    </row>
    <row r="1506" spans="1:6">
      <c r="A1506" s="27" t="s">
        <v>0</v>
      </c>
      <c r="B1506" s="27" t="s">
        <v>213</v>
      </c>
      <c r="C1506" s="27" t="s">
        <v>222</v>
      </c>
      <c r="D1506" s="27">
        <f t="shared" si="28"/>
        <v>33</v>
      </c>
      <c r="E1506" s="27">
        <v>2019</v>
      </c>
      <c r="F1506" s="27">
        <v>0.93900566666666663</v>
      </c>
    </row>
    <row r="1507" spans="1:6">
      <c r="A1507" s="27" t="s">
        <v>0</v>
      </c>
      <c r="B1507" s="27" t="s">
        <v>213</v>
      </c>
      <c r="C1507" s="27" t="s">
        <v>222</v>
      </c>
      <c r="D1507" s="27">
        <f t="shared" si="28"/>
        <v>34</v>
      </c>
      <c r="E1507" s="27">
        <v>2019</v>
      </c>
      <c r="F1507" s="27">
        <v>0.97238666666666662</v>
      </c>
    </row>
    <row r="1508" spans="1:6">
      <c r="A1508" s="27" t="s">
        <v>0</v>
      </c>
      <c r="B1508" s="27" t="s">
        <v>213</v>
      </c>
      <c r="C1508" s="27" t="s">
        <v>222</v>
      </c>
      <c r="D1508" s="27">
        <f t="shared" si="28"/>
        <v>35</v>
      </c>
      <c r="E1508" s="27">
        <v>2019</v>
      </c>
      <c r="F1508" s="27">
        <v>0.8835926666666668</v>
      </c>
    </row>
    <row r="1509" spans="1:6">
      <c r="A1509" s="27" t="s">
        <v>0</v>
      </c>
      <c r="B1509" s="27" t="s">
        <v>213</v>
      </c>
      <c r="C1509" s="27" t="s">
        <v>222</v>
      </c>
      <c r="D1509" s="27">
        <f t="shared" si="28"/>
        <v>36</v>
      </c>
      <c r="E1509" s="27">
        <v>2019</v>
      </c>
      <c r="F1509" s="27">
        <v>0.76148933333333324</v>
      </c>
    </row>
    <row r="1510" spans="1:6">
      <c r="A1510" s="27" t="s">
        <v>0</v>
      </c>
      <c r="B1510" s="27" t="s">
        <v>213</v>
      </c>
      <c r="C1510" s="27" t="s">
        <v>222</v>
      </c>
      <c r="D1510" s="27">
        <f t="shared" si="28"/>
        <v>37</v>
      </c>
      <c r="E1510" s="27">
        <v>2019</v>
      </c>
      <c r="F1510" s="27">
        <v>0.83875133333333329</v>
      </c>
    </row>
    <row r="1511" spans="1:6">
      <c r="A1511" s="27" t="s">
        <v>0</v>
      </c>
      <c r="B1511" s="27" t="s">
        <v>213</v>
      </c>
      <c r="C1511" s="27" t="s">
        <v>222</v>
      </c>
      <c r="D1511" s="27">
        <f t="shared" si="28"/>
        <v>38</v>
      </c>
      <c r="E1511" s="27">
        <v>2019</v>
      </c>
      <c r="F1511" s="27">
        <v>0.94521300000000008</v>
      </c>
    </row>
    <row r="1512" spans="1:6">
      <c r="A1512" s="27" t="s">
        <v>0</v>
      </c>
      <c r="B1512" s="27" t="s">
        <v>213</v>
      </c>
      <c r="C1512" s="27" t="s">
        <v>222</v>
      </c>
      <c r="D1512" s="27">
        <f t="shared" si="28"/>
        <v>39</v>
      </c>
      <c r="E1512" s="27">
        <v>2019</v>
      </c>
      <c r="F1512" s="27">
        <v>0.87624766666666665</v>
      </c>
    </row>
    <row r="1513" spans="1:6">
      <c r="A1513" s="27" t="s">
        <v>0</v>
      </c>
      <c r="B1513" s="27" t="s">
        <v>213</v>
      </c>
      <c r="C1513" s="27" t="s">
        <v>222</v>
      </c>
      <c r="D1513" s="27">
        <f t="shared" si="28"/>
        <v>40</v>
      </c>
      <c r="E1513" s="27">
        <v>2019</v>
      </c>
      <c r="F1513" s="27">
        <v>0.65695433333333331</v>
      </c>
    </row>
    <row r="1514" spans="1:6">
      <c r="A1514" s="27" t="s">
        <v>0</v>
      </c>
      <c r="B1514" s="27" t="s">
        <v>213</v>
      </c>
      <c r="C1514" s="27" t="s">
        <v>222</v>
      </c>
      <c r="D1514" s="27">
        <f t="shared" si="28"/>
        <v>41</v>
      </c>
      <c r="E1514" s="27">
        <v>2019</v>
      </c>
      <c r="F1514" s="27">
        <v>0.50226066666666669</v>
      </c>
    </row>
    <row r="1515" spans="1:6">
      <c r="A1515" s="27" t="s">
        <v>0</v>
      </c>
      <c r="B1515" s="27" t="s">
        <v>213</v>
      </c>
      <c r="C1515" s="27" t="s">
        <v>222</v>
      </c>
      <c r="D1515" s="27">
        <f>D1514+1</f>
        <v>42</v>
      </c>
      <c r="E1515" s="27">
        <v>2019</v>
      </c>
      <c r="F1515" s="27">
        <v>0.36595433333333333</v>
      </c>
    </row>
    <row r="1516" spans="1:6">
      <c r="A1516" s="27" t="s">
        <v>0</v>
      </c>
      <c r="B1516" s="27" t="s">
        <v>213</v>
      </c>
      <c r="C1516" s="27" t="s">
        <v>222</v>
      </c>
      <c r="D1516" s="27">
        <f t="shared" si="28"/>
        <v>43</v>
      </c>
      <c r="E1516" s="27">
        <v>2019</v>
      </c>
      <c r="F1516" s="27">
        <v>0.24758866666666665</v>
      </c>
    </row>
    <row r="1517" spans="1:6">
      <c r="A1517" s="27" t="s">
        <v>0</v>
      </c>
      <c r="B1517" s="27" t="s">
        <v>213</v>
      </c>
      <c r="C1517" s="27" t="s">
        <v>222</v>
      </c>
      <c r="D1517" s="27">
        <f t="shared" si="28"/>
        <v>44</v>
      </c>
      <c r="E1517" s="27">
        <v>2019</v>
      </c>
      <c r="F1517" s="27">
        <v>8.8608000000000006E-2</v>
      </c>
    </row>
    <row r="1518" spans="1:6">
      <c r="A1518" s="27" t="s">
        <v>0</v>
      </c>
      <c r="B1518" s="27" t="s">
        <v>213</v>
      </c>
      <c r="C1518" s="27" t="s">
        <v>222</v>
      </c>
      <c r="D1518" s="27">
        <f t="shared" si="28"/>
        <v>45</v>
      </c>
      <c r="E1518" s="27">
        <v>2019</v>
      </c>
      <c r="F1518" s="27">
        <v>0</v>
      </c>
    </row>
    <row r="1519" spans="1:6">
      <c r="A1519" s="27" t="s">
        <v>0</v>
      </c>
      <c r="B1519" s="27" t="s">
        <v>213</v>
      </c>
      <c r="C1519" s="27" t="s">
        <v>222</v>
      </c>
      <c r="D1519" s="27">
        <f t="shared" si="28"/>
        <v>46</v>
      </c>
      <c r="E1519" s="27">
        <v>2019</v>
      </c>
      <c r="F1519" s="27">
        <v>0</v>
      </c>
    </row>
    <row r="1520" spans="1:6">
      <c r="A1520" s="27" t="s">
        <v>0</v>
      </c>
      <c r="B1520" s="27" t="s">
        <v>213</v>
      </c>
      <c r="C1520" s="27" t="s">
        <v>222</v>
      </c>
      <c r="D1520" s="27">
        <f t="shared" si="28"/>
        <v>47</v>
      </c>
      <c r="E1520" s="27">
        <v>2019</v>
      </c>
      <c r="F1520" s="27">
        <v>0</v>
      </c>
    </row>
    <row r="1521" spans="1:6">
      <c r="A1521" s="27" t="s">
        <v>0</v>
      </c>
      <c r="B1521" s="27" t="s">
        <v>213</v>
      </c>
      <c r="C1521" s="27" t="s">
        <v>222</v>
      </c>
      <c r="D1521" s="27">
        <f>D1520+1</f>
        <v>48</v>
      </c>
      <c r="E1521" s="27">
        <v>2019</v>
      </c>
      <c r="F1521" s="27">
        <v>0</v>
      </c>
    </row>
    <row r="1522" spans="1:6">
      <c r="B1522" s="27" t="s">
        <v>213</v>
      </c>
      <c r="C1522" s="27" t="s">
        <v>218</v>
      </c>
      <c r="D1522" s="27">
        <v>1</v>
      </c>
      <c r="E1522" s="27">
        <v>2019</v>
      </c>
      <c r="F1522" s="27">
        <v>0</v>
      </c>
    </row>
    <row r="1523" spans="1:6">
      <c r="B1523" s="27" t="s">
        <v>213</v>
      </c>
      <c r="C1523" s="27" t="s">
        <v>218</v>
      </c>
      <c r="D1523" s="27">
        <f>D1522+1</f>
        <v>2</v>
      </c>
      <c r="E1523" s="27">
        <v>2019</v>
      </c>
      <c r="F1523" s="27">
        <v>0</v>
      </c>
    </row>
    <row r="1524" spans="1:6">
      <c r="B1524" s="27" t="s">
        <v>213</v>
      </c>
      <c r="C1524" s="27" t="s">
        <v>218</v>
      </c>
      <c r="D1524" s="27">
        <f t="shared" ref="D1524:D1569" si="29">D1523+1</f>
        <v>3</v>
      </c>
      <c r="E1524" s="27">
        <v>2019</v>
      </c>
      <c r="F1524" s="27">
        <v>0</v>
      </c>
    </row>
    <row r="1525" spans="1:6">
      <c r="B1525" s="27" t="s">
        <v>213</v>
      </c>
      <c r="C1525" s="27" t="s">
        <v>218</v>
      </c>
      <c r="D1525" s="27">
        <f t="shared" si="29"/>
        <v>4</v>
      </c>
      <c r="E1525" s="27">
        <v>2019</v>
      </c>
      <c r="F1525" s="27">
        <v>0</v>
      </c>
    </row>
    <row r="1526" spans="1:6">
      <c r="B1526" s="27" t="s">
        <v>213</v>
      </c>
      <c r="C1526" s="27" t="s">
        <v>218</v>
      </c>
      <c r="D1526" s="27">
        <f t="shared" si="29"/>
        <v>5</v>
      </c>
      <c r="E1526" s="27">
        <v>2019</v>
      </c>
      <c r="F1526" s="27">
        <v>0</v>
      </c>
    </row>
    <row r="1527" spans="1:6">
      <c r="B1527" s="27" t="s">
        <v>213</v>
      </c>
      <c r="C1527" s="27" t="s">
        <v>218</v>
      </c>
      <c r="D1527" s="27">
        <f t="shared" si="29"/>
        <v>6</v>
      </c>
      <c r="E1527" s="27">
        <v>2019</v>
      </c>
      <c r="F1527" s="27">
        <v>0</v>
      </c>
    </row>
    <row r="1528" spans="1:6">
      <c r="B1528" s="27" t="s">
        <v>213</v>
      </c>
      <c r="C1528" s="27" t="s">
        <v>218</v>
      </c>
      <c r="D1528" s="27">
        <f t="shared" si="29"/>
        <v>7</v>
      </c>
      <c r="E1528" s="27">
        <v>2019</v>
      </c>
      <c r="F1528" s="27">
        <v>0</v>
      </c>
    </row>
    <row r="1529" spans="1:6">
      <c r="B1529" s="27" t="s">
        <v>213</v>
      </c>
      <c r="C1529" s="27" t="s">
        <v>218</v>
      </c>
      <c r="D1529" s="27">
        <f t="shared" si="29"/>
        <v>8</v>
      </c>
      <c r="E1529" s="27">
        <v>2019</v>
      </c>
      <c r="F1529" s="27">
        <v>0</v>
      </c>
    </row>
    <row r="1530" spans="1:6">
      <c r="B1530" s="27" t="s">
        <v>213</v>
      </c>
      <c r="C1530" s="27" t="s">
        <v>218</v>
      </c>
      <c r="D1530" s="27">
        <f t="shared" si="29"/>
        <v>9</v>
      </c>
      <c r="E1530" s="27">
        <v>2019</v>
      </c>
      <c r="F1530" s="27">
        <v>6.4539999999999997E-3</v>
      </c>
    </row>
    <row r="1531" spans="1:6">
      <c r="B1531" s="27" t="s">
        <v>213</v>
      </c>
      <c r="C1531" s="27" t="s">
        <v>218</v>
      </c>
      <c r="D1531" s="27">
        <f t="shared" si="29"/>
        <v>10</v>
      </c>
      <c r="E1531" s="27">
        <v>2019</v>
      </c>
      <c r="F1531" s="27">
        <v>0.20121899999999998</v>
      </c>
    </row>
    <row r="1532" spans="1:6">
      <c r="B1532" s="27" t="s">
        <v>213</v>
      </c>
      <c r="C1532" s="27" t="s">
        <v>218</v>
      </c>
      <c r="D1532" s="27">
        <f t="shared" si="29"/>
        <v>11</v>
      </c>
      <c r="E1532" s="27">
        <v>2019</v>
      </c>
      <c r="F1532" s="27">
        <v>0.37951999999999997</v>
      </c>
    </row>
    <row r="1533" spans="1:6">
      <c r="B1533" s="27" t="s">
        <v>213</v>
      </c>
      <c r="C1533" s="27" t="s">
        <v>218</v>
      </c>
      <c r="D1533" s="27">
        <f t="shared" si="29"/>
        <v>12</v>
      </c>
      <c r="E1533" s="27">
        <v>2019</v>
      </c>
      <c r="F1533" s="27">
        <v>0.60843199999999997</v>
      </c>
    </row>
    <row r="1534" spans="1:6">
      <c r="B1534" s="27" t="s">
        <v>213</v>
      </c>
      <c r="C1534" s="27" t="s">
        <v>218</v>
      </c>
      <c r="D1534" s="27">
        <f t="shared" si="29"/>
        <v>13</v>
      </c>
      <c r="E1534" s="27">
        <v>2019</v>
      </c>
      <c r="F1534" s="27">
        <v>0.63003799999999999</v>
      </c>
    </row>
    <row r="1535" spans="1:6">
      <c r="B1535" s="27" t="s">
        <v>213</v>
      </c>
      <c r="C1535" s="27" t="s">
        <v>218</v>
      </c>
      <c r="D1535" s="27">
        <f t="shared" si="29"/>
        <v>14</v>
      </c>
      <c r="E1535" s="27">
        <v>2019</v>
      </c>
      <c r="F1535" s="27">
        <v>0.447878</v>
      </c>
    </row>
    <row r="1536" spans="1:6">
      <c r="B1536" s="27" t="s">
        <v>213</v>
      </c>
      <c r="C1536" s="27" t="s">
        <v>218</v>
      </c>
      <c r="D1536" s="27">
        <f t="shared" si="29"/>
        <v>15</v>
      </c>
      <c r="E1536" s="27">
        <v>2019</v>
      </c>
      <c r="F1536" s="27">
        <v>0.17252500000000001</v>
      </c>
    </row>
    <row r="1537" spans="1:6">
      <c r="B1537" s="27" t="s">
        <v>213</v>
      </c>
      <c r="C1537" s="27" t="s">
        <v>218</v>
      </c>
      <c r="D1537" s="27">
        <f t="shared" si="29"/>
        <v>16</v>
      </c>
      <c r="E1537" s="27">
        <v>2019</v>
      </c>
      <c r="F1537" s="27">
        <v>0.16055699999999998</v>
      </c>
    </row>
    <row r="1538" spans="1:6">
      <c r="B1538" s="27" t="s">
        <v>213</v>
      </c>
      <c r="C1538" s="27" t="s">
        <v>218</v>
      </c>
      <c r="D1538" s="27">
        <f t="shared" si="29"/>
        <v>17</v>
      </c>
      <c r="E1538" s="27">
        <v>2019</v>
      </c>
      <c r="F1538" s="27">
        <v>4.8499999999999993E-3</v>
      </c>
    </row>
    <row r="1539" spans="1:6">
      <c r="B1539" s="27" t="s">
        <v>213</v>
      </c>
      <c r="C1539" s="27" t="s">
        <v>218</v>
      </c>
      <c r="D1539" s="27">
        <f t="shared" si="29"/>
        <v>18</v>
      </c>
      <c r="E1539" s="27">
        <v>2019</v>
      </c>
      <c r="F1539" s="27">
        <v>0</v>
      </c>
    </row>
    <row r="1540" spans="1:6">
      <c r="B1540" s="27" t="s">
        <v>213</v>
      </c>
      <c r="C1540" s="27" t="s">
        <v>218</v>
      </c>
      <c r="D1540" s="27">
        <f t="shared" si="29"/>
        <v>19</v>
      </c>
      <c r="E1540" s="27">
        <v>2019</v>
      </c>
      <c r="F1540" s="27">
        <v>0</v>
      </c>
    </row>
    <row r="1541" spans="1:6">
      <c r="B1541" s="27" t="s">
        <v>213</v>
      </c>
      <c r="C1541" s="27" t="s">
        <v>218</v>
      </c>
      <c r="D1541" s="27">
        <f t="shared" si="29"/>
        <v>20</v>
      </c>
      <c r="E1541" s="27">
        <v>2019</v>
      </c>
      <c r="F1541" s="27">
        <v>0</v>
      </c>
    </row>
    <row r="1542" spans="1:6">
      <c r="B1542" s="27" t="s">
        <v>213</v>
      </c>
      <c r="C1542" s="27" t="s">
        <v>218</v>
      </c>
      <c r="D1542" s="27">
        <f t="shared" si="29"/>
        <v>21</v>
      </c>
      <c r="E1542" s="27">
        <v>2019</v>
      </c>
      <c r="F1542" s="27">
        <v>0</v>
      </c>
    </row>
    <row r="1543" spans="1:6">
      <c r="B1543" s="27" t="s">
        <v>213</v>
      </c>
      <c r="C1543" s="27" t="s">
        <v>218</v>
      </c>
      <c r="D1543" s="27">
        <f t="shared" si="29"/>
        <v>22</v>
      </c>
      <c r="E1543" s="27">
        <v>2019</v>
      </c>
      <c r="F1543" s="27">
        <v>0</v>
      </c>
    </row>
    <row r="1544" spans="1:6">
      <c r="B1544" s="27" t="s">
        <v>213</v>
      </c>
      <c r="C1544" s="27" t="s">
        <v>218</v>
      </c>
      <c r="D1544" s="27">
        <f t="shared" si="29"/>
        <v>23</v>
      </c>
      <c r="E1544" s="27">
        <v>2019</v>
      </c>
      <c r="F1544" s="27">
        <v>0</v>
      </c>
    </row>
    <row r="1545" spans="1:6">
      <c r="B1545" s="27" t="s">
        <v>213</v>
      </c>
      <c r="C1545" s="27" t="s">
        <v>218</v>
      </c>
      <c r="D1545" s="27">
        <f t="shared" si="29"/>
        <v>24</v>
      </c>
      <c r="E1545" s="27">
        <v>2019</v>
      </c>
      <c r="F1545" s="27">
        <v>0</v>
      </c>
    </row>
    <row r="1546" spans="1:6">
      <c r="A1546" t="s">
        <v>0</v>
      </c>
      <c r="B1546" s="27" t="s">
        <v>213</v>
      </c>
      <c r="C1546" s="27" t="s">
        <v>218</v>
      </c>
      <c r="D1546" s="27">
        <f t="shared" si="29"/>
        <v>25</v>
      </c>
      <c r="E1546" s="27">
        <v>2019</v>
      </c>
      <c r="F1546" s="27">
        <v>0</v>
      </c>
    </row>
    <row r="1547" spans="1:6">
      <c r="A1547" s="27" t="s">
        <v>0</v>
      </c>
      <c r="B1547" s="27" t="s">
        <v>213</v>
      </c>
      <c r="C1547" s="27" t="s">
        <v>218</v>
      </c>
      <c r="D1547" s="27">
        <f t="shared" si="29"/>
        <v>26</v>
      </c>
      <c r="E1547" s="27">
        <v>2019</v>
      </c>
      <c r="F1547" s="27">
        <v>0</v>
      </c>
    </row>
    <row r="1548" spans="1:6">
      <c r="A1548" s="27" t="s">
        <v>0</v>
      </c>
      <c r="B1548" s="27" t="s">
        <v>213</v>
      </c>
      <c r="C1548" s="27" t="s">
        <v>218</v>
      </c>
      <c r="D1548" s="27">
        <f t="shared" si="29"/>
        <v>27</v>
      </c>
      <c r="E1548" s="27">
        <v>2019</v>
      </c>
      <c r="F1548" s="27">
        <v>0</v>
      </c>
    </row>
    <row r="1549" spans="1:6">
      <c r="A1549" s="27" t="s">
        <v>0</v>
      </c>
      <c r="B1549" s="27" t="s">
        <v>213</v>
      </c>
      <c r="C1549" s="27" t="s">
        <v>218</v>
      </c>
      <c r="D1549" s="27">
        <f t="shared" si="29"/>
        <v>28</v>
      </c>
      <c r="E1549" s="27">
        <v>2019</v>
      </c>
      <c r="F1549" s="27">
        <v>0</v>
      </c>
    </row>
    <row r="1550" spans="1:6">
      <c r="A1550" s="27" t="s">
        <v>0</v>
      </c>
      <c r="B1550" s="27" t="s">
        <v>213</v>
      </c>
      <c r="C1550" s="27" t="s">
        <v>218</v>
      </c>
      <c r="D1550" s="27">
        <f t="shared" si="29"/>
        <v>29</v>
      </c>
      <c r="E1550" s="27">
        <v>2019</v>
      </c>
      <c r="F1550" s="27">
        <v>1.3517E-2</v>
      </c>
    </row>
    <row r="1551" spans="1:6">
      <c r="A1551" s="27" t="s">
        <v>0</v>
      </c>
      <c r="B1551" s="27" t="s">
        <v>213</v>
      </c>
      <c r="C1551" s="27" t="s">
        <v>218</v>
      </c>
      <c r="D1551" s="27">
        <f t="shared" si="29"/>
        <v>30</v>
      </c>
      <c r="E1551" s="27">
        <v>2019</v>
      </c>
      <c r="F1551" s="27">
        <v>3.1786000000000002E-2</v>
      </c>
    </row>
    <row r="1552" spans="1:6">
      <c r="A1552" s="27" t="s">
        <v>0</v>
      </c>
      <c r="B1552" s="27" t="s">
        <v>213</v>
      </c>
      <c r="C1552" s="27" t="s">
        <v>218</v>
      </c>
      <c r="D1552" s="27">
        <f t="shared" si="29"/>
        <v>31</v>
      </c>
      <c r="E1552" s="27">
        <v>2019</v>
      </c>
      <c r="F1552" s="27">
        <v>5.3531999999999996E-2</v>
      </c>
    </row>
    <row r="1553" spans="1:6">
      <c r="A1553" s="27" t="s">
        <v>0</v>
      </c>
      <c r="B1553" s="27" t="s">
        <v>213</v>
      </c>
      <c r="C1553" s="27" t="s">
        <v>218</v>
      </c>
      <c r="D1553" s="27">
        <f t="shared" si="29"/>
        <v>32</v>
      </c>
      <c r="E1553" s="27">
        <v>2019</v>
      </c>
      <c r="F1553" s="27">
        <v>0.24968799999999999</v>
      </c>
    </row>
    <row r="1554" spans="1:6">
      <c r="A1554" s="27" t="s">
        <v>0</v>
      </c>
      <c r="B1554" s="27" t="s">
        <v>213</v>
      </c>
      <c r="C1554" s="27" t="s">
        <v>218</v>
      </c>
      <c r="D1554" s="27">
        <f t="shared" si="29"/>
        <v>33</v>
      </c>
      <c r="E1554" s="27">
        <v>2019</v>
      </c>
      <c r="F1554" s="27">
        <v>0.46456700000000001</v>
      </c>
    </row>
    <row r="1555" spans="1:6">
      <c r="A1555" s="27" t="s">
        <v>0</v>
      </c>
      <c r="B1555" s="27" t="s">
        <v>213</v>
      </c>
      <c r="C1555" s="27" t="s">
        <v>218</v>
      </c>
      <c r="D1555" s="27">
        <f t="shared" si="29"/>
        <v>34</v>
      </c>
      <c r="E1555" s="27">
        <v>2019</v>
      </c>
      <c r="F1555" s="27">
        <v>0.64187400000000006</v>
      </c>
    </row>
    <row r="1556" spans="1:6">
      <c r="A1556" s="27" t="s">
        <v>0</v>
      </c>
      <c r="B1556" s="27" t="s">
        <v>213</v>
      </c>
      <c r="C1556" s="27" t="s">
        <v>218</v>
      </c>
      <c r="D1556" s="27">
        <f t="shared" si="29"/>
        <v>35</v>
      </c>
      <c r="E1556" s="27">
        <v>2019</v>
      </c>
      <c r="F1556" s="27">
        <v>0.76004700000000003</v>
      </c>
    </row>
    <row r="1557" spans="1:6">
      <c r="A1557" s="27" t="s">
        <v>0</v>
      </c>
      <c r="B1557" s="27" t="s">
        <v>213</v>
      </c>
      <c r="C1557" s="27" t="s">
        <v>218</v>
      </c>
      <c r="D1557" s="27">
        <f t="shared" si="29"/>
        <v>36</v>
      </c>
      <c r="E1557" s="27">
        <v>2019</v>
      </c>
      <c r="F1557" s="27">
        <v>0.83186000000000004</v>
      </c>
    </row>
    <row r="1558" spans="1:6">
      <c r="A1558" s="27" t="s">
        <v>0</v>
      </c>
      <c r="B1558" s="27" t="s">
        <v>213</v>
      </c>
      <c r="C1558" s="27" t="s">
        <v>218</v>
      </c>
      <c r="D1558" s="27">
        <f>D1557+1</f>
        <v>37</v>
      </c>
      <c r="E1558" s="27">
        <v>2019</v>
      </c>
      <c r="F1558" s="27">
        <v>0.84627700000000006</v>
      </c>
    </row>
    <row r="1559" spans="1:6">
      <c r="A1559" s="27" t="s">
        <v>0</v>
      </c>
      <c r="B1559" s="27" t="s">
        <v>213</v>
      </c>
      <c r="C1559" s="27" t="s">
        <v>218</v>
      </c>
      <c r="D1559" s="27">
        <f t="shared" si="29"/>
        <v>38</v>
      </c>
      <c r="E1559" s="27">
        <v>2019</v>
      </c>
      <c r="F1559" s="27">
        <v>0.80235000000000001</v>
      </c>
    </row>
    <row r="1560" spans="1:6">
      <c r="A1560" s="27" t="s">
        <v>0</v>
      </c>
      <c r="B1560" s="27" t="s">
        <v>213</v>
      </c>
      <c r="C1560" s="27" t="s">
        <v>218</v>
      </c>
      <c r="D1560" s="27">
        <f t="shared" si="29"/>
        <v>39</v>
      </c>
      <c r="E1560" s="27">
        <v>2019</v>
      </c>
      <c r="F1560" s="27">
        <v>0.70602200000000004</v>
      </c>
    </row>
    <row r="1561" spans="1:6">
      <c r="A1561" s="27" t="s">
        <v>0</v>
      </c>
      <c r="B1561" s="27" t="s">
        <v>213</v>
      </c>
      <c r="C1561" s="27" t="s">
        <v>218</v>
      </c>
      <c r="D1561" s="27">
        <f t="shared" si="29"/>
        <v>40</v>
      </c>
      <c r="E1561" s="27">
        <v>2019</v>
      </c>
      <c r="F1561" s="27">
        <v>0.55906100000000003</v>
      </c>
    </row>
    <row r="1562" spans="1:6">
      <c r="A1562" s="27" t="s">
        <v>0</v>
      </c>
      <c r="B1562" s="27" t="s">
        <v>213</v>
      </c>
      <c r="C1562" s="27" t="s">
        <v>218</v>
      </c>
      <c r="D1562" s="27">
        <f t="shared" si="29"/>
        <v>41</v>
      </c>
      <c r="E1562" s="27">
        <v>2019</v>
      </c>
      <c r="F1562" s="27">
        <v>0.36598399999999998</v>
      </c>
    </row>
    <row r="1563" spans="1:6">
      <c r="A1563" s="27" t="s">
        <v>0</v>
      </c>
      <c r="B1563" s="27" t="s">
        <v>213</v>
      </c>
      <c r="C1563" s="27" t="s">
        <v>218</v>
      </c>
      <c r="D1563" s="27">
        <f t="shared" si="29"/>
        <v>42</v>
      </c>
      <c r="E1563" s="27">
        <v>2019</v>
      </c>
      <c r="F1563" s="27">
        <v>0.156414</v>
      </c>
    </row>
    <row r="1564" spans="1:6">
      <c r="A1564" s="27" t="s">
        <v>0</v>
      </c>
      <c r="B1564" s="27" t="s">
        <v>213</v>
      </c>
      <c r="C1564" s="27" t="s">
        <v>218</v>
      </c>
      <c r="D1564" s="27">
        <f t="shared" si="29"/>
        <v>43</v>
      </c>
      <c r="E1564" s="27">
        <v>2019</v>
      </c>
      <c r="F1564" s="27">
        <v>3.9604999999999994E-2</v>
      </c>
    </row>
    <row r="1565" spans="1:6">
      <c r="A1565" s="27" t="s">
        <v>0</v>
      </c>
      <c r="B1565" s="27" t="s">
        <v>213</v>
      </c>
      <c r="C1565" s="27" t="s">
        <v>218</v>
      </c>
      <c r="D1565" s="27">
        <f t="shared" si="29"/>
        <v>44</v>
      </c>
      <c r="E1565" s="27">
        <v>2019</v>
      </c>
      <c r="F1565" s="27">
        <v>2.3705999999999998E-2</v>
      </c>
    </row>
    <row r="1566" spans="1:6">
      <c r="A1566" s="27" t="s">
        <v>0</v>
      </c>
      <c r="B1566" s="27" t="s">
        <v>213</v>
      </c>
      <c r="C1566" s="27" t="s">
        <v>218</v>
      </c>
      <c r="D1566" s="27">
        <f t="shared" si="29"/>
        <v>45</v>
      </c>
      <c r="E1566" s="27">
        <v>2019</v>
      </c>
      <c r="F1566" s="27">
        <v>4.3400000000000001E-3</v>
      </c>
    </row>
    <row r="1567" spans="1:6">
      <c r="A1567" s="27" t="s">
        <v>0</v>
      </c>
      <c r="B1567" s="27" t="s">
        <v>213</v>
      </c>
      <c r="C1567" s="27" t="s">
        <v>218</v>
      </c>
      <c r="D1567" s="27">
        <f>D1566+1</f>
        <v>46</v>
      </c>
      <c r="E1567" s="27">
        <v>2019</v>
      </c>
      <c r="F1567" s="27">
        <v>0</v>
      </c>
    </row>
    <row r="1568" spans="1:6">
      <c r="A1568" s="27" t="s">
        <v>0</v>
      </c>
      <c r="B1568" s="27" t="s">
        <v>213</v>
      </c>
      <c r="C1568" s="27" t="s">
        <v>218</v>
      </c>
      <c r="D1568" s="27">
        <f t="shared" si="29"/>
        <v>47</v>
      </c>
      <c r="E1568" s="27">
        <v>2019</v>
      </c>
      <c r="F1568" s="27">
        <v>0</v>
      </c>
    </row>
    <row r="1569" spans="1:6">
      <c r="A1569" s="27" t="s">
        <v>0</v>
      </c>
      <c r="B1569" s="27" t="s">
        <v>213</v>
      </c>
      <c r="C1569" s="27" t="s">
        <v>218</v>
      </c>
      <c r="D1569" s="27">
        <f t="shared" si="29"/>
        <v>48</v>
      </c>
      <c r="E1569" s="27">
        <v>2019</v>
      </c>
      <c r="F1569" s="27">
        <v>0</v>
      </c>
    </row>
    <row r="1570" spans="1:6">
      <c r="A1570" s="27" t="s">
        <v>16</v>
      </c>
      <c r="B1570" s="27"/>
      <c r="C1570" s="27"/>
      <c r="D1570" s="27"/>
      <c r="E1570" s="27"/>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B159"/>
  <sheetViews>
    <sheetView zoomScale="85" zoomScaleNormal="85" workbookViewId="0">
      <selection activeCell="D41" sqref="D41"/>
    </sheetView>
  </sheetViews>
  <sheetFormatPr defaultRowHeight="14.4"/>
  <cols>
    <col min="2" max="2" width="12.5546875" customWidth="1"/>
    <col min="5" max="5" width="10.6640625" bestFit="1" customWidth="1"/>
  </cols>
  <sheetData>
    <row r="1" spans="1:15" s="27" customFormat="1">
      <c r="A1" s="27" t="s">
        <v>246</v>
      </c>
    </row>
    <row r="2" spans="1:15" s="27" customFormat="1">
      <c r="A2" s="27" t="s">
        <v>0</v>
      </c>
      <c r="B2" s="27" t="s">
        <v>242</v>
      </c>
    </row>
    <row r="3" spans="1:15">
      <c r="A3" t="s">
        <v>88</v>
      </c>
    </row>
    <row r="4" spans="1:15">
      <c r="A4" t="s">
        <v>89</v>
      </c>
    </row>
    <row r="5" spans="1:15">
      <c r="A5" s="27" t="s">
        <v>2</v>
      </c>
      <c r="B5" s="23" t="s">
        <v>90</v>
      </c>
      <c r="C5" s="27" t="s">
        <v>15</v>
      </c>
      <c r="D5" s="27">
        <v>0</v>
      </c>
      <c r="E5" s="27" t="s">
        <v>11</v>
      </c>
    </row>
    <row r="6" spans="1:15">
      <c r="A6" s="27" t="s">
        <v>213</v>
      </c>
      <c r="B6" s="27" t="s">
        <v>251</v>
      </c>
      <c r="C6" s="27">
        <v>2015</v>
      </c>
      <c r="D6" s="27">
        <v>0</v>
      </c>
      <c r="E6" s="27"/>
      <c r="F6" s="11"/>
      <c r="G6" s="11"/>
      <c r="H6" s="11"/>
      <c r="I6" s="11"/>
      <c r="J6" s="11"/>
      <c r="K6" s="11"/>
      <c r="L6" s="11"/>
      <c r="M6" s="11"/>
      <c r="N6" s="11"/>
      <c r="O6" s="11"/>
    </row>
    <row r="7" spans="1:15" s="11" customFormat="1">
      <c r="A7" s="27" t="s">
        <v>213</v>
      </c>
      <c r="B7" s="27" t="s">
        <v>312</v>
      </c>
      <c r="C7" s="27">
        <v>2015</v>
      </c>
      <c r="D7" s="27">
        <v>0</v>
      </c>
      <c r="E7" s="27"/>
    </row>
    <row r="8" spans="1:15" s="27" customFormat="1">
      <c r="A8" s="27" t="s">
        <v>350</v>
      </c>
      <c r="B8" s="27" t="s">
        <v>252</v>
      </c>
      <c r="C8" s="27">
        <v>2015</v>
      </c>
      <c r="D8" s="27" t="s">
        <v>349</v>
      </c>
    </row>
    <row r="9" spans="1:15">
      <c r="A9" s="27" t="s">
        <v>350</v>
      </c>
      <c r="B9" s="27" t="s">
        <v>330</v>
      </c>
      <c r="C9">
        <v>2015</v>
      </c>
      <c r="D9" t="s">
        <v>349</v>
      </c>
      <c r="E9" s="27"/>
    </row>
    <row r="11" spans="1:15">
      <c r="A11" s="27" t="s">
        <v>213</v>
      </c>
      <c r="B11" s="27" t="s">
        <v>251</v>
      </c>
      <c r="C11" s="27">
        <v>2016</v>
      </c>
      <c r="D11" s="27">
        <v>0</v>
      </c>
    </row>
    <row r="12" spans="1:15" s="27" customFormat="1">
      <c r="A12" s="27" t="s">
        <v>213</v>
      </c>
      <c r="B12" s="27" t="s">
        <v>312</v>
      </c>
      <c r="C12" s="27">
        <v>2016</v>
      </c>
      <c r="D12" s="27">
        <v>0</v>
      </c>
    </row>
    <row r="13" spans="1:15" s="27" customFormat="1">
      <c r="A13" s="27" t="s">
        <v>350</v>
      </c>
      <c r="B13" s="27" t="s">
        <v>252</v>
      </c>
      <c r="C13" s="27">
        <v>2016</v>
      </c>
      <c r="D13" s="27" t="s">
        <v>349</v>
      </c>
    </row>
    <row r="14" spans="1:15" s="27" customFormat="1">
      <c r="A14" s="27" t="s">
        <v>350</v>
      </c>
      <c r="B14" s="27" t="s">
        <v>330</v>
      </c>
      <c r="C14" s="27">
        <v>2016</v>
      </c>
      <c r="D14" s="27" t="s">
        <v>349</v>
      </c>
    </row>
    <row r="15" spans="1:15" s="27" customFormat="1"/>
    <row r="16" spans="1:15" s="27" customFormat="1">
      <c r="A16" s="27" t="s">
        <v>213</v>
      </c>
      <c r="B16" s="27" t="s">
        <v>251</v>
      </c>
      <c r="C16" s="27">
        <v>2017</v>
      </c>
      <c r="D16" s="27">
        <v>0</v>
      </c>
    </row>
    <row r="17" spans="1:4" s="27" customFormat="1">
      <c r="A17" s="27" t="s">
        <v>213</v>
      </c>
      <c r="B17" s="27" t="s">
        <v>312</v>
      </c>
      <c r="C17" s="27">
        <v>2017</v>
      </c>
      <c r="D17" s="27">
        <v>0</v>
      </c>
    </row>
    <row r="18" spans="1:4" s="27" customFormat="1">
      <c r="A18" s="27" t="s">
        <v>350</v>
      </c>
      <c r="B18" s="27" t="s">
        <v>252</v>
      </c>
      <c r="C18" s="27">
        <v>2017</v>
      </c>
      <c r="D18" s="27" t="s">
        <v>349</v>
      </c>
    </row>
    <row r="19" spans="1:4" s="27" customFormat="1">
      <c r="A19" s="27" t="s">
        <v>350</v>
      </c>
      <c r="B19" s="27" t="s">
        <v>330</v>
      </c>
      <c r="C19" s="27">
        <v>2017</v>
      </c>
      <c r="D19" s="27" t="s">
        <v>349</v>
      </c>
    </row>
    <row r="20" spans="1:4" s="27" customFormat="1"/>
    <row r="21" spans="1:4" s="27" customFormat="1">
      <c r="A21" s="27" t="s">
        <v>213</v>
      </c>
      <c r="B21" s="27" t="s">
        <v>251</v>
      </c>
      <c r="C21" s="27">
        <v>2018</v>
      </c>
      <c r="D21" s="27">
        <v>0</v>
      </c>
    </row>
    <row r="22" spans="1:4" s="27" customFormat="1">
      <c r="A22" s="27" t="s">
        <v>213</v>
      </c>
      <c r="B22" s="27" t="s">
        <v>312</v>
      </c>
      <c r="C22" s="27">
        <v>2018</v>
      </c>
      <c r="D22" s="27">
        <v>0</v>
      </c>
    </row>
    <row r="23" spans="1:4" s="27" customFormat="1">
      <c r="A23" s="27" t="s">
        <v>350</v>
      </c>
      <c r="B23" s="27" t="s">
        <v>252</v>
      </c>
      <c r="C23" s="27">
        <v>2018</v>
      </c>
      <c r="D23" s="27" t="s">
        <v>349</v>
      </c>
    </row>
    <row r="24" spans="1:4" s="27" customFormat="1">
      <c r="A24" s="27" t="s">
        <v>350</v>
      </c>
      <c r="B24" s="27" t="s">
        <v>330</v>
      </c>
      <c r="C24" s="27">
        <v>2018</v>
      </c>
      <c r="D24" s="27" t="s">
        <v>349</v>
      </c>
    </row>
    <row r="25" spans="1:4" s="27" customFormat="1"/>
    <row r="26" spans="1:4" s="27" customFormat="1">
      <c r="A26" s="27" t="s">
        <v>213</v>
      </c>
      <c r="B26" s="27" t="s">
        <v>251</v>
      </c>
      <c r="C26" s="27">
        <v>2019</v>
      </c>
      <c r="D26" s="27">
        <v>0</v>
      </c>
    </row>
    <row r="27" spans="1:4" s="27" customFormat="1">
      <c r="A27" s="27" t="s">
        <v>213</v>
      </c>
      <c r="B27" s="27" t="s">
        <v>312</v>
      </c>
      <c r="C27" s="27">
        <v>2019</v>
      </c>
      <c r="D27" s="27">
        <v>0</v>
      </c>
    </row>
    <row r="28" spans="1:4" s="27" customFormat="1">
      <c r="A28" s="27" t="s">
        <v>350</v>
      </c>
      <c r="B28" s="27" t="s">
        <v>252</v>
      </c>
      <c r="C28" s="27">
        <v>2019</v>
      </c>
      <c r="D28" s="27" t="s">
        <v>349</v>
      </c>
    </row>
    <row r="29" spans="1:4" s="27" customFormat="1">
      <c r="A29" s="27" t="s">
        <v>350</v>
      </c>
      <c r="B29" s="27" t="s">
        <v>330</v>
      </c>
      <c r="C29" s="27">
        <v>2019</v>
      </c>
      <c r="D29" s="27" t="s">
        <v>349</v>
      </c>
    </row>
    <row r="30" spans="1:4" s="27" customFormat="1">
      <c r="A30" s="27" t="s">
        <v>16</v>
      </c>
    </row>
    <row r="31" spans="1:4" s="27" customFormat="1"/>
    <row r="32" spans="1:4">
      <c r="A32" t="s">
        <v>91</v>
      </c>
    </row>
    <row r="33" spans="1:54">
      <c r="A33" t="s">
        <v>92</v>
      </c>
    </row>
    <row r="34" spans="1:54">
      <c r="A34" t="s">
        <v>2</v>
      </c>
      <c r="B34" s="23" t="s">
        <v>93</v>
      </c>
      <c r="C34" t="s">
        <v>15</v>
      </c>
      <c r="D34" s="11">
        <v>0</v>
      </c>
      <c r="E34" s="11" t="s">
        <v>11</v>
      </c>
      <c r="F34" s="11"/>
      <c r="G34" s="11"/>
      <c r="H34" s="11"/>
      <c r="I34" s="11"/>
      <c r="J34" s="27"/>
      <c r="K34" s="11"/>
      <c r="L34" s="11"/>
      <c r="M34" s="11"/>
      <c r="N34" s="11"/>
    </row>
    <row r="35" spans="1:54">
      <c r="A35" t="s">
        <v>230</v>
      </c>
      <c r="B35" s="22"/>
      <c r="D35" s="11"/>
      <c r="E35" s="11"/>
      <c r="F35" s="11"/>
      <c r="G35" s="11"/>
      <c r="H35" s="11"/>
      <c r="I35" s="11"/>
      <c r="J35" s="27"/>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row>
    <row r="36" spans="1:54">
      <c r="A36" t="s">
        <v>213</v>
      </c>
      <c r="B36" s="27"/>
      <c r="C36">
        <v>2015</v>
      </c>
      <c r="D36" t="s">
        <v>349</v>
      </c>
      <c r="F36" s="11"/>
      <c r="G36" s="11"/>
      <c r="H36" s="11"/>
      <c r="I36" s="11"/>
      <c r="J36" s="2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row>
    <row r="37" spans="1:54" s="11" customFormat="1">
      <c r="A37" s="27"/>
      <c r="B37" s="27"/>
      <c r="C37" s="27"/>
      <c r="D37" s="27"/>
      <c r="J37" s="27"/>
    </row>
    <row r="38" spans="1:54">
      <c r="A38" s="27" t="s">
        <v>213</v>
      </c>
      <c r="B38" s="27"/>
      <c r="C38" s="27">
        <v>2016</v>
      </c>
      <c r="D38" s="27" t="s">
        <v>349</v>
      </c>
      <c r="J38" s="27"/>
    </row>
    <row r="39" spans="1:54">
      <c r="A39" s="27"/>
      <c r="B39" s="27"/>
      <c r="C39" s="27"/>
      <c r="D39" s="27"/>
      <c r="J39" s="27"/>
    </row>
    <row r="40" spans="1:54" s="27" customFormat="1">
      <c r="A40" s="27" t="s">
        <v>213</v>
      </c>
      <c r="C40" s="27">
        <v>2017</v>
      </c>
      <c r="D40" s="27" t="s">
        <v>349</v>
      </c>
    </row>
    <row r="41" spans="1:54" s="27" customFormat="1"/>
    <row r="42" spans="1:54" s="27" customFormat="1">
      <c r="A42" s="27" t="s">
        <v>213</v>
      </c>
      <c r="C42" s="27">
        <v>2018</v>
      </c>
      <c r="D42" s="27" t="s">
        <v>349</v>
      </c>
    </row>
    <row r="43" spans="1:54" s="27" customFormat="1"/>
    <row r="44" spans="1:54" s="27" customFormat="1">
      <c r="A44" s="27" t="s">
        <v>213</v>
      </c>
      <c r="C44" s="27">
        <v>2019</v>
      </c>
      <c r="D44" s="27" t="s">
        <v>349</v>
      </c>
    </row>
    <row r="45" spans="1:54" s="27" customFormat="1">
      <c r="A45" s="27" t="s">
        <v>16</v>
      </c>
    </row>
    <row r="46" spans="1:54" s="27" customFormat="1"/>
    <row r="47" spans="1:54">
      <c r="A47" t="s">
        <v>94</v>
      </c>
      <c r="B47" s="27"/>
      <c r="I47" s="11"/>
      <c r="J47" s="27"/>
      <c r="L47" s="17"/>
      <c r="M47" s="11"/>
      <c r="N47" s="11"/>
    </row>
    <row r="48" spans="1:54">
      <c r="A48" t="s">
        <v>95</v>
      </c>
      <c r="J48" s="27"/>
    </row>
    <row r="49" spans="1:14">
      <c r="A49" s="27" t="s">
        <v>2</v>
      </c>
      <c r="B49" s="23" t="s">
        <v>96</v>
      </c>
      <c r="C49" s="27" t="s">
        <v>15</v>
      </c>
      <c r="D49" s="27">
        <v>0</v>
      </c>
      <c r="E49" s="27" t="s">
        <v>11</v>
      </c>
      <c r="J49" s="27"/>
    </row>
    <row r="50" spans="1:14">
      <c r="A50" s="27" t="s">
        <v>213</v>
      </c>
      <c r="B50" s="27" t="s">
        <v>227</v>
      </c>
      <c r="C50" s="27">
        <v>2015</v>
      </c>
      <c r="D50" s="27" t="s">
        <v>349</v>
      </c>
      <c r="E50" s="27"/>
      <c r="F50" s="11"/>
      <c r="G50" s="11"/>
      <c r="H50" s="11"/>
      <c r="J50" s="27"/>
    </row>
    <row r="51" spans="1:14">
      <c r="A51" s="27" t="s">
        <v>213</v>
      </c>
      <c r="B51" s="27" t="s">
        <v>331</v>
      </c>
      <c r="C51" s="27">
        <v>2015</v>
      </c>
      <c r="D51" s="27" t="s">
        <v>349</v>
      </c>
      <c r="G51" s="11"/>
      <c r="H51" s="11"/>
      <c r="I51" s="4"/>
      <c r="J51" s="27"/>
      <c r="L51" s="17"/>
      <c r="M51" s="11"/>
      <c r="N51" s="11"/>
    </row>
    <row r="52" spans="1:14">
      <c r="A52" s="27" t="s">
        <v>213</v>
      </c>
      <c r="B52" s="27" t="s">
        <v>332</v>
      </c>
      <c r="C52" s="27">
        <v>2015</v>
      </c>
      <c r="D52" s="27" t="s">
        <v>349</v>
      </c>
      <c r="G52" s="17"/>
      <c r="H52" s="17"/>
    </row>
    <row r="53" spans="1:14">
      <c r="A53" s="27" t="s">
        <v>213</v>
      </c>
      <c r="B53" s="27" t="s">
        <v>216</v>
      </c>
      <c r="C53" s="27">
        <v>2015</v>
      </c>
      <c r="D53" s="27" t="s">
        <v>349</v>
      </c>
      <c r="G53" s="11"/>
      <c r="H53" s="11"/>
    </row>
    <row r="54" spans="1:14">
      <c r="A54" s="27" t="s">
        <v>350</v>
      </c>
      <c r="B54" s="27" t="s">
        <v>217</v>
      </c>
      <c r="C54" s="27">
        <v>2015</v>
      </c>
      <c r="D54" s="27" t="s">
        <v>349</v>
      </c>
      <c r="I54" s="11"/>
    </row>
    <row r="55" spans="1:14">
      <c r="A55" s="27" t="s">
        <v>213</v>
      </c>
      <c r="B55" s="27" t="s">
        <v>218</v>
      </c>
      <c r="C55" s="27">
        <v>2015</v>
      </c>
      <c r="D55" s="27" t="s">
        <v>349</v>
      </c>
      <c r="I55" s="11"/>
    </row>
    <row r="56" spans="1:14">
      <c r="A56" s="27" t="s">
        <v>213</v>
      </c>
      <c r="B56" s="27" t="s">
        <v>219</v>
      </c>
      <c r="C56" s="27">
        <v>2015</v>
      </c>
      <c r="D56" s="27" t="s">
        <v>349</v>
      </c>
      <c r="I56" s="11"/>
    </row>
    <row r="57" spans="1:14">
      <c r="A57" s="27" t="s">
        <v>350</v>
      </c>
      <c r="B57" s="27" t="s">
        <v>220</v>
      </c>
      <c r="C57" s="27">
        <v>2015</v>
      </c>
      <c r="D57" s="27">
        <v>1</v>
      </c>
      <c r="E57" s="27"/>
      <c r="F57" s="27"/>
      <c r="G57" s="27"/>
      <c r="H57" s="27"/>
      <c r="I57" s="11"/>
    </row>
    <row r="58" spans="1:14">
      <c r="A58" s="27" t="s">
        <v>213</v>
      </c>
      <c r="B58" s="27" t="s">
        <v>221</v>
      </c>
      <c r="C58" s="27">
        <v>2015</v>
      </c>
      <c r="D58" s="27" t="s">
        <v>349</v>
      </c>
      <c r="I58" s="11"/>
    </row>
    <row r="59" spans="1:14">
      <c r="A59" s="27" t="s">
        <v>213</v>
      </c>
      <c r="B59" s="27" t="s">
        <v>222</v>
      </c>
      <c r="C59" s="27">
        <v>2015</v>
      </c>
      <c r="D59" s="27" t="s">
        <v>349</v>
      </c>
      <c r="I59" s="11"/>
    </row>
    <row r="60" spans="1:14">
      <c r="A60" s="27" t="s">
        <v>213</v>
      </c>
      <c r="B60" s="27" t="s">
        <v>318</v>
      </c>
      <c r="C60" s="27">
        <v>2015</v>
      </c>
      <c r="D60" s="27" t="s">
        <v>349</v>
      </c>
      <c r="I60" s="11"/>
    </row>
    <row r="61" spans="1:14">
      <c r="A61" s="27" t="s">
        <v>213</v>
      </c>
      <c r="B61" s="27" t="s">
        <v>319</v>
      </c>
      <c r="C61" s="27">
        <v>2015</v>
      </c>
      <c r="D61" s="27" t="s">
        <v>349</v>
      </c>
      <c r="I61" s="17"/>
    </row>
    <row r="62" spans="1:14">
      <c r="A62" s="27" t="s">
        <v>213</v>
      </c>
      <c r="B62" s="27" t="s">
        <v>320</v>
      </c>
      <c r="C62" s="27">
        <v>2015</v>
      </c>
      <c r="D62" s="27" t="s">
        <v>349</v>
      </c>
    </row>
    <row r="63" spans="1:14">
      <c r="A63" s="27" t="s">
        <v>213</v>
      </c>
      <c r="B63" s="27" t="s">
        <v>272</v>
      </c>
      <c r="C63" s="27">
        <v>2015</v>
      </c>
      <c r="D63" s="27" t="s">
        <v>349</v>
      </c>
    </row>
    <row r="64" spans="1:14">
      <c r="A64" s="27" t="s">
        <v>350</v>
      </c>
      <c r="B64" s="27" t="s">
        <v>273</v>
      </c>
      <c r="C64" s="27">
        <v>2015</v>
      </c>
      <c r="D64" s="27" t="s">
        <v>349</v>
      </c>
    </row>
    <row r="65" spans="1:8">
      <c r="A65" s="27" t="s">
        <v>350</v>
      </c>
      <c r="B65" s="27" t="s">
        <v>279</v>
      </c>
      <c r="C65" s="27">
        <v>2015</v>
      </c>
      <c r="D65" s="27" t="s">
        <v>349</v>
      </c>
    </row>
    <row r="66" spans="1:8">
      <c r="A66" s="27" t="s">
        <v>350</v>
      </c>
      <c r="B66" s="27" t="s">
        <v>280</v>
      </c>
      <c r="C66" s="27">
        <v>2015</v>
      </c>
      <c r="D66" s="27" t="s">
        <v>349</v>
      </c>
    </row>
    <row r="67" spans="1:8">
      <c r="A67" s="27" t="s">
        <v>350</v>
      </c>
      <c r="B67" s="27" t="s">
        <v>284</v>
      </c>
      <c r="C67" s="27">
        <v>2015</v>
      </c>
      <c r="D67" s="27" t="s">
        <v>349</v>
      </c>
      <c r="E67" s="11"/>
      <c r="F67" s="11"/>
      <c r="G67" s="11"/>
      <c r="H67" s="11"/>
    </row>
    <row r="68" spans="1:8">
      <c r="A68" s="27" t="s">
        <v>213</v>
      </c>
      <c r="B68" s="27" t="s">
        <v>339</v>
      </c>
      <c r="C68" s="27">
        <v>2015</v>
      </c>
      <c r="D68" s="27" t="s">
        <v>349</v>
      </c>
    </row>
    <row r="69" spans="1:8">
      <c r="A69" s="27" t="s">
        <v>213</v>
      </c>
      <c r="B69" s="27" t="s">
        <v>223</v>
      </c>
      <c r="C69" s="27">
        <v>2015</v>
      </c>
      <c r="D69" s="27" t="s">
        <v>349</v>
      </c>
    </row>
    <row r="70" spans="1:8">
      <c r="A70" s="27" t="s">
        <v>213</v>
      </c>
      <c r="B70" s="27" t="s">
        <v>323</v>
      </c>
      <c r="C70" s="27">
        <v>2015</v>
      </c>
      <c r="D70" s="27" t="s">
        <v>349</v>
      </c>
    </row>
    <row r="72" spans="1:8">
      <c r="A72" s="27" t="s">
        <v>213</v>
      </c>
      <c r="B72" s="27" t="s">
        <v>227</v>
      </c>
      <c r="C72" s="27">
        <v>2016</v>
      </c>
      <c r="D72" s="27" t="s">
        <v>349</v>
      </c>
    </row>
    <row r="73" spans="1:8">
      <c r="A73" s="27" t="s">
        <v>213</v>
      </c>
      <c r="B73" s="27" t="s">
        <v>331</v>
      </c>
      <c r="C73" s="27">
        <v>2016</v>
      </c>
      <c r="D73" s="27" t="s">
        <v>349</v>
      </c>
    </row>
    <row r="74" spans="1:8">
      <c r="A74" s="27" t="s">
        <v>213</v>
      </c>
      <c r="B74" s="27" t="s">
        <v>332</v>
      </c>
      <c r="C74" s="27">
        <v>2016</v>
      </c>
      <c r="D74" s="27" t="s">
        <v>349</v>
      </c>
    </row>
    <row r="75" spans="1:8">
      <c r="A75" s="27" t="s">
        <v>213</v>
      </c>
      <c r="B75" s="27" t="s">
        <v>216</v>
      </c>
      <c r="C75" s="27">
        <v>2016</v>
      </c>
      <c r="D75" s="27" t="s">
        <v>349</v>
      </c>
    </row>
    <row r="76" spans="1:8">
      <c r="A76" s="27" t="s">
        <v>350</v>
      </c>
      <c r="B76" s="27" t="s">
        <v>217</v>
      </c>
      <c r="C76" s="27">
        <v>2016</v>
      </c>
      <c r="D76" s="27" t="s">
        <v>349</v>
      </c>
    </row>
    <row r="77" spans="1:8">
      <c r="A77" s="27" t="s">
        <v>213</v>
      </c>
      <c r="B77" s="27" t="s">
        <v>218</v>
      </c>
      <c r="C77" s="27">
        <v>2016</v>
      </c>
      <c r="D77" s="27" t="s">
        <v>349</v>
      </c>
    </row>
    <row r="78" spans="1:8">
      <c r="A78" s="27" t="s">
        <v>213</v>
      </c>
      <c r="B78" s="27" t="s">
        <v>219</v>
      </c>
      <c r="C78" s="27">
        <v>2016</v>
      </c>
      <c r="D78" s="27" t="s">
        <v>349</v>
      </c>
    </row>
    <row r="79" spans="1:8">
      <c r="A79" s="27" t="s">
        <v>350</v>
      </c>
      <c r="B79" s="27" t="s">
        <v>220</v>
      </c>
      <c r="C79" s="27">
        <v>2016</v>
      </c>
      <c r="D79" s="27">
        <v>1</v>
      </c>
    </row>
    <row r="80" spans="1:8">
      <c r="A80" s="27" t="s">
        <v>213</v>
      </c>
      <c r="B80" s="27" t="s">
        <v>221</v>
      </c>
      <c r="C80" s="27">
        <v>2016</v>
      </c>
      <c r="D80" s="27" t="s">
        <v>349</v>
      </c>
    </row>
    <row r="81" spans="1:4">
      <c r="A81" s="27" t="s">
        <v>213</v>
      </c>
      <c r="B81" s="27" t="s">
        <v>222</v>
      </c>
      <c r="C81" s="27">
        <v>2016</v>
      </c>
      <c r="D81" s="27" t="s">
        <v>349</v>
      </c>
    </row>
    <row r="82" spans="1:4">
      <c r="A82" s="27" t="s">
        <v>213</v>
      </c>
      <c r="B82" s="27" t="s">
        <v>318</v>
      </c>
      <c r="C82" s="27">
        <v>2016</v>
      </c>
      <c r="D82" s="27" t="s">
        <v>349</v>
      </c>
    </row>
    <row r="83" spans="1:4">
      <c r="A83" s="27" t="s">
        <v>213</v>
      </c>
      <c r="B83" s="27" t="s">
        <v>319</v>
      </c>
      <c r="C83" s="27">
        <v>2016</v>
      </c>
      <c r="D83" s="27" t="s">
        <v>349</v>
      </c>
    </row>
    <row r="84" spans="1:4">
      <c r="A84" s="27" t="s">
        <v>213</v>
      </c>
      <c r="B84" s="27" t="s">
        <v>320</v>
      </c>
      <c r="C84" s="27">
        <v>2016</v>
      </c>
      <c r="D84" s="27" t="s">
        <v>349</v>
      </c>
    </row>
    <row r="85" spans="1:4">
      <c r="A85" s="27" t="s">
        <v>213</v>
      </c>
      <c r="B85" s="27" t="s">
        <v>272</v>
      </c>
      <c r="C85" s="27">
        <v>2016</v>
      </c>
      <c r="D85" s="27" t="s">
        <v>349</v>
      </c>
    </row>
    <row r="86" spans="1:4">
      <c r="A86" s="27" t="s">
        <v>350</v>
      </c>
      <c r="B86" s="27" t="s">
        <v>273</v>
      </c>
      <c r="C86" s="27">
        <v>2016</v>
      </c>
      <c r="D86" s="27" t="s">
        <v>349</v>
      </c>
    </row>
    <row r="87" spans="1:4">
      <c r="A87" s="27" t="s">
        <v>350</v>
      </c>
      <c r="B87" s="27" t="s">
        <v>279</v>
      </c>
      <c r="C87" s="27">
        <v>2016</v>
      </c>
      <c r="D87" s="27" t="s">
        <v>349</v>
      </c>
    </row>
    <row r="88" spans="1:4">
      <c r="A88" s="27" t="s">
        <v>350</v>
      </c>
      <c r="B88" s="27" t="s">
        <v>280</v>
      </c>
      <c r="C88" s="27">
        <v>2016</v>
      </c>
      <c r="D88" s="27" t="s">
        <v>349</v>
      </c>
    </row>
    <row r="89" spans="1:4">
      <c r="A89" s="27" t="s">
        <v>350</v>
      </c>
      <c r="B89" s="27" t="s">
        <v>284</v>
      </c>
      <c r="C89" s="27">
        <v>2016</v>
      </c>
      <c r="D89" s="27" t="s">
        <v>349</v>
      </c>
    </row>
    <row r="90" spans="1:4">
      <c r="A90" s="27" t="s">
        <v>213</v>
      </c>
      <c r="B90" s="27" t="s">
        <v>339</v>
      </c>
      <c r="C90" s="27">
        <v>2016</v>
      </c>
      <c r="D90" s="27" t="s">
        <v>349</v>
      </c>
    </row>
    <row r="91" spans="1:4">
      <c r="A91" s="27" t="s">
        <v>213</v>
      </c>
      <c r="B91" s="27" t="s">
        <v>223</v>
      </c>
      <c r="C91" s="27">
        <v>2016</v>
      </c>
      <c r="D91" s="27" t="s">
        <v>349</v>
      </c>
    </row>
    <row r="92" spans="1:4">
      <c r="A92" s="27" t="s">
        <v>213</v>
      </c>
      <c r="B92" s="27" t="s">
        <v>323</v>
      </c>
      <c r="C92" s="27">
        <v>2016</v>
      </c>
      <c r="D92" s="27" t="s">
        <v>349</v>
      </c>
    </row>
    <row r="93" spans="1:4">
      <c r="A93" s="27"/>
      <c r="B93" s="27"/>
      <c r="C93" s="27"/>
      <c r="D93" s="27"/>
    </row>
    <row r="94" spans="1:4">
      <c r="A94" s="27" t="s">
        <v>213</v>
      </c>
      <c r="B94" s="27" t="s">
        <v>227</v>
      </c>
      <c r="C94" s="27">
        <v>2017</v>
      </c>
      <c r="D94" s="27" t="s">
        <v>349</v>
      </c>
    </row>
    <row r="95" spans="1:4">
      <c r="A95" s="27" t="s">
        <v>213</v>
      </c>
      <c r="B95" s="27" t="s">
        <v>331</v>
      </c>
      <c r="C95" s="27">
        <v>2017</v>
      </c>
      <c r="D95" s="27" t="s">
        <v>349</v>
      </c>
    </row>
    <row r="96" spans="1:4">
      <c r="A96" s="27" t="s">
        <v>213</v>
      </c>
      <c r="B96" s="27" t="s">
        <v>332</v>
      </c>
      <c r="C96" s="27">
        <v>2017</v>
      </c>
      <c r="D96" s="27" t="s">
        <v>349</v>
      </c>
    </row>
    <row r="97" spans="1:4">
      <c r="A97" s="27" t="s">
        <v>213</v>
      </c>
      <c r="B97" s="27" t="s">
        <v>216</v>
      </c>
      <c r="C97" s="27">
        <v>2017</v>
      </c>
      <c r="D97" s="27" t="s">
        <v>349</v>
      </c>
    </row>
    <row r="98" spans="1:4">
      <c r="A98" s="27" t="s">
        <v>350</v>
      </c>
      <c r="B98" s="27" t="s">
        <v>217</v>
      </c>
      <c r="C98" s="27">
        <v>2017</v>
      </c>
      <c r="D98" s="27" t="s">
        <v>349</v>
      </c>
    </row>
    <row r="99" spans="1:4">
      <c r="A99" s="27" t="s">
        <v>213</v>
      </c>
      <c r="B99" s="27" t="s">
        <v>218</v>
      </c>
      <c r="C99" s="27">
        <v>2017</v>
      </c>
      <c r="D99" s="27" t="s">
        <v>349</v>
      </c>
    </row>
    <row r="100" spans="1:4">
      <c r="A100" s="27" t="s">
        <v>213</v>
      </c>
      <c r="B100" s="27" t="s">
        <v>219</v>
      </c>
      <c r="C100" s="27">
        <v>2017</v>
      </c>
      <c r="D100" s="27" t="s">
        <v>349</v>
      </c>
    </row>
    <row r="101" spans="1:4">
      <c r="A101" s="27" t="s">
        <v>350</v>
      </c>
      <c r="B101" s="27" t="s">
        <v>220</v>
      </c>
      <c r="C101" s="27">
        <v>2017</v>
      </c>
      <c r="D101" s="27">
        <v>1</v>
      </c>
    </row>
    <row r="102" spans="1:4">
      <c r="A102" s="27" t="s">
        <v>213</v>
      </c>
      <c r="B102" s="27" t="s">
        <v>221</v>
      </c>
      <c r="C102" s="27">
        <v>2017</v>
      </c>
      <c r="D102" s="27" t="s">
        <v>349</v>
      </c>
    </row>
    <row r="103" spans="1:4">
      <c r="A103" s="27" t="s">
        <v>213</v>
      </c>
      <c r="B103" s="27" t="s">
        <v>222</v>
      </c>
      <c r="C103" s="27">
        <v>2017</v>
      </c>
      <c r="D103" s="27" t="s">
        <v>349</v>
      </c>
    </row>
    <row r="104" spans="1:4">
      <c r="A104" s="27" t="s">
        <v>213</v>
      </c>
      <c r="B104" s="27" t="s">
        <v>318</v>
      </c>
      <c r="C104" s="27">
        <v>2017</v>
      </c>
      <c r="D104" s="27" t="s">
        <v>349</v>
      </c>
    </row>
    <row r="105" spans="1:4">
      <c r="A105" s="27" t="s">
        <v>213</v>
      </c>
      <c r="B105" s="27" t="s">
        <v>319</v>
      </c>
      <c r="C105" s="27">
        <v>2017</v>
      </c>
      <c r="D105" s="27" t="s">
        <v>349</v>
      </c>
    </row>
    <row r="106" spans="1:4">
      <c r="A106" s="27" t="s">
        <v>213</v>
      </c>
      <c r="B106" s="27" t="s">
        <v>320</v>
      </c>
      <c r="C106" s="27">
        <v>2017</v>
      </c>
      <c r="D106" s="27" t="s">
        <v>349</v>
      </c>
    </row>
    <row r="107" spans="1:4">
      <c r="A107" s="27" t="s">
        <v>213</v>
      </c>
      <c r="B107" s="27" t="s">
        <v>272</v>
      </c>
      <c r="C107" s="27">
        <v>2017</v>
      </c>
      <c r="D107" s="27" t="s">
        <v>349</v>
      </c>
    </row>
    <row r="108" spans="1:4">
      <c r="A108" s="27" t="s">
        <v>350</v>
      </c>
      <c r="B108" s="27" t="s">
        <v>273</v>
      </c>
      <c r="C108" s="27">
        <v>2017</v>
      </c>
      <c r="D108" s="27" t="s">
        <v>349</v>
      </c>
    </row>
    <row r="109" spans="1:4">
      <c r="A109" s="27" t="s">
        <v>350</v>
      </c>
      <c r="B109" s="27" t="s">
        <v>279</v>
      </c>
      <c r="C109" s="27">
        <v>2017</v>
      </c>
      <c r="D109" s="27" t="s">
        <v>349</v>
      </c>
    </row>
    <row r="110" spans="1:4">
      <c r="A110" s="27" t="s">
        <v>350</v>
      </c>
      <c r="B110" s="27" t="s">
        <v>280</v>
      </c>
      <c r="C110" s="27">
        <v>2017</v>
      </c>
      <c r="D110" s="27" t="s">
        <v>349</v>
      </c>
    </row>
    <row r="111" spans="1:4">
      <c r="A111" s="27" t="s">
        <v>350</v>
      </c>
      <c r="B111" s="27" t="s">
        <v>284</v>
      </c>
      <c r="C111" s="27">
        <v>2017</v>
      </c>
      <c r="D111" s="27" t="s">
        <v>349</v>
      </c>
    </row>
    <row r="112" spans="1:4">
      <c r="A112" s="27" t="s">
        <v>213</v>
      </c>
      <c r="B112" s="27" t="s">
        <v>339</v>
      </c>
      <c r="C112" s="27">
        <v>2017</v>
      </c>
      <c r="D112" s="27" t="s">
        <v>349</v>
      </c>
    </row>
    <row r="113" spans="1:4">
      <c r="A113" s="27" t="s">
        <v>213</v>
      </c>
      <c r="B113" s="27" t="s">
        <v>223</v>
      </c>
      <c r="C113" s="27">
        <v>2017</v>
      </c>
      <c r="D113" s="27" t="s">
        <v>349</v>
      </c>
    </row>
    <row r="114" spans="1:4">
      <c r="A114" s="27" t="s">
        <v>213</v>
      </c>
      <c r="B114" s="27" t="s">
        <v>323</v>
      </c>
      <c r="C114" s="27">
        <v>2017</v>
      </c>
      <c r="D114" s="27" t="s">
        <v>349</v>
      </c>
    </row>
    <row r="115" spans="1:4">
      <c r="A115" s="27"/>
      <c r="B115" s="27"/>
      <c r="C115" s="27"/>
      <c r="D115" s="27"/>
    </row>
    <row r="116" spans="1:4">
      <c r="A116" s="27" t="s">
        <v>213</v>
      </c>
      <c r="B116" s="27" t="s">
        <v>227</v>
      </c>
      <c r="C116" s="27">
        <v>2018</v>
      </c>
      <c r="D116" s="27" t="s">
        <v>349</v>
      </c>
    </row>
    <row r="117" spans="1:4">
      <c r="A117" s="27" t="s">
        <v>213</v>
      </c>
      <c r="B117" s="27" t="s">
        <v>331</v>
      </c>
      <c r="C117" s="27">
        <v>2018</v>
      </c>
      <c r="D117" s="27" t="s">
        <v>349</v>
      </c>
    </row>
    <row r="118" spans="1:4">
      <c r="A118" s="27" t="s">
        <v>213</v>
      </c>
      <c r="B118" s="27" t="s">
        <v>332</v>
      </c>
      <c r="C118" s="27">
        <v>2018</v>
      </c>
      <c r="D118" s="27" t="s">
        <v>349</v>
      </c>
    </row>
    <row r="119" spans="1:4">
      <c r="A119" s="27" t="s">
        <v>213</v>
      </c>
      <c r="B119" s="27" t="s">
        <v>216</v>
      </c>
      <c r="C119" s="27">
        <v>2018</v>
      </c>
      <c r="D119" s="27" t="s">
        <v>349</v>
      </c>
    </row>
    <row r="120" spans="1:4">
      <c r="A120" s="27" t="s">
        <v>350</v>
      </c>
      <c r="B120" s="27" t="s">
        <v>217</v>
      </c>
      <c r="C120" s="27">
        <v>2018</v>
      </c>
      <c r="D120" s="27" t="s">
        <v>349</v>
      </c>
    </row>
    <row r="121" spans="1:4">
      <c r="A121" s="27" t="s">
        <v>213</v>
      </c>
      <c r="B121" s="27" t="s">
        <v>218</v>
      </c>
      <c r="C121" s="27">
        <v>2018</v>
      </c>
      <c r="D121" s="27" t="s">
        <v>349</v>
      </c>
    </row>
    <row r="122" spans="1:4">
      <c r="A122" s="27" t="s">
        <v>213</v>
      </c>
      <c r="B122" s="27" t="s">
        <v>219</v>
      </c>
      <c r="C122" s="27">
        <v>2018</v>
      </c>
      <c r="D122" s="27" t="s">
        <v>349</v>
      </c>
    </row>
    <row r="123" spans="1:4">
      <c r="A123" s="27" t="s">
        <v>350</v>
      </c>
      <c r="B123" s="27" t="s">
        <v>220</v>
      </c>
      <c r="C123" s="27">
        <v>2018</v>
      </c>
      <c r="D123" s="27">
        <v>1</v>
      </c>
    </row>
    <row r="124" spans="1:4">
      <c r="A124" s="27" t="s">
        <v>213</v>
      </c>
      <c r="B124" s="27" t="s">
        <v>221</v>
      </c>
      <c r="C124" s="27">
        <v>2018</v>
      </c>
      <c r="D124" s="27" t="s">
        <v>349</v>
      </c>
    </row>
    <row r="125" spans="1:4">
      <c r="A125" s="27" t="s">
        <v>213</v>
      </c>
      <c r="B125" s="27" t="s">
        <v>222</v>
      </c>
      <c r="C125" s="27">
        <v>2018</v>
      </c>
      <c r="D125" s="27" t="s">
        <v>349</v>
      </c>
    </row>
    <row r="126" spans="1:4">
      <c r="A126" s="27" t="s">
        <v>213</v>
      </c>
      <c r="B126" s="27" t="s">
        <v>318</v>
      </c>
      <c r="C126" s="27">
        <v>2018</v>
      </c>
      <c r="D126" s="27" t="s">
        <v>349</v>
      </c>
    </row>
    <row r="127" spans="1:4">
      <c r="A127" s="27" t="s">
        <v>213</v>
      </c>
      <c r="B127" s="27" t="s">
        <v>319</v>
      </c>
      <c r="C127" s="27">
        <v>2018</v>
      </c>
      <c r="D127" s="27" t="s">
        <v>349</v>
      </c>
    </row>
    <row r="128" spans="1:4">
      <c r="A128" s="27" t="s">
        <v>213</v>
      </c>
      <c r="B128" s="27" t="s">
        <v>320</v>
      </c>
      <c r="C128" s="27">
        <v>2018</v>
      </c>
      <c r="D128" s="27" t="s">
        <v>349</v>
      </c>
    </row>
    <row r="129" spans="1:4">
      <c r="A129" s="27" t="s">
        <v>213</v>
      </c>
      <c r="B129" s="27" t="s">
        <v>272</v>
      </c>
      <c r="C129" s="27">
        <v>2018</v>
      </c>
      <c r="D129" s="27" t="s">
        <v>349</v>
      </c>
    </row>
    <row r="130" spans="1:4">
      <c r="A130" s="27" t="s">
        <v>350</v>
      </c>
      <c r="B130" s="27" t="s">
        <v>273</v>
      </c>
      <c r="C130" s="27">
        <v>2018</v>
      </c>
      <c r="D130" s="27" t="s">
        <v>349</v>
      </c>
    </row>
    <row r="131" spans="1:4">
      <c r="A131" s="27" t="s">
        <v>350</v>
      </c>
      <c r="B131" s="27" t="s">
        <v>279</v>
      </c>
      <c r="C131" s="27">
        <v>2018</v>
      </c>
      <c r="D131" s="27" t="s">
        <v>349</v>
      </c>
    </row>
    <row r="132" spans="1:4">
      <c r="A132" s="27" t="s">
        <v>350</v>
      </c>
      <c r="B132" s="27" t="s">
        <v>280</v>
      </c>
      <c r="C132" s="27">
        <v>2018</v>
      </c>
      <c r="D132" s="27" t="s">
        <v>349</v>
      </c>
    </row>
    <row r="133" spans="1:4">
      <c r="A133" s="27" t="s">
        <v>350</v>
      </c>
      <c r="B133" s="27" t="s">
        <v>284</v>
      </c>
      <c r="C133" s="27">
        <v>2018</v>
      </c>
      <c r="D133" s="27" t="s">
        <v>349</v>
      </c>
    </row>
    <row r="134" spans="1:4">
      <c r="A134" s="27" t="s">
        <v>213</v>
      </c>
      <c r="B134" s="27" t="s">
        <v>339</v>
      </c>
      <c r="C134" s="27">
        <v>2018</v>
      </c>
      <c r="D134" s="27" t="s">
        <v>349</v>
      </c>
    </row>
    <row r="135" spans="1:4">
      <c r="A135" s="27" t="s">
        <v>213</v>
      </c>
      <c r="B135" s="27" t="s">
        <v>223</v>
      </c>
      <c r="C135" s="27">
        <v>2018</v>
      </c>
      <c r="D135" s="27" t="s">
        <v>349</v>
      </c>
    </row>
    <row r="136" spans="1:4">
      <c r="A136" s="27" t="s">
        <v>213</v>
      </c>
      <c r="B136" s="27" t="s">
        <v>323</v>
      </c>
      <c r="C136" s="27">
        <v>2018</v>
      </c>
      <c r="D136" s="27" t="s">
        <v>349</v>
      </c>
    </row>
    <row r="137" spans="1:4">
      <c r="A137" s="27"/>
      <c r="B137" s="27"/>
      <c r="C137" s="27"/>
      <c r="D137" s="27"/>
    </row>
    <row r="138" spans="1:4">
      <c r="A138" s="27" t="s">
        <v>213</v>
      </c>
      <c r="B138" s="27" t="s">
        <v>227</v>
      </c>
      <c r="C138" s="27">
        <v>2019</v>
      </c>
      <c r="D138" s="27" t="s">
        <v>349</v>
      </c>
    </row>
    <row r="139" spans="1:4">
      <c r="A139" s="27" t="s">
        <v>213</v>
      </c>
      <c r="B139" s="27" t="s">
        <v>331</v>
      </c>
      <c r="C139" s="27">
        <v>2019</v>
      </c>
      <c r="D139" s="27" t="s">
        <v>349</v>
      </c>
    </row>
    <row r="140" spans="1:4">
      <c r="A140" s="27" t="s">
        <v>213</v>
      </c>
      <c r="B140" s="27" t="s">
        <v>332</v>
      </c>
      <c r="C140" s="27">
        <v>2019</v>
      </c>
      <c r="D140" s="27" t="s">
        <v>349</v>
      </c>
    </row>
    <row r="141" spans="1:4">
      <c r="A141" s="27" t="s">
        <v>213</v>
      </c>
      <c r="B141" s="27" t="s">
        <v>216</v>
      </c>
      <c r="C141" s="27">
        <v>2019</v>
      </c>
      <c r="D141" s="27" t="s">
        <v>349</v>
      </c>
    </row>
    <row r="142" spans="1:4">
      <c r="A142" s="27" t="s">
        <v>350</v>
      </c>
      <c r="B142" s="27" t="s">
        <v>217</v>
      </c>
      <c r="C142" s="27">
        <v>2019</v>
      </c>
      <c r="D142" s="27" t="s">
        <v>349</v>
      </c>
    </row>
    <row r="143" spans="1:4">
      <c r="A143" s="27" t="s">
        <v>213</v>
      </c>
      <c r="B143" s="27" t="s">
        <v>218</v>
      </c>
      <c r="C143" s="27">
        <v>2019</v>
      </c>
      <c r="D143" s="27" t="s">
        <v>349</v>
      </c>
    </row>
    <row r="144" spans="1:4">
      <c r="A144" s="27" t="s">
        <v>213</v>
      </c>
      <c r="B144" s="27" t="s">
        <v>219</v>
      </c>
      <c r="C144" s="27">
        <v>2019</v>
      </c>
      <c r="D144" s="27" t="s">
        <v>349</v>
      </c>
    </row>
    <row r="145" spans="1:4">
      <c r="A145" s="27" t="s">
        <v>350</v>
      </c>
      <c r="B145" s="27" t="s">
        <v>220</v>
      </c>
      <c r="C145" s="27">
        <v>2019</v>
      </c>
      <c r="D145" s="27">
        <v>1</v>
      </c>
    </row>
    <row r="146" spans="1:4">
      <c r="A146" s="27" t="s">
        <v>213</v>
      </c>
      <c r="B146" s="27" t="s">
        <v>221</v>
      </c>
      <c r="C146" s="27">
        <v>2019</v>
      </c>
      <c r="D146" s="27" t="s">
        <v>349</v>
      </c>
    </row>
    <row r="147" spans="1:4">
      <c r="A147" s="27" t="s">
        <v>213</v>
      </c>
      <c r="B147" s="27" t="s">
        <v>222</v>
      </c>
      <c r="C147" s="27">
        <v>2019</v>
      </c>
      <c r="D147" s="27" t="s">
        <v>349</v>
      </c>
    </row>
    <row r="148" spans="1:4">
      <c r="A148" s="27" t="s">
        <v>213</v>
      </c>
      <c r="B148" s="27" t="s">
        <v>318</v>
      </c>
      <c r="C148" s="27">
        <v>2019</v>
      </c>
      <c r="D148" s="27" t="s">
        <v>349</v>
      </c>
    </row>
    <row r="149" spans="1:4">
      <c r="A149" s="27" t="s">
        <v>213</v>
      </c>
      <c r="B149" s="27" t="s">
        <v>319</v>
      </c>
      <c r="C149" s="27">
        <v>2019</v>
      </c>
      <c r="D149" s="27" t="s">
        <v>349</v>
      </c>
    </row>
    <row r="150" spans="1:4">
      <c r="A150" s="27" t="s">
        <v>213</v>
      </c>
      <c r="B150" s="27" t="s">
        <v>320</v>
      </c>
      <c r="C150" s="27">
        <v>2019</v>
      </c>
      <c r="D150" s="27" t="s">
        <v>349</v>
      </c>
    </row>
    <row r="151" spans="1:4">
      <c r="A151" s="27" t="s">
        <v>213</v>
      </c>
      <c r="B151" s="27" t="s">
        <v>272</v>
      </c>
      <c r="C151" s="27">
        <v>2019</v>
      </c>
      <c r="D151" s="27" t="s">
        <v>349</v>
      </c>
    </row>
    <row r="152" spans="1:4">
      <c r="A152" s="27" t="s">
        <v>350</v>
      </c>
      <c r="B152" s="27" t="s">
        <v>273</v>
      </c>
      <c r="C152" s="27">
        <v>2019</v>
      </c>
      <c r="D152" s="27" t="s">
        <v>349</v>
      </c>
    </row>
    <row r="153" spans="1:4">
      <c r="A153" s="27" t="s">
        <v>350</v>
      </c>
      <c r="B153" s="27" t="s">
        <v>279</v>
      </c>
      <c r="C153" s="27">
        <v>2019</v>
      </c>
      <c r="D153" s="27" t="s">
        <v>349</v>
      </c>
    </row>
    <row r="154" spans="1:4">
      <c r="A154" s="27" t="s">
        <v>350</v>
      </c>
      <c r="B154" s="27" t="s">
        <v>280</v>
      </c>
      <c r="C154" s="27">
        <v>2019</v>
      </c>
      <c r="D154" s="27" t="s">
        <v>349</v>
      </c>
    </row>
    <row r="155" spans="1:4">
      <c r="A155" s="27" t="s">
        <v>350</v>
      </c>
      <c r="B155" s="27" t="s">
        <v>284</v>
      </c>
      <c r="C155" s="27">
        <v>2019</v>
      </c>
      <c r="D155" s="27" t="s">
        <v>349</v>
      </c>
    </row>
    <row r="156" spans="1:4">
      <c r="A156" s="27" t="s">
        <v>213</v>
      </c>
      <c r="B156" s="27" t="s">
        <v>339</v>
      </c>
      <c r="C156" s="27">
        <v>2019</v>
      </c>
      <c r="D156" s="27" t="s">
        <v>349</v>
      </c>
    </row>
    <row r="157" spans="1:4">
      <c r="A157" s="27" t="s">
        <v>213</v>
      </c>
      <c r="B157" s="27" t="s">
        <v>223</v>
      </c>
      <c r="C157" s="27">
        <v>2019</v>
      </c>
      <c r="D157" s="27" t="s">
        <v>349</v>
      </c>
    </row>
    <row r="158" spans="1:4">
      <c r="A158" s="27" t="s">
        <v>213</v>
      </c>
      <c r="B158" s="27" t="s">
        <v>323</v>
      </c>
      <c r="C158" s="27">
        <v>2019</v>
      </c>
      <c r="D158" s="27" t="s">
        <v>349</v>
      </c>
    </row>
    <row r="159" spans="1:4">
      <c r="A159" s="27" t="s">
        <v>16</v>
      </c>
      <c r="B159" s="27"/>
      <c r="C159" s="27"/>
      <c r="D159" s="2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B199"/>
  <sheetViews>
    <sheetView topLeftCell="A127" zoomScale="85" zoomScaleNormal="85" workbookViewId="0">
      <selection activeCell="E154" sqref="E154"/>
    </sheetView>
  </sheetViews>
  <sheetFormatPr defaultRowHeight="14.4"/>
  <cols>
    <col min="2" max="2" width="28.88671875" bestFit="1" customWidth="1"/>
    <col min="3" max="3" width="11" bestFit="1" customWidth="1"/>
    <col min="4" max="5" width="12.5546875" bestFit="1" customWidth="1"/>
    <col min="6" max="54" width="11.6640625" bestFit="1" customWidth="1"/>
  </cols>
  <sheetData>
    <row r="1" spans="1:14" s="27" customFormat="1">
      <c r="A1" s="27" t="s">
        <v>246</v>
      </c>
    </row>
    <row r="2" spans="1:14" s="27" customFormat="1">
      <c r="A2" s="27" t="s">
        <v>0</v>
      </c>
      <c r="B2" s="27" t="s">
        <v>243</v>
      </c>
    </row>
    <row r="3" spans="1:14">
      <c r="A3" t="s">
        <v>0</v>
      </c>
      <c r="B3" t="s">
        <v>198</v>
      </c>
      <c r="C3" t="s">
        <v>148</v>
      </c>
      <c r="D3" t="s">
        <v>316</v>
      </c>
    </row>
    <row r="4" spans="1:14">
      <c r="A4" s="27" t="s">
        <v>2</v>
      </c>
      <c r="B4" s="23" t="s">
        <v>97</v>
      </c>
      <c r="C4" s="27" t="s">
        <v>15</v>
      </c>
      <c r="D4" s="27">
        <v>0</v>
      </c>
      <c r="E4" s="27" t="s">
        <v>11</v>
      </c>
      <c r="F4" s="27"/>
      <c r="G4" s="27"/>
    </row>
    <row r="5" spans="1:14">
      <c r="A5" s="27"/>
      <c r="B5" s="27"/>
      <c r="C5" s="27"/>
      <c r="D5" s="27"/>
      <c r="E5" s="27"/>
      <c r="F5" s="27"/>
      <c r="G5" s="27"/>
    </row>
    <row r="6" spans="1:14">
      <c r="A6" s="27" t="s">
        <v>213</v>
      </c>
      <c r="B6" s="27" t="s">
        <v>227</v>
      </c>
      <c r="C6" s="27" t="s">
        <v>214</v>
      </c>
      <c r="D6" s="27">
        <v>1</v>
      </c>
      <c r="E6" s="27">
        <v>2015</v>
      </c>
      <c r="F6" s="27">
        <v>0</v>
      </c>
      <c r="G6" s="27"/>
      <c r="H6" s="11"/>
      <c r="I6" s="11"/>
      <c r="J6" s="11"/>
      <c r="K6" s="11"/>
      <c r="L6" s="11"/>
      <c r="M6" s="11"/>
      <c r="N6" s="11"/>
    </row>
    <row r="7" spans="1:14" s="27" customFormat="1">
      <c r="A7" s="27" t="s">
        <v>213</v>
      </c>
      <c r="B7" s="27" t="s">
        <v>331</v>
      </c>
      <c r="C7" s="27" t="str">
        <f>C6</f>
        <v>CO2</v>
      </c>
      <c r="D7" s="27">
        <v>1</v>
      </c>
      <c r="E7" s="27">
        <v>2015</v>
      </c>
      <c r="F7" s="27">
        <v>1.8104827840352599E-4</v>
      </c>
    </row>
    <row r="8" spans="1:14" s="27" customFormat="1">
      <c r="A8" s="27" t="s">
        <v>350</v>
      </c>
      <c r="B8" s="27" t="s">
        <v>332</v>
      </c>
      <c r="C8" s="27" t="str">
        <f t="shared" ref="C8:C26" si="0">C7</f>
        <v>CO2</v>
      </c>
      <c r="D8" s="27">
        <v>1</v>
      </c>
      <c r="E8" s="27">
        <v>2015</v>
      </c>
      <c r="F8" s="27" t="s">
        <v>349</v>
      </c>
    </row>
    <row r="9" spans="1:14" s="11" customFormat="1">
      <c r="A9" s="27" t="s">
        <v>350</v>
      </c>
      <c r="B9" s="27" t="s">
        <v>216</v>
      </c>
      <c r="C9" s="27" t="str">
        <f t="shared" si="0"/>
        <v>CO2</v>
      </c>
      <c r="D9" s="27">
        <v>1</v>
      </c>
      <c r="E9" s="27">
        <v>2015</v>
      </c>
      <c r="F9" s="27" t="s">
        <v>349</v>
      </c>
    </row>
    <row r="10" spans="1:14" s="11" customFormat="1">
      <c r="A10" s="27" t="s">
        <v>350</v>
      </c>
      <c r="B10" s="27" t="s">
        <v>217</v>
      </c>
      <c r="C10" s="27" t="str">
        <f t="shared" si="0"/>
        <v>CO2</v>
      </c>
      <c r="D10" s="27">
        <v>1</v>
      </c>
      <c r="E10" s="27">
        <v>2015</v>
      </c>
      <c r="F10" s="27" t="s">
        <v>349</v>
      </c>
    </row>
    <row r="11" spans="1:14" s="11" customFormat="1">
      <c r="A11" s="27" t="s">
        <v>350</v>
      </c>
      <c r="B11" s="27" t="s">
        <v>218</v>
      </c>
      <c r="C11" s="27" t="str">
        <f t="shared" si="0"/>
        <v>CO2</v>
      </c>
      <c r="D11" s="27">
        <v>1</v>
      </c>
      <c r="E11" s="27">
        <v>2015</v>
      </c>
      <c r="F11" s="27" t="s">
        <v>349</v>
      </c>
    </row>
    <row r="12" spans="1:14" s="21" customFormat="1">
      <c r="A12" s="27" t="s">
        <v>350</v>
      </c>
      <c r="B12" s="27" t="s">
        <v>219</v>
      </c>
      <c r="C12" s="27" t="str">
        <f t="shared" si="0"/>
        <v>CO2</v>
      </c>
      <c r="D12" s="27">
        <v>1</v>
      </c>
      <c r="E12" s="27">
        <v>2015</v>
      </c>
      <c r="F12" s="27" t="s">
        <v>349</v>
      </c>
    </row>
    <row r="13" spans="1:14" s="27" customFormat="1">
      <c r="A13" s="27" t="s">
        <v>350</v>
      </c>
      <c r="B13" s="27" t="s">
        <v>220</v>
      </c>
      <c r="C13" s="27" t="str">
        <f t="shared" si="0"/>
        <v>CO2</v>
      </c>
      <c r="D13" s="27">
        <v>1</v>
      </c>
      <c r="E13" s="27">
        <v>2015</v>
      </c>
      <c r="F13" s="27" t="s">
        <v>349</v>
      </c>
    </row>
    <row r="14" spans="1:14" s="27" customFormat="1">
      <c r="A14" s="27" t="s">
        <v>350</v>
      </c>
      <c r="B14" s="27" t="s">
        <v>221</v>
      </c>
      <c r="C14" s="27" t="str">
        <f t="shared" si="0"/>
        <v>CO2</v>
      </c>
      <c r="D14" s="27">
        <v>1</v>
      </c>
      <c r="E14" s="27">
        <v>2015</v>
      </c>
      <c r="F14" s="27" t="s">
        <v>349</v>
      </c>
    </row>
    <row r="15" spans="1:14" s="27" customFormat="1">
      <c r="A15" s="27" t="s">
        <v>350</v>
      </c>
      <c r="B15" s="27" t="s">
        <v>222</v>
      </c>
      <c r="C15" s="27" t="str">
        <f t="shared" si="0"/>
        <v>CO2</v>
      </c>
      <c r="D15" s="27">
        <v>1</v>
      </c>
      <c r="E15" s="27">
        <v>2015</v>
      </c>
      <c r="F15" s="27" t="s">
        <v>349</v>
      </c>
    </row>
    <row r="16" spans="1:14" s="27" customFormat="1">
      <c r="A16" s="27" t="s">
        <v>350</v>
      </c>
      <c r="B16" s="27" t="s">
        <v>318</v>
      </c>
      <c r="C16" s="27" t="str">
        <f t="shared" si="0"/>
        <v>CO2</v>
      </c>
      <c r="D16" s="27">
        <v>1</v>
      </c>
      <c r="E16" s="27">
        <v>2015</v>
      </c>
      <c r="F16" s="27" t="s">
        <v>349</v>
      </c>
    </row>
    <row r="17" spans="1:54" s="27" customFormat="1">
      <c r="A17" s="27" t="s">
        <v>350</v>
      </c>
      <c r="B17" s="27" t="s">
        <v>319</v>
      </c>
      <c r="C17" s="27" t="str">
        <f t="shared" si="0"/>
        <v>CO2</v>
      </c>
      <c r="D17" s="27">
        <v>1</v>
      </c>
      <c r="E17" s="27">
        <v>2015</v>
      </c>
      <c r="F17" s="27" t="s">
        <v>349</v>
      </c>
    </row>
    <row r="18" spans="1:54" s="21" customFormat="1">
      <c r="A18" s="27" t="s">
        <v>350</v>
      </c>
      <c r="B18" s="27" t="s">
        <v>320</v>
      </c>
      <c r="C18" s="27" t="str">
        <f t="shared" si="0"/>
        <v>CO2</v>
      </c>
      <c r="D18" s="27">
        <v>1</v>
      </c>
      <c r="E18" s="27">
        <v>2015</v>
      </c>
      <c r="F18" s="27" t="s">
        <v>349</v>
      </c>
    </row>
    <row r="19" spans="1:54" s="21" customFormat="1">
      <c r="A19" s="27" t="s">
        <v>350</v>
      </c>
      <c r="B19" s="27" t="s">
        <v>272</v>
      </c>
      <c r="C19" s="27" t="str">
        <f t="shared" si="0"/>
        <v>CO2</v>
      </c>
      <c r="D19" s="27">
        <v>1</v>
      </c>
      <c r="E19" s="27">
        <v>2015</v>
      </c>
      <c r="F19" s="27" t="s">
        <v>349</v>
      </c>
    </row>
    <row r="20" spans="1:54">
      <c r="A20" s="27" t="s">
        <v>350</v>
      </c>
      <c r="B20" s="27" t="s">
        <v>273</v>
      </c>
      <c r="C20" s="27" t="str">
        <f t="shared" si="0"/>
        <v>CO2</v>
      </c>
      <c r="D20" s="27">
        <v>1</v>
      </c>
      <c r="E20" s="27">
        <v>2015</v>
      </c>
      <c r="F20" s="27" t="s">
        <v>349</v>
      </c>
    </row>
    <row r="21" spans="1:54">
      <c r="A21" s="27" t="s">
        <v>350</v>
      </c>
      <c r="B21" s="27" t="s">
        <v>279</v>
      </c>
      <c r="C21" s="27" t="str">
        <f t="shared" si="0"/>
        <v>CO2</v>
      </c>
      <c r="D21" s="27">
        <v>1</v>
      </c>
      <c r="E21" s="27">
        <v>2015</v>
      </c>
      <c r="F21" s="27" t="s">
        <v>349</v>
      </c>
      <c r="M21" s="11"/>
      <c r="N21" s="11"/>
    </row>
    <row r="22" spans="1:54">
      <c r="A22" s="27" t="s">
        <v>350</v>
      </c>
      <c r="B22" s="27" t="s">
        <v>280</v>
      </c>
      <c r="C22" s="27" t="str">
        <f t="shared" si="0"/>
        <v>CO2</v>
      </c>
      <c r="D22" s="27">
        <v>1</v>
      </c>
      <c r="E22" s="27">
        <v>2015</v>
      </c>
      <c r="F22" s="27" t="s">
        <v>349</v>
      </c>
    </row>
    <row r="23" spans="1:54">
      <c r="A23" s="27" t="s">
        <v>350</v>
      </c>
      <c r="B23" s="27" t="s">
        <v>284</v>
      </c>
      <c r="C23" s="27" t="str">
        <f t="shared" si="0"/>
        <v>CO2</v>
      </c>
      <c r="D23" s="27">
        <v>1</v>
      </c>
      <c r="E23" s="27">
        <v>2015</v>
      </c>
      <c r="F23" s="27" t="s">
        <v>349</v>
      </c>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row>
    <row r="24" spans="1:54">
      <c r="A24" s="27" t="s">
        <v>350</v>
      </c>
      <c r="B24" s="27" t="s">
        <v>339</v>
      </c>
      <c r="C24" s="27" t="str">
        <f t="shared" si="0"/>
        <v>CO2</v>
      </c>
      <c r="D24" s="27">
        <v>1</v>
      </c>
      <c r="E24" s="27">
        <v>2015</v>
      </c>
      <c r="F24" s="27" t="s">
        <v>349</v>
      </c>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row>
    <row r="25" spans="1:54">
      <c r="A25" s="27" t="s">
        <v>350</v>
      </c>
      <c r="B25" s="27" t="s">
        <v>223</v>
      </c>
      <c r="C25" s="27" t="str">
        <f t="shared" si="0"/>
        <v>CO2</v>
      </c>
      <c r="D25" s="27">
        <v>1</v>
      </c>
      <c r="E25" s="27">
        <v>2015</v>
      </c>
      <c r="F25" s="27" t="s">
        <v>349</v>
      </c>
    </row>
    <row r="26" spans="1:54" s="27" customFormat="1">
      <c r="A26" s="27" t="s">
        <v>350</v>
      </c>
      <c r="B26" s="27" t="s">
        <v>323</v>
      </c>
      <c r="C26" s="27" t="str">
        <f t="shared" si="0"/>
        <v>CO2</v>
      </c>
      <c r="D26" s="27">
        <v>1</v>
      </c>
      <c r="E26" s="27">
        <v>2015</v>
      </c>
      <c r="F26" s="27" t="s">
        <v>349</v>
      </c>
    </row>
    <row r="27" spans="1:54" s="27" customFormat="1"/>
    <row r="28" spans="1:54" s="27" customFormat="1">
      <c r="A28" s="27" t="s">
        <v>213</v>
      </c>
      <c r="B28" s="27" t="s">
        <v>227</v>
      </c>
      <c r="C28" s="27" t="s">
        <v>214</v>
      </c>
      <c r="D28" s="27">
        <v>1</v>
      </c>
      <c r="E28" s="27">
        <v>2016</v>
      </c>
      <c r="F28" s="27">
        <v>0</v>
      </c>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row>
    <row r="29" spans="1:54">
      <c r="A29" s="27" t="s">
        <v>213</v>
      </c>
      <c r="B29" s="27" t="s">
        <v>331</v>
      </c>
      <c r="C29" s="27" t="str">
        <f>C28</f>
        <v>CO2</v>
      </c>
      <c r="D29" s="27">
        <v>1</v>
      </c>
      <c r="E29" s="27">
        <v>2016</v>
      </c>
      <c r="F29" s="27">
        <v>1.8105000000000001E-4</v>
      </c>
    </row>
    <row r="30" spans="1:54" s="27" customFormat="1">
      <c r="A30" s="27" t="s">
        <v>350</v>
      </c>
      <c r="B30" s="27" t="s">
        <v>332</v>
      </c>
      <c r="C30" s="27" t="str">
        <f t="shared" ref="C30:C48" si="1">C29</f>
        <v>CO2</v>
      </c>
      <c r="D30" s="27">
        <v>1</v>
      </c>
      <c r="E30" s="27">
        <v>2016</v>
      </c>
      <c r="F30" s="27" t="s">
        <v>349</v>
      </c>
    </row>
    <row r="31" spans="1:54" s="27" customFormat="1">
      <c r="A31" s="27" t="s">
        <v>350</v>
      </c>
      <c r="B31" s="27" t="s">
        <v>216</v>
      </c>
      <c r="C31" s="27" t="str">
        <f t="shared" si="1"/>
        <v>CO2</v>
      </c>
      <c r="D31" s="27">
        <v>1</v>
      </c>
      <c r="E31" s="27">
        <v>2016</v>
      </c>
      <c r="F31" s="27" t="s">
        <v>349</v>
      </c>
    </row>
    <row r="32" spans="1:54" s="27" customFormat="1">
      <c r="A32" s="27" t="s">
        <v>350</v>
      </c>
      <c r="B32" s="27" t="s">
        <v>217</v>
      </c>
      <c r="C32" s="27" t="str">
        <f t="shared" si="1"/>
        <v>CO2</v>
      </c>
      <c r="D32" s="27">
        <v>1</v>
      </c>
      <c r="E32" s="27">
        <v>2016</v>
      </c>
      <c r="F32" s="27" t="s">
        <v>349</v>
      </c>
    </row>
    <row r="33" spans="1:6" s="27" customFormat="1">
      <c r="A33" s="27" t="s">
        <v>350</v>
      </c>
      <c r="B33" s="27" t="s">
        <v>218</v>
      </c>
      <c r="C33" s="27" t="str">
        <f t="shared" si="1"/>
        <v>CO2</v>
      </c>
      <c r="D33" s="27">
        <v>1</v>
      </c>
      <c r="E33" s="27">
        <v>2016</v>
      </c>
      <c r="F33" s="27" t="s">
        <v>349</v>
      </c>
    </row>
    <row r="34" spans="1:6" s="27" customFormat="1">
      <c r="A34" s="27" t="s">
        <v>350</v>
      </c>
      <c r="B34" s="27" t="s">
        <v>219</v>
      </c>
      <c r="C34" s="27" t="str">
        <f t="shared" si="1"/>
        <v>CO2</v>
      </c>
      <c r="D34" s="27">
        <v>1</v>
      </c>
      <c r="E34" s="27">
        <v>2016</v>
      </c>
      <c r="F34" s="27" t="s">
        <v>349</v>
      </c>
    </row>
    <row r="35" spans="1:6" s="27" customFormat="1">
      <c r="A35" s="27" t="s">
        <v>350</v>
      </c>
      <c r="B35" s="27" t="s">
        <v>220</v>
      </c>
      <c r="C35" s="27" t="str">
        <f t="shared" si="1"/>
        <v>CO2</v>
      </c>
      <c r="D35" s="27">
        <v>1</v>
      </c>
      <c r="E35" s="27">
        <v>2016</v>
      </c>
      <c r="F35" s="27" t="s">
        <v>349</v>
      </c>
    </row>
    <row r="36" spans="1:6" s="27" customFormat="1">
      <c r="A36" s="27" t="s">
        <v>350</v>
      </c>
      <c r="B36" s="27" t="s">
        <v>221</v>
      </c>
      <c r="C36" s="27" t="str">
        <f t="shared" si="1"/>
        <v>CO2</v>
      </c>
      <c r="D36" s="27">
        <v>1</v>
      </c>
      <c r="E36" s="27">
        <v>2016</v>
      </c>
      <c r="F36" s="27" t="s">
        <v>349</v>
      </c>
    </row>
    <row r="37" spans="1:6" s="27" customFormat="1">
      <c r="A37" s="27" t="s">
        <v>350</v>
      </c>
      <c r="B37" s="27" t="s">
        <v>222</v>
      </c>
      <c r="C37" s="27" t="str">
        <f t="shared" si="1"/>
        <v>CO2</v>
      </c>
      <c r="D37" s="27">
        <v>1</v>
      </c>
      <c r="E37" s="27">
        <v>2016</v>
      </c>
      <c r="F37" s="27" t="s">
        <v>349</v>
      </c>
    </row>
    <row r="38" spans="1:6" s="27" customFormat="1">
      <c r="A38" s="27" t="s">
        <v>350</v>
      </c>
      <c r="B38" s="27" t="s">
        <v>318</v>
      </c>
      <c r="C38" s="27" t="str">
        <f t="shared" si="1"/>
        <v>CO2</v>
      </c>
      <c r="D38" s="27">
        <v>1</v>
      </c>
      <c r="E38" s="27">
        <v>2016</v>
      </c>
      <c r="F38" s="27" t="s">
        <v>349</v>
      </c>
    </row>
    <row r="39" spans="1:6" s="27" customFormat="1">
      <c r="A39" s="27" t="s">
        <v>350</v>
      </c>
      <c r="B39" s="27" t="s">
        <v>319</v>
      </c>
      <c r="C39" s="27" t="str">
        <f t="shared" si="1"/>
        <v>CO2</v>
      </c>
      <c r="D39" s="27">
        <v>1</v>
      </c>
      <c r="E39" s="27">
        <v>2016</v>
      </c>
      <c r="F39" s="27" t="s">
        <v>349</v>
      </c>
    </row>
    <row r="40" spans="1:6" s="27" customFormat="1">
      <c r="A40" s="27" t="s">
        <v>350</v>
      </c>
      <c r="B40" s="27" t="s">
        <v>320</v>
      </c>
      <c r="C40" s="27" t="str">
        <f t="shared" si="1"/>
        <v>CO2</v>
      </c>
      <c r="D40" s="27">
        <v>1</v>
      </c>
      <c r="E40" s="27">
        <v>2016</v>
      </c>
      <c r="F40" s="27" t="s">
        <v>349</v>
      </c>
    </row>
    <row r="41" spans="1:6" s="27" customFormat="1">
      <c r="A41" s="27" t="s">
        <v>350</v>
      </c>
      <c r="B41" s="27" t="s">
        <v>272</v>
      </c>
      <c r="C41" s="27" t="str">
        <f t="shared" si="1"/>
        <v>CO2</v>
      </c>
      <c r="D41" s="27">
        <v>1</v>
      </c>
      <c r="E41" s="27">
        <v>2016</v>
      </c>
      <c r="F41" s="27" t="s">
        <v>349</v>
      </c>
    </row>
    <row r="42" spans="1:6" s="27" customFormat="1">
      <c r="A42" s="27" t="s">
        <v>350</v>
      </c>
      <c r="B42" s="27" t="s">
        <v>273</v>
      </c>
      <c r="C42" s="27" t="str">
        <f t="shared" si="1"/>
        <v>CO2</v>
      </c>
      <c r="D42" s="27">
        <v>1</v>
      </c>
      <c r="E42" s="27">
        <v>2016</v>
      </c>
      <c r="F42" s="27" t="s">
        <v>349</v>
      </c>
    </row>
    <row r="43" spans="1:6" s="27" customFormat="1">
      <c r="A43" s="27" t="s">
        <v>350</v>
      </c>
      <c r="B43" s="27" t="s">
        <v>279</v>
      </c>
      <c r="C43" s="27" t="str">
        <f t="shared" si="1"/>
        <v>CO2</v>
      </c>
      <c r="D43" s="27">
        <v>1</v>
      </c>
      <c r="E43" s="27">
        <v>2016</v>
      </c>
      <c r="F43" s="27" t="s">
        <v>349</v>
      </c>
    </row>
    <row r="44" spans="1:6" s="27" customFormat="1">
      <c r="A44" s="27" t="s">
        <v>350</v>
      </c>
      <c r="B44" s="27" t="s">
        <v>280</v>
      </c>
      <c r="C44" s="27" t="str">
        <f t="shared" si="1"/>
        <v>CO2</v>
      </c>
      <c r="D44" s="27">
        <v>1</v>
      </c>
      <c r="E44" s="27">
        <v>2016</v>
      </c>
      <c r="F44" s="27" t="s">
        <v>349</v>
      </c>
    </row>
    <row r="45" spans="1:6" s="27" customFormat="1">
      <c r="A45" s="27" t="s">
        <v>350</v>
      </c>
      <c r="B45" s="27" t="s">
        <v>284</v>
      </c>
      <c r="C45" s="27" t="str">
        <f t="shared" si="1"/>
        <v>CO2</v>
      </c>
      <c r="D45" s="27">
        <v>1</v>
      </c>
      <c r="E45" s="27">
        <v>2016</v>
      </c>
      <c r="F45" s="27" t="s">
        <v>349</v>
      </c>
    </row>
    <row r="46" spans="1:6" s="27" customFormat="1">
      <c r="A46" s="27" t="s">
        <v>350</v>
      </c>
      <c r="B46" s="27" t="s">
        <v>339</v>
      </c>
      <c r="C46" s="27" t="str">
        <f t="shared" si="1"/>
        <v>CO2</v>
      </c>
      <c r="D46" s="27">
        <v>1</v>
      </c>
      <c r="E46" s="27">
        <v>2016</v>
      </c>
      <c r="F46" s="27" t="s">
        <v>349</v>
      </c>
    </row>
    <row r="47" spans="1:6" s="27" customFormat="1">
      <c r="A47" s="27" t="s">
        <v>350</v>
      </c>
      <c r="B47" s="27" t="s">
        <v>223</v>
      </c>
      <c r="C47" s="27" t="str">
        <f t="shared" si="1"/>
        <v>CO2</v>
      </c>
      <c r="D47" s="27">
        <v>1</v>
      </c>
      <c r="E47" s="27">
        <v>2016</v>
      </c>
      <c r="F47" s="27" t="s">
        <v>349</v>
      </c>
    </row>
    <row r="48" spans="1:6" s="27" customFormat="1">
      <c r="A48" s="27" t="s">
        <v>350</v>
      </c>
      <c r="B48" s="27" t="s">
        <v>323</v>
      </c>
      <c r="C48" s="27" t="str">
        <f t="shared" si="1"/>
        <v>CO2</v>
      </c>
      <c r="D48" s="27">
        <v>1</v>
      </c>
      <c r="E48" s="27">
        <v>2016</v>
      </c>
      <c r="F48" s="27" t="s">
        <v>349</v>
      </c>
    </row>
    <row r="49" spans="1:6" s="27" customFormat="1"/>
    <row r="50" spans="1:6" s="27" customFormat="1">
      <c r="A50" s="27" t="s">
        <v>213</v>
      </c>
      <c r="B50" s="27" t="s">
        <v>227</v>
      </c>
      <c r="C50" s="27" t="s">
        <v>214</v>
      </c>
      <c r="D50" s="27">
        <v>1</v>
      </c>
      <c r="E50" s="27">
        <v>2017</v>
      </c>
      <c r="F50" s="27">
        <v>0</v>
      </c>
    </row>
    <row r="51" spans="1:6" s="27" customFormat="1">
      <c r="A51" s="27" t="s">
        <v>213</v>
      </c>
      <c r="B51" s="27" t="s">
        <v>331</v>
      </c>
      <c r="C51" s="27" t="str">
        <f>C50</f>
        <v>CO2</v>
      </c>
      <c r="D51" s="27">
        <v>1</v>
      </c>
      <c r="E51" s="27">
        <v>2017</v>
      </c>
      <c r="F51" s="27">
        <v>1.8105000000000001E-4</v>
      </c>
    </row>
    <row r="52" spans="1:6" s="27" customFormat="1">
      <c r="A52" s="27" t="s">
        <v>350</v>
      </c>
      <c r="B52" s="27" t="s">
        <v>332</v>
      </c>
      <c r="C52" s="27" t="str">
        <f t="shared" ref="C52:C70" si="2">C51</f>
        <v>CO2</v>
      </c>
      <c r="D52" s="27">
        <v>1</v>
      </c>
      <c r="E52" s="27">
        <v>2017</v>
      </c>
      <c r="F52" s="27" t="s">
        <v>349</v>
      </c>
    </row>
    <row r="53" spans="1:6" s="27" customFormat="1">
      <c r="A53" s="27" t="s">
        <v>350</v>
      </c>
      <c r="B53" s="27" t="s">
        <v>216</v>
      </c>
      <c r="C53" s="27" t="str">
        <f t="shared" si="2"/>
        <v>CO2</v>
      </c>
      <c r="D53" s="27">
        <v>1</v>
      </c>
      <c r="E53" s="27">
        <v>2017</v>
      </c>
      <c r="F53" s="27" t="s">
        <v>349</v>
      </c>
    </row>
    <row r="54" spans="1:6" s="27" customFormat="1">
      <c r="A54" s="27" t="s">
        <v>350</v>
      </c>
      <c r="B54" s="27" t="s">
        <v>217</v>
      </c>
      <c r="C54" s="27" t="str">
        <f t="shared" si="2"/>
        <v>CO2</v>
      </c>
      <c r="D54" s="27">
        <v>1</v>
      </c>
      <c r="E54" s="27">
        <v>2017</v>
      </c>
      <c r="F54" s="27" t="s">
        <v>349</v>
      </c>
    </row>
    <row r="55" spans="1:6" s="27" customFormat="1">
      <c r="A55" s="27" t="s">
        <v>350</v>
      </c>
      <c r="B55" s="27" t="s">
        <v>218</v>
      </c>
      <c r="C55" s="27" t="str">
        <f t="shared" si="2"/>
        <v>CO2</v>
      </c>
      <c r="D55" s="27">
        <v>1</v>
      </c>
      <c r="E55" s="27">
        <v>2017</v>
      </c>
      <c r="F55" s="27" t="s">
        <v>349</v>
      </c>
    </row>
    <row r="56" spans="1:6" s="27" customFormat="1">
      <c r="A56" s="27" t="s">
        <v>350</v>
      </c>
      <c r="B56" s="27" t="s">
        <v>219</v>
      </c>
      <c r="C56" s="27" t="str">
        <f t="shared" si="2"/>
        <v>CO2</v>
      </c>
      <c r="D56" s="27">
        <v>1</v>
      </c>
      <c r="E56" s="27">
        <v>2017</v>
      </c>
      <c r="F56" s="27" t="s">
        <v>349</v>
      </c>
    </row>
    <row r="57" spans="1:6" s="27" customFormat="1">
      <c r="A57" s="27" t="s">
        <v>350</v>
      </c>
      <c r="B57" s="27" t="s">
        <v>220</v>
      </c>
      <c r="C57" s="27" t="str">
        <f t="shared" si="2"/>
        <v>CO2</v>
      </c>
      <c r="D57" s="27">
        <v>1</v>
      </c>
      <c r="E57" s="27">
        <v>2017</v>
      </c>
      <c r="F57" s="27" t="s">
        <v>349</v>
      </c>
    </row>
    <row r="58" spans="1:6" s="27" customFormat="1">
      <c r="A58" s="27" t="s">
        <v>350</v>
      </c>
      <c r="B58" s="27" t="s">
        <v>221</v>
      </c>
      <c r="C58" s="27" t="str">
        <f t="shared" si="2"/>
        <v>CO2</v>
      </c>
      <c r="D58" s="27">
        <v>1</v>
      </c>
      <c r="E58" s="27">
        <v>2017</v>
      </c>
      <c r="F58" s="27" t="s">
        <v>349</v>
      </c>
    </row>
    <row r="59" spans="1:6" s="27" customFormat="1">
      <c r="A59" s="27" t="s">
        <v>350</v>
      </c>
      <c r="B59" s="27" t="s">
        <v>222</v>
      </c>
      <c r="C59" s="27" t="str">
        <f t="shared" si="2"/>
        <v>CO2</v>
      </c>
      <c r="D59" s="27">
        <v>1</v>
      </c>
      <c r="E59" s="27">
        <v>2017</v>
      </c>
      <c r="F59" s="27" t="s">
        <v>349</v>
      </c>
    </row>
    <row r="60" spans="1:6" s="27" customFormat="1">
      <c r="A60" s="27" t="s">
        <v>350</v>
      </c>
      <c r="B60" s="27" t="s">
        <v>318</v>
      </c>
      <c r="C60" s="27" t="str">
        <f t="shared" si="2"/>
        <v>CO2</v>
      </c>
      <c r="D60" s="27">
        <v>1</v>
      </c>
      <c r="E60" s="27">
        <v>2017</v>
      </c>
      <c r="F60" s="27" t="s">
        <v>349</v>
      </c>
    </row>
    <row r="61" spans="1:6" s="27" customFormat="1">
      <c r="A61" s="27" t="s">
        <v>350</v>
      </c>
      <c r="B61" s="27" t="s">
        <v>319</v>
      </c>
      <c r="C61" s="27" t="str">
        <f t="shared" si="2"/>
        <v>CO2</v>
      </c>
      <c r="D61" s="27">
        <v>1</v>
      </c>
      <c r="E61" s="27">
        <v>2017</v>
      </c>
      <c r="F61" s="27" t="s">
        <v>349</v>
      </c>
    </row>
    <row r="62" spans="1:6" s="27" customFormat="1">
      <c r="A62" s="27" t="s">
        <v>350</v>
      </c>
      <c r="B62" s="27" t="s">
        <v>320</v>
      </c>
      <c r="C62" s="27" t="str">
        <f t="shared" si="2"/>
        <v>CO2</v>
      </c>
      <c r="D62" s="27">
        <v>1</v>
      </c>
      <c r="E62" s="27">
        <v>2017</v>
      </c>
      <c r="F62" s="27" t="s">
        <v>349</v>
      </c>
    </row>
    <row r="63" spans="1:6" s="27" customFormat="1">
      <c r="A63" s="27" t="s">
        <v>350</v>
      </c>
      <c r="B63" s="27" t="s">
        <v>272</v>
      </c>
      <c r="C63" s="27" t="str">
        <f t="shared" si="2"/>
        <v>CO2</v>
      </c>
      <c r="D63" s="27">
        <v>1</v>
      </c>
      <c r="E63" s="27">
        <v>2017</v>
      </c>
      <c r="F63" s="27" t="s">
        <v>349</v>
      </c>
    </row>
    <row r="64" spans="1:6" s="27" customFormat="1">
      <c r="A64" s="27" t="s">
        <v>350</v>
      </c>
      <c r="B64" s="27" t="s">
        <v>273</v>
      </c>
      <c r="C64" s="27" t="str">
        <f t="shared" si="2"/>
        <v>CO2</v>
      </c>
      <c r="D64" s="27">
        <v>1</v>
      </c>
      <c r="E64" s="27">
        <v>2017</v>
      </c>
      <c r="F64" s="27" t="s">
        <v>349</v>
      </c>
    </row>
    <row r="65" spans="1:6" s="27" customFormat="1">
      <c r="A65" s="27" t="s">
        <v>350</v>
      </c>
      <c r="B65" s="27" t="s">
        <v>279</v>
      </c>
      <c r="C65" s="27" t="str">
        <f t="shared" si="2"/>
        <v>CO2</v>
      </c>
      <c r="D65" s="27">
        <v>1</v>
      </c>
      <c r="E65" s="27">
        <v>2017</v>
      </c>
      <c r="F65" s="27" t="s">
        <v>349</v>
      </c>
    </row>
    <row r="66" spans="1:6" s="27" customFormat="1">
      <c r="A66" s="27" t="s">
        <v>350</v>
      </c>
      <c r="B66" s="27" t="s">
        <v>280</v>
      </c>
      <c r="C66" s="27" t="str">
        <f t="shared" si="2"/>
        <v>CO2</v>
      </c>
      <c r="D66" s="27">
        <v>1</v>
      </c>
      <c r="E66" s="27">
        <v>2017</v>
      </c>
      <c r="F66" s="27" t="s">
        <v>349</v>
      </c>
    </row>
    <row r="67" spans="1:6" s="27" customFormat="1">
      <c r="A67" s="27" t="s">
        <v>350</v>
      </c>
      <c r="B67" s="27" t="s">
        <v>284</v>
      </c>
      <c r="C67" s="27" t="str">
        <f t="shared" si="2"/>
        <v>CO2</v>
      </c>
      <c r="D67" s="27">
        <v>1</v>
      </c>
      <c r="E67" s="27">
        <v>2017</v>
      </c>
      <c r="F67" s="27" t="s">
        <v>349</v>
      </c>
    </row>
    <row r="68" spans="1:6" s="27" customFormat="1">
      <c r="A68" s="27" t="s">
        <v>350</v>
      </c>
      <c r="B68" s="27" t="s">
        <v>339</v>
      </c>
      <c r="C68" s="27" t="str">
        <f t="shared" si="2"/>
        <v>CO2</v>
      </c>
      <c r="D68" s="27">
        <v>1</v>
      </c>
      <c r="E68" s="27">
        <v>2017</v>
      </c>
      <c r="F68" s="27" t="s">
        <v>349</v>
      </c>
    </row>
    <row r="69" spans="1:6" s="27" customFormat="1">
      <c r="A69" s="27" t="s">
        <v>350</v>
      </c>
      <c r="B69" s="27" t="s">
        <v>223</v>
      </c>
      <c r="C69" s="27" t="str">
        <f t="shared" si="2"/>
        <v>CO2</v>
      </c>
      <c r="D69" s="27">
        <v>1</v>
      </c>
      <c r="E69" s="27">
        <v>2017</v>
      </c>
      <c r="F69" s="27" t="s">
        <v>349</v>
      </c>
    </row>
    <row r="70" spans="1:6" s="27" customFormat="1">
      <c r="A70" s="27" t="s">
        <v>350</v>
      </c>
      <c r="B70" s="27" t="s">
        <v>323</v>
      </c>
      <c r="C70" s="27" t="str">
        <f t="shared" si="2"/>
        <v>CO2</v>
      </c>
      <c r="D70" s="27">
        <v>1</v>
      </c>
      <c r="E70" s="27">
        <v>2017</v>
      </c>
      <c r="F70" s="27" t="s">
        <v>349</v>
      </c>
    </row>
    <row r="71" spans="1:6" s="27" customFormat="1"/>
    <row r="72" spans="1:6" s="27" customFormat="1">
      <c r="A72" s="27" t="s">
        <v>213</v>
      </c>
      <c r="B72" s="27" t="s">
        <v>227</v>
      </c>
      <c r="C72" s="27" t="s">
        <v>214</v>
      </c>
      <c r="D72" s="27">
        <v>1</v>
      </c>
      <c r="E72" s="27">
        <v>2018</v>
      </c>
      <c r="F72" s="27">
        <v>0</v>
      </c>
    </row>
    <row r="73" spans="1:6" s="27" customFormat="1">
      <c r="A73" s="27" t="s">
        <v>213</v>
      </c>
      <c r="B73" s="27" t="s">
        <v>331</v>
      </c>
      <c r="C73" s="27" t="str">
        <f>C72</f>
        <v>CO2</v>
      </c>
      <c r="D73" s="27">
        <v>1</v>
      </c>
      <c r="E73" s="27">
        <v>2018</v>
      </c>
      <c r="F73" s="27">
        <v>1.8105000000000001E-4</v>
      </c>
    </row>
    <row r="74" spans="1:6" s="27" customFormat="1">
      <c r="A74" s="27" t="s">
        <v>350</v>
      </c>
      <c r="B74" s="27" t="s">
        <v>332</v>
      </c>
      <c r="C74" s="27" t="str">
        <f t="shared" ref="C74:C92" si="3">C73</f>
        <v>CO2</v>
      </c>
      <c r="D74" s="27">
        <v>1</v>
      </c>
      <c r="E74" s="27">
        <v>2018</v>
      </c>
      <c r="F74" s="27" t="s">
        <v>349</v>
      </c>
    </row>
    <row r="75" spans="1:6" s="27" customFormat="1">
      <c r="A75" s="27" t="s">
        <v>350</v>
      </c>
      <c r="B75" s="27" t="s">
        <v>216</v>
      </c>
      <c r="C75" s="27" t="str">
        <f t="shared" si="3"/>
        <v>CO2</v>
      </c>
      <c r="D75" s="27">
        <v>1</v>
      </c>
      <c r="E75" s="27">
        <v>2018</v>
      </c>
      <c r="F75" s="27" t="s">
        <v>349</v>
      </c>
    </row>
    <row r="76" spans="1:6" s="27" customFormat="1">
      <c r="A76" s="27" t="s">
        <v>350</v>
      </c>
      <c r="B76" s="27" t="s">
        <v>217</v>
      </c>
      <c r="C76" s="27" t="str">
        <f t="shared" si="3"/>
        <v>CO2</v>
      </c>
      <c r="D76" s="27">
        <v>1</v>
      </c>
      <c r="E76" s="27">
        <v>2018</v>
      </c>
      <c r="F76" s="27" t="s">
        <v>349</v>
      </c>
    </row>
    <row r="77" spans="1:6" s="27" customFormat="1">
      <c r="A77" s="27" t="s">
        <v>350</v>
      </c>
      <c r="B77" s="27" t="s">
        <v>218</v>
      </c>
      <c r="C77" s="27" t="str">
        <f t="shared" si="3"/>
        <v>CO2</v>
      </c>
      <c r="D77" s="27">
        <v>1</v>
      </c>
      <c r="E77" s="27">
        <v>2018</v>
      </c>
      <c r="F77" s="27" t="s">
        <v>349</v>
      </c>
    </row>
    <row r="78" spans="1:6" s="27" customFormat="1">
      <c r="A78" s="27" t="s">
        <v>350</v>
      </c>
      <c r="B78" s="27" t="s">
        <v>219</v>
      </c>
      <c r="C78" s="27" t="str">
        <f t="shared" si="3"/>
        <v>CO2</v>
      </c>
      <c r="D78" s="27">
        <v>1</v>
      </c>
      <c r="E78" s="27">
        <v>2018</v>
      </c>
      <c r="F78" s="27" t="s">
        <v>349</v>
      </c>
    </row>
    <row r="79" spans="1:6" s="27" customFormat="1">
      <c r="A79" s="27" t="s">
        <v>350</v>
      </c>
      <c r="B79" s="27" t="s">
        <v>220</v>
      </c>
      <c r="C79" s="27" t="str">
        <f t="shared" si="3"/>
        <v>CO2</v>
      </c>
      <c r="D79" s="27">
        <v>1</v>
      </c>
      <c r="E79" s="27">
        <v>2018</v>
      </c>
      <c r="F79" s="27" t="s">
        <v>349</v>
      </c>
    </row>
    <row r="80" spans="1:6" s="27" customFormat="1">
      <c r="A80" s="27" t="s">
        <v>350</v>
      </c>
      <c r="B80" s="27" t="s">
        <v>221</v>
      </c>
      <c r="C80" s="27" t="str">
        <f t="shared" si="3"/>
        <v>CO2</v>
      </c>
      <c r="D80" s="27">
        <v>1</v>
      </c>
      <c r="E80" s="27">
        <v>2018</v>
      </c>
      <c r="F80" s="27" t="s">
        <v>349</v>
      </c>
    </row>
    <row r="81" spans="1:6" s="27" customFormat="1">
      <c r="A81" s="27" t="s">
        <v>350</v>
      </c>
      <c r="B81" s="27" t="s">
        <v>222</v>
      </c>
      <c r="C81" s="27" t="str">
        <f t="shared" si="3"/>
        <v>CO2</v>
      </c>
      <c r="D81" s="27">
        <v>1</v>
      </c>
      <c r="E81" s="27">
        <v>2018</v>
      </c>
      <c r="F81" s="27" t="s">
        <v>349</v>
      </c>
    </row>
    <row r="82" spans="1:6" s="27" customFormat="1">
      <c r="A82" s="27" t="s">
        <v>350</v>
      </c>
      <c r="B82" s="27" t="s">
        <v>318</v>
      </c>
      <c r="C82" s="27" t="str">
        <f t="shared" si="3"/>
        <v>CO2</v>
      </c>
      <c r="D82" s="27">
        <v>1</v>
      </c>
      <c r="E82" s="27">
        <v>2018</v>
      </c>
      <c r="F82" s="27" t="s">
        <v>349</v>
      </c>
    </row>
    <row r="83" spans="1:6" s="27" customFormat="1">
      <c r="A83" s="27" t="s">
        <v>350</v>
      </c>
      <c r="B83" s="27" t="s">
        <v>319</v>
      </c>
      <c r="C83" s="27" t="str">
        <f t="shared" si="3"/>
        <v>CO2</v>
      </c>
      <c r="D83" s="27">
        <v>1</v>
      </c>
      <c r="E83" s="27">
        <v>2018</v>
      </c>
      <c r="F83" s="27" t="s">
        <v>349</v>
      </c>
    </row>
    <row r="84" spans="1:6" s="27" customFormat="1">
      <c r="A84" s="27" t="s">
        <v>350</v>
      </c>
      <c r="B84" s="27" t="s">
        <v>320</v>
      </c>
      <c r="C84" s="27" t="str">
        <f t="shared" si="3"/>
        <v>CO2</v>
      </c>
      <c r="D84" s="27">
        <v>1</v>
      </c>
      <c r="E84" s="27">
        <v>2018</v>
      </c>
      <c r="F84" s="27" t="s">
        <v>349</v>
      </c>
    </row>
    <row r="85" spans="1:6" s="27" customFormat="1">
      <c r="A85" s="27" t="s">
        <v>350</v>
      </c>
      <c r="B85" s="27" t="s">
        <v>272</v>
      </c>
      <c r="C85" s="27" t="str">
        <f t="shared" si="3"/>
        <v>CO2</v>
      </c>
      <c r="D85" s="27">
        <v>1</v>
      </c>
      <c r="E85" s="27">
        <v>2018</v>
      </c>
      <c r="F85" s="27" t="s">
        <v>349</v>
      </c>
    </row>
    <row r="86" spans="1:6" s="27" customFormat="1">
      <c r="A86" s="27" t="s">
        <v>350</v>
      </c>
      <c r="B86" s="27" t="s">
        <v>273</v>
      </c>
      <c r="C86" s="27" t="str">
        <f t="shared" si="3"/>
        <v>CO2</v>
      </c>
      <c r="D86" s="27">
        <v>1</v>
      </c>
      <c r="E86" s="27">
        <v>2018</v>
      </c>
      <c r="F86" s="27" t="s">
        <v>349</v>
      </c>
    </row>
    <row r="87" spans="1:6" s="27" customFormat="1">
      <c r="A87" s="27" t="s">
        <v>350</v>
      </c>
      <c r="B87" s="27" t="s">
        <v>279</v>
      </c>
      <c r="C87" s="27" t="str">
        <f t="shared" si="3"/>
        <v>CO2</v>
      </c>
      <c r="D87" s="27">
        <v>1</v>
      </c>
      <c r="E87" s="27">
        <v>2018</v>
      </c>
      <c r="F87" s="27" t="s">
        <v>349</v>
      </c>
    </row>
    <row r="88" spans="1:6" s="27" customFormat="1">
      <c r="A88" s="27" t="s">
        <v>350</v>
      </c>
      <c r="B88" s="27" t="s">
        <v>280</v>
      </c>
      <c r="C88" s="27" t="str">
        <f t="shared" si="3"/>
        <v>CO2</v>
      </c>
      <c r="D88" s="27">
        <v>1</v>
      </c>
      <c r="E88" s="27">
        <v>2018</v>
      </c>
      <c r="F88" s="27" t="s">
        <v>349</v>
      </c>
    </row>
    <row r="89" spans="1:6" s="27" customFormat="1">
      <c r="A89" s="27" t="s">
        <v>350</v>
      </c>
      <c r="B89" s="27" t="s">
        <v>284</v>
      </c>
      <c r="C89" s="27" t="str">
        <f t="shared" si="3"/>
        <v>CO2</v>
      </c>
      <c r="D89" s="27">
        <v>1</v>
      </c>
      <c r="E89" s="27">
        <v>2018</v>
      </c>
      <c r="F89" s="27" t="s">
        <v>349</v>
      </c>
    </row>
    <row r="90" spans="1:6" s="27" customFormat="1">
      <c r="A90" s="27" t="s">
        <v>350</v>
      </c>
      <c r="B90" s="27" t="s">
        <v>339</v>
      </c>
      <c r="C90" s="27" t="str">
        <f t="shared" si="3"/>
        <v>CO2</v>
      </c>
      <c r="D90" s="27">
        <v>1</v>
      </c>
      <c r="E90" s="27">
        <v>2018</v>
      </c>
      <c r="F90" s="27" t="s">
        <v>349</v>
      </c>
    </row>
    <row r="91" spans="1:6" s="27" customFormat="1">
      <c r="A91" s="27" t="s">
        <v>350</v>
      </c>
      <c r="B91" s="27" t="s">
        <v>223</v>
      </c>
      <c r="C91" s="27" t="str">
        <f t="shared" si="3"/>
        <v>CO2</v>
      </c>
      <c r="D91" s="27">
        <v>1</v>
      </c>
      <c r="E91" s="27">
        <v>2018</v>
      </c>
      <c r="F91" s="27" t="s">
        <v>349</v>
      </c>
    </row>
    <row r="92" spans="1:6" s="27" customFormat="1">
      <c r="A92" s="27" t="s">
        <v>350</v>
      </c>
      <c r="B92" s="27" t="s">
        <v>323</v>
      </c>
      <c r="C92" s="27" t="str">
        <f t="shared" si="3"/>
        <v>CO2</v>
      </c>
      <c r="D92" s="27">
        <v>1</v>
      </c>
      <c r="E92" s="27">
        <v>2018</v>
      </c>
      <c r="F92" s="27" t="s">
        <v>349</v>
      </c>
    </row>
    <row r="93" spans="1:6" s="27" customFormat="1"/>
    <row r="94" spans="1:6" s="27" customFormat="1">
      <c r="A94" s="27" t="s">
        <v>213</v>
      </c>
      <c r="B94" s="27" t="s">
        <v>227</v>
      </c>
      <c r="C94" s="27" t="s">
        <v>214</v>
      </c>
      <c r="D94" s="27">
        <v>1</v>
      </c>
      <c r="E94" s="27">
        <v>2019</v>
      </c>
      <c r="F94" s="27">
        <v>0</v>
      </c>
    </row>
    <row r="95" spans="1:6" s="27" customFormat="1">
      <c r="A95" s="27" t="s">
        <v>213</v>
      </c>
      <c r="B95" s="27" t="s">
        <v>331</v>
      </c>
      <c r="C95" s="27" t="str">
        <f>C94</f>
        <v>CO2</v>
      </c>
      <c r="D95" s="27">
        <v>1</v>
      </c>
      <c r="E95" s="27">
        <v>2019</v>
      </c>
      <c r="F95" s="27">
        <v>1.8105000000000001E-4</v>
      </c>
    </row>
    <row r="96" spans="1:6" s="27" customFormat="1">
      <c r="A96" s="27" t="s">
        <v>350</v>
      </c>
      <c r="B96" s="27" t="s">
        <v>332</v>
      </c>
      <c r="C96" s="27" t="str">
        <f t="shared" ref="C96:C114" si="4">C95</f>
        <v>CO2</v>
      </c>
      <c r="D96" s="27">
        <v>1</v>
      </c>
      <c r="E96" s="27">
        <v>2019</v>
      </c>
      <c r="F96" s="27" t="s">
        <v>349</v>
      </c>
    </row>
    <row r="97" spans="1:6" s="27" customFormat="1">
      <c r="A97" s="27" t="s">
        <v>350</v>
      </c>
      <c r="B97" s="27" t="s">
        <v>216</v>
      </c>
      <c r="C97" s="27" t="str">
        <f t="shared" si="4"/>
        <v>CO2</v>
      </c>
      <c r="D97" s="27">
        <v>1</v>
      </c>
      <c r="E97" s="27">
        <v>2019</v>
      </c>
      <c r="F97" s="27" t="s">
        <v>349</v>
      </c>
    </row>
    <row r="98" spans="1:6" s="27" customFormat="1">
      <c r="A98" s="27" t="s">
        <v>350</v>
      </c>
      <c r="B98" s="27" t="s">
        <v>217</v>
      </c>
      <c r="C98" s="27" t="str">
        <f t="shared" si="4"/>
        <v>CO2</v>
      </c>
      <c r="D98" s="27">
        <v>1</v>
      </c>
      <c r="E98" s="27">
        <v>2019</v>
      </c>
      <c r="F98" s="27" t="s">
        <v>349</v>
      </c>
    </row>
    <row r="99" spans="1:6" s="27" customFormat="1">
      <c r="A99" s="27" t="s">
        <v>350</v>
      </c>
      <c r="B99" s="27" t="s">
        <v>218</v>
      </c>
      <c r="C99" s="27" t="str">
        <f t="shared" si="4"/>
        <v>CO2</v>
      </c>
      <c r="D99" s="27">
        <v>1</v>
      </c>
      <c r="E99" s="27">
        <v>2019</v>
      </c>
      <c r="F99" s="27" t="s">
        <v>349</v>
      </c>
    </row>
    <row r="100" spans="1:6" s="27" customFormat="1">
      <c r="A100" s="27" t="s">
        <v>350</v>
      </c>
      <c r="B100" s="27" t="s">
        <v>219</v>
      </c>
      <c r="C100" s="27" t="str">
        <f t="shared" si="4"/>
        <v>CO2</v>
      </c>
      <c r="D100" s="27">
        <v>1</v>
      </c>
      <c r="E100" s="27">
        <v>2019</v>
      </c>
      <c r="F100" s="27" t="s">
        <v>349</v>
      </c>
    </row>
    <row r="101" spans="1:6" s="27" customFormat="1">
      <c r="A101" s="27" t="s">
        <v>350</v>
      </c>
      <c r="B101" s="27" t="s">
        <v>220</v>
      </c>
      <c r="C101" s="27" t="str">
        <f t="shared" si="4"/>
        <v>CO2</v>
      </c>
      <c r="D101" s="27">
        <v>1</v>
      </c>
      <c r="E101" s="27">
        <v>2019</v>
      </c>
      <c r="F101" s="27" t="s">
        <v>349</v>
      </c>
    </row>
    <row r="102" spans="1:6" s="27" customFormat="1">
      <c r="A102" s="27" t="s">
        <v>350</v>
      </c>
      <c r="B102" s="27" t="s">
        <v>221</v>
      </c>
      <c r="C102" s="27" t="str">
        <f t="shared" si="4"/>
        <v>CO2</v>
      </c>
      <c r="D102" s="27">
        <v>1</v>
      </c>
      <c r="E102" s="27">
        <v>2019</v>
      </c>
      <c r="F102" s="27" t="s">
        <v>349</v>
      </c>
    </row>
    <row r="103" spans="1:6" s="27" customFormat="1">
      <c r="A103" s="27" t="s">
        <v>350</v>
      </c>
      <c r="B103" s="27" t="s">
        <v>222</v>
      </c>
      <c r="C103" s="27" t="str">
        <f t="shared" si="4"/>
        <v>CO2</v>
      </c>
      <c r="D103" s="27">
        <v>1</v>
      </c>
      <c r="E103" s="27">
        <v>2019</v>
      </c>
      <c r="F103" s="27" t="s">
        <v>349</v>
      </c>
    </row>
    <row r="104" spans="1:6" s="27" customFormat="1">
      <c r="A104" s="27" t="s">
        <v>350</v>
      </c>
      <c r="B104" s="27" t="s">
        <v>318</v>
      </c>
      <c r="C104" s="27" t="str">
        <f t="shared" si="4"/>
        <v>CO2</v>
      </c>
      <c r="D104" s="27">
        <v>1</v>
      </c>
      <c r="E104" s="27">
        <v>2019</v>
      </c>
      <c r="F104" s="27" t="s">
        <v>349</v>
      </c>
    </row>
    <row r="105" spans="1:6" s="27" customFormat="1">
      <c r="A105" s="27" t="s">
        <v>350</v>
      </c>
      <c r="B105" s="27" t="s">
        <v>319</v>
      </c>
      <c r="C105" s="27" t="str">
        <f t="shared" si="4"/>
        <v>CO2</v>
      </c>
      <c r="D105" s="27">
        <v>1</v>
      </c>
      <c r="E105" s="27">
        <v>2019</v>
      </c>
      <c r="F105" s="27" t="s">
        <v>349</v>
      </c>
    </row>
    <row r="106" spans="1:6" s="27" customFormat="1">
      <c r="A106" s="27" t="s">
        <v>350</v>
      </c>
      <c r="B106" s="27" t="s">
        <v>320</v>
      </c>
      <c r="C106" s="27" t="str">
        <f t="shared" si="4"/>
        <v>CO2</v>
      </c>
      <c r="D106" s="27">
        <v>1</v>
      </c>
      <c r="E106" s="27">
        <v>2019</v>
      </c>
      <c r="F106" s="27" t="s">
        <v>349</v>
      </c>
    </row>
    <row r="107" spans="1:6" s="27" customFormat="1">
      <c r="A107" s="27" t="s">
        <v>350</v>
      </c>
      <c r="B107" s="27" t="s">
        <v>272</v>
      </c>
      <c r="C107" s="27" t="str">
        <f t="shared" si="4"/>
        <v>CO2</v>
      </c>
      <c r="D107" s="27">
        <v>1</v>
      </c>
      <c r="E107" s="27">
        <v>2019</v>
      </c>
      <c r="F107" s="27" t="s">
        <v>349</v>
      </c>
    </row>
    <row r="108" spans="1:6" s="27" customFormat="1">
      <c r="A108" s="27" t="s">
        <v>350</v>
      </c>
      <c r="B108" s="27" t="s">
        <v>273</v>
      </c>
      <c r="C108" s="27" t="str">
        <f t="shared" si="4"/>
        <v>CO2</v>
      </c>
      <c r="D108" s="27">
        <v>1</v>
      </c>
      <c r="E108" s="27">
        <v>2019</v>
      </c>
      <c r="F108" s="27" t="s">
        <v>349</v>
      </c>
    </row>
    <row r="109" spans="1:6" s="27" customFormat="1">
      <c r="A109" s="27" t="s">
        <v>350</v>
      </c>
      <c r="B109" s="27" t="s">
        <v>279</v>
      </c>
      <c r="C109" s="27" t="str">
        <f t="shared" si="4"/>
        <v>CO2</v>
      </c>
      <c r="D109" s="27">
        <v>1</v>
      </c>
      <c r="E109" s="27">
        <v>2019</v>
      </c>
      <c r="F109" s="27" t="s">
        <v>349</v>
      </c>
    </row>
    <row r="110" spans="1:6" s="27" customFormat="1">
      <c r="A110" s="27" t="s">
        <v>350</v>
      </c>
      <c r="B110" s="27" t="s">
        <v>280</v>
      </c>
      <c r="C110" s="27" t="str">
        <f t="shared" si="4"/>
        <v>CO2</v>
      </c>
      <c r="D110" s="27">
        <v>1</v>
      </c>
      <c r="E110" s="27">
        <v>2019</v>
      </c>
      <c r="F110" s="27" t="s">
        <v>349</v>
      </c>
    </row>
    <row r="111" spans="1:6" s="27" customFormat="1">
      <c r="A111" s="27" t="s">
        <v>350</v>
      </c>
      <c r="B111" s="27" t="s">
        <v>284</v>
      </c>
      <c r="C111" s="27" t="str">
        <f t="shared" si="4"/>
        <v>CO2</v>
      </c>
      <c r="D111" s="27">
        <v>1</v>
      </c>
      <c r="E111" s="27">
        <v>2019</v>
      </c>
      <c r="F111" s="27" t="s">
        <v>349</v>
      </c>
    </row>
    <row r="112" spans="1:6" s="27" customFormat="1">
      <c r="A112" s="27" t="s">
        <v>350</v>
      </c>
      <c r="B112" s="27" t="s">
        <v>339</v>
      </c>
      <c r="C112" s="27" t="str">
        <f t="shared" si="4"/>
        <v>CO2</v>
      </c>
      <c r="D112" s="27">
        <v>1</v>
      </c>
      <c r="E112" s="27">
        <v>2019</v>
      </c>
      <c r="F112" s="27" t="s">
        <v>349</v>
      </c>
    </row>
    <row r="113" spans="1:12" s="27" customFormat="1">
      <c r="A113" s="27" t="s">
        <v>350</v>
      </c>
      <c r="B113" s="27" t="s">
        <v>223</v>
      </c>
      <c r="C113" s="27" t="str">
        <f t="shared" si="4"/>
        <v>CO2</v>
      </c>
      <c r="D113" s="27">
        <v>1</v>
      </c>
      <c r="E113" s="27">
        <v>2019</v>
      </c>
      <c r="F113" s="27" t="s">
        <v>349</v>
      </c>
    </row>
    <row r="114" spans="1:12" s="27" customFormat="1">
      <c r="A114" s="27" t="s">
        <v>350</v>
      </c>
      <c r="B114" s="27" t="s">
        <v>323</v>
      </c>
      <c r="C114" s="27" t="str">
        <f t="shared" si="4"/>
        <v>CO2</v>
      </c>
      <c r="D114" s="27">
        <v>1</v>
      </c>
      <c r="E114" s="27">
        <v>2019</v>
      </c>
      <c r="F114" s="27" t="s">
        <v>349</v>
      </c>
    </row>
    <row r="115" spans="1:12" s="27" customFormat="1">
      <c r="A115" s="27" t="s">
        <v>16</v>
      </c>
    </row>
    <row r="116" spans="1:12" s="27" customFormat="1"/>
    <row r="117" spans="1:12">
      <c r="A117" s="27" t="s">
        <v>2</v>
      </c>
      <c r="B117" s="23" t="s">
        <v>98</v>
      </c>
      <c r="C117" s="27" t="s">
        <v>15</v>
      </c>
      <c r="D117" s="27">
        <v>0</v>
      </c>
      <c r="E117" s="27" t="s">
        <v>11</v>
      </c>
      <c r="F117" s="27"/>
    </row>
    <row r="118" spans="1:12">
      <c r="A118" s="27" t="s">
        <v>213</v>
      </c>
      <c r="B118" s="27" t="s">
        <v>214</v>
      </c>
      <c r="C118" s="27">
        <v>2015</v>
      </c>
      <c r="D118" s="27">
        <v>0</v>
      </c>
      <c r="E118" s="27"/>
      <c r="F118" s="27"/>
      <c r="G118" s="11"/>
      <c r="H118" s="11"/>
      <c r="I118" s="11"/>
      <c r="J118" s="11"/>
      <c r="K118" s="11"/>
      <c r="L118" s="11"/>
    </row>
    <row r="119" spans="1:12">
      <c r="A119" s="27"/>
      <c r="B119" s="27"/>
      <c r="C119" s="27"/>
      <c r="D119" s="27"/>
      <c r="E119" s="27"/>
      <c r="F119" s="27"/>
    </row>
    <row r="120" spans="1:12">
      <c r="A120" s="27" t="s">
        <v>213</v>
      </c>
      <c r="B120" s="27" t="s">
        <v>214</v>
      </c>
      <c r="C120" s="27">
        <v>2016</v>
      </c>
      <c r="D120" s="27">
        <v>0</v>
      </c>
      <c r="F120" s="27"/>
      <c r="L120" s="11"/>
    </row>
    <row r="121" spans="1:12">
      <c r="A121" s="27"/>
      <c r="B121" s="27"/>
      <c r="C121" s="27"/>
      <c r="D121" s="27"/>
      <c r="E121" s="11"/>
      <c r="F121" s="11"/>
      <c r="G121" s="11"/>
      <c r="H121" s="11"/>
      <c r="I121" s="11"/>
      <c r="J121" s="11"/>
      <c r="K121" s="11"/>
      <c r="L121" s="11"/>
    </row>
    <row r="122" spans="1:12" s="27" customFormat="1">
      <c r="A122" s="27" t="s">
        <v>213</v>
      </c>
      <c r="B122" s="27" t="s">
        <v>214</v>
      </c>
      <c r="C122" s="27">
        <v>2017</v>
      </c>
      <c r="D122" s="27">
        <v>0</v>
      </c>
    </row>
    <row r="123" spans="1:12" s="27" customFormat="1"/>
    <row r="124" spans="1:12" s="27" customFormat="1">
      <c r="A124" s="27" t="s">
        <v>213</v>
      </c>
      <c r="B124" s="27" t="s">
        <v>214</v>
      </c>
      <c r="C124" s="27">
        <v>2018</v>
      </c>
      <c r="D124" s="27">
        <v>0</v>
      </c>
    </row>
    <row r="125" spans="1:12" s="27" customFormat="1"/>
    <row r="126" spans="1:12" s="27" customFormat="1">
      <c r="A126" s="27" t="s">
        <v>213</v>
      </c>
      <c r="B126" s="27" t="s">
        <v>214</v>
      </c>
      <c r="C126" s="27">
        <v>2019</v>
      </c>
      <c r="D126" s="27">
        <v>0</v>
      </c>
    </row>
    <row r="127" spans="1:12" s="27" customFormat="1">
      <c r="A127" s="27" t="s">
        <v>16</v>
      </c>
    </row>
    <row r="128" spans="1:12" s="27" customFormat="1"/>
    <row r="129" spans="1:54" s="27" customFormat="1">
      <c r="A129" t="s">
        <v>2</v>
      </c>
      <c r="B129" s="23" t="s">
        <v>99</v>
      </c>
      <c r="C129" t="s">
        <v>15</v>
      </c>
      <c r="D129">
        <v>0</v>
      </c>
      <c r="E129" t="s">
        <v>11</v>
      </c>
      <c r="F129"/>
      <c r="G129"/>
      <c r="H129"/>
      <c r="I129"/>
      <c r="J129"/>
      <c r="K129"/>
      <c r="L129"/>
    </row>
    <row r="130" spans="1:54">
      <c r="A130" s="27" t="s">
        <v>213</v>
      </c>
      <c r="B130" s="27" t="s">
        <v>214</v>
      </c>
      <c r="C130" s="27">
        <v>2015</v>
      </c>
      <c r="D130" s="27" t="s">
        <v>349</v>
      </c>
      <c r="E130" s="27"/>
      <c r="F130" s="27"/>
      <c r="G130" s="27"/>
      <c r="H130" s="27"/>
      <c r="I130" s="27"/>
      <c r="J130" s="27"/>
      <c r="K130" s="27"/>
      <c r="L130" s="27"/>
    </row>
    <row r="131" spans="1:54">
      <c r="A131" s="27"/>
      <c r="B131" s="27"/>
      <c r="C131" s="27"/>
      <c r="D131" s="27"/>
      <c r="E131" s="27"/>
      <c r="F131" s="27"/>
      <c r="G131" s="27"/>
      <c r="H131" s="27"/>
      <c r="I131" s="27"/>
      <c r="J131" s="27"/>
      <c r="K131" s="27"/>
      <c r="L131" s="27"/>
    </row>
    <row r="132" spans="1:54" s="27" customFormat="1">
      <c r="A132" s="27" t="s">
        <v>213</v>
      </c>
      <c r="B132" s="27" t="s">
        <v>214</v>
      </c>
      <c r="C132" s="27">
        <v>2016</v>
      </c>
      <c r="D132" s="27" t="s">
        <v>349</v>
      </c>
    </row>
    <row r="133" spans="1:54" s="27" customFormat="1"/>
    <row r="134" spans="1:54" s="27" customFormat="1">
      <c r="A134" s="27" t="s">
        <v>213</v>
      </c>
      <c r="B134" s="27" t="s">
        <v>214</v>
      </c>
      <c r="C134" s="27">
        <v>2017</v>
      </c>
      <c r="D134" s="27" t="s">
        <v>349</v>
      </c>
    </row>
    <row r="135" spans="1:54" s="27" customFormat="1"/>
    <row r="136" spans="1:54" s="27" customFormat="1">
      <c r="A136" s="27" t="s">
        <v>213</v>
      </c>
      <c r="B136" s="27" t="s">
        <v>214</v>
      </c>
      <c r="C136" s="27">
        <v>2018</v>
      </c>
      <c r="D136" s="27" t="s">
        <v>349</v>
      </c>
    </row>
    <row r="137" spans="1:54" s="27" customFormat="1"/>
    <row r="138" spans="1:54" s="27" customFormat="1">
      <c r="A138" s="27" t="s">
        <v>213</v>
      </c>
      <c r="B138" s="27" t="s">
        <v>214</v>
      </c>
      <c r="C138" s="27">
        <v>2019</v>
      </c>
      <c r="D138" s="27" t="s">
        <v>349</v>
      </c>
    </row>
    <row r="139" spans="1:54" s="27" customFormat="1">
      <c r="A139" s="27" t="s">
        <v>16</v>
      </c>
    </row>
    <row r="140" spans="1:54" s="27" customFormat="1"/>
    <row r="141" spans="1:54">
      <c r="A141" s="27" t="s">
        <v>315</v>
      </c>
      <c r="B141" s="27"/>
      <c r="C141" s="27"/>
      <c r="D141" s="19"/>
      <c r="E141" s="19"/>
      <c r="F141" s="19"/>
      <c r="G141" s="19"/>
      <c r="H141" s="19"/>
      <c r="I141" s="19"/>
      <c r="J141" s="19"/>
      <c r="K141" s="19"/>
      <c r="L141" s="19"/>
    </row>
    <row r="142" spans="1:54">
      <c r="A142" t="s">
        <v>2</v>
      </c>
      <c r="B142" s="23" t="s">
        <v>100</v>
      </c>
      <c r="C142" t="s">
        <v>15</v>
      </c>
      <c r="D142">
        <v>99999</v>
      </c>
      <c r="E142" t="s">
        <v>11</v>
      </c>
    </row>
    <row r="143" spans="1:54">
      <c r="A143" s="27" t="s">
        <v>213</v>
      </c>
      <c r="B143" s="28" t="s">
        <v>214</v>
      </c>
      <c r="C143" s="27">
        <v>2015</v>
      </c>
      <c r="D143" s="27">
        <v>99999</v>
      </c>
      <c r="E143" s="27"/>
      <c r="F143" s="27"/>
      <c r="G143" s="27"/>
      <c r="H143" s="27"/>
      <c r="I143" s="27"/>
      <c r="J143" s="27"/>
      <c r="K143" s="27"/>
      <c r="L143" s="27"/>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row>
    <row r="144" spans="1:54">
      <c r="A144" s="27"/>
      <c r="B144" s="27"/>
      <c r="C144" s="27"/>
      <c r="D144" s="8"/>
      <c r="E144" s="27"/>
      <c r="F144" s="27"/>
      <c r="G144" s="27"/>
      <c r="H144" s="27"/>
      <c r="I144" s="27"/>
      <c r="J144" s="27"/>
      <c r="K144" s="27"/>
      <c r="L144" s="27"/>
    </row>
    <row r="145" spans="1:54">
      <c r="A145" s="27" t="s">
        <v>213</v>
      </c>
      <c r="B145" s="28" t="s">
        <v>214</v>
      </c>
      <c r="C145" s="27">
        <v>2016</v>
      </c>
      <c r="D145" s="27">
        <v>99999</v>
      </c>
      <c r="E145" s="8"/>
      <c r="F145" s="8"/>
      <c r="G145" s="8"/>
      <c r="H145" s="8"/>
      <c r="I145" s="8"/>
      <c r="J145" s="8"/>
      <c r="K145" s="8"/>
      <c r="L145" s="8"/>
    </row>
    <row r="146" spans="1:54" s="27" customFormat="1">
      <c r="D146" s="8"/>
      <c r="E146" s="8"/>
      <c r="F146" s="8"/>
      <c r="G146" s="8"/>
      <c r="H146" s="8"/>
      <c r="I146" s="8"/>
      <c r="J146" s="8"/>
      <c r="K146" s="8"/>
      <c r="L146" s="8"/>
    </row>
    <row r="147" spans="1:54" s="27" customFormat="1">
      <c r="A147" s="27" t="s">
        <v>213</v>
      </c>
      <c r="B147" s="28" t="s">
        <v>214</v>
      </c>
      <c r="C147" s="27">
        <v>2017</v>
      </c>
      <c r="D147" s="27">
        <v>99999</v>
      </c>
      <c r="E147" s="8"/>
      <c r="F147" s="8"/>
      <c r="G147" s="8"/>
      <c r="H147" s="8"/>
      <c r="I147" s="8"/>
      <c r="J147" s="8"/>
      <c r="K147" s="8"/>
      <c r="L147" s="8"/>
    </row>
    <row r="148" spans="1:54" s="27" customFormat="1">
      <c r="D148" s="8"/>
      <c r="E148" s="8"/>
      <c r="F148" s="8"/>
      <c r="G148" s="8"/>
      <c r="H148" s="8"/>
      <c r="I148" s="8"/>
      <c r="J148" s="8"/>
      <c r="K148" s="8"/>
      <c r="L148" s="8"/>
    </row>
    <row r="149" spans="1:54" s="27" customFormat="1">
      <c r="A149" s="27" t="s">
        <v>213</v>
      </c>
      <c r="B149" s="28" t="s">
        <v>214</v>
      </c>
      <c r="C149" s="27">
        <v>2018</v>
      </c>
      <c r="D149" s="27">
        <v>99999</v>
      </c>
      <c r="E149" s="8"/>
      <c r="F149" s="8"/>
      <c r="G149" s="8"/>
      <c r="H149" s="8"/>
      <c r="I149" s="8"/>
      <c r="J149" s="8"/>
      <c r="K149" s="8"/>
      <c r="L149" s="8"/>
    </row>
    <row r="150" spans="1:54" s="27" customFormat="1">
      <c r="D150" s="8"/>
      <c r="E150" s="8"/>
      <c r="F150" s="8"/>
      <c r="G150" s="8"/>
      <c r="H150" s="8"/>
      <c r="I150" s="8"/>
      <c r="J150" s="8"/>
      <c r="K150" s="8"/>
      <c r="L150" s="8"/>
    </row>
    <row r="151" spans="1:54" s="27" customFormat="1">
      <c r="A151" s="27" t="s">
        <v>213</v>
      </c>
      <c r="B151" s="28" t="s">
        <v>214</v>
      </c>
      <c r="C151" s="27">
        <v>2019</v>
      </c>
      <c r="D151" s="27">
        <v>99999</v>
      </c>
      <c r="E151" s="8"/>
      <c r="F151" s="8"/>
      <c r="G151" s="8"/>
      <c r="H151" s="8"/>
      <c r="I151" s="8"/>
      <c r="J151" s="8"/>
      <c r="K151" s="8"/>
      <c r="L151" s="8"/>
    </row>
    <row r="152" spans="1:54" s="27" customFormat="1">
      <c r="A152" s="27" t="s">
        <v>16</v>
      </c>
      <c r="D152" s="8"/>
      <c r="E152" s="8"/>
      <c r="F152" s="8"/>
      <c r="G152" s="8"/>
      <c r="H152" s="8"/>
      <c r="I152" s="8"/>
      <c r="J152" s="8"/>
      <c r="K152" s="8"/>
      <c r="L152" s="8"/>
    </row>
    <row r="153" spans="1:54">
      <c r="A153" s="27"/>
      <c r="B153" s="27"/>
      <c r="C153" s="27"/>
      <c r="D153" s="8"/>
      <c r="E153" s="8"/>
      <c r="F153" s="8"/>
      <c r="G153" s="8"/>
      <c r="H153" s="8"/>
      <c r="I153" s="8"/>
      <c r="J153" s="8"/>
      <c r="K153" s="8"/>
      <c r="L153" s="8"/>
    </row>
    <row r="154" spans="1:54">
      <c r="A154" t="s">
        <v>2</v>
      </c>
      <c r="B154" s="23" t="s">
        <v>101</v>
      </c>
      <c r="C154" t="s">
        <v>15</v>
      </c>
      <c r="D154">
        <v>0</v>
      </c>
      <c r="E154" t="s">
        <v>11</v>
      </c>
      <c r="G154" s="18"/>
      <c r="H154" s="18"/>
      <c r="I154" s="18"/>
      <c r="J154" s="18"/>
      <c r="K154" s="18"/>
      <c r="L154" s="18"/>
    </row>
    <row r="155" spans="1:54">
      <c r="A155" s="27" t="s">
        <v>213</v>
      </c>
      <c r="B155" s="27" t="s">
        <v>214</v>
      </c>
      <c r="C155" s="27" t="s">
        <v>349</v>
      </c>
      <c r="D155" s="27"/>
      <c r="E155" s="27"/>
      <c r="F155" s="27"/>
      <c r="J155" s="27"/>
      <c r="K155" s="27"/>
      <c r="L155" s="27"/>
    </row>
    <row r="156" spans="1:54">
      <c r="A156" s="27" t="s">
        <v>16</v>
      </c>
      <c r="B156" s="27"/>
      <c r="C156" s="27"/>
      <c r="D156" s="27"/>
      <c r="E156" s="27"/>
      <c r="J156" s="27"/>
      <c r="K156" s="27"/>
      <c r="L156" s="27"/>
    </row>
    <row r="157" spans="1:54">
      <c r="J157" s="19"/>
      <c r="K157" s="19"/>
      <c r="L157" s="19"/>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row>
    <row r="158" spans="1:54">
      <c r="A158" t="s">
        <v>2</v>
      </c>
      <c r="B158" s="23" t="s">
        <v>102</v>
      </c>
      <c r="C158" t="s">
        <v>15</v>
      </c>
      <c r="D158">
        <v>99999</v>
      </c>
      <c r="E158" t="s">
        <v>11</v>
      </c>
    </row>
    <row r="159" spans="1:54">
      <c r="A159" s="27" t="s">
        <v>213</v>
      </c>
      <c r="B159" s="27" t="s">
        <v>214</v>
      </c>
      <c r="C159" s="27" t="s">
        <v>349</v>
      </c>
    </row>
    <row r="160" spans="1:54">
      <c r="A160" t="s">
        <v>16</v>
      </c>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sheetData>
  <phoneticPr fontId="143" type="noConversion"/>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G155"/>
  <sheetViews>
    <sheetView topLeftCell="A115" zoomScale="70" zoomScaleNormal="70" workbookViewId="0">
      <selection activeCell="B88" sqref="B88"/>
    </sheetView>
  </sheetViews>
  <sheetFormatPr defaultRowHeight="14.4"/>
  <cols>
    <col min="2" max="2" width="28.109375" customWidth="1"/>
    <col min="4" max="4" width="19.33203125" bestFit="1" customWidth="1"/>
    <col min="6" max="6" width="19.109375" bestFit="1" customWidth="1"/>
    <col min="7" max="8" width="18.6640625" customWidth="1"/>
  </cols>
  <sheetData>
    <row r="1" spans="1:5" s="27" customFormat="1">
      <c r="A1" s="27" t="s">
        <v>246</v>
      </c>
    </row>
    <row r="2" spans="1:5" s="27" customFormat="1">
      <c r="A2" s="27" t="s">
        <v>0</v>
      </c>
      <c r="B2" s="27" t="s">
        <v>244</v>
      </c>
    </row>
    <row r="3" spans="1:5" s="27" customFormat="1">
      <c r="A3" s="27" t="s">
        <v>0</v>
      </c>
      <c r="B3" s="27" t="s">
        <v>263</v>
      </c>
    </row>
    <row r="4" spans="1:5" s="27" customFormat="1">
      <c r="A4" s="27" t="s">
        <v>2</v>
      </c>
      <c r="B4" s="23" t="s">
        <v>254</v>
      </c>
      <c r="C4" s="27" t="s">
        <v>15</v>
      </c>
      <c r="D4" s="27">
        <v>0</v>
      </c>
      <c r="E4" s="27" t="s">
        <v>11</v>
      </c>
    </row>
    <row r="5" spans="1:5" s="27" customFormat="1">
      <c r="A5" s="27" t="s">
        <v>213</v>
      </c>
      <c r="B5" s="27" t="s">
        <v>272</v>
      </c>
      <c r="C5" s="27" t="s">
        <v>274</v>
      </c>
      <c r="D5" s="27">
        <v>1</v>
      </c>
      <c r="E5" s="27">
        <v>1</v>
      </c>
    </row>
    <row r="6" spans="1:5" s="27" customFormat="1">
      <c r="A6" s="27" t="s">
        <v>213</v>
      </c>
      <c r="B6" s="27" t="s">
        <v>339</v>
      </c>
      <c r="C6" s="27" t="s">
        <v>340</v>
      </c>
      <c r="D6" s="27">
        <v>1</v>
      </c>
      <c r="E6" s="27">
        <v>1</v>
      </c>
    </row>
    <row r="7" spans="1:5" s="27" customFormat="1" ht="12.6" customHeight="1">
      <c r="A7" s="27" t="s">
        <v>16</v>
      </c>
    </row>
    <row r="8" spans="1:5" s="27" customFormat="1" ht="12.6" customHeight="1"/>
    <row r="9" spans="1:5" s="27" customFormat="1" ht="12.6" customHeight="1"/>
    <row r="10" spans="1:5" s="27" customFormat="1"/>
    <row r="11" spans="1:5" s="27" customFormat="1"/>
    <row r="12" spans="1:5" s="27" customFormat="1"/>
    <row r="13" spans="1:5" s="27" customFormat="1"/>
    <row r="14" spans="1:5">
      <c r="A14" s="27"/>
      <c r="B14" s="27"/>
      <c r="C14" s="27"/>
      <c r="D14" s="27"/>
      <c r="E14" s="27"/>
    </row>
    <row r="15" spans="1:5">
      <c r="A15" s="27"/>
      <c r="B15" s="27"/>
      <c r="C15" s="27"/>
      <c r="D15" s="27"/>
      <c r="E15" s="27"/>
    </row>
    <row r="16" spans="1:5">
      <c r="A16" s="27"/>
      <c r="B16" s="27"/>
      <c r="C16" s="27"/>
      <c r="D16" s="27"/>
      <c r="E16" s="27"/>
    </row>
    <row r="17" spans="1:5" s="11" customFormat="1">
      <c r="A17" s="27"/>
      <c r="B17" s="27"/>
      <c r="C17" s="27"/>
      <c r="D17" s="27"/>
      <c r="E17" s="27"/>
    </row>
    <row r="18" spans="1:5" s="27" customFormat="1"/>
    <row r="19" spans="1:5">
      <c r="A19" s="27"/>
      <c r="B19" s="27"/>
      <c r="C19" s="27"/>
      <c r="D19" s="27"/>
      <c r="E19" s="27"/>
    </row>
    <row r="20" spans="1:5">
      <c r="A20" s="27"/>
      <c r="B20" s="27"/>
      <c r="C20" s="27"/>
      <c r="D20" s="27"/>
      <c r="E20" s="27"/>
    </row>
    <row r="21" spans="1:5">
      <c r="A21" s="27"/>
      <c r="B21" s="27"/>
      <c r="C21" s="27"/>
      <c r="D21" s="27"/>
      <c r="E21" s="27"/>
    </row>
    <row r="22" spans="1:5" s="27" customFormat="1"/>
    <row r="23" spans="1:5">
      <c r="A23" s="27"/>
      <c r="B23" s="27"/>
      <c r="C23" s="27"/>
      <c r="D23" s="27"/>
      <c r="E23" s="27"/>
    </row>
    <row r="24" spans="1:5">
      <c r="A24" s="27"/>
      <c r="B24" s="27"/>
      <c r="C24" s="27"/>
      <c r="D24" s="27"/>
      <c r="E24" s="27"/>
    </row>
    <row r="25" spans="1:5">
      <c r="A25" s="27"/>
      <c r="B25" s="27"/>
      <c r="C25" s="27"/>
      <c r="D25" s="27"/>
      <c r="E25" s="27"/>
    </row>
    <row r="26" spans="1:5">
      <c r="A26" s="27"/>
      <c r="B26" s="27"/>
      <c r="C26" s="27"/>
      <c r="D26" s="27"/>
      <c r="E26" s="27"/>
    </row>
    <row r="27" spans="1:5">
      <c r="A27" s="27"/>
      <c r="B27" s="27"/>
      <c r="C27" s="27"/>
      <c r="D27" s="27"/>
      <c r="E27" s="27"/>
    </row>
    <row r="28" spans="1:5">
      <c r="A28" s="27"/>
      <c r="B28" s="27"/>
      <c r="C28" s="27"/>
      <c r="D28" s="27"/>
      <c r="E28" s="27"/>
    </row>
    <row r="29" spans="1:5">
      <c r="A29" s="27"/>
      <c r="B29" s="27"/>
      <c r="C29" s="27"/>
      <c r="D29" s="27"/>
      <c r="E29" s="27"/>
    </row>
    <row r="30" spans="1:5">
      <c r="A30" s="27"/>
      <c r="B30" s="27"/>
      <c r="C30" s="27"/>
      <c r="D30" s="27"/>
      <c r="E30" s="27"/>
    </row>
    <row r="31" spans="1:5">
      <c r="A31" s="27"/>
      <c r="B31" s="27"/>
      <c r="C31" s="27"/>
      <c r="D31" s="27"/>
      <c r="E31" s="27"/>
    </row>
    <row r="32" spans="1:5">
      <c r="A32" s="27"/>
      <c r="B32" s="27"/>
      <c r="C32" s="27"/>
      <c r="D32" s="27"/>
      <c r="E32" s="27"/>
    </row>
    <row r="33" spans="1:7">
      <c r="A33" s="27"/>
      <c r="B33" s="27"/>
      <c r="C33" s="27"/>
      <c r="D33" s="27"/>
      <c r="E33" s="27"/>
    </row>
    <row r="34" spans="1:7">
      <c r="A34" s="27"/>
      <c r="B34" s="27"/>
      <c r="C34" s="27"/>
      <c r="D34" s="27"/>
      <c r="E34" s="27"/>
    </row>
    <row r="35" spans="1:7">
      <c r="A35" s="27"/>
      <c r="B35" s="27"/>
      <c r="C35" s="27"/>
      <c r="D35" s="27"/>
      <c r="E35" s="27"/>
    </row>
    <row r="36" spans="1:7">
      <c r="A36" s="27"/>
      <c r="B36" s="27"/>
      <c r="C36" s="27"/>
      <c r="D36" s="27"/>
      <c r="E36" s="27"/>
    </row>
    <row r="37" spans="1:7">
      <c r="A37" s="27"/>
      <c r="B37" s="27"/>
      <c r="C37" s="27"/>
      <c r="D37" s="27"/>
      <c r="E37" s="27"/>
    </row>
    <row r="38" spans="1:7">
      <c r="A38" s="27"/>
      <c r="B38" s="27"/>
      <c r="C38" s="27"/>
      <c r="D38" s="27"/>
      <c r="E38" s="27"/>
    </row>
    <row r="39" spans="1:7" s="27" customFormat="1"/>
    <row r="40" spans="1:7" s="27" customFormat="1"/>
    <row r="41" spans="1:7" s="27" customFormat="1"/>
    <row r="42" spans="1:7" s="27" customFormat="1"/>
    <row r="43" spans="1:7">
      <c r="A43" s="27"/>
      <c r="B43" s="27"/>
      <c r="C43" s="27"/>
      <c r="D43" s="27"/>
      <c r="E43" s="27"/>
    </row>
    <row r="44" spans="1:7" s="27" customFormat="1"/>
    <row r="45" spans="1:7" s="27" customFormat="1"/>
    <row r="46" spans="1:7" s="27" customFormat="1"/>
    <row r="48" spans="1:7">
      <c r="A48" s="27" t="s">
        <v>0</v>
      </c>
      <c r="B48" s="31" t="s">
        <v>253</v>
      </c>
      <c r="C48" s="27"/>
      <c r="D48" s="27"/>
      <c r="E48" s="27"/>
      <c r="F48" s="27"/>
      <c r="G48" s="27"/>
    </row>
    <row r="49" spans="1:23">
      <c r="A49" t="s">
        <v>0</v>
      </c>
      <c r="B49" t="s">
        <v>255</v>
      </c>
    </row>
    <row r="50" spans="1:23">
      <c r="A50" t="s">
        <v>249</v>
      </c>
      <c r="B50" s="23" t="s">
        <v>103</v>
      </c>
      <c r="C50" t="s">
        <v>15</v>
      </c>
      <c r="D50">
        <v>0</v>
      </c>
      <c r="E50" t="s">
        <v>5</v>
      </c>
    </row>
    <row r="51" spans="1:23">
      <c r="A51" t="s">
        <v>0</v>
      </c>
    </row>
    <row r="52" spans="1:23" s="27" customFormat="1">
      <c r="A52"/>
      <c r="B52" s="11"/>
      <c r="C52" s="11"/>
      <c r="D52" s="11"/>
      <c r="E52" s="11"/>
      <c r="F52" s="11"/>
      <c r="G52" s="11"/>
    </row>
    <row r="53" spans="1:23" s="27" customFormat="1"/>
    <row r="54" spans="1:23" s="27" customFormat="1"/>
    <row r="55" spans="1:23" s="27" customFormat="1"/>
    <row r="60" spans="1:23" s="27" customFormat="1"/>
    <row r="63" spans="1:23">
      <c r="H63" s="27"/>
      <c r="I63" s="27"/>
      <c r="J63" s="27"/>
      <c r="K63" s="27"/>
      <c r="L63" s="27"/>
      <c r="M63" s="27"/>
      <c r="N63" s="27"/>
      <c r="O63" s="27"/>
      <c r="P63" s="27"/>
      <c r="Q63" s="27"/>
      <c r="R63" s="27"/>
      <c r="S63" s="27"/>
      <c r="T63" s="27"/>
      <c r="U63" s="27"/>
      <c r="V63" s="27"/>
      <c r="W63" s="27"/>
    </row>
    <row r="66" spans="1:33">
      <c r="X66" s="27"/>
      <c r="Y66" s="27"/>
      <c r="Z66" s="27"/>
      <c r="AA66" s="27"/>
      <c r="AB66" s="27"/>
      <c r="AC66" s="27"/>
      <c r="AD66" s="27"/>
      <c r="AE66" s="27"/>
      <c r="AF66" s="27"/>
      <c r="AG66" s="27"/>
    </row>
    <row r="67" spans="1:33">
      <c r="H67" s="11"/>
      <c r="I67" s="11"/>
      <c r="J67" s="11"/>
      <c r="K67" s="11"/>
      <c r="L67" s="11"/>
      <c r="M67" s="11"/>
      <c r="N67" s="11"/>
      <c r="O67" s="11"/>
      <c r="P67" s="11"/>
      <c r="Q67" s="11"/>
      <c r="R67" s="11"/>
      <c r="S67" s="11"/>
      <c r="T67" s="11"/>
      <c r="U67" s="11"/>
      <c r="V67" s="11"/>
      <c r="W67" s="11"/>
      <c r="X67" s="27"/>
      <c r="Y67" s="27"/>
      <c r="Z67" s="27"/>
      <c r="AA67" s="27"/>
      <c r="AB67" s="27"/>
      <c r="AC67" s="27"/>
      <c r="AD67" s="27"/>
      <c r="AE67" s="27"/>
      <c r="AF67" s="27"/>
      <c r="AG67" s="27"/>
    </row>
    <row r="68" spans="1:33">
      <c r="A68" s="27" t="s">
        <v>0</v>
      </c>
      <c r="B68" s="31" t="s">
        <v>253</v>
      </c>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row>
    <row r="69" spans="1:33">
      <c r="A69" t="s">
        <v>0</v>
      </c>
      <c r="B69" t="s">
        <v>256</v>
      </c>
      <c r="X69" s="27"/>
      <c r="Y69" s="27"/>
      <c r="Z69" s="27"/>
      <c r="AA69" s="27"/>
      <c r="AB69" s="27"/>
      <c r="AC69" s="27"/>
      <c r="AD69" s="27"/>
      <c r="AE69" s="27"/>
      <c r="AF69" s="27"/>
      <c r="AG69" s="27"/>
    </row>
    <row r="70" spans="1:33">
      <c r="A70" t="s">
        <v>249</v>
      </c>
      <c r="B70" s="23" t="s">
        <v>104</v>
      </c>
      <c r="C70" t="s">
        <v>15</v>
      </c>
      <c r="D70">
        <v>0</v>
      </c>
      <c r="E70" t="s">
        <v>11</v>
      </c>
      <c r="F70" t="s">
        <v>16</v>
      </c>
    </row>
    <row r="71" spans="1:33">
      <c r="A71" t="s">
        <v>0</v>
      </c>
      <c r="X71" s="27"/>
      <c r="Y71" s="27"/>
      <c r="Z71" s="27"/>
      <c r="AA71" s="27"/>
      <c r="AB71" s="27"/>
      <c r="AC71" s="27"/>
      <c r="AD71" s="27"/>
      <c r="AE71" s="27"/>
      <c r="AF71" s="27"/>
      <c r="AG71" s="27"/>
    </row>
    <row r="72" spans="1:33">
      <c r="A72" s="27" t="s">
        <v>17</v>
      </c>
      <c r="B72" s="27" t="s">
        <v>276</v>
      </c>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row>
    <row r="73" spans="1:33">
      <c r="A73" t="s">
        <v>0</v>
      </c>
      <c r="B73" t="s">
        <v>257</v>
      </c>
      <c r="X73" s="27"/>
      <c r="Y73" s="27"/>
      <c r="Z73" s="27"/>
      <c r="AA73" s="27"/>
      <c r="AB73" s="27"/>
      <c r="AC73" s="27"/>
      <c r="AD73" s="27"/>
      <c r="AE73" s="27"/>
      <c r="AF73" s="27"/>
      <c r="AG73" s="27"/>
    </row>
    <row r="74" spans="1:33">
      <c r="A74" t="s">
        <v>249</v>
      </c>
      <c r="B74" s="23" t="s">
        <v>135</v>
      </c>
      <c r="C74" t="s">
        <v>15</v>
      </c>
      <c r="D74" t="s">
        <v>161</v>
      </c>
    </row>
    <row r="75" spans="1:33" s="27" customFormat="1">
      <c r="A75" t="s">
        <v>248</v>
      </c>
      <c r="B75"/>
      <c r="C75"/>
      <c r="D75"/>
      <c r="E75"/>
      <c r="F75"/>
      <c r="G75"/>
      <c r="H75"/>
      <c r="I75"/>
      <c r="J75"/>
      <c r="K75"/>
      <c r="L75"/>
      <c r="M75"/>
      <c r="N75"/>
      <c r="O75"/>
      <c r="P75"/>
      <c r="Q75"/>
      <c r="R75"/>
      <c r="S75"/>
      <c r="T75"/>
      <c r="U75"/>
      <c r="V75"/>
      <c r="W75"/>
      <c r="AF75"/>
      <c r="AG75"/>
    </row>
    <row r="76" spans="1:33" s="27" customFormat="1">
      <c r="A76"/>
      <c r="B76"/>
      <c r="C76"/>
      <c r="D76"/>
      <c r="E76"/>
      <c r="F76"/>
      <c r="G76"/>
      <c r="H76"/>
      <c r="I76"/>
      <c r="J76"/>
      <c r="K76"/>
      <c r="L76"/>
      <c r="M76"/>
      <c r="N76"/>
      <c r="O76"/>
      <c r="P76"/>
      <c r="Q76"/>
      <c r="R76"/>
      <c r="S76"/>
      <c r="T76"/>
      <c r="U76"/>
      <c r="V76"/>
      <c r="W76"/>
      <c r="AF76"/>
      <c r="AG76"/>
    </row>
    <row r="77" spans="1:33" s="27" customFormat="1">
      <c r="A77" t="s">
        <v>0</v>
      </c>
      <c r="B77" t="s">
        <v>258</v>
      </c>
      <c r="C77"/>
      <c r="D77"/>
      <c r="E77" t="s">
        <v>0</v>
      </c>
      <c r="F77" s="14">
        <f>(10900+2000)/13.5</f>
        <v>955.55555555555554</v>
      </c>
      <c r="G77" s="27" t="s">
        <v>286</v>
      </c>
      <c r="H77" s="27" t="s">
        <v>298</v>
      </c>
      <c r="I77" s="27" t="s">
        <v>299</v>
      </c>
      <c r="N77"/>
      <c r="O77"/>
      <c r="Q77" t="s">
        <v>0</v>
      </c>
      <c r="R77" s="14" t="e">
        <f>13.5 *Capacity!#REF!/1000000</f>
        <v>#REF!</v>
      </c>
      <c r="S77" s="27" t="s">
        <v>300</v>
      </c>
      <c r="T77" s="27" t="s">
        <v>301</v>
      </c>
    </row>
    <row r="78" spans="1:33" s="27" customFormat="1">
      <c r="A78" t="s">
        <v>2</v>
      </c>
      <c r="B78" s="23" t="s">
        <v>136</v>
      </c>
      <c r="C78" t="s">
        <v>15</v>
      </c>
      <c r="D78">
        <v>9999</v>
      </c>
      <c r="E78" t="s">
        <v>11</v>
      </c>
      <c r="F78"/>
      <c r="G78"/>
      <c r="H78"/>
      <c r="I78"/>
      <c r="J78"/>
      <c r="K78"/>
      <c r="L78"/>
      <c r="M78"/>
      <c r="N78"/>
      <c r="O78"/>
      <c r="P78"/>
      <c r="Q78"/>
      <c r="R78"/>
      <c r="S78"/>
      <c r="T78"/>
      <c r="U78"/>
      <c r="V78"/>
      <c r="AF78"/>
      <c r="AG78"/>
    </row>
    <row r="79" spans="1:33">
      <c r="A79" t="s">
        <v>213</v>
      </c>
      <c r="B79" s="27" t="s">
        <v>274</v>
      </c>
      <c r="C79" t="s">
        <v>349</v>
      </c>
      <c r="X79" s="27"/>
      <c r="Y79" s="27"/>
      <c r="Z79" s="27"/>
      <c r="AA79" s="27"/>
      <c r="AB79" s="27"/>
      <c r="AC79" s="27"/>
      <c r="AD79" s="27"/>
      <c r="AE79" s="27"/>
      <c r="AF79" s="27"/>
      <c r="AG79" s="27"/>
    </row>
    <row r="80" spans="1:33">
      <c r="A80" t="s">
        <v>213</v>
      </c>
      <c r="B80" s="27" t="s">
        <v>340</v>
      </c>
      <c r="C80" t="s">
        <v>349</v>
      </c>
      <c r="AE80" s="27"/>
      <c r="AF80" s="27"/>
      <c r="AG80" s="27"/>
    </row>
    <row r="81" spans="1:33">
      <c r="A81" t="s">
        <v>16</v>
      </c>
      <c r="B81" s="27"/>
      <c r="AE81" s="27"/>
      <c r="AF81" s="27"/>
      <c r="AG81" s="27"/>
    </row>
    <row r="82" spans="1:33" s="27" customFormat="1">
      <c r="A82" t="s">
        <v>0</v>
      </c>
      <c r="B82" t="s">
        <v>259</v>
      </c>
      <c r="C82"/>
      <c r="D82"/>
    </row>
    <row r="83" spans="1:33" s="27" customFormat="1">
      <c r="A83" t="s">
        <v>2</v>
      </c>
      <c r="B83" s="23" t="s">
        <v>137</v>
      </c>
      <c r="C83" t="s">
        <v>15</v>
      </c>
      <c r="D83">
        <v>9999</v>
      </c>
      <c r="E83" s="27" t="s">
        <v>11</v>
      </c>
      <c r="AE83"/>
      <c r="AF83"/>
      <c r="AG83"/>
    </row>
    <row r="84" spans="1:33" s="27" customFormat="1">
      <c r="A84" s="27" t="s">
        <v>213</v>
      </c>
      <c r="B84" s="27" t="s">
        <v>274</v>
      </c>
      <c r="C84" s="27" t="s">
        <v>349</v>
      </c>
      <c r="D84"/>
      <c r="AE84"/>
      <c r="AF84"/>
      <c r="AG84"/>
    </row>
    <row r="85" spans="1:33" s="27" customFormat="1">
      <c r="A85" s="27" t="s">
        <v>213</v>
      </c>
      <c r="B85" s="27" t="s">
        <v>340</v>
      </c>
      <c r="C85" s="27" t="s">
        <v>349</v>
      </c>
      <c r="AE85"/>
      <c r="AF85"/>
      <c r="AG85"/>
    </row>
    <row r="86" spans="1:33">
      <c r="A86" s="27" t="s">
        <v>16</v>
      </c>
      <c r="B86" s="27"/>
      <c r="C86" s="27"/>
    </row>
    <row r="87" spans="1:33">
      <c r="A87" t="s">
        <v>0</v>
      </c>
      <c r="B87" t="s">
        <v>260</v>
      </c>
      <c r="AE87" s="27"/>
      <c r="AF87" s="27"/>
      <c r="AG87" s="27"/>
    </row>
    <row r="88" spans="1:33">
      <c r="A88" t="s">
        <v>2</v>
      </c>
      <c r="B88" s="23" t="s">
        <v>131</v>
      </c>
      <c r="C88" t="s">
        <v>15</v>
      </c>
      <c r="D88">
        <v>0</v>
      </c>
      <c r="E88" t="s">
        <v>11</v>
      </c>
    </row>
    <row r="89" spans="1:33">
      <c r="A89" s="27" t="s">
        <v>213</v>
      </c>
      <c r="B89" s="27" t="s">
        <v>274</v>
      </c>
      <c r="C89" s="27">
        <v>2015</v>
      </c>
      <c r="D89" t="s">
        <v>349</v>
      </c>
    </row>
    <row r="90" spans="1:33">
      <c r="A90" s="27" t="s">
        <v>213</v>
      </c>
      <c r="B90" s="27" t="s">
        <v>340</v>
      </c>
      <c r="C90" s="27">
        <v>2015</v>
      </c>
      <c r="D90" t="s">
        <v>349</v>
      </c>
    </row>
    <row r="91" spans="1:33">
      <c r="A91" s="27" t="s">
        <v>16</v>
      </c>
      <c r="B91" s="27"/>
      <c r="C91" s="27"/>
      <c r="X91" s="27"/>
      <c r="Y91" s="27"/>
      <c r="Z91" s="27"/>
      <c r="AA91" s="27"/>
      <c r="AB91" s="27"/>
      <c r="AC91" s="27"/>
      <c r="AD91" s="27"/>
    </row>
    <row r="92" spans="1:33">
      <c r="A92" t="s">
        <v>0</v>
      </c>
      <c r="B92" t="s">
        <v>289</v>
      </c>
      <c r="X92" s="27"/>
      <c r="Y92" s="27"/>
      <c r="Z92" s="27"/>
      <c r="AA92" s="27"/>
      <c r="AB92" s="27"/>
      <c r="AC92" s="27"/>
      <c r="AD92" s="27"/>
    </row>
    <row r="93" spans="1:33">
      <c r="A93" t="s">
        <v>2</v>
      </c>
      <c r="B93" s="23" t="s">
        <v>132</v>
      </c>
      <c r="C93" t="s">
        <v>15</v>
      </c>
      <c r="D93">
        <v>1</v>
      </c>
      <c r="E93" t="s">
        <v>11</v>
      </c>
      <c r="X93" s="27"/>
      <c r="Y93" s="27"/>
      <c r="Z93" s="27"/>
      <c r="AA93" s="27"/>
      <c r="AB93" s="27"/>
      <c r="AC93" s="27"/>
      <c r="AD93" s="27"/>
    </row>
    <row r="94" spans="1:33">
      <c r="A94" s="27" t="s">
        <v>213</v>
      </c>
      <c r="B94" s="27" t="s">
        <v>274</v>
      </c>
      <c r="C94" s="30">
        <v>80</v>
      </c>
      <c r="D94" s="27"/>
      <c r="E94" s="19"/>
    </row>
    <row r="95" spans="1:33">
      <c r="A95" s="27" t="s">
        <v>213</v>
      </c>
      <c r="B95" s="27" t="s">
        <v>340</v>
      </c>
      <c r="C95" s="30">
        <v>80</v>
      </c>
    </row>
    <row r="96" spans="1:33">
      <c r="A96" t="s">
        <v>16</v>
      </c>
    </row>
    <row r="98" spans="1:33">
      <c r="G98" s="11"/>
      <c r="X98" s="27"/>
      <c r="Y98" s="27"/>
      <c r="Z98" s="27"/>
      <c r="AA98" s="27"/>
      <c r="AB98" s="27"/>
      <c r="AC98" s="27"/>
      <c r="AD98" s="27"/>
    </row>
    <row r="100" spans="1:33">
      <c r="A100" s="27"/>
      <c r="B100" s="27"/>
      <c r="C100" s="27"/>
      <c r="E100" s="27"/>
      <c r="F100" s="27"/>
      <c r="G100" s="27"/>
      <c r="H100" s="27"/>
      <c r="I100" s="27"/>
      <c r="J100" s="27"/>
      <c r="K100" s="27"/>
      <c r="L100" s="27"/>
      <c r="M100" s="27"/>
      <c r="N100" s="27"/>
      <c r="O100" s="27"/>
      <c r="P100" s="27"/>
      <c r="Q100" s="27"/>
      <c r="R100" s="27"/>
      <c r="S100" s="27"/>
      <c r="T100" s="27"/>
      <c r="U100" s="27"/>
      <c r="V100" s="27"/>
      <c r="W100" s="27"/>
    </row>
    <row r="101" spans="1:33">
      <c r="A101" s="27"/>
      <c r="B101" s="27"/>
      <c r="C101" s="27"/>
      <c r="D101" s="30"/>
      <c r="E101" s="27"/>
      <c r="F101" s="27"/>
      <c r="G101" s="27"/>
      <c r="H101" s="27"/>
      <c r="I101" s="27"/>
      <c r="J101" s="27"/>
      <c r="K101" s="27"/>
      <c r="L101" s="27"/>
      <c r="M101" s="27"/>
      <c r="N101" s="27"/>
      <c r="O101" s="27"/>
      <c r="P101" s="27"/>
      <c r="Q101" s="27"/>
      <c r="R101" s="27"/>
      <c r="S101" s="27"/>
      <c r="T101" s="27"/>
      <c r="U101" s="27"/>
      <c r="V101" s="27"/>
      <c r="W101" s="27"/>
    </row>
    <row r="102" spans="1:33">
      <c r="A102" s="27"/>
      <c r="B102" s="27"/>
      <c r="C102" s="27"/>
      <c r="D102" s="30"/>
      <c r="E102" s="27"/>
      <c r="F102" s="27"/>
      <c r="G102" s="27"/>
      <c r="H102" s="27"/>
      <c r="I102" s="27"/>
      <c r="J102" s="27"/>
      <c r="K102" s="27"/>
      <c r="L102" s="27"/>
      <c r="M102" s="27"/>
      <c r="N102" s="27"/>
      <c r="O102" s="27"/>
      <c r="P102" s="27"/>
      <c r="Q102" s="27"/>
      <c r="R102" s="27"/>
      <c r="S102" s="27"/>
      <c r="T102" s="27"/>
      <c r="U102" s="27"/>
      <c r="V102" s="27"/>
      <c r="W102" s="27"/>
      <c r="AE102" s="27"/>
      <c r="AF102" s="27"/>
      <c r="AG102" s="27"/>
    </row>
    <row r="103" spans="1:33">
      <c r="A103" s="27"/>
      <c r="B103" s="27"/>
      <c r="C103" s="27"/>
      <c r="D103" s="30"/>
      <c r="E103" s="27"/>
      <c r="F103" s="27"/>
      <c r="G103" s="27"/>
      <c r="H103" s="27"/>
      <c r="I103" s="27"/>
      <c r="J103" s="27"/>
      <c r="K103" s="27"/>
      <c r="L103" s="27"/>
      <c r="M103" s="27"/>
      <c r="N103" s="27"/>
      <c r="O103" s="27"/>
      <c r="P103" s="27"/>
      <c r="Q103" s="27"/>
      <c r="R103" s="27"/>
      <c r="S103" s="27"/>
      <c r="T103" s="27"/>
      <c r="U103" s="27"/>
      <c r="V103" s="27"/>
      <c r="W103" s="27"/>
      <c r="AE103" s="27"/>
      <c r="AF103" s="27"/>
      <c r="AG103" s="27"/>
    </row>
    <row r="104" spans="1:33">
      <c r="A104" s="27"/>
      <c r="B104" s="27"/>
      <c r="C104" s="27"/>
      <c r="D104" s="30"/>
      <c r="E104" s="27"/>
      <c r="AE104" s="27"/>
      <c r="AF104" s="27"/>
      <c r="AG104" s="27"/>
    </row>
    <row r="105" spans="1:33">
      <c r="A105" s="27"/>
      <c r="B105" s="27"/>
      <c r="C105" s="27"/>
      <c r="E105" s="27"/>
      <c r="F105" s="27"/>
      <c r="G105" s="27"/>
      <c r="H105" s="27"/>
      <c r="I105" s="27"/>
      <c r="J105" s="27"/>
      <c r="K105" s="27"/>
      <c r="L105" s="27"/>
      <c r="M105" s="27"/>
      <c r="N105" s="27"/>
      <c r="O105" s="27"/>
      <c r="P105" s="27"/>
      <c r="Q105" s="27"/>
      <c r="R105" s="27"/>
      <c r="S105" s="27"/>
      <c r="T105" s="27"/>
      <c r="U105" s="27"/>
      <c r="V105" s="27"/>
      <c r="W105" s="27"/>
      <c r="AE105" s="27"/>
      <c r="AF105" s="27"/>
      <c r="AG105" s="27"/>
    </row>
    <row r="106" spans="1:33">
      <c r="A106" s="27"/>
      <c r="B106" s="27"/>
      <c r="C106" s="27"/>
      <c r="D106" s="30"/>
      <c r="E106" s="27"/>
      <c r="F106" s="27"/>
      <c r="G106" s="27"/>
      <c r="H106" s="27"/>
      <c r="I106" s="27"/>
      <c r="J106" s="27"/>
      <c r="K106" s="27"/>
      <c r="L106" s="27"/>
      <c r="M106" s="27"/>
      <c r="N106" s="27"/>
      <c r="O106" s="27"/>
      <c r="P106" s="27"/>
      <c r="Q106" s="27"/>
      <c r="R106" s="27"/>
      <c r="S106" s="27"/>
      <c r="T106" s="27"/>
      <c r="U106" s="27"/>
      <c r="V106" s="27"/>
      <c r="W106" s="27"/>
    </row>
    <row r="107" spans="1:33">
      <c r="A107" s="27"/>
      <c r="B107" s="27"/>
      <c r="C107" s="27"/>
      <c r="D107" s="30"/>
      <c r="E107" s="27"/>
      <c r="F107" s="27"/>
      <c r="G107" s="27"/>
      <c r="H107" s="27"/>
      <c r="I107" s="27"/>
      <c r="J107" s="27"/>
      <c r="K107" s="27"/>
      <c r="L107" s="27"/>
      <c r="M107" s="27"/>
      <c r="N107" s="27"/>
      <c r="O107" s="27"/>
      <c r="P107" s="27"/>
      <c r="Q107" s="27"/>
      <c r="R107" s="27"/>
      <c r="S107" s="27"/>
      <c r="T107" s="27"/>
      <c r="U107" s="27"/>
      <c r="V107" s="27"/>
      <c r="W107" s="27"/>
    </row>
    <row r="108" spans="1:33">
      <c r="A108" t="s">
        <v>0</v>
      </c>
      <c r="B108" t="s">
        <v>271</v>
      </c>
    </row>
    <row r="109" spans="1:33">
      <c r="A109" t="s">
        <v>2</v>
      </c>
      <c r="B109" s="23" t="s">
        <v>105</v>
      </c>
      <c r="C109" t="s">
        <v>15</v>
      </c>
      <c r="D109" s="30">
        <v>9999</v>
      </c>
      <c r="E109" t="s">
        <v>11</v>
      </c>
      <c r="F109" s="27"/>
      <c r="G109" s="27" t="s">
        <v>306</v>
      </c>
      <c r="H109" s="27"/>
      <c r="I109" s="27"/>
      <c r="N109" t="s">
        <v>310</v>
      </c>
      <c r="U109" s="27" t="s">
        <v>0</v>
      </c>
      <c r="V109" s="27"/>
      <c r="W109" s="27" t="s">
        <v>287</v>
      </c>
      <c r="AE109" s="27"/>
      <c r="AF109" s="27"/>
      <c r="AG109" s="27"/>
    </row>
    <row r="110" spans="1:33">
      <c r="B110" s="27"/>
      <c r="C110" s="27"/>
      <c r="D110" s="27"/>
      <c r="E110" s="19"/>
      <c r="G110" s="27"/>
      <c r="H110" s="27"/>
      <c r="I110" s="27"/>
      <c r="J110" s="27"/>
      <c r="K110" s="27"/>
      <c r="L110" s="27"/>
      <c r="M110" s="27"/>
      <c r="N110" t="s">
        <v>0</v>
      </c>
      <c r="O110" t="s">
        <v>292</v>
      </c>
      <c r="P110" s="32">
        <v>296</v>
      </c>
      <c r="Q110" s="27" t="s">
        <v>293</v>
      </c>
      <c r="U110" s="27" t="s">
        <v>0</v>
      </c>
      <c r="V110" s="27" t="s">
        <v>296</v>
      </c>
      <c r="W110" s="27" t="s">
        <v>288</v>
      </c>
      <c r="AE110" s="27"/>
      <c r="AF110" s="27"/>
      <c r="AG110" s="27"/>
    </row>
    <row r="111" spans="1:33">
      <c r="A111" t="s">
        <v>213</v>
      </c>
      <c r="B111" s="27" t="s">
        <v>274</v>
      </c>
      <c r="C111">
        <v>2015</v>
      </c>
      <c r="D111" s="27">
        <f>$G111*1</f>
        <v>80</v>
      </c>
      <c r="F111" t="s">
        <v>0</v>
      </c>
      <c r="G111" s="27">
        <v>80</v>
      </c>
      <c r="H111" s="27">
        <f>$G111*1</f>
        <v>80</v>
      </c>
      <c r="I111" s="27">
        <f>$G111*1.02</f>
        <v>81.599999999999994</v>
      </c>
      <c r="J111" s="27"/>
      <c r="K111" s="27"/>
      <c r="L111" s="27"/>
      <c r="M111" s="27"/>
      <c r="N111" t="s">
        <v>0</v>
      </c>
      <c r="O111" s="32"/>
      <c r="Q111" s="32"/>
      <c r="U111" s="27" t="s">
        <v>0</v>
      </c>
      <c r="V111" s="27" t="s">
        <v>285</v>
      </c>
      <c r="W111" s="27" t="s">
        <v>297</v>
      </c>
      <c r="AE111" s="27"/>
      <c r="AF111" s="27"/>
      <c r="AG111" s="27"/>
    </row>
    <row r="112" spans="1:33">
      <c r="A112" s="27" t="s">
        <v>213</v>
      </c>
      <c r="B112" s="27" t="s">
        <v>340</v>
      </c>
      <c r="C112" s="27">
        <v>2015</v>
      </c>
      <c r="D112" s="27">
        <v>1</v>
      </c>
      <c r="E112" s="27"/>
      <c r="F112" s="27"/>
      <c r="G112" s="27"/>
      <c r="H112" s="27"/>
      <c r="I112" s="27"/>
      <c r="J112" s="27"/>
      <c r="K112" s="27"/>
      <c r="L112" s="27"/>
      <c r="M112" s="27"/>
      <c r="N112" s="27"/>
      <c r="O112" s="27"/>
      <c r="P112" s="14"/>
      <c r="Q112" s="27"/>
      <c r="R112" s="27"/>
      <c r="S112" s="27"/>
      <c r="T112" s="27"/>
      <c r="U112" s="27"/>
      <c r="V112" s="27"/>
      <c r="W112" s="27"/>
      <c r="X112" s="27"/>
      <c r="Y112" s="27"/>
      <c r="Z112" s="27"/>
      <c r="AA112" s="27"/>
      <c r="AB112" s="27"/>
      <c r="AC112" s="27"/>
      <c r="AD112" s="27"/>
    </row>
    <row r="113" spans="1:30">
      <c r="A113" s="27" t="s">
        <v>16</v>
      </c>
    </row>
    <row r="114" spans="1:30">
      <c r="A114" s="27"/>
      <c r="B114" s="27"/>
      <c r="C114" s="27"/>
      <c r="D114" s="27"/>
      <c r="E114" s="27"/>
      <c r="F114" s="27"/>
      <c r="G114" s="27"/>
      <c r="H114" s="27"/>
      <c r="I114" s="27"/>
      <c r="J114" s="27"/>
      <c r="K114" s="27"/>
      <c r="L114" s="27"/>
      <c r="M114" s="27"/>
      <c r="N114" s="27"/>
      <c r="O114" s="32"/>
      <c r="P114" s="27"/>
      <c r="Q114" s="27"/>
      <c r="R114" s="27"/>
      <c r="S114" s="27"/>
      <c r="T114" s="27"/>
      <c r="U114" s="27"/>
      <c r="V114" s="27"/>
      <c r="W114" s="27"/>
      <c r="X114" s="27"/>
      <c r="Y114" s="27"/>
      <c r="Z114" s="27"/>
      <c r="AA114" s="27"/>
      <c r="AB114" s="27"/>
      <c r="AC114" s="27"/>
      <c r="AD114" s="27"/>
    </row>
    <row r="115" spans="1:30">
      <c r="A115" s="27"/>
      <c r="B115" s="27"/>
      <c r="C115" s="27"/>
      <c r="D115" s="27"/>
      <c r="E115" s="27"/>
      <c r="F115" s="27"/>
      <c r="G115" s="27"/>
      <c r="H115" s="27"/>
      <c r="I115" s="27"/>
      <c r="J115" s="27"/>
      <c r="K115" s="27"/>
      <c r="L115" s="27"/>
      <c r="M115" s="27"/>
      <c r="N115" s="27"/>
      <c r="O115" s="27"/>
      <c r="P115" s="14"/>
      <c r="Q115" s="27"/>
      <c r="R115" s="27"/>
      <c r="S115" s="27"/>
      <c r="T115" s="27"/>
      <c r="U115" s="27"/>
      <c r="V115" s="27"/>
      <c r="W115" s="27"/>
      <c r="X115" s="27"/>
      <c r="Y115" s="27"/>
      <c r="Z115" s="27"/>
      <c r="AA115" s="27"/>
      <c r="AB115" s="27"/>
      <c r="AC115" s="27"/>
      <c r="AD115" s="27"/>
    </row>
    <row r="118" spans="1:30">
      <c r="A118" s="28" t="s">
        <v>0</v>
      </c>
      <c r="B118" s="28" t="s">
        <v>295</v>
      </c>
      <c r="C118" s="28"/>
      <c r="D118" s="28"/>
      <c r="E118" s="28"/>
      <c r="F118" s="28"/>
      <c r="G118" s="28"/>
      <c r="H118" s="28"/>
      <c r="I118" s="28"/>
      <c r="J118" s="28"/>
    </row>
    <row r="119" spans="1:30">
      <c r="A119" t="s">
        <v>2</v>
      </c>
      <c r="B119" s="23" t="s">
        <v>134</v>
      </c>
      <c r="C119" t="s">
        <v>15</v>
      </c>
      <c r="D119">
        <v>0</v>
      </c>
      <c r="E119" t="s">
        <v>11</v>
      </c>
    </row>
    <row r="120" spans="1:30">
      <c r="A120" s="27" t="s">
        <v>213</v>
      </c>
      <c r="B120" s="27" t="s">
        <v>274</v>
      </c>
      <c r="C120" s="27">
        <v>2015</v>
      </c>
      <c r="D120" s="27" t="s">
        <v>349</v>
      </c>
      <c r="X120" s="27"/>
      <c r="Y120" s="27"/>
      <c r="Z120" s="27"/>
      <c r="AA120" s="27"/>
      <c r="AB120" s="27"/>
      <c r="AC120" s="27"/>
      <c r="AD120" s="27"/>
    </row>
    <row r="121" spans="1:30">
      <c r="A121" s="27" t="s">
        <v>213</v>
      </c>
      <c r="B121" s="27" t="s">
        <v>340</v>
      </c>
      <c r="C121" s="27">
        <v>2015</v>
      </c>
      <c r="D121" s="27" t="s">
        <v>349</v>
      </c>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row>
    <row r="122" spans="1:30">
      <c r="A122" s="27" t="s">
        <v>16</v>
      </c>
      <c r="B122" s="27"/>
      <c r="C122" s="27"/>
      <c r="D122" s="27"/>
      <c r="AD122" s="27"/>
    </row>
    <row r="123" spans="1:30">
      <c r="AD123" s="27"/>
    </row>
    <row r="129" spans="1:29">
      <c r="A129" t="s">
        <v>0</v>
      </c>
      <c r="B129" t="s">
        <v>294</v>
      </c>
      <c r="K129" s="28"/>
      <c r="L129" s="28"/>
      <c r="M129" s="28"/>
      <c r="N129" s="28"/>
      <c r="O129" s="28"/>
      <c r="P129" s="28"/>
      <c r="X129" s="27"/>
      <c r="Y129" s="27"/>
      <c r="Z129" s="27"/>
      <c r="AA129" s="27"/>
      <c r="AB129" s="27"/>
      <c r="AC129" s="27"/>
    </row>
    <row r="130" spans="1:29">
      <c r="A130" s="28" t="s">
        <v>0</v>
      </c>
      <c r="B130" s="28" t="s">
        <v>264</v>
      </c>
      <c r="C130" s="28"/>
      <c r="D130" s="28"/>
      <c r="E130" s="28"/>
      <c r="K130" s="28"/>
      <c r="L130" s="28"/>
      <c r="M130" s="28"/>
      <c r="N130" s="28"/>
      <c r="O130" s="28"/>
      <c r="P130" s="28"/>
      <c r="X130" s="27"/>
      <c r="Y130" s="27"/>
      <c r="Z130" s="27"/>
      <c r="AA130" s="27"/>
      <c r="AB130" s="27"/>
      <c r="AC130" s="27"/>
    </row>
    <row r="131" spans="1:29">
      <c r="A131" s="27" t="s">
        <v>249</v>
      </c>
      <c r="B131" s="23" t="s">
        <v>265</v>
      </c>
      <c r="C131" s="27" t="s">
        <v>15</v>
      </c>
      <c r="D131" s="27">
        <v>0</v>
      </c>
      <c r="E131" s="27" t="s">
        <v>11</v>
      </c>
      <c r="F131" s="28"/>
      <c r="G131" s="28"/>
      <c r="H131" s="28"/>
      <c r="I131" s="28"/>
      <c r="J131" s="28"/>
      <c r="K131" s="28"/>
      <c r="L131" s="28"/>
      <c r="M131" s="28"/>
      <c r="N131" s="28"/>
      <c r="O131" s="28"/>
      <c r="P131" s="28"/>
    </row>
    <row r="132" spans="1:29">
      <c r="A132" s="27" t="s">
        <v>248</v>
      </c>
      <c r="B132" s="28"/>
      <c r="C132" s="27"/>
      <c r="D132" s="27"/>
      <c r="E132" s="27"/>
      <c r="F132" s="28"/>
      <c r="G132" s="28"/>
      <c r="H132" s="28"/>
      <c r="I132" s="28"/>
      <c r="J132" s="28"/>
      <c r="K132" s="28"/>
      <c r="L132" s="28"/>
      <c r="M132" s="28"/>
      <c r="N132" s="28"/>
      <c r="O132" s="28"/>
      <c r="P132" s="28"/>
    </row>
    <row r="133" spans="1:29">
      <c r="A133" s="28"/>
      <c r="B133" s="28"/>
      <c r="C133" s="28"/>
      <c r="D133" s="28"/>
      <c r="E133" s="28"/>
      <c r="F133" s="28"/>
      <c r="G133" s="28"/>
      <c r="H133" s="28"/>
      <c r="I133" s="28"/>
      <c r="J133" s="28"/>
      <c r="K133" s="28"/>
      <c r="L133" s="28"/>
      <c r="M133" s="28"/>
      <c r="N133" s="28"/>
      <c r="O133" s="28"/>
      <c r="P133" s="28"/>
    </row>
    <row r="134" spans="1:29">
      <c r="A134" s="28" t="s">
        <v>0</v>
      </c>
      <c r="B134" s="28" t="s">
        <v>266</v>
      </c>
      <c r="C134" s="28"/>
      <c r="D134" s="28"/>
      <c r="E134" s="28"/>
      <c r="F134" s="28"/>
      <c r="G134" s="28"/>
      <c r="H134" s="28"/>
      <c r="I134" s="28"/>
      <c r="J134" s="28"/>
      <c r="K134" s="28"/>
      <c r="L134" s="28"/>
      <c r="M134" s="28"/>
      <c r="N134" s="28"/>
      <c r="O134" s="28"/>
      <c r="P134" s="28"/>
    </row>
    <row r="135" spans="1:29">
      <c r="A135" s="27" t="s">
        <v>2</v>
      </c>
      <c r="B135" s="23" t="s">
        <v>267</v>
      </c>
      <c r="C135" s="27" t="s">
        <v>15</v>
      </c>
      <c r="D135" s="27">
        <v>0</v>
      </c>
      <c r="E135" s="27" t="s">
        <v>11</v>
      </c>
    </row>
    <row r="136" spans="1:29">
      <c r="A136" s="27" t="s">
        <v>213</v>
      </c>
      <c r="B136" s="27" t="s">
        <v>274</v>
      </c>
      <c r="C136" s="27" t="s">
        <v>349</v>
      </c>
      <c r="D136" s="27"/>
      <c r="E136" s="27"/>
    </row>
    <row r="137" spans="1:29">
      <c r="A137" s="27" t="s">
        <v>213</v>
      </c>
      <c r="B137" s="27" t="s">
        <v>340</v>
      </c>
      <c r="C137" s="27" t="s">
        <v>349</v>
      </c>
      <c r="D137" s="27"/>
    </row>
    <row r="138" spans="1:29">
      <c r="A138" s="27" t="s">
        <v>16</v>
      </c>
      <c r="B138" s="27"/>
      <c r="C138" s="27"/>
      <c r="D138" s="27"/>
    </row>
    <row r="139" spans="1:29">
      <c r="A139" s="28" t="s">
        <v>0</v>
      </c>
      <c r="B139" s="28" t="s">
        <v>270</v>
      </c>
      <c r="C139" s="28"/>
      <c r="D139" s="28"/>
      <c r="E139" s="28"/>
    </row>
    <row r="140" spans="1:29">
      <c r="A140" s="27" t="s">
        <v>2</v>
      </c>
      <c r="B140" s="23" t="s">
        <v>268</v>
      </c>
      <c r="C140" s="27" t="s">
        <v>15</v>
      </c>
      <c r="D140" s="27">
        <v>0</v>
      </c>
      <c r="E140" s="27" t="s">
        <v>11</v>
      </c>
    </row>
    <row r="141" spans="1:29">
      <c r="B141" s="27"/>
      <c r="C141" s="27"/>
      <c r="D141" s="27"/>
      <c r="E141" s="19"/>
      <c r="G141" s="27"/>
      <c r="H141" s="27"/>
      <c r="J141" s="27"/>
    </row>
    <row r="142" spans="1:29">
      <c r="A142" s="27" t="s">
        <v>213</v>
      </c>
      <c r="B142" s="27" t="s">
        <v>274</v>
      </c>
      <c r="C142" s="27">
        <v>2015</v>
      </c>
      <c r="D142" s="30">
        <v>696</v>
      </c>
      <c r="E142" s="27"/>
      <c r="G142" s="27"/>
      <c r="H142" s="30"/>
      <c r="J142" s="30"/>
    </row>
    <row r="143" spans="1:29">
      <c r="A143" s="27" t="s">
        <v>213</v>
      </c>
      <c r="B143" s="27" t="s">
        <v>340</v>
      </c>
      <c r="C143" s="27">
        <v>2015</v>
      </c>
      <c r="D143" s="32">
        <v>999</v>
      </c>
      <c r="G143" s="27"/>
      <c r="H143" s="30"/>
      <c r="J143" s="30"/>
      <c r="Q143" s="27"/>
      <c r="R143" s="27"/>
      <c r="S143" s="27"/>
      <c r="T143" s="27"/>
      <c r="U143" s="27"/>
      <c r="V143" s="27"/>
      <c r="W143" s="27"/>
    </row>
    <row r="144" spans="1:29">
      <c r="A144" t="s">
        <v>16</v>
      </c>
      <c r="E144" s="27"/>
      <c r="F144" s="27"/>
      <c r="G144" s="27"/>
      <c r="H144" s="30"/>
      <c r="I144" s="27"/>
      <c r="J144" s="27"/>
      <c r="K144" s="27"/>
      <c r="L144" s="27"/>
      <c r="M144" s="27"/>
      <c r="N144" s="27"/>
      <c r="O144" s="27"/>
      <c r="Q144" s="27"/>
      <c r="R144" s="27"/>
      <c r="S144" s="27"/>
      <c r="T144" s="27"/>
      <c r="U144" s="27"/>
      <c r="V144" s="27"/>
      <c r="W144" s="27"/>
    </row>
    <row r="145" spans="1:23">
      <c r="A145" s="27"/>
      <c r="B145" s="27"/>
      <c r="C145" s="27"/>
      <c r="D145" s="30"/>
      <c r="E145" s="27"/>
      <c r="F145" s="27"/>
      <c r="G145" s="27"/>
      <c r="H145" s="30"/>
      <c r="I145" s="27"/>
      <c r="J145" s="27"/>
      <c r="K145" s="27"/>
      <c r="L145" s="27"/>
      <c r="M145" s="27"/>
      <c r="N145" s="27"/>
      <c r="O145" s="27"/>
      <c r="Q145" s="27"/>
      <c r="R145" s="27"/>
      <c r="S145" s="27"/>
      <c r="T145" s="27"/>
      <c r="U145" s="27"/>
      <c r="V145" s="27"/>
      <c r="W145" s="27"/>
    </row>
    <row r="146" spans="1:23">
      <c r="A146" s="27"/>
      <c r="B146" s="27"/>
      <c r="C146" s="27"/>
      <c r="D146" s="32"/>
      <c r="E146" s="27"/>
      <c r="F146" s="27"/>
      <c r="G146" s="27"/>
      <c r="H146" s="27"/>
      <c r="I146" s="27"/>
      <c r="J146" s="27"/>
      <c r="K146" s="27"/>
      <c r="L146" s="27"/>
      <c r="M146" s="27"/>
      <c r="N146" s="27"/>
      <c r="O146" s="27"/>
      <c r="Q146" s="27"/>
      <c r="R146" s="27"/>
      <c r="S146" s="27"/>
      <c r="T146" s="27"/>
      <c r="U146" s="27"/>
      <c r="V146" s="27"/>
      <c r="W146" s="27"/>
    </row>
    <row r="147" spans="1:23">
      <c r="E147" s="27"/>
      <c r="F147" s="27"/>
      <c r="G147" s="27"/>
      <c r="H147" s="27"/>
      <c r="I147" s="27"/>
      <c r="J147" s="27"/>
      <c r="K147" s="27"/>
      <c r="L147" s="27"/>
      <c r="M147" s="27"/>
      <c r="N147" s="27"/>
      <c r="O147" s="27"/>
    </row>
    <row r="150" spans="1:23">
      <c r="Q150" s="27"/>
      <c r="R150" s="27"/>
      <c r="S150" s="27"/>
      <c r="T150" s="27"/>
      <c r="U150" s="27"/>
      <c r="V150" s="27"/>
      <c r="W150" s="27"/>
    </row>
    <row r="151" spans="1:23">
      <c r="A151" s="27"/>
      <c r="B151" s="27"/>
      <c r="C151" s="27"/>
      <c r="D151" s="27"/>
      <c r="E151" s="27"/>
      <c r="F151" s="27"/>
      <c r="G151" s="27"/>
      <c r="H151" s="27"/>
      <c r="I151" s="27"/>
      <c r="J151" s="27"/>
      <c r="K151" s="27"/>
      <c r="L151" s="27"/>
      <c r="M151" s="27"/>
      <c r="N151" s="27"/>
      <c r="O151" s="27"/>
      <c r="Q151" s="27"/>
      <c r="R151" s="27"/>
      <c r="S151" s="27"/>
      <c r="T151" s="27"/>
      <c r="U151" s="27"/>
      <c r="V151" s="27"/>
      <c r="W151" s="27"/>
    </row>
    <row r="152" spans="1:23">
      <c r="A152" s="27"/>
      <c r="B152" s="27"/>
      <c r="C152" s="27"/>
      <c r="D152" s="27"/>
      <c r="E152" s="27"/>
      <c r="F152" s="27"/>
      <c r="G152" s="27"/>
      <c r="H152" s="27"/>
      <c r="I152" s="27"/>
      <c r="J152" s="27"/>
      <c r="K152" s="27"/>
      <c r="L152" s="27"/>
      <c r="M152" s="27"/>
      <c r="N152" s="27"/>
      <c r="O152" s="27"/>
      <c r="Q152" s="27"/>
      <c r="R152" s="27"/>
      <c r="S152" s="27"/>
      <c r="T152" s="27"/>
      <c r="U152" s="27"/>
      <c r="V152" s="27"/>
      <c r="W152" s="27"/>
    </row>
    <row r="153" spans="1:23">
      <c r="A153" s="27"/>
      <c r="B153" s="27"/>
      <c r="C153" s="27"/>
      <c r="D153" s="27"/>
      <c r="E153" s="27"/>
      <c r="F153" s="27"/>
      <c r="G153" s="27"/>
      <c r="H153" s="27"/>
      <c r="I153" s="27"/>
      <c r="J153" s="27"/>
      <c r="K153" s="27"/>
      <c r="L153" s="27"/>
      <c r="M153" s="27"/>
      <c r="N153" s="27"/>
      <c r="O153" s="27"/>
      <c r="Q153" s="27"/>
      <c r="R153" s="27"/>
      <c r="S153" s="27"/>
      <c r="T153" s="27"/>
      <c r="U153" s="27"/>
      <c r="V153" s="27"/>
      <c r="W153" s="27"/>
    </row>
    <row r="154" spans="1:23">
      <c r="A154" s="27"/>
      <c r="B154" s="27"/>
      <c r="C154" s="27"/>
      <c r="D154" s="27"/>
      <c r="E154" s="27"/>
      <c r="F154" s="27"/>
      <c r="G154" s="27"/>
      <c r="H154" s="27"/>
      <c r="I154" s="27"/>
      <c r="J154" s="27"/>
      <c r="K154" s="27"/>
      <c r="L154" s="27"/>
      <c r="M154" s="27"/>
      <c r="N154" s="27"/>
      <c r="O154" s="27"/>
    </row>
    <row r="155" spans="1:23">
      <c r="A155" t="s">
        <v>0</v>
      </c>
      <c r="B155" t="s">
        <v>311</v>
      </c>
    </row>
  </sheetData>
  <phoneticPr fontId="143" type="noConversion"/>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A158"/>
  <sheetViews>
    <sheetView topLeftCell="A46" zoomScale="70" zoomScaleNormal="70" workbookViewId="0">
      <selection activeCell="B73" sqref="B73"/>
    </sheetView>
  </sheetViews>
  <sheetFormatPr defaultRowHeight="14.4"/>
  <cols>
    <col min="2" max="2" width="20.44140625" customWidth="1"/>
  </cols>
  <sheetData>
    <row r="1" spans="1:27" s="27" customFormat="1">
      <c r="A1" s="27" t="s">
        <v>246</v>
      </c>
    </row>
    <row r="2" spans="1:27" s="27" customFormat="1">
      <c r="A2" s="27" t="s">
        <v>0</v>
      </c>
      <c r="B2" s="27" t="s">
        <v>245</v>
      </c>
    </row>
    <row r="3" spans="1:27">
      <c r="A3" t="s">
        <v>106</v>
      </c>
    </row>
    <row r="4" spans="1:27">
      <c r="A4" t="s">
        <v>107</v>
      </c>
    </row>
    <row r="5" spans="1:27">
      <c r="A5" t="s">
        <v>2</v>
      </c>
      <c r="B5" s="23" t="s">
        <v>108</v>
      </c>
      <c r="C5" t="s">
        <v>15</v>
      </c>
      <c r="D5">
        <v>0</v>
      </c>
      <c r="E5" t="s">
        <v>11</v>
      </c>
    </row>
    <row r="6" spans="1:27">
      <c r="A6" t="s">
        <v>213</v>
      </c>
      <c r="B6" s="27" t="s">
        <v>227</v>
      </c>
      <c r="C6">
        <v>2015</v>
      </c>
      <c r="D6" t="s">
        <v>349</v>
      </c>
    </row>
    <row r="7" spans="1:27">
      <c r="A7" s="27" t="s">
        <v>213</v>
      </c>
      <c r="B7" s="27" t="s">
        <v>331</v>
      </c>
      <c r="C7" s="27">
        <v>2015</v>
      </c>
      <c r="D7" s="27" t="s">
        <v>349</v>
      </c>
    </row>
    <row r="8" spans="1:27">
      <c r="A8" s="27" t="s">
        <v>213</v>
      </c>
      <c r="B8" s="27" t="s">
        <v>332</v>
      </c>
      <c r="C8" s="27">
        <v>2015</v>
      </c>
      <c r="D8" s="27" t="s">
        <v>349</v>
      </c>
    </row>
    <row r="9" spans="1:27">
      <c r="A9" s="27" t="s">
        <v>213</v>
      </c>
      <c r="B9" s="27" t="s">
        <v>216</v>
      </c>
      <c r="C9" s="27">
        <v>2015</v>
      </c>
      <c r="D9" s="27" t="s">
        <v>349</v>
      </c>
    </row>
    <row r="10" spans="1:27">
      <c r="A10" s="27" t="s">
        <v>350</v>
      </c>
      <c r="B10" s="27" t="s">
        <v>217</v>
      </c>
      <c r="C10" s="27">
        <v>2015</v>
      </c>
      <c r="D10" s="27" t="s">
        <v>349</v>
      </c>
    </row>
    <row r="11" spans="1:27">
      <c r="A11" s="27" t="s">
        <v>213</v>
      </c>
      <c r="B11" s="27" t="s">
        <v>218</v>
      </c>
      <c r="C11" s="27">
        <v>2015</v>
      </c>
      <c r="D11" s="27" t="s">
        <v>349</v>
      </c>
    </row>
    <row r="12" spans="1:27">
      <c r="A12" s="27" t="s">
        <v>213</v>
      </c>
      <c r="B12" s="27" t="s">
        <v>219</v>
      </c>
      <c r="C12" s="27">
        <v>2015</v>
      </c>
      <c r="D12" s="27" t="s">
        <v>349</v>
      </c>
    </row>
    <row r="13" spans="1:27">
      <c r="A13" s="27" t="s">
        <v>213</v>
      </c>
      <c r="B13" s="27" t="s">
        <v>220</v>
      </c>
      <c r="C13" s="27">
        <v>2015</v>
      </c>
      <c r="D13" s="27" t="s">
        <v>349</v>
      </c>
      <c r="Z13" s="11"/>
      <c r="AA13" s="11"/>
    </row>
    <row r="14" spans="1:27">
      <c r="A14" s="27" t="s">
        <v>213</v>
      </c>
      <c r="B14" s="27" t="s">
        <v>221</v>
      </c>
      <c r="C14" s="27">
        <v>2015</v>
      </c>
      <c r="D14" s="27" t="s">
        <v>349</v>
      </c>
      <c r="Z14" s="11"/>
      <c r="AA14" s="11"/>
    </row>
    <row r="15" spans="1:27">
      <c r="A15" s="27" t="s">
        <v>213</v>
      </c>
      <c r="B15" s="27" t="s">
        <v>222</v>
      </c>
      <c r="C15" s="27">
        <v>2015</v>
      </c>
      <c r="D15" s="27" t="s">
        <v>349</v>
      </c>
      <c r="K15" s="11"/>
      <c r="L15" s="15"/>
      <c r="M15" s="11"/>
      <c r="N15" s="11"/>
      <c r="O15" s="11"/>
      <c r="P15" s="11"/>
      <c r="Q15" s="11"/>
      <c r="R15" s="11"/>
      <c r="S15" s="11"/>
      <c r="T15" s="11"/>
      <c r="U15" s="11"/>
      <c r="V15" s="11"/>
      <c r="W15" s="11"/>
      <c r="X15" s="11"/>
      <c r="Y15" s="11"/>
      <c r="Z15" s="11"/>
      <c r="AA15" s="11"/>
    </row>
    <row r="16" spans="1:27" s="11" customFormat="1">
      <c r="A16" s="27" t="s">
        <v>213</v>
      </c>
      <c r="B16" s="27" t="s">
        <v>318</v>
      </c>
      <c r="C16" s="27">
        <v>2015</v>
      </c>
      <c r="D16" s="27" t="s">
        <v>349</v>
      </c>
      <c r="K16"/>
      <c r="L16"/>
      <c r="M16"/>
      <c r="N16" s="12"/>
      <c r="O16"/>
      <c r="P16"/>
      <c r="Q16"/>
      <c r="R16"/>
      <c r="S16"/>
      <c r="T16"/>
      <c r="U16"/>
      <c r="V16"/>
      <c r="W16"/>
      <c r="X16"/>
      <c r="Y16"/>
      <c r="Z16"/>
      <c r="AA16"/>
    </row>
    <row r="17" spans="1:27" s="11" customFormat="1">
      <c r="A17" s="27" t="s">
        <v>213</v>
      </c>
      <c r="B17" s="27" t="s">
        <v>319</v>
      </c>
      <c r="C17" s="27">
        <v>2015</v>
      </c>
      <c r="D17" s="27" t="s">
        <v>349</v>
      </c>
      <c r="K17"/>
      <c r="L17"/>
      <c r="M17"/>
      <c r="N17" s="12"/>
      <c r="O17"/>
      <c r="P17"/>
      <c r="Q17"/>
      <c r="R17"/>
      <c r="S17"/>
      <c r="T17"/>
      <c r="U17"/>
      <c r="V17"/>
      <c r="W17"/>
      <c r="X17"/>
      <c r="Y17"/>
      <c r="Z17"/>
      <c r="AA17"/>
    </row>
    <row r="18" spans="1:27" s="11" customFormat="1">
      <c r="A18" s="27" t="s">
        <v>213</v>
      </c>
      <c r="B18" s="27" t="s">
        <v>320</v>
      </c>
      <c r="C18" s="27">
        <v>2015</v>
      </c>
      <c r="D18" s="27" t="s">
        <v>349</v>
      </c>
      <c r="K18"/>
      <c r="L18"/>
      <c r="M18"/>
      <c r="N18"/>
      <c r="O18"/>
      <c r="P18"/>
      <c r="Q18"/>
      <c r="R18"/>
      <c r="S18"/>
      <c r="T18"/>
      <c r="U18"/>
      <c r="V18"/>
      <c r="W18"/>
      <c r="X18"/>
      <c r="Y18"/>
      <c r="Z18"/>
      <c r="AA18"/>
    </row>
    <row r="19" spans="1:27">
      <c r="A19" s="27" t="s">
        <v>213</v>
      </c>
      <c r="B19" s="27" t="s">
        <v>272</v>
      </c>
      <c r="C19" s="27">
        <v>2015</v>
      </c>
      <c r="D19" s="27" t="s">
        <v>349</v>
      </c>
      <c r="L19" s="14"/>
    </row>
    <row r="20" spans="1:27">
      <c r="A20" s="27" t="s">
        <v>350</v>
      </c>
      <c r="B20" s="27" t="s">
        <v>273</v>
      </c>
      <c r="C20" s="27">
        <v>2015</v>
      </c>
      <c r="D20" s="27" t="s">
        <v>349</v>
      </c>
      <c r="L20" s="14"/>
    </row>
    <row r="21" spans="1:27">
      <c r="A21" s="27" t="s">
        <v>350</v>
      </c>
      <c r="B21" s="27" t="s">
        <v>279</v>
      </c>
      <c r="C21" s="27">
        <v>2015</v>
      </c>
      <c r="D21" s="27" t="s">
        <v>349</v>
      </c>
    </row>
    <row r="22" spans="1:27">
      <c r="A22" s="27" t="s">
        <v>350</v>
      </c>
      <c r="B22" s="27" t="s">
        <v>280</v>
      </c>
      <c r="C22" s="27">
        <v>2015</v>
      </c>
      <c r="D22" s="27" t="s">
        <v>349</v>
      </c>
    </row>
    <row r="23" spans="1:27">
      <c r="A23" s="27" t="s">
        <v>350</v>
      </c>
      <c r="B23" s="27" t="s">
        <v>284</v>
      </c>
      <c r="C23" s="27">
        <v>2015</v>
      </c>
      <c r="D23" s="27" t="s">
        <v>349</v>
      </c>
    </row>
    <row r="24" spans="1:27">
      <c r="A24" s="27" t="s">
        <v>213</v>
      </c>
      <c r="B24" s="27" t="s">
        <v>339</v>
      </c>
      <c r="C24" s="27">
        <v>2015</v>
      </c>
      <c r="D24" s="27" t="s">
        <v>349</v>
      </c>
    </row>
    <row r="25" spans="1:27">
      <c r="A25" s="27" t="s">
        <v>213</v>
      </c>
      <c r="B25" s="27" t="s">
        <v>223</v>
      </c>
      <c r="C25" s="27">
        <v>2015</v>
      </c>
      <c r="D25" s="27" t="s">
        <v>349</v>
      </c>
    </row>
    <row r="26" spans="1:27">
      <c r="A26" s="27" t="s">
        <v>213</v>
      </c>
      <c r="B26" s="27" t="s">
        <v>323</v>
      </c>
      <c r="C26" s="27">
        <v>2015</v>
      </c>
      <c r="D26" s="27" t="s">
        <v>349</v>
      </c>
    </row>
    <row r="28" spans="1:27" s="27" customFormat="1">
      <c r="A28" s="27" t="s">
        <v>213</v>
      </c>
      <c r="B28" s="27" t="s">
        <v>227</v>
      </c>
      <c r="C28" s="27">
        <v>2016</v>
      </c>
      <c r="D28" s="27" t="s">
        <v>349</v>
      </c>
    </row>
    <row r="29" spans="1:27" s="27" customFormat="1">
      <c r="A29" s="27" t="s">
        <v>213</v>
      </c>
      <c r="B29" s="27" t="s">
        <v>331</v>
      </c>
      <c r="C29" s="27">
        <v>2016</v>
      </c>
      <c r="D29" s="27" t="s">
        <v>349</v>
      </c>
    </row>
    <row r="30" spans="1:27" s="27" customFormat="1">
      <c r="A30" s="27" t="s">
        <v>213</v>
      </c>
      <c r="B30" s="27" t="s">
        <v>332</v>
      </c>
      <c r="C30" s="27">
        <v>2016</v>
      </c>
      <c r="D30" s="27" t="s">
        <v>349</v>
      </c>
    </row>
    <row r="31" spans="1:27" s="27" customFormat="1">
      <c r="A31" s="27" t="s">
        <v>213</v>
      </c>
      <c r="B31" s="27" t="s">
        <v>216</v>
      </c>
      <c r="C31" s="27">
        <v>2016</v>
      </c>
      <c r="D31" s="27" t="s">
        <v>349</v>
      </c>
    </row>
    <row r="32" spans="1:27" s="27" customFormat="1">
      <c r="A32" s="27" t="s">
        <v>350</v>
      </c>
      <c r="B32" s="27" t="s">
        <v>217</v>
      </c>
      <c r="C32" s="27">
        <v>2016</v>
      </c>
      <c r="D32" s="27" t="s">
        <v>349</v>
      </c>
    </row>
    <row r="33" spans="1:4" s="27" customFormat="1">
      <c r="A33" s="27" t="s">
        <v>213</v>
      </c>
      <c r="B33" s="27" t="s">
        <v>218</v>
      </c>
      <c r="C33" s="27">
        <v>2016</v>
      </c>
      <c r="D33" s="27" t="s">
        <v>349</v>
      </c>
    </row>
    <row r="34" spans="1:4" s="27" customFormat="1">
      <c r="A34" s="27" t="s">
        <v>213</v>
      </c>
      <c r="B34" s="27" t="s">
        <v>219</v>
      </c>
      <c r="C34" s="27">
        <v>2016</v>
      </c>
      <c r="D34" s="27" t="s">
        <v>349</v>
      </c>
    </row>
    <row r="35" spans="1:4" s="27" customFormat="1">
      <c r="A35" s="27" t="s">
        <v>213</v>
      </c>
      <c r="B35" s="27" t="s">
        <v>220</v>
      </c>
      <c r="C35" s="27">
        <v>2016</v>
      </c>
      <c r="D35" s="27" t="s">
        <v>349</v>
      </c>
    </row>
    <row r="36" spans="1:4" s="27" customFormat="1">
      <c r="A36" s="27" t="s">
        <v>213</v>
      </c>
      <c r="B36" s="27" t="s">
        <v>221</v>
      </c>
      <c r="C36" s="27">
        <v>2016</v>
      </c>
      <c r="D36" s="27" t="s">
        <v>349</v>
      </c>
    </row>
    <row r="37" spans="1:4" s="27" customFormat="1">
      <c r="A37" s="27" t="s">
        <v>213</v>
      </c>
      <c r="B37" s="27" t="s">
        <v>222</v>
      </c>
      <c r="C37" s="27">
        <v>2016</v>
      </c>
      <c r="D37" s="27" t="s">
        <v>349</v>
      </c>
    </row>
    <row r="38" spans="1:4" s="27" customFormat="1">
      <c r="A38" s="27" t="s">
        <v>213</v>
      </c>
      <c r="B38" s="27" t="s">
        <v>318</v>
      </c>
      <c r="C38" s="27">
        <v>2016</v>
      </c>
      <c r="D38" s="27" t="s">
        <v>349</v>
      </c>
    </row>
    <row r="39" spans="1:4" s="27" customFormat="1">
      <c r="A39" s="27" t="s">
        <v>213</v>
      </c>
      <c r="B39" s="27" t="s">
        <v>319</v>
      </c>
      <c r="C39" s="27">
        <v>2016</v>
      </c>
      <c r="D39" s="27" t="s">
        <v>349</v>
      </c>
    </row>
    <row r="40" spans="1:4" s="27" customFormat="1">
      <c r="A40" s="27" t="s">
        <v>213</v>
      </c>
      <c r="B40" s="27" t="s">
        <v>320</v>
      </c>
      <c r="C40" s="27">
        <v>2016</v>
      </c>
      <c r="D40" s="27" t="s">
        <v>349</v>
      </c>
    </row>
    <row r="41" spans="1:4" s="27" customFormat="1">
      <c r="A41" s="27" t="s">
        <v>213</v>
      </c>
      <c r="B41" s="27" t="s">
        <v>272</v>
      </c>
      <c r="C41" s="27">
        <v>2016</v>
      </c>
      <c r="D41" s="27" t="s">
        <v>349</v>
      </c>
    </row>
    <row r="42" spans="1:4" s="27" customFormat="1">
      <c r="A42" s="27" t="s">
        <v>350</v>
      </c>
      <c r="B42" s="27" t="s">
        <v>273</v>
      </c>
      <c r="C42" s="27">
        <v>2016</v>
      </c>
      <c r="D42" s="27" t="s">
        <v>349</v>
      </c>
    </row>
    <row r="43" spans="1:4" s="27" customFormat="1">
      <c r="A43" s="27" t="s">
        <v>350</v>
      </c>
      <c r="B43" s="27" t="s">
        <v>279</v>
      </c>
      <c r="C43" s="27">
        <v>2016</v>
      </c>
      <c r="D43" s="27" t="s">
        <v>349</v>
      </c>
    </row>
    <row r="44" spans="1:4" s="27" customFormat="1">
      <c r="A44" s="27" t="s">
        <v>350</v>
      </c>
      <c r="B44" s="27" t="s">
        <v>280</v>
      </c>
      <c r="C44" s="27">
        <v>2016</v>
      </c>
      <c r="D44" s="27" t="s">
        <v>349</v>
      </c>
    </row>
    <row r="45" spans="1:4" s="27" customFormat="1">
      <c r="A45" s="27" t="s">
        <v>350</v>
      </c>
      <c r="B45" s="27" t="s">
        <v>284</v>
      </c>
      <c r="C45" s="27">
        <v>2016</v>
      </c>
      <c r="D45" s="27" t="s">
        <v>349</v>
      </c>
    </row>
    <row r="46" spans="1:4" s="27" customFormat="1">
      <c r="A46" s="27" t="s">
        <v>213</v>
      </c>
      <c r="B46" s="27" t="s">
        <v>339</v>
      </c>
      <c r="C46" s="27">
        <v>2016</v>
      </c>
      <c r="D46" s="27" t="s">
        <v>349</v>
      </c>
    </row>
    <row r="47" spans="1:4" s="27" customFormat="1">
      <c r="A47" s="27" t="s">
        <v>213</v>
      </c>
      <c r="B47" s="27" t="s">
        <v>223</v>
      </c>
      <c r="C47" s="27">
        <v>2016</v>
      </c>
      <c r="D47" s="27" t="s">
        <v>349</v>
      </c>
    </row>
    <row r="48" spans="1:4" s="27" customFormat="1">
      <c r="A48" s="27" t="s">
        <v>213</v>
      </c>
      <c r="B48" s="27" t="s">
        <v>323</v>
      </c>
      <c r="C48" s="27">
        <v>2016</v>
      </c>
      <c r="D48" s="27" t="s">
        <v>349</v>
      </c>
    </row>
    <row r="49" spans="1:4" s="27" customFormat="1"/>
    <row r="50" spans="1:4" s="27" customFormat="1">
      <c r="A50" s="27" t="s">
        <v>213</v>
      </c>
      <c r="B50" s="27" t="s">
        <v>227</v>
      </c>
      <c r="C50" s="27">
        <v>2017</v>
      </c>
      <c r="D50" s="27" t="s">
        <v>349</v>
      </c>
    </row>
    <row r="51" spans="1:4" s="27" customFormat="1">
      <c r="A51" s="27" t="s">
        <v>213</v>
      </c>
      <c r="B51" s="27" t="s">
        <v>331</v>
      </c>
      <c r="C51" s="27">
        <v>2017</v>
      </c>
      <c r="D51" s="27" t="s">
        <v>349</v>
      </c>
    </row>
    <row r="52" spans="1:4" s="27" customFormat="1">
      <c r="A52" s="27" t="s">
        <v>213</v>
      </c>
      <c r="B52" s="27" t="s">
        <v>332</v>
      </c>
      <c r="C52" s="27">
        <v>2017</v>
      </c>
      <c r="D52" s="27" t="s">
        <v>349</v>
      </c>
    </row>
    <row r="53" spans="1:4" s="27" customFormat="1">
      <c r="A53" s="27" t="s">
        <v>213</v>
      </c>
      <c r="B53" s="27" t="s">
        <v>216</v>
      </c>
      <c r="C53" s="27">
        <v>2017</v>
      </c>
      <c r="D53" s="27" t="s">
        <v>349</v>
      </c>
    </row>
    <row r="54" spans="1:4" s="27" customFormat="1">
      <c r="A54" s="27" t="s">
        <v>350</v>
      </c>
      <c r="B54" s="27" t="s">
        <v>217</v>
      </c>
      <c r="C54" s="27">
        <v>2017</v>
      </c>
      <c r="D54" s="27" t="s">
        <v>349</v>
      </c>
    </row>
    <row r="55" spans="1:4" s="27" customFormat="1">
      <c r="A55" s="27" t="s">
        <v>213</v>
      </c>
      <c r="B55" s="27" t="s">
        <v>218</v>
      </c>
      <c r="C55" s="27">
        <v>2017</v>
      </c>
      <c r="D55" s="27" t="s">
        <v>349</v>
      </c>
    </row>
    <row r="56" spans="1:4" s="27" customFormat="1">
      <c r="A56" s="27" t="s">
        <v>213</v>
      </c>
      <c r="B56" s="27" t="s">
        <v>219</v>
      </c>
      <c r="C56" s="27">
        <v>2017</v>
      </c>
      <c r="D56" s="27" t="s">
        <v>349</v>
      </c>
    </row>
    <row r="57" spans="1:4" s="27" customFormat="1">
      <c r="A57" s="27" t="s">
        <v>213</v>
      </c>
      <c r="B57" s="27" t="s">
        <v>220</v>
      </c>
      <c r="C57" s="27">
        <v>2017</v>
      </c>
      <c r="D57" s="27" t="s">
        <v>349</v>
      </c>
    </row>
    <row r="58" spans="1:4" s="27" customFormat="1">
      <c r="A58" s="27" t="s">
        <v>213</v>
      </c>
      <c r="B58" s="27" t="s">
        <v>221</v>
      </c>
      <c r="C58" s="27">
        <v>2017</v>
      </c>
      <c r="D58" s="27" t="s">
        <v>349</v>
      </c>
    </row>
    <row r="59" spans="1:4" s="27" customFormat="1">
      <c r="A59" s="27" t="s">
        <v>213</v>
      </c>
      <c r="B59" s="27" t="s">
        <v>222</v>
      </c>
      <c r="C59" s="27">
        <v>2017</v>
      </c>
      <c r="D59" s="27" t="s">
        <v>349</v>
      </c>
    </row>
    <row r="60" spans="1:4" s="27" customFormat="1">
      <c r="A60" s="27" t="s">
        <v>213</v>
      </c>
      <c r="B60" s="27" t="s">
        <v>318</v>
      </c>
      <c r="C60" s="27">
        <v>2017</v>
      </c>
      <c r="D60" s="27" t="s">
        <v>349</v>
      </c>
    </row>
    <row r="61" spans="1:4" s="27" customFormat="1">
      <c r="A61" s="27" t="s">
        <v>213</v>
      </c>
      <c r="B61" s="27" t="s">
        <v>319</v>
      </c>
      <c r="C61" s="27">
        <v>2017</v>
      </c>
      <c r="D61" s="27" t="s">
        <v>349</v>
      </c>
    </row>
    <row r="62" spans="1:4" s="27" customFormat="1">
      <c r="A62" s="27" t="s">
        <v>213</v>
      </c>
      <c r="B62" s="27" t="s">
        <v>320</v>
      </c>
      <c r="C62" s="27">
        <v>2017</v>
      </c>
      <c r="D62" s="27" t="s">
        <v>349</v>
      </c>
    </row>
    <row r="63" spans="1:4" s="27" customFormat="1">
      <c r="A63" s="27" t="s">
        <v>213</v>
      </c>
      <c r="B63" s="27" t="s">
        <v>272</v>
      </c>
      <c r="C63" s="27">
        <v>2017</v>
      </c>
      <c r="D63" s="27" t="s">
        <v>349</v>
      </c>
    </row>
    <row r="64" spans="1:4" s="27" customFormat="1">
      <c r="A64" s="27" t="s">
        <v>350</v>
      </c>
      <c r="B64" s="27" t="s">
        <v>273</v>
      </c>
      <c r="C64" s="27">
        <v>2017</v>
      </c>
      <c r="D64" s="27" t="s">
        <v>349</v>
      </c>
    </row>
    <row r="65" spans="1:4" s="27" customFormat="1">
      <c r="A65" s="27" t="s">
        <v>350</v>
      </c>
      <c r="B65" s="27" t="s">
        <v>279</v>
      </c>
      <c r="C65" s="27">
        <v>2017</v>
      </c>
      <c r="D65" s="27" t="s">
        <v>349</v>
      </c>
    </row>
    <row r="66" spans="1:4" s="27" customFormat="1">
      <c r="A66" s="27" t="s">
        <v>350</v>
      </c>
      <c r="B66" s="27" t="s">
        <v>280</v>
      </c>
      <c r="C66" s="27">
        <v>2017</v>
      </c>
      <c r="D66" s="27" t="s">
        <v>349</v>
      </c>
    </row>
    <row r="67" spans="1:4" s="27" customFormat="1">
      <c r="A67" s="27" t="s">
        <v>350</v>
      </c>
      <c r="B67" s="27" t="s">
        <v>284</v>
      </c>
      <c r="C67" s="27">
        <v>2017</v>
      </c>
      <c r="D67" s="27" t="s">
        <v>349</v>
      </c>
    </row>
    <row r="68" spans="1:4" s="27" customFormat="1">
      <c r="A68" s="27" t="s">
        <v>213</v>
      </c>
      <c r="B68" s="27" t="s">
        <v>339</v>
      </c>
      <c r="C68" s="27">
        <v>2017</v>
      </c>
      <c r="D68" s="27" t="s">
        <v>349</v>
      </c>
    </row>
    <row r="69" spans="1:4" s="27" customFormat="1">
      <c r="A69" s="27" t="s">
        <v>213</v>
      </c>
      <c r="B69" s="27" t="s">
        <v>223</v>
      </c>
      <c r="C69" s="27">
        <v>2017</v>
      </c>
      <c r="D69" s="27" t="s">
        <v>349</v>
      </c>
    </row>
    <row r="70" spans="1:4" s="27" customFormat="1">
      <c r="A70" s="27" t="s">
        <v>213</v>
      </c>
      <c r="B70" s="27" t="s">
        <v>323</v>
      </c>
      <c r="C70" s="27">
        <v>2017</v>
      </c>
      <c r="D70" s="27" t="s">
        <v>349</v>
      </c>
    </row>
    <row r="71" spans="1:4" s="27" customFormat="1"/>
    <row r="72" spans="1:4" s="27" customFormat="1">
      <c r="A72" s="27" t="s">
        <v>213</v>
      </c>
      <c r="B72" s="27" t="s">
        <v>227</v>
      </c>
      <c r="C72" s="27">
        <v>2018</v>
      </c>
      <c r="D72" s="27" t="s">
        <v>349</v>
      </c>
    </row>
    <row r="73" spans="1:4" s="27" customFormat="1">
      <c r="A73" s="27" t="s">
        <v>213</v>
      </c>
      <c r="B73" s="27" t="s">
        <v>331</v>
      </c>
      <c r="C73" s="27">
        <v>2018</v>
      </c>
      <c r="D73" s="27" t="s">
        <v>349</v>
      </c>
    </row>
    <row r="74" spans="1:4" s="27" customFormat="1">
      <c r="A74" s="27" t="s">
        <v>213</v>
      </c>
      <c r="B74" s="27" t="s">
        <v>332</v>
      </c>
      <c r="C74" s="27">
        <v>2018</v>
      </c>
      <c r="D74" s="27" t="s">
        <v>349</v>
      </c>
    </row>
    <row r="75" spans="1:4" s="27" customFormat="1">
      <c r="A75" s="27" t="s">
        <v>213</v>
      </c>
      <c r="B75" s="27" t="s">
        <v>216</v>
      </c>
      <c r="C75" s="27">
        <v>2018</v>
      </c>
      <c r="D75" s="27" t="s">
        <v>349</v>
      </c>
    </row>
    <row r="76" spans="1:4" s="27" customFormat="1">
      <c r="A76" s="27" t="s">
        <v>350</v>
      </c>
      <c r="B76" s="27" t="s">
        <v>217</v>
      </c>
      <c r="C76" s="27">
        <v>2018</v>
      </c>
      <c r="D76" s="27" t="s">
        <v>349</v>
      </c>
    </row>
    <row r="77" spans="1:4" s="27" customFormat="1">
      <c r="A77" s="27" t="s">
        <v>213</v>
      </c>
      <c r="B77" s="27" t="s">
        <v>218</v>
      </c>
      <c r="C77" s="27">
        <v>2018</v>
      </c>
      <c r="D77" s="27" t="s">
        <v>349</v>
      </c>
    </row>
    <row r="78" spans="1:4" s="27" customFormat="1">
      <c r="A78" s="27" t="s">
        <v>213</v>
      </c>
      <c r="B78" s="27" t="s">
        <v>219</v>
      </c>
      <c r="C78" s="27">
        <v>2018</v>
      </c>
      <c r="D78" s="27" t="s">
        <v>349</v>
      </c>
    </row>
    <row r="79" spans="1:4" s="27" customFormat="1">
      <c r="A79" s="27" t="s">
        <v>213</v>
      </c>
      <c r="B79" s="27" t="s">
        <v>220</v>
      </c>
      <c r="C79" s="27">
        <v>2018</v>
      </c>
      <c r="D79" s="27" t="s">
        <v>349</v>
      </c>
    </row>
    <row r="80" spans="1:4" s="27" customFormat="1">
      <c r="A80" s="27" t="s">
        <v>213</v>
      </c>
      <c r="B80" s="27" t="s">
        <v>221</v>
      </c>
      <c r="C80" s="27">
        <v>2018</v>
      </c>
      <c r="D80" s="27" t="s">
        <v>349</v>
      </c>
    </row>
    <row r="81" spans="1:4" s="27" customFormat="1">
      <c r="A81" s="27" t="s">
        <v>213</v>
      </c>
      <c r="B81" s="27" t="s">
        <v>222</v>
      </c>
      <c r="C81" s="27">
        <v>2018</v>
      </c>
      <c r="D81" s="27" t="s">
        <v>349</v>
      </c>
    </row>
    <row r="82" spans="1:4" s="27" customFormat="1">
      <c r="A82" s="27" t="s">
        <v>213</v>
      </c>
      <c r="B82" s="27" t="s">
        <v>318</v>
      </c>
      <c r="C82" s="27">
        <v>2018</v>
      </c>
      <c r="D82" s="27" t="s">
        <v>349</v>
      </c>
    </row>
    <row r="83" spans="1:4" s="27" customFormat="1">
      <c r="A83" s="27" t="s">
        <v>213</v>
      </c>
      <c r="B83" s="27" t="s">
        <v>319</v>
      </c>
      <c r="C83" s="27">
        <v>2018</v>
      </c>
      <c r="D83" s="27" t="s">
        <v>349</v>
      </c>
    </row>
    <row r="84" spans="1:4" s="27" customFormat="1">
      <c r="A84" s="27" t="s">
        <v>213</v>
      </c>
      <c r="B84" s="27" t="s">
        <v>320</v>
      </c>
      <c r="C84" s="27">
        <v>2018</v>
      </c>
      <c r="D84" s="27" t="s">
        <v>349</v>
      </c>
    </row>
    <row r="85" spans="1:4" s="27" customFormat="1">
      <c r="A85" s="27" t="s">
        <v>213</v>
      </c>
      <c r="B85" s="27" t="s">
        <v>272</v>
      </c>
      <c r="C85" s="27">
        <v>2018</v>
      </c>
      <c r="D85" s="27" t="s">
        <v>349</v>
      </c>
    </row>
    <row r="86" spans="1:4" s="27" customFormat="1">
      <c r="A86" s="27" t="s">
        <v>350</v>
      </c>
      <c r="B86" s="27" t="s">
        <v>273</v>
      </c>
      <c r="C86" s="27">
        <v>2018</v>
      </c>
      <c r="D86" s="27" t="s">
        <v>349</v>
      </c>
    </row>
    <row r="87" spans="1:4" s="27" customFormat="1">
      <c r="A87" s="27" t="s">
        <v>350</v>
      </c>
      <c r="B87" s="27" t="s">
        <v>279</v>
      </c>
      <c r="C87" s="27">
        <v>2018</v>
      </c>
      <c r="D87" s="27" t="s">
        <v>349</v>
      </c>
    </row>
    <row r="88" spans="1:4" s="27" customFormat="1">
      <c r="A88" s="27" t="s">
        <v>350</v>
      </c>
      <c r="B88" s="27" t="s">
        <v>280</v>
      </c>
      <c r="C88" s="27">
        <v>2018</v>
      </c>
      <c r="D88" s="27" t="s">
        <v>349</v>
      </c>
    </row>
    <row r="89" spans="1:4" s="27" customFormat="1">
      <c r="A89" s="27" t="s">
        <v>350</v>
      </c>
      <c r="B89" s="27" t="s">
        <v>284</v>
      </c>
      <c r="C89" s="27">
        <v>2018</v>
      </c>
      <c r="D89" s="27" t="s">
        <v>349</v>
      </c>
    </row>
    <row r="90" spans="1:4" s="27" customFormat="1">
      <c r="A90" s="27" t="s">
        <v>213</v>
      </c>
      <c r="B90" s="27" t="s">
        <v>339</v>
      </c>
      <c r="C90" s="27">
        <v>2018</v>
      </c>
      <c r="D90" s="27" t="s">
        <v>349</v>
      </c>
    </row>
    <row r="91" spans="1:4" s="27" customFormat="1">
      <c r="A91" s="27" t="s">
        <v>213</v>
      </c>
      <c r="B91" s="27" t="s">
        <v>223</v>
      </c>
      <c r="C91" s="27">
        <v>2018</v>
      </c>
      <c r="D91" s="27" t="s">
        <v>349</v>
      </c>
    </row>
    <row r="92" spans="1:4" s="27" customFormat="1">
      <c r="A92" s="27" t="s">
        <v>213</v>
      </c>
      <c r="B92" s="27" t="s">
        <v>323</v>
      </c>
      <c r="C92" s="27">
        <v>2018</v>
      </c>
      <c r="D92" s="27" t="s">
        <v>349</v>
      </c>
    </row>
    <row r="93" spans="1:4" s="27" customFormat="1"/>
    <row r="94" spans="1:4" s="27" customFormat="1">
      <c r="A94" s="27" t="s">
        <v>213</v>
      </c>
      <c r="B94" s="27" t="s">
        <v>227</v>
      </c>
      <c r="C94" s="27">
        <v>2019</v>
      </c>
      <c r="D94" s="27" t="s">
        <v>349</v>
      </c>
    </row>
    <row r="95" spans="1:4" s="27" customFormat="1">
      <c r="A95" s="27" t="s">
        <v>213</v>
      </c>
      <c r="B95" s="27" t="s">
        <v>331</v>
      </c>
      <c r="C95" s="27">
        <v>2019</v>
      </c>
      <c r="D95" s="27" t="s">
        <v>349</v>
      </c>
    </row>
    <row r="96" spans="1:4" s="27" customFormat="1">
      <c r="A96" s="27" t="s">
        <v>213</v>
      </c>
      <c r="B96" s="27" t="s">
        <v>332</v>
      </c>
      <c r="C96" s="27">
        <v>2019</v>
      </c>
      <c r="D96" s="27" t="s">
        <v>349</v>
      </c>
    </row>
    <row r="97" spans="1:4" s="27" customFormat="1">
      <c r="A97" s="27" t="s">
        <v>213</v>
      </c>
      <c r="B97" s="27" t="s">
        <v>216</v>
      </c>
      <c r="C97" s="27">
        <v>2019</v>
      </c>
      <c r="D97" s="27" t="s">
        <v>349</v>
      </c>
    </row>
    <row r="98" spans="1:4" s="27" customFormat="1">
      <c r="A98" s="27" t="s">
        <v>350</v>
      </c>
      <c r="B98" s="27" t="s">
        <v>217</v>
      </c>
      <c r="C98" s="27">
        <v>2019</v>
      </c>
      <c r="D98" s="27" t="s">
        <v>349</v>
      </c>
    </row>
    <row r="99" spans="1:4" s="27" customFormat="1">
      <c r="A99" s="27" t="s">
        <v>213</v>
      </c>
      <c r="B99" s="27" t="s">
        <v>218</v>
      </c>
      <c r="C99" s="27">
        <v>2019</v>
      </c>
      <c r="D99" s="27" t="s">
        <v>349</v>
      </c>
    </row>
    <row r="100" spans="1:4" s="27" customFormat="1">
      <c r="A100" s="27" t="s">
        <v>213</v>
      </c>
      <c r="B100" s="27" t="s">
        <v>219</v>
      </c>
      <c r="C100" s="27">
        <v>2019</v>
      </c>
      <c r="D100" s="27" t="s">
        <v>349</v>
      </c>
    </row>
    <row r="101" spans="1:4" s="27" customFormat="1">
      <c r="A101" s="27" t="s">
        <v>213</v>
      </c>
      <c r="B101" s="27" t="s">
        <v>220</v>
      </c>
      <c r="C101" s="27">
        <v>2019</v>
      </c>
      <c r="D101" s="27" t="s">
        <v>349</v>
      </c>
    </row>
    <row r="102" spans="1:4" s="27" customFormat="1">
      <c r="A102" s="27" t="s">
        <v>213</v>
      </c>
      <c r="B102" s="27" t="s">
        <v>221</v>
      </c>
      <c r="C102" s="27">
        <v>2019</v>
      </c>
      <c r="D102" s="27" t="s">
        <v>349</v>
      </c>
    </row>
    <row r="103" spans="1:4" s="27" customFormat="1">
      <c r="A103" s="27" t="s">
        <v>213</v>
      </c>
      <c r="B103" s="27" t="s">
        <v>222</v>
      </c>
      <c r="C103" s="27">
        <v>2019</v>
      </c>
      <c r="D103" s="27" t="s">
        <v>349</v>
      </c>
    </row>
    <row r="104" spans="1:4" s="27" customFormat="1">
      <c r="A104" s="27" t="s">
        <v>213</v>
      </c>
      <c r="B104" s="27" t="s">
        <v>318</v>
      </c>
      <c r="C104" s="27">
        <v>2019</v>
      </c>
      <c r="D104" s="27" t="s">
        <v>349</v>
      </c>
    </row>
    <row r="105" spans="1:4" s="27" customFormat="1">
      <c r="A105" s="27" t="s">
        <v>213</v>
      </c>
      <c r="B105" s="27" t="s">
        <v>319</v>
      </c>
      <c r="C105" s="27">
        <v>2019</v>
      </c>
      <c r="D105" s="27" t="s">
        <v>349</v>
      </c>
    </row>
    <row r="106" spans="1:4" s="27" customFormat="1">
      <c r="A106" s="27" t="s">
        <v>213</v>
      </c>
      <c r="B106" s="27" t="s">
        <v>320</v>
      </c>
      <c r="C106" s="27">
        <v>2019</v>
      </c>
      <c r="D106" s="27" t="s">
        <v>349</v>
      </c>
    </row>
    <row r="107" spans="1:4" s="27" customFormat="1">
      <c r="A107" s="27" t="s">
        <v>213</v>
      </c>
      <c r="B107" s="27" t="s">
        <v>272</v>
      </c>
      <c r="C107" s="27">
        <v>2019</v>
      </c>
      <c r="D107" s="27" t="s">
        <v>349</v>
      </c>
    </row>
    <row r="108" spans="1:4" s="27" customFormat="1">
      <c r="A108" s="27" t="s">
        <v>350</v>
      </c>
      <c r="B108" s="27" t="s">
        <v>273</v>
      </c>
      <c r="C108" s="27">
        <v>2019</v>
      </c>
      <c r="D108" s="27" t="s">
        <v>349</v>
      </c>
    </row>
    <row r="109" spans="1:4" s="27" customFormat="1">
      <c r="A109" s="27" t="s">
        <v>350</v>
      </c>
      <c r="B109" s="27" t="s">
        <v>279</v>
      </c>
      <c r="C109" s="27">
        <v>2019</v>
      </c>
      <c r="D109" s="27" t="s">
        <v>349</v>
      </c>
    </row>
    <row r="110" spans="1:4" s="27" customFormat="1">
      <c r="A110" s="27" t="s">
        <v>350</v>
      </c>
      <c r="B110" s="27" t="s">
        <v>280</v>
      </c>
      <c r="C110" s="27">
        <v>2019</v>
      </c>
      <c r="D110" s="27" t="s">
        <v>349</v>
      </c>
    </row>
    <row r="111" spans="1:4" s="27" customFormat="1">
      <c r="A111" s="27" t="s">
        <v>350</v>
      </c>
      <c r="B111" s="27" t="s">
        <v>284</v>
      </c>
      <c r="C111" s="27">
        <v>2019</v>
      </c>
      <c r="D111" s="27" t="s">
        <v>349</v>
      </c>
    </row>
    <row r="112" spans="1:4" s="27" customFormat="1">
      <c r="A112" s="27" t="s">
        <v>213</v>
      </c>
      <c r="B112" s="27" t="s">
        <v>339</v>
      </c>
      <c r="C112" s="27">
        <v>2019</v>
      </c>
      <c r="D112" s="27" t="s">
        <v>349</v>
      </c>
    </row>
    <row r="113" spans="1:5" s="27" customFormat="1">
      <c r="A113" s="27" t="s">
        <v>213</v>
      </c>
      <c r="B113" s="27" t="s">
        <v>223</v>
      </c>
      <c r="C113" s="27">
        <v>2019</v>
      </c>
      <c r="D113" s="27" t="s">
        <v>349</v>
      </c>
    </row>
    <row r="114" spans="1:5" s="27" customFormat="1">
      <c r="A114" s="27" t="s">
        <v>213</v>
      </c>
      <c r="B114" s="27" t="s">
        <v>323</v>
      </c>
      <c r="C114" s="27">
        <v>2019</v>
      </c>
      <c r="D114" s="27" t="s">
        <v>349</v>
      </c>
    </row>
    <row r="115" spans="1:5" s="27" customFormat="1">
      <c r="A115" s="27" t="s">
        <v>16</v>
      </c>
    </row>
    <row r="116" spans="1:5" s="27" customFormat="1"/>
    <row r="117" spans="1:5">
      <c r="A117" t="s">
        <v>109</v>
      </c>
    </row>
    <row r="118" spans="1:5">
      <c r="A118" t="s">
        <v>110</v>
      </c>
    </row>
    <row r="119" spans="1:5">
      <c r="A119" t="s">
        <v>2</v>
      </c>
      <c r="B119" s="23" t="s">
        <v>111</v>
      </c>
      <c r="C119" t="s">
        <v>15</v>
      </c>
      <c r="D119">
        <v>0</v>
      </c>
      <c r="E119" t="s">
        <v>11</v>
      </c>
    </row>
    <row r="120" spans="1:5">
      <c r="A120" t="s">
        <v>213</v>
      </c>
      <c r="B120" s="27" t="s">
        <v>251</v>
      </c>
      <c r="C120">
        <v>2015</v>
      </c>
      <c r="D120" t="s">
        <v>349</v>
      </c>
    </row>
    <row r="121" spans="1:5">
      <c r="A121" s="27" t="s">
        <v>213</v>
      </c>
      <c r="B121" s="27" t="s">
        <v>312</v>
      </c>
      <c r="C121" s="27">
        <v>2015</v>
      </c>
      <c r="D121" s="27" t="s">
        <v>349</v>
      </c>
    </row>
    <row r="122" spans="1:5">
      <c r="A122" s="27" t="s">
        <v>213</v>
      </c>
      <c r="B122" s="27" t="s">
        <v>252</v>
      </c>
      <c r="C122" s="27">
        <v>2015</v>
      </c>
      <c r="D122" s="27" t="s">
        <v>349</v>
      </c>
    </row>
    <row r="123" spans="1:5">
      <c r="A123" s="27" t="s">
        <v>213</v>
      </c>
      <c r="B123" s="27" t="s">
        <v>330</v>
      </c>
      <c r="C123" s="27">
        <v>2015</v>
      </c>
      <c r="D123" s="27" t="s">
        <v>349</v>
      </c>
    </row>
    <row r="125" spans="1:5" s="27" customFormat="1">
      <c r="A125" s="27" t="s">
        <v>213</v>
      </c>
      <c r="B125" s="27" t="s">
        <v>251</v>
      </c>
      <c r="C125" s="27">
        <v>2016</v>
      </c>
      <c r="D125" s="27" t="s">
        <v>349</v>
      </c>
    </row>
    <row r="126" spans="1:5" s="27" customFormat="1">
      <c r="A126" s="27" t="s">
        <v>213</v>
      </c>
      <c r="B126" s="27" t="s">
        <v>312</v>
      </c>
      <c r="C126" s="27">
        <v>2016</v>
      </c>
      <c r="D126" s="27" t="s">
        <v>349</v>
      </c>
    </row>
    <row r="127" spans="1:5" s="27" customFormat="1">
      <c r="A127" s="27" t="s">
        <v>213</v>
      </c>
      <c r="B127" s="27" t="s">
        <v>252</v>
      </c>
      <c r="C127" s="27">
        <v>2016</v>
      </c>
      <c r="D127" s="27" t="s">
        <v>349</v>
      </c>
    </row>
    <row r="128" spans="1:5" s="27" customFormat="1">
      <c r="A128" s="27" t="s">
        <v>213</v>
      </c>
      <c r="B128" s="27" t="s">
        <v>330</v>
      </c>
      <c r="C128" s="27">
        <v>2016</v>
      </c>
      <c r="D128" s="27" t="s">
        <v>349</v>
      </c>
    </row>
    <row r="129" spans="1:4" s="27" customFormat="1"/>
    <row r="130" spans="1:4" s="27" customFormat="1">
      <c r="A130" s="27" t="s">
        <v>213</v>
      </c>
      <c r="B130" s="27" t="s">
        <v>251</v>
      </c>
      <c r="C130" s="27">
        <v>2017</v>
      </c>
      <c r="D130" s="27" t="s">
        <v>349</v>
      </c>
    </row>
    <row r="131" spans="1:4" s="27" customFormat="1">
      <c r="A131" s="27" t="s">
        <v>213</v>
      </c>
      <c r="B131" s="27" t="s">
        <v>312</v>
      </c>
      <c r="C131" s="27">
        <v>2017</v>
      </c>
      <c r="D131" s="27" t="s">
        <v>349</v>
      </c>
    </row>
    <row r="132" spans="1:4" s="27" customFormat="1">
      <c r="A132" s="27" t="s">
        <v>213</v>
      </c>
      <c r="B132" s="27" t="s">
        <v>252</v>
      </c>
      <c r="C132" s="27">
        <v>2017</v>
      </c>
      <c r="D132" s="27" t="s">
        <v>349</v>
      </c>
    </row>
    <row r="133" spans="1:4" s="27" customFormat="1">
      <c r="A133" s="27" t="s">
        <v>213</v>
      </c>
      <c r="B133" s="27" t="s">
        <v>330</v>
      </c>
      <c r="C133" s="27">
        <v>2017</v>
      </c>
      <c r="D133" s="27" t="s">
        <v>349</v>
      </c>
    </row>
    <row r="134" spans="1:4" s="27" customFormat="1"/>
    <row r="135" spans="1:4" s="27" customFormat="1">
      <c r="A135" s="27" t="s">
        <v>213</v>
      </c>
      <c r="B135" s="27" t="s">
        <v>251</v>
      </c>
      <c r="C135" s="27">
        <v>2018</v>
      </c>
      <c r="D135" s="27" t="s">
        <v>349</v>
      </c>
    </row>
    <row r="136" spans="1:4" s="27" customFormat="1">
      <c r="A136" s="27" t="s">
        <v>213</v>
      </c>
      <c r="B136" s="27" t="s">
        <v>312</v>
      </c>
      <c r="C136" s="27">
        <v>2018</v>
      </c>
      <c r="D136" s="27" t="s">
        <v>349</v>
      </c>
    </row>
    <row r="137" spans="1:4" s="27" customFormat="1">
      <c r="A137" s="27" t="s">
        <v>213</v>
      </c>
      <c r="B137" s="27" t="s">
        <v>252</v>
      </c>
      <c r="C137" s="27">
        <v>2018</v>
      </c>
      <c r="D137" s="27" t="s">
        <v>349</v>
      </c>
    </row>
    <row r="138" spans="1:4" s="27" customFormat="1">
      <c r="A138" s="27" t="s">
        <v>213</v>
      </c>
      <c r="B138" s="27" t="s">
        <v>330</v>
      </c>
      <c r="C138" s="27">
        <v>2018</v>
      </c>
      <c r="D138" s="27" t="s">
        <v>349</v>
      </c>
    </row>
    <row r="139" spans="1:4" s="27" customFormat="1"/>
    <row r="140" spans="1:4" s="27" customFormat="1">
      <c r="A140" s="27" t="s">
        <v>213</v>
      </c>
      <c r="B140" s="27" t="s">
        <v>251</v>
      </c>
      <c r="C140" s="27">
        <v>2019</v>
      </c>
      <c r="D140" s="27" t="s">
        <v>349</v>
      </c>
    </row>
    <row r="141" spans="1:4" s="27" customFormat="1">
      <c r="A141" s="27" t="s">
        <v>213</v>
      </c>
      <c r="B141" s="27" t="s">
        <v>312</v>
      </c>
      <c r="C141" s="27">
        <v>2019</v>
      </c>
      <c r="D141" s="27" t="s">
        <v>349</v>
      </c>
    </row>
    <row r="142" spans="1:4" s="27" customFormat="1">
      <c r="A142" s="27" t="s">
        <v>213</v>
      </c>
      <c r="B142" s="27" t="s">
        <v>252</v>
      </c>
      <c r="C142" s="27">
        <v>2019</v>
      </c>
      <c r="D142" s="27" t="s">
        <v>349</v>
      </c>
    </row>
    <row r="143" spans="1:4" s="27" customFormat="1">
      <c r="A143" s="27" t="s">
        <v>213</v>
      </c>
      <c r="B143" s="27" t="s">
        <v>330</v>
      </c>
      <c r="C143" s="27">
        <v>2019</v>
      </c>
      <c r="D143" s="27" t="s">
        <v>349</v>
      </c>
    </row>
    <row r="144" spans="1:4" s="27" customFormat="1">
      <c r="A144" s="27" t="s">
        <v>16</v>
      </c>
    </row>
    <row r="145" spans="1:15" s="27" customFormat="1"/>
    <row r="146" spans="1:15">
      <c r="A146" t="s">
        <v>112</v>
      </c>
    </row>
    <row r="147" spans="1:15">
      <c r="A147" t="s">
        <v>113</v>
      </c>
    </row>
    <row r="148" spans="1:15">
      <c r="A148" t="s">
        <v>2</v>
      </c>
      <c r="B148" s="23" t="s">
        <v>114</v>
      </c>
      <c r="C148" t="s">
        <v>15</v>
      </c>
      <c r="D148">
        <v>0</v>
      </c>
      <c r="E148" t="s">
        <v>11</v>
      </c>
    </row>
    <row r="149" spans="1:15">
      <c r="A149" t="s">
        <v>213</v>
      </c>
      <c r="B149">
        <v>2015</v>
      </c>
      <c r="C149" t="s">
        <v>349</v>
      </c>
    </row>
    <row r="151" spans="1:15">
      <c r="A151" s="27" t="s">
        <v>213</v>
      </c>
      <c r="B151" s="27">
        <v>2016</v>
      </c>
      <c r="C151" s="27" t="s">
        <v>349</v>
      </c>
      <c r="D151" s="11"/>
      <c r="E151" s="11"/>
      <c r="F151" s="11"/>
      <c r="G151" s="11"/>
      <c r="H151" s="11"/>
      <c r="I151" s="11"/>
      <c r="J151" s="11"/>
      <c r="K151" s="11"/>
      <c r="L151" s="11"/>
      <c r="M151" s="11"/>
      <c r="N151" s="11"/>
      <c r="O151" s="11"/>
    </row>
    <row r="152" spans="1:15">
      <c r="A152" s="27"/>
      <c r="B152" s="27"/>
      <c r="C152" s="27"/>
      <c r="D152" s="11"/>
      <c r="E152" s="11"/>
      <c r="F152" s="11"/>
      <c r="G152" s="11"/>
      <c r="H152" s="11"/>
      <c r="I152" s="11"/>
      <c r="J152" s="11"/>
      <c r="K152" s="11"/>
      <c r="L152" s="11"/>
      <c r="M152" s="11"/>
      <c r="N152" s="11"/>
      <c r="O152" s="11"/>
    </row>
    <row r="153" spans="1:15">
      <c r="A153" s="27" t="s">
        <v>213</v>
      </c>
      <c r="B153" s="27">
        <v>2017</v>
      </c>
      <c r="C153" s="27" t="s">
        <v>349</v>
      </c>
    </row>
    <row r="154" spans="1:15">
      <c r="A154" s="27"/>
      <c r="B154" s="27"/>
      <c r="C154" s="27"/>
    </row>
    <row r="155" spans="1:15">
      <c r="A155" s="27" t="s">
        <v>213</v>
      </c>
      <c r="B155" s="27">
        <v>2018</v>
      </c>
      <c r="C155" s="27" t="s">
        <v>349</v>
      </c>
    </row>
    <row r="156" spans="1:15">
      <c r="A156" s="27"/>
      <c r="B156" s="27"/>
      <c r="C156" s="27"/>
    </row>
    <row r="157" spans="1:15">
      <c r="A157" s="27" t="s">
        <v>213</v>
      </c>
      <c r="B157" s="27">
        <v>2019</v>
      </c>
      <c r="C157" s="27" t="s">
        <v>349</v>
      </c>
    </row>
    <row r="158" spans="1:15">
      <c r="A158" s="27" t="s">
        <v>16</v>
      </c>
      <c r="B158" s="27"/>
      <c r="C158"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57</vt:i4>
      </vt:variant>
    </vt:vector>
  </HeadingPairs>
  <TitlesOfParts>
    <vt:vector size="75" baseType="lpstr">
      <vt:lpstr>VersionLog</vt:lpstr>
      <vt:lpstr>TOC</vt:lpstr>
      <vt:lpstr>SETS-Other</vt:lpstr>
      <vt:lpstr>SETS-Techs</vt:lpstr>
      <vt:lpstr>General</vt:lpstr>
      <vt:lpstr>Demand</vt:lpstr>
      <vt:lpstr>DemandII</vt:lpstr>
      <vt:lpstr>Techs</vt:lpstr>
      <vt:lpstr>Capacity</vt:lpstr>
      <vt:lpstr>CapEx</vt:lpstr>
      <vt:lpstr>FOM</vt:lpstr>
      <vt:lpstr>VOM</vt:lpstr>
      <vt:lpstr>ActRatios</vt:lpstr>
      <vt:lpstr>AF&amp;CF</vt:lpstr>
      <vt:lpstr>ResMarg</vt:lpstr>
      <vt:lpstr>Emissions</vt:lpstr>
      <vt:lpstr>Storage</vt:lpstr>
      <vt:lpstr>RE</vt:lpstr>
      <vt:lpstr>AccumulatedAnnualDemand</vt:lpstr>
      <vt:lpstr>AnnualEmissionLimit</vt:lpstr>
      <vt:lpstr>AnnualExogenousEmission</vt:lpstr>
      <vt:lpstr>AvailabilityFactor</vt:lpstr>
      <vt:lpstr>CapacityOfOneTechnologyUnit</vt:lpstr>
      <vt:lpstr>CapacityToActivityUnit</vt:lpstr>
      <vt:lpstr>CapitalCost</vt:lpstr>
      <vt:lpstr>Conversionld</vt:lpstr>
      <vt:lpstr>Conversionlh</vt:lpstr>
      <vt:lpstr>Conversionls</vt:lpstr>
      <vt:lpstr>DAILY_TIME_BRACKET</vt:lpstr>
      <vt:lpstr>DaysInDayType</vt:lpstr>
      <vt:lpstr>DaySplit</vt:lpstr>
      <vt:lpstr>DAYTYPE</vt:lpstr>
      <vt:lpstr>DepreciationMethod</vt:lpstr>
      <vt:lpstr>DiscountRate</vt:lpstr>
      <vt:lpstr>EmissionActivityRatio</vt:lpstr>
      <vt:lpstr>EmissionsPenalty</vt:lpstr>
      <vt:lpstr>FixedCost</vt:lpstr>
      <vt:lpstr>FUEL</vt:lpstr>
      <vt:lpstr>MinStorageCharge</vt:lpstr>
      <vt:lpstr>MODE_OF_OPERATION</vt:lpstr>
      <vt:lpstr>ModelPeriodEmissionLimit</vt:lpstr>
      <vt:lpstr>ModelPeriodExogenousEmission</vt:lpstr>
      <vt:lpstr>OperationalLife</vt:lpstr>
      <vt:lpstr>OperationalLifeStorage</vt:lpstr>
      <vt:lpstr>REGION</vt:lpstr>
      <vt:lpstr>REMinProductionTarget</vt:lpstr>
      <vt:lpstr>ReserveMargin</vt:lpstr>
      <vt:lpstr>ReserveMarginTagFuel</vt:lpstr>
      <vt:lpstr>ReserveMarginTagTechnology</vt:lpstr>
      <vt:lpstr>ResidualCapacity</vt:lpstr>
      <vt:lpstr>ResidualStorageCapacity</vt:lpstr>
      <vt:lpstr>RETagFuel</vt:lpstr>
      <vt:lpstr>RETagTechnology</vt:lpstr>
      <vt:lpstr>SEASON</vt:lpstr>
      <vt:lpstr>SpecifiedAnnualDemand</vt:lpstr>
      <vt:lpstr>STORAGE</vt:lpstr>
      <vt:lpstr>StorageLevelStart</vt:lpstr>
      <vt:lpstr>StorageMaxChargeRate</vt:lpstr>
      <vt:lpstr>StorageMaxDischargeRate</vt:lpstr>
      <vt:lpstr>TECHNOLOGY</vt:lpstr>
      <vt:lpstr>TechnologyFromStorage</vt:lpstr>
      <vt:lpstr>TechnologyToStorage</vt:lpstr>
      <vt:lpstr>TechWithCapacityNeededToMeetPeakTS</vt:lpstr>
      <vt:lpstr>TIMESLICE</vt:lpstr>
      <vt:lpstr>TotalAnnualMaxCapacity</vt:lpstr>
      <vt:lpstr>TotalAnnualMaxCapacityInvestment</vt:lpstr>
      <vt:lpstr>TotalAnnualMinCapacity</vt:lpstr>
      <vt:lpstr>TotalAnnualMinCapacityInvestment</vt:lpstr>
      <vt:lpstr>TotalTechnologyAnnualActivityLowerLimit</vt:lpstr>
      <vt:lpstr>TotalTechnologyAnnualActivityUpperLimit</vt:lpstr>
      <vt:lpstr>TotalTechnologyModelPeriodActivityLowerLimit</vt:lpstr>
      <vt:lpstr>TotalTechnologyModelPeriodActivityUpperLimit</vt:lpstr>
      <vt:lpstr>TradeRoute</vt:lpstr>
      <vt:lpstr>VariableCost</vt:lpstr>
      <vt:lpstr>YEAR</vt:lpstr>
    </vt:vector>
  </TitlesOfParts>
  <Company>University of Victoria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BCL</dc:creator>
  <cp:lastModifiedBy>Cristiano Fernandes</cp:lastModifiedBy>
  <dcterms:created xsi:type="dcterms:W3CDTF">2017-02-28T21:47:22Z</dcterms:created>
  <dcterms:modified xsi:type="dcterms:W3CDTF">2022-07-20T20:49:05Z</dcterms:modified>
</cp:coreProperties>
</file>