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940a138d5667ee1b/Documentos/UVic/Courses/UVIC-2022/Summer 2022/IESVic Co-op Term 2/IESVic-Pyomo-Test/Model-Results/"/>
    </mc:Choice>
  </mc:AlternateContent>
  <xr:revisionPtr revIDLastSave="562" documentId="11_F25DC773A252ABDACC104806A19B57945ADE58F0" xr6:coauthVersionLast="47" xr6:coauthVersionMax="47" xr10:uidLastSave="{CFB1FF35-817C-4905-9F18-52AB8FF1A337}"/>
  <bookViews>
    <workbookView xWindow="-108" yWindow="-108" windowWidth="23256" windowHeight="12456" activeTab="4" xr2:uid="{00000000-000D-0000-FFFF-FFFF00000000}"/>
  </bookViews>
  <sheets>
    <sheet name="Scenario Matrix" sheetId="3" r:id="rId1"/>
    <sheet name="Base_Scenario" sheetId="1" r:id="rId2"/>
    <sheet name="SILVER_dELEC_Scenario" sheetId="2" r:id="rId3"/>
    <sheet name="Population_Growth_with_dTRANS" sheetId="4" r:id="rId4"/>
    <sheet name="2015_Bas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3" l="1"/>
  <c r="C7" i="3" l="1"/>
  <c r="C6" i="3"/>
  <c r="C5" i="3"/>
</calcChain>
</file>

<file path=xl/sharedStrings.xml><?xml version="1.0" encoding="utf-8"?>
<sst xmlns="http://schemas.openxmlformats.org/spreadsheetml/2006/main" count="272" uniqueCount="71">
  <si>
    <t>Scenario</t>
  </si>
  <si>
    <t>Total</t>
  </si>
  <si>
    <t>Generator Capital</t>
  </si>
  <si>
    <t>Generator Fixed</t>
  </si>
  <si>
    <t>Generator Variable</t>
  </si>
  <si>
    <t>Generator Emissions</t>
  </si>
  <si>
    <t>Generator Salvage Value</t>
  </si>
  <si>
    <t>Storage Capital</t>
  </si>
  <si>
    <t>Storage Salvage</t>
  </si>
  <si>
    <t>24 Hours</t>
  </si>
  <si>
    <t>48 Hours</t>
  </si>
  <si>
    <t>Discounted Costs [M$]</t>
  </si>
  <si>
    <t>Non-discounted Costs [M$]</t>
  </si>
  <si>
    <t>1 Season</t>
  </si>
  <si>
    <t>3 Seasons</t>
  </si>
  <si>
    <t>Legend</t>
  </si>
  <si>
    <t>Higher value</t>
  </si>
  <si>
    <t>Lower value</t>
  </si>
  <si>
    <t>OSeMOSYS Scenario Matrix</t>
  </si>
  <si>
    <t>Base</t>
  </si>
  <si>
    <t>Demand Characteristics</t>
  </si>
  <si>
    <t>Time Scope</t>
  </si>
  <si>
    <t>2015-2019</t>
  </si>
  <si>
    <t>Data from SILVER runs (from Tamara Knittel)</t>
  </si>
  <si>
    <t>Data from 2021 RNG data file (Kevin Palmer-Wilson's original toy model)</t>
  </si>
  <si>
    <t>Fuels</t>
  </si>
  <si>
    <t>Technologies</t>
  </si>
  <si>
    <t>Data from SILVER's population growth scenario (from Tamara Knittel and Colton Lowry)</t>
  </si>
  <si>
    <t>Meaning</t>
  </si>
  <si>
    <t>dELEC, dHEAT, fGAS, fWASTE</t>
  </si>
  <si>
    <t>Same as Base scenario</t>
  </si>
  <si>
    <t>Base scenario + dTRANS</t>
  </si>
  <si>
    <t>dELEC</t>
  </si>
  <si>
    <t>dHEAT</t>
  </si>
  <si>
    <t>fGAS</t>
  </si>
  <si>
    <t>fWASTE</t>
  </si>
  <si>
    <t>Electricity</t>
  </si>
  <si>
    <t>Heat (energy used for heating indoor spaces)</t>
  </si>
  <si>
    <t>Natural gas</t>
  </si>
  <si>
    <t>Electricity from CH4 and other forms of waste</t>
  </si>
  <si>
    <t>Fuel type</t>
  </si>
  <si>
    <t>Technology type</t>
  </si>
  <si>
    <t>rWASTE</t>
  </si>
  <si>
    <t>rNGAS_WELL</t>
  </si>
  <si>
    <t>rH2_ELECTRO</t>
  </si>
  <si>
    <t>gWASTEu</t>
  </si>
  <si>
    <t>gSOLARu</t>
  </si>
  <si>
    <t>gHYDRO_FLEXr</t>
  </si>
  <si>
    <t>gHYDRO_MUSTRUNr</t>
  </si>
  <si>
    <t>gWINDr</t>
  </si>
  <si>
    <t>gSOLARr</t>
  </si>
  <si>
    <t>hBASEBOARDe</t>
  </si>
  <si>
    <t>hHEATPUMPe</t>
  </si>
  <si>
    <t>hFURNACEg</t>
  </si>
  <si>
    <t>gPUMPED_HYDROr1</t>
  </si>
  <si>
    <t>gGAS_STOR</t>
  </si>
  <si>
    <t>gDUMMY</t>
  </si>
  <si>
    <t>hDUMMY</t>
  </si>
  <si>
    <t>Methane producing facilities</t>
  </si>
  <si>
    <t>Natural gas wells</t>
  </si>
  <si>
    <t>Electricity from hydrogen facilities</t>
  </si>
  <si>
    <t>Solar pannels</t>
  </si>
  <si>
    <t>Hydrogen facilities with schedule flexibility</t>
  </si>
  <si>
    <t>Hydrogen facilities that run continuously</t>
  </si>
  <si>
    <t>Wind farms</t>
  </si>
  <si>
    <t>Heat pumps</t>
  </si>
  <si>
    <t>Furnaces (burn coal to produce electricity)</t>
  </si>
  <si>
    <t>Hydrogen pumps</t>
  </si>
  <si>
    <t>Natural gas from storage</t>
  </si>
  <si>
    <t>Dummy technology</t>
  </si>
  <si>
    <t>Baseboard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</si>
</sst>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7" xfId="0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18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18" xfId="0" applyFill="1" applyBorder="1"/>
    <xf numFmtId="0" fontId="0" fillId="3" borderId="0" xfId="0" applyFill="1" applyBorder="1"/>
    <xf numFmtId="0" fontId="0" fillId="3" borderId="2" xfId="0" applyFill="1" applyBorder="1"/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4" borderId="10" xfId="0" applyFill="1" applyBorder="1"/>
    <xf numFmtId="0" fontId="0" fillId="5" borderId="8" xfId="0" applyFill="1" applyBorder="1"/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19" xfId="0" applyFont="1" applyBorder="1"/>
    <xf numFmtId="0" fontId="4" fillId="0" borderId="0" xfId="0" applyFont="1" applyAlignment="1">
      <alignment horizontal="center"/>
    </xf>
    <xf numFmtId="0" fontId="0" fillId="6" borderId="18" xfId="0" applyFill="1" applyBorder="1"/>
    <xf numFmtId="0" fontId="0" fillId="6" borderId="0" xfId="0" applyFill="1" applyBorder="1"/>
    <xf numFmtId="0" fontId="0" fillId="6" borderId="2" xfId="0" applyFill="1" applyBorder="1"/>
    <xf numFmtId="0" fontId="6" fillId="0" borderId="19" xfId="1" applyFont="1" applyBorder="1" applyAlignment="1">
      <alignment horizontal="center"/>
    </xf>
    <xf numFmtId="0" fontId="4" fillId="0" borderId="4" xfId="0" applyFont="1" applyBorder="1"/>
    <xf numFmtId="0" fontId="4" fillId="0" borderId="20" xfId="0" applyFont="1" applyBorder="1"/>
    <xf numFmtId="0" fontId="4" fillId="0" borderId="21" xfId="0" applyFont="1" applyBorder="1"/>
    <xf numFmtId="0" fontId="3" fillId="0" borderId="6" xfId="0" applyFont="1" applyBorder="1"/>
    <xf numFmtId="0" fontId="0" fillId="0" borderId="20" xfId="0" applyBorder="1"/>
    <xf numFmtId="0" fontId="0" fillId="0" borderId="0" xfId="0" applyBorder="1"/>
    <xf numFmtId="0" fontId="3" fillId="0" borderId="6" xfId="0" applyFont="1" applyBorder="1" applyAlignment="1">
      <alignment horizontal="center"/>
    </xf>
    <xf numFmtId="0" fontId="0" fillId="7" borderId="18" xfId="0" applyFill="1" applyBorder="1"/>
    <xf numFmtId="0" fontId="0" fillId="7" borderId="0" xfId="0" applyFill="1" applyBorder="1"/>
    <xf numFmtId="0" fontId="0" fillId="7" borderId="2" xfId="0" applyFill="1" applyBorder="1"/>
  </cellXfs>
  <cellStyles count="2">
    <cellStyle name="Hyperlink" xfId="1" builtinId="8"/>
    <cellStyle name="Normal" xfId="0" builtinId="0"/>
  </cellStyles>
  <dxfs count="7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outline="0">
        <left style="thin">
          <color indexed="64"/>
        </left>
      </border>
    </dxf>
    <dxf>
      <font>
        <b/>
        <strike val="0"/>
        <outline val="0"/>
        <shadow val="0"/>
        <u/>
        <vertAlign val="baseline"/>
        <sz val="12"/>
        <color theme="1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A4CAC0-C049-4FA2-9F93-4E4500B7F2BC}" name="Table1" displayName="Table1" ref="C4:G8" totalsRowShown="0" headerRowDxfId="6" dataDxfId="5">
  <autoFilter ref="C4:G8" xr:uid="{6FA4CAC0-C049-4FA2-9F93-4E4500B7F2BC}"/>
  <tableColumns count="5">
    <tableColumn id="1" xr3:uid="{5B5E81FF-BEC1-474B-9243-C20A8A6CFCB7}" name="Scenario" dataDxfId="4"/>
    <tableColumn id="2" xr3:uid="{4ACE9671-03D1-4FCB-A83B-726AD34F8EE8}" name="Demand Characteristics" dataDxfId="3"/>
    <tableColumn id="3" xr3:uid="{59D41FD1-2F23-4885-8394-BC154061FF8E}" name="Time Scope" dataDxfId="2"/>
    <tableColumn id="4" xr3:uid="{E2ACE242-31F1-41BD-9A8B-19EF97231D76}" name="Fuels" dataDxfId="1"/>
    <tableColumn id="5" xr3:uid="{C5D809CF-C8FB-4611-A192-329244DD033A}" name="Technologies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60A8-1498-4AA7-9F0E-A1E99CBFE6D1}">
  <dimension ref="C3:G42"/>
  <sheetViews>
    <sheetView workbookViewId="0">
      <selection activeCell="D17" sqref="D17"/>
    </sheetView>
  </sheetViews>
  <sheetFormatPr defaultRowHeight="14.4" x14ac:dyDescent="0.3"/>
  <cols>
    <col min="1" max="1" width="9.5546875" bestFit="1" customWidth="1"/>
    <col min="2" max="2" width="14.5546875" customWidth="1"/>
    <col min="3" max="3" width="18.21875" bestFit="1" customWidth="1"/>
    <col min="4" max="4" width="84" bestFit="1" customWidth="1"/>
    <col min="5" max="5" width="13.77734375" bestFit="1" customWidth="1"/>
    <col min="6" max="6" width="28.109375" bestFit="1" customWidth="1"/>
    <col min="7" max="7" width="36" bestFit="1" customWidth="1"/>
    <col min="8" max="8" width="69.6640625" bestFit="1" customWidth="1"/>
    <col min="9" max="9" width="12.88671875" bestFit="1" customWidth="1"/>
    <col min="10" max="10" width="15.109375" bestFit="1" customWidth="1"/>
    <col min="11" max="11" width="15.44140625" bestFit="1" customWidth="1"/>
  </cols>
  <sheetData>
    <row r="3" spans="3:7" ht="18" x14ac:dyDescent="0.35">
      <c r="D3" s="32" t="s">
        <v>18</v>
      </c>
    </row>
    <row r="4" spans="3:7" ht="15.6" x14ac:dyDescent="0.3">
      <c r="C4" s="33" t="s">
        <v>0</v>
      </c>
      <c r="D4" s="31" t="s">
        <v>20</v>
      </c>
      <c r="E4" s="31" t="s">
        <v>21</v>
      </c>
      <c r="F4" s="31" t="s">
        <v>25</v>
      </c>
      <c r="G4" s="31" t="s">
        <v>26</v>
      </c>
    </row>
    <row r="5" spans="3:7" ht="15.6" x14ac:dyDescent="0.3">
      <c r="C5" s="38" t="str">
        <f>HYPERLINK("[OSeMOSYS Scenario Matrix.xlsx]Base_Scenario!A5","Base")</f>
        <v>Base</v>
      </c>
      <c r="D5" s="31" t="s">
        <v>24</v>
      </c>
      <c r="E5" s="34" t="s">
        <v>22</v>
      </c>
      <c r="F5" s="31" t="s">
        <v>29</v>
      </c>
      <c r="G5" s="31" t="s">
        <v>19</v>
      </c>
    </row>
    <row r="6" spans="3:7" ht="15.6" x14ac:dyDescent="0.3">
      <c r="C6" s="38" t="str">
        <f>HYPERLINK("[OSeMOSYS Scenario Matrix.xlsx]SILVER_dELEC_Scenario!A1","SILVER dELEC")</f>
        <v>SILVER dELEC</v>
      </c>
      <c r="D6" s="31" t="s">
        <v>23</v>
      </c>
      <c r="E6" s="34" t="s">
        <v>22</v>
      </c>
      <c r="F6" s="31" t="s">
        <v>30</v>
      </c>
      <c r="G6" s="31" t="s">
        <v>19</v>
      </c>
    </row>
    <row r="7" spans="3:7" ht="15.6" x14ac:dyDescent="0.3">
      <c r="C7" s="38" t="str">
        <f>HYPERLINK("[OSeMOSYS Scenario Matrix.xlsx]Population_Growth_with_dTRANS!A1","Population Growth")</f>
        <v>Population Growth</v>
      </c>
      <c r="D7" s="31" t="s">
        <v>27</v>
      </c>
      <c r="E7" s="34">
        <v>2019</v>
      </c>
      <c r="F7" s="31" t="s">
        <v>31</v>
      </c>
      <c r="G7" s="31" t="s">
        <v>19</v>
      </c>
    </row>
    <row r="8" spans="3:7" ht="15.6" x14ac:dyDescent="0.3">
      <c r="C8" s="38" t="str">
        <f>HYPERLINK("[OSeMOSYS Scenario Matrix.xlsx]2015_Base!A5","2015 - Base")</f>
        <v>2015 - Base</v>
      </c>
      <c r="D8" s="31" t="s">
        <v>24</v>
      </c>
      <c r="E8" s="34">
        <v>2015</v>
      </c>
      <c r="F8" s="31" t="s">
        <v>29</v>
      </c>
      <c r="G8" s="31" t="s">
        <v>19</v>
      </c>
    </row>
    <row r="9" spans="3:7" ht="15" thickBot="1" x14ac:dyDescent="0.35"/>
    <row r="10" spans="3:7" ht="16.2" thickBot="1" x14ac:dyDescent="0.35">
      <c r="C10" s="39"/>
      <c r="D10" s="42" t="s">
        <v>15</v>
      </c>
      <c r="F10" s="39"/>
      <c r="G10" s="42" t="s">
        <v>15</v>
      </c>
    </row>
    <row r="11" spans="3:7" ht="16.2" thickBot="1" x14ac:dyDescent="0.35">
      <c r="C11" s="28" t="s">
        <v>40</v>
      </c>
      <c r="D11" s="45" t="s">
        <v>28</v>
      </c>
      <c r="F11" s="28" t="s">
        <v>41</v>
      </c>
      <c r="G11" s="45" t="s">
        <v>28</v>
      </c>
    </row>
    <row r="12" spans="3:7" ht="15.6" x14ac:dyDescent="0.3">
      <c r="C12" s="41" t="s">
        <v>32</v>
      </c>
      <c r="D12" s="41" t="s">
        <v>36</v>
      </c>
      <c r="F12" s="41" t="s">
        <v>42</v>
      </c>
      <c r="G12" s="41" t="s">
        <v>58</v>
      </c>
    </row>
    <row r="13" spans="3:7" ht="15.6" x14ac:dyDescent="0.3">
      <c r="C13" s="40" t="s">
        <v>33</v>
      </c>
      <c r="D13" s="40" t="s">
        <v>37</v>
      </c>
      <c r="F13" s="40" t="s">
        <v>43</v>
      </c>
      <c r="G13" s="40" t="s">
        <v>59</v>
      </c>
    </row>
    <row r="14" spans="3:7" ht="15.6" x14ac:dyDescent="0.3">
      <c r="C14" s="40" t="s">
        <v>34</v>
      </c>
      <c r="D14" s="40" t="s">
        <v>38</v>
      </c>
      <c r="F14" s="40" t="s">
        <v>44</v>
      </c>
      <c r="G14" s="40" t="s">
        <v>60</v>
      </c>
    </row>
    <row r="15" spans="3:7" ht="15.6" x14ac:dyDescent="0.3">
      <c r="C15" s="40" t="s">
        <v>35</v>
      </c>
      <c r="D15" s="40" t="s">
        <v>39</v>
      </c>
      <c r="F15" s="40" t="s">
        <v>45</v>
      </c>
      <c r="G15" s="41" t="s">
        <v>58</v>
      </c>
    </row>
    <row r="16" spans="3:7" x14ac:dyDescent="0.3">
      <c r="F16" s="43" t="s">
        <v>46</v>
      </c>
      <c r="G16" s="43" t="s">
        <v>61</v>
      </c>
    </row>
    <row r="17" spans="6:7" x14ac:dyDescent="0.3">
      <c r="F17" s="43" t="s">
        <v>47</v>
      </c>
      <c r="G17" s="43" t="s">
        <v>62</v>
      </c>
    </row>
    <row r="18" spans="6:7" x14ac:dyDescent="0.3">
      <c r="F18" s="43" t="s">
        <v>48</v>
      </c>
      <c r="G18" s="43" t="s">
        <v>63</v>
      </c>
    </row>
    <row r="19" spans="6:7" x14ac:dyDescent="0.3">
      <c r="F19" s="43" t="s">
        <v>49</v>
      </c>
      <c r="G19" s="43" t="s">
        <v>64</v>
      </c>
    </row>
    <row r="20" spans="6:7" x14ac:dyDescent="0.3">
      <c r="F20" s="43" t="s">
        <v>50</v>
      </c>
      <c r="G20" s="43" t="s">
        <v>61</v>
      </c>
    </row>
    <row r="21" spans="6:7" x14ac:dyDescent="0.3">
      <c r="F21" s="43" t="s">
        <v>51</v>
      </c>
      <c r="G21" s="43" t="s">
        <v>70</v>
      </c>
    </row>
    <row r="22" spans="6:7" x14ac:dyDescent="0.3">
      <c r="F22" s="43" t="s">
        <v>52</v>
      </c>
      <c r="G22" s="43" t="s">
        <v>65</v>
      </c>
    </row>
    <row r="23" spans="6:7" x14ac:dyDescent="0.3">
      <c r="F23" s="43" t="s">
        <v>53</v>
      </c>
      <c r="G23" s="43" t="s">
        <v>66</v>
      </c>
    </row>
    <row r="24" spans="6:7" x14ac:dyDescent="0.3">
      <c r="F24" s="43" t="s">
        <v>54</v>
      </c>
      <c r="G24" s="43" t="s">
        <v>67</v>
      </c>
    </row>
    <row r="25" spans="6:7" x14ac:dyDescent="0.3">
      <c r="F25" s="43" t="s">
        <v>55</v>
      </c>
      <c r="G25" s="43" t="s">
        <v>68</v>
      </c>
    </row>
    <row r="26" spans="6:7" x14ac:dyDescent="0.3">
      <c r="F26" s="43" t="s">
        <v>56</v>
      </c>
      <c r="G26" s="43" t="s">
        <v>69</v>
      </c>
    </row>
    <row r="27" spans="6:7" x14ac:dyDescent="0.3">
      <c r="F27" s="43" t="s">
        <v>57</v>
      </c>
      <c r="G27" s="43" t="s">
        <v>69</v>
      </c>
    </row>
    <row r="34" spans="3:4" x14ac:dyDescent="0.3">
      <c r="C34" s="44"/>
      <c r="D34" s="44"/>
    </row>
    <row r="35" spans="3:4" x14ac:dyDescent="0.3">
      <c r="C35" s="44"/>
      <c r="D35" s="44"/>
    </row>
    <row r="36" spans="3:4" x14ac:dyDescent="0.3">
      <c r="C36" s="44"/>
      <c r="D36" s="44"/>
    </row>
    <row r="37" spans="3:4" x14ac:dyDescent="0.3">
      <c r="C37" s="44"/>
      <c r="D37" s="44"/>
    </row>
    <row r="38" spans="3:4" x14ac:dyDescent="0.3">
      <c r="C38" s="44"/>
      <c r="D38" s="44"/>
    </row>
    <row r="39" spans="3:4" x14ac:dyDescent="0.3">
      <c r="C39" s="44"/>
      <c r="D39" s="44"/>
    </row>
    <row r="40" spans="3:4" x14ac:dyDescent="0.3">
      <c r="C40" s="44"/>
      <c r="D40" s="44"/>
    </row>
    <row r="41" spans="3:4" x14ac:dyDescent="0.3">
      <c r="C41" s="44"/>
      <c r="D41" s="44"/>
    </row>
    <row r="42" spans="3:4" x14ac:dyDescent="0.3">
      <c r="C42" s="44"/>
      <c r="D42" s="4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5"/>
  <sheetViews>
    <sheetView workbookViewId="0">
      <selection activeCell="A5" sqref="A5"/>
    </sheetView>
  </sheetViews>
  <sheetFormatPr defaultRowHeight="14.4" x14ac:dyDescent="0.3"/>
  <cols>
    <col min="3" max="3" width="8.21875" bestFit="1" customWidth="1"/>
    <col min="4" max="4" width="12" bestFit="1" customWidth="1"/>
    <col min="5" max="5" width="15.5546875" bestFit="1" customWidth="1"/>
    <col min="6" max="6" width="14.109375" bestFit="1" customWidth="1"/>
    <col min="7" max="7" width="16.5546875" bestFit="1" customWidth="1"/>
    <col min="8" max="8" width="17.88671875" bestFit="1" customWidth="1"/>
    <col min="9" max="9" width="21.109375" bestFit="1" customWidth="1"/>
    <col min="10" max="10" width="13.44140625" bestFit="1" customWidth="1"/>
    <col min="11" max="11" width="13.88671875" bestFit="1" customWidth="1"/>
    <col min="14" max="14" width="11" bestFit="1" customWidth="1"/>
    <col min="15" max="15" width="19.109375" bestFit="1" customWidth="1"/>
    <col min="16" max="16" width="14.109375" bestFit="1" customWidth="1"/>
    <col min="17" max="17" width="16.5546875" bestFit="1" customWidth="1"/>
    <col min="18" max="18" width="17.88671875" bestFit="1" customWidth="1"/>
    <col min="19" max="19" width="21.109375" bestFit="1" customWidth="1"/>
    <col min="20" max="20" width="13.44140625" bestFit="1" customWidth="1"/>
    <col min="21" max="21" width="13.88671875" bestFit="1" customWidth="1"/>
  </cols>
  <sheetData>
    <row r="2" spans="2:14" ht="15" thickBot="1" x14ac:dyDescent="0.35"/>
    <row r="3" spans="2:14" ht="18.600000000000001" thickBot="1" x14ac:dyDescent="0.4">
      <c r="C3" s="4"/>
      <c r="D3" s="5"/>
      <c r="E3" s="5"/>
      <c r="F3" s="5"/>
      <c r="G3" s="26" t="s">
        <v>13</v>
      </c>
      <c r="H3" s="5"/>
      <c r="I3" s="5"/>
      <c r="J3" s="5"/>
      <c r="K3" s="6"/>
    </row>
    <row r="4" spans="2:14" ht="15" thickBot="1" x14ac:dyDescent="0.35">
      <c r="C4" s="20"/>
      <c r="D4" s="21"/>
      <c r="E4" s="21"/>
      <c r="F4" s="21"/>
      <c r="G4" s="21"/>
      <c r="H4" s="21"/>
      <c r="I4" s="21"/>
      <c r="J4" s="21"/>
      <c r="K4" s="22"/>
      <c r="M4" s="4"/>
      <c r="N4" s="27" t="s">
        <v>15</v>
      </c>
    </row>
    <row r="5" spans="2:14" ht="15" thickBot="1" x14ac:dyDescent="0.35">
      <c r="C5" s="4"/>
      <c r="D5" s="5"/>
      <c r="E5" s="5"/>
      <c r="F5" s="5"/>
      <c r="G5" s="5" t="s">
        <v>11</v>
      </c>
      <c r="H5" s="5"/>
      <c r="I5" s="5"/>
      <c r="J5" s="5"/>
      <c r="K5" s="6"/>
      <c r="M5" s="30"/>
      <c r="N5" s="2" t="s">
        <v>16</v>
      </c>
    </row>
    <row r="6" spans="2:14" ht="15" thickBot="1" x14ac:dyDescent="0.35">
      <c r="C6" s="10" t="s">
        <v>0</v>
      </c>
      <c r="D6" s="7" t="s">
        <v>1</v>
      </c>
      <c r="E6" s="15" t="s">
        <v>2</v>
      </c>
      <c r="F6" s="15" t="s">
        <v>3</v>
      </c>
      <c r="G6" s="15" t="s">
        <v>4</v>
      </c>
      <c r="H6" s="15" t="s">
        <v>5</v>
      </c>
      <c r="I6" s="15" t="s">
        <v>6</v>
      </c>
      <c r="J6" s="15" t="s">
        <v>7</v>
      </c>
      <c r="K6" s="2" t="s">
        <v>8</v>
      </c>
      <c r="M6" s="29"/>
      <c r="N6" s="3" t="s">
        <v>17</v>
      </c>
    </row>
    <row r="7" spans="2:14" ht="15" thickBot="1" x14ac:dyDescent="0.35">
      <c r="C7" s="13" t="s">
        <v>9</v>
      </c>
      <c r="D7" s="14">
        <v>70.643512654139997</v>
      </c>
      <c r="E7" s="16">
        <v>0</v>
      </c>
      <c r="F7" s="16">
        <v>62.1026559735432</v>
      </c>
      <c r="G7" s="16">
        <v>0.95249037039842699</v>
      </c>
      <c r="H7" s="16">
        <v>0</v>
      </c>
      <c r="I7" s="16">
        <v>0</v>
      </c>
      <c r="J7" s="16">
        <v>0</v>
      </c>
      <c r="K7" s="6">
        <v>0</v>
      </c>
    </row>
    <row r="8" spans="2:14" ht="15" thickBot="1" x14ac:dyDescent="0.35">
      <c r="C8" s="12" t="s">
        <v>10</v>
      </c>
      <c r="D8" s="9">
        <v>77.274355938475907</v>
      </c>
      <c r="E8" s="17">
        <v>16.742875179214899</v>
      </c>
      <c r="F8" s="17">
        <v>62.324040203358798</v>
      </c>
      <c r="G8" s="17">
        <v>1.0652921871555801</v>
      </c>
      <c r="H8" s="17">
        <v>0</v>
      </c>
      <c r="I8" s="17">
        <v>11.225773081926199</v>
      </c>
      <c r="J8" s="17">
        <v>0</v>
      </c>
      <c r="K8" s="3">
        <v>0</v>
      </c>
    </row>
    <row r="9" spans="2:14" ht="15" thickBot="1" x14ac:dyDescent="0.35">
      <c r="C9" s="19"/>
      <c r="D9" s="1"/>
      <c r="E9" s="1"/>
      <c r="F9" s="1"/>
      <c r="G9" s="1"/>
      <c r="H9" s="1"/>
      <c r="I9" s="1"/>
      <c r="J9" s="1"/>
      <c r="K9" s="2"/>
    </row>
    <row r="10" spans="2:14" ht="15" thickBot="1" x14ac:dyDescent="0.35">
      <c r="C10" s="4"/>
      <c r="D10" s="5"/>
      <c r="E10" s="5"/>
      <c r="F10" s="5"/>
      <c r="G10" s="5" t="s">
        <v>12</v>
      </c>
      <c r="H10" s="5"/>
      <c r="I10" s="5"/>
      <c r="J10" s="5"/>
      <c r="K10" s="6"/>
    </row>
    <row r="11" spans="2:14" ht="15" thickBot="1" x14ac:dyDescent="0.35">
      <c r="C11" s="11" t="s">
        <v>0</v>
      </c>
      <c r="D11" s="8" t="s">
        <v>1</v>
      </c>
      <c r="E11" s="18" t="s">
        <v>2</v>
      </c>
      <c r="F11" s="18" t="s">
        <v>3</v>
      </c>
      <c r="G11" s="18" t="s">
        <v>4</v>
      </c>
      <c r="H11" s="18" t="s">
        <v>5</v>
      </c>
      <c r="I11" s="18" t="s">
        <v>6</v>
      </c>
      <c r="J11" s="18" t="s">
        <v>7</v>
      </c>
      <c r="K11" s="2" t="s">
        <v>8</v>
      </c>
    </row>
    <row r="12" spans="2:14" ht="15" thickBot="1" x14ac:dyDescent="0.35">
      <c r="C12" s="13" t="s">
        <v>9</v>
      </c>
      <c r="D12" s="14">
        <v>81.438095423737906</v>
      </c>
      <c r="E12" s="16">
        <v>0</v>
      </c>
      <c r="F12" s="16">
        <v>71.5994692721207</v>
      </c>
      <c r="G12" s="16">
        <v>1.0913968439847801</v>
      </c>
      <c r="H12" s="16">
        <v>0</v>
      </c>
      <c r="I12" s="16">
        <v>0</v>
      </c>
      <c r="J12" s="16">
        <v>0</v>
      </c>
      <c r="K12" s="6">
        <v>0</v>
      </c>
    </row>
    <row r="13" spans="2:14" ht="15" thickBot="1" x14ac:dyDescent="0.35">
      <c r="C13" s="12" t="s">
        <v>10</v>
      </c>
      <c r="D13" s="9">
        <v>84.458439654138004</v>
      </c>
      <c r="E13" s="17">
        <v>16.742875179214899</v>
      </c>
      <c r="F13" s="17">
        <v>71.853313502905905</v>
      </c>
      <c r="G13" s="17">
        <v>1.2186930735918</v>
      </c>
      <c r="H13" s="17">
        <v>0</v>
      </c>
      <c r="I13" s="17">
        <v>15.022616666567201</v>
      </c>
      <c r="J13" s="17">
        <v>0</v>
      </c>
      <c r="K13" s="3">
        <v>0</v>
      </c>
    </row>
    <row r="14" spans="2:14" ht="15" thickBot="1" x14ac:dyDescent="0.35"/>
    <row r="15" spans="2:14" ht="18.600000000000001" thickBot="1" x14ac:dyDescent="0.4">
      <c r="B15" s="1"/>
      <c r="C15" s="4"/>
      <c r="D15" s="5"/>
      <c r="E15" s="5"/>
      <c r="F15" s="5"/>
      <c r="G15" s="26" t="s">
        <v>14</v>
      </c>
      <c r="H15" s="5"/>
      <c r="I15" s="5"/>
      <c r="J15" s="5"/>
      <c r="K15" s="6"/>
    </row>
    <row r="16" spans="2:14" ht="15" thickBot="1" x14ac:dyDescent="0.35">
      <c r="B16" s="1"/>
      <c r="C16" s="20"/>
      <c r="D16" s="21"/>
      <c r="E16" s="21"/>
      <c r="F16" s="21"/>
      <c r="G16" s="21"/>
      <c r="H16" s="21"/>
      <c r="I16" s="21"/>
      <c r="J16" s="21"/>
      <c r="K16" s="22"/>
    </row>
    <row r="17" spans="2:11" ht="15" thickBot="1" x14ac:dyDescent="0.35">
      <c r="B17" s="1"/>
      <c r="C17" s="4"/>
      <c r="D17" s="5"/>
      <c r="E17" s="5"/>
      <c r="F17" s="5"/>
      <c r="G17" s="5" t="s">
        <v>11</v>
      </c>
      <c r="H17" s="5"/>
      <c r="I17" s="5"/>
      <c r="J17" s="5"/>
      <c r="K17" s="6"/>
    </row>
    <row r="18" spans="2:11" ht="15" thickBot="1" x14ac:dyDescent="0.35">
      <c r="B18" s="1"/>
      <c r="C18" s="10" t="s">
        <v>0</v>
      </c>
      <c r="D18" s="7" t="s">
        <v>1</v>
      </c>
      <c r="E18" s="15" t="s">
        <v>2</v>
      </c>
      <c r="F18" s="15" t="s">
        <v>3</v>
      </c>
      <c r="G18" s="15" t="s">
        <v>4</v>
      </c>
      <c r="H18" s="15" t="s">
        <v>5</v>
      </c>
      <c r="I18" s="15" t="s">
        <v>6</v>
      </c>
      <c r="J18" s="15" t="s">
        <v>7</v>
      </c>
      <c r="K18" s="2" t="s">
        <v>8</v>
      </c>
    </row>
    <row r="19" spans="2:11" ht="15" thickBot="1" x14ac:dyDescent="0.35">
      <c r="B19" s="1"/>
      <c r="C19" s="13" t="s">
        <v>9</v>
      </c>
      <c r="D19" s="14">
        <v>91.688793685334602</v>
      </c>
      <c r="E19" s="16">
        <v>53.7545148250585</v>
      </c>
      <c r="F19" s="16">
        <v>62.547929240001501</v>
      </c>
      <c r="G19" s="16">
        <v>1.13218967353601</v>
      </c>
      <c r="H19" s="16">
        <v>0</v>
      </c>
      <c r="I19" s="16">
        <v>36.041359628856597</v>
      </c>
      <c r="J19" s="16">
        <v>0</v>
      </c>
      <c r="K19" s="6">
        <v>0</v>
      </c>
    </row>
    <row r="20" spans="2:11" ht="15" thickBot="1" x14ac:dyDescent="0.35">
      <c r="B20" s="1"/>
      <c r="C20" s="12" t="s">
        <v>10</v>
      </c>
      <c r="D20" s="9">
        <v>131.670124078866</v>
      </c>
      <c r="E20" s="17">
        <v>156.42486852625001</v>
      </c>
      <c r="F20" s="17">
        <v>62.870235464549197</v>
      </c>
      <c r="G20" s="17">
        <v>1.3983408965682</v>
      </c>
      <c r="H20" s="17">
        <v>0</v>
      </c>
      <c r="I20" s="17">
        <v>104.879840508264</v>
      </c>
      <c r="J20" s="17">
        <v>0</v>
      </c>
      <c r="K20" s="3">
        <v>0</v>
      </c>
    </row>
    <row r="21" spans="2:11" ht="15" thickBot="1" x14ac:dyDescent="0.35">
      <c r="C21" s="19"/>
      <c r="D21" s="1"/>
      <c r="E21" s="1"/>
      <c r="F21" s="1"/>
      <c r="G21" s="1"/>
      <c r="H21" s="1"/>
      <c r="I21" s="1"/>
      <c r="J21" s="1"/>
      <c r="K21" s="2"/>
    </row>
    <row r="22" spans="2:11" ht="15" thickBot="1" x14ac:dyDescent="0.35">
      <c r="C22" s="4"/>
      <c r="D22" s="5"/>
      <c r="E22" s="5"/>
      <c r="F22" s="5"/>
      <c r="G22" s="5" t="s">
        <v>12</v>
      </c>
      <c r="H22" s="5"/>
      <c r="I22" s="5"/>
      <c r="J22" s="5"/>
      <c r="K22" s="6"/>
    </row>
    <row r="23" spans="2:11" ht="15" thickBot="1" x14ac:dyDescent="0.35">
      <c r="C23" s="11" t="s">
        <v>0</v>
      </c>
      <c r="D23" s="8" t="s">
        <v>1</v>
      </c>
      <c r="E23" s="18" t="s">
        <v>2</v>
      </c>
      <c r="F23" s="18" t="s">
        <v>3</v>
      </c>
      <c r="G23" s="18" t="s">
        <v>4</v>
      </c>
      <c r="H23" s="18" t="s">
        <v>5</v>
      </c>
      <c r="I23" s="18" t="s">
        <v>6</v>
      </c>
      <c r="J23" s="18" t="s">
        <v>7</v>
      </c>
      <c r="K23" s="2" t="s">
        <v>8</v>
      </c>
    </row>
    <row r="24" spans="2:11" ht="15" thickBot="1" x14ac:dyDescent="0.35">
      <c r="C24" s="13" t="s">
        <v>9</v>
      </c>
      <c r="D24" s="14">
        <v>90.859843978772204</v>
      </c>
      <c r="E24" s="16">
        <v>53.7545148250585</v>
      </c>
      <c r="F24" s="16">
        <v>72.121817270122307</v>
      </c>
      <c r="G24" s="16">
        <v>1.2952873302408101</v>
      </c>
      <c r="H24" s="16">
        <v>0</v>
      </c>
      <c r="I24" s="16">
        <v>48.231469306815903</v>
      </c>
      <c r="J24" s="16">
        <v>0</v>
      </c>
      <c r="K24" s="6">
        <v>0</v>
      </c>
    </row>
    <row r="25" spans="2:11" ht="15" thickBot="1" x14ac:dyDescent="0.35">
      <c r="C25" s="12" t="s">
        <v>10</v>
      </c>
      <c r="D25" s="9">
        <v>108.611395004966</v>
      </c>
      <c r="E25" s="17">
        <v>156.42486852625001</v>
      </c>
      <c r="F25" s="17">
        <v>72.496339953584595</v>
      </c>
      <c r="G25" s="17">
        <v>1.59971150232737</v>
      </c>
      <c r="H25" s="17">
        <v>0</v>
      </c>
      <c r="I25" s="17">
        <v>140.35288514276701</v>
      </c>
      <c r="J25" s="17">
        <v>0</v>
      </c>
      <c r="K25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9950-723F-4CEE-BF21-DC1875F13279}">
  <dimension ref="B2:M25"/>
  <sheetViews>
    <sheetView workbookViewId="0"/>
  </sheetViews>
  <sheetFormatPr defaultRowHeight="14.4" x14ac:dyDescent="0.3"/>
  <cols>
    <col min="3" max="3" width="12" bestFit="1" customWidth="1"/>
    <col min="4" max="4" width="15.5546875" bestFit="1" customWidth="1"/>
    <col min="5" max="5" width="14.109375" bestFit="1" customWidth="1"/>
    <col min="6" max="6" width="23.6640625" bestFit="1" customWidth="1"/>
    <col min="7" max="7" width="17.88671875" bestFit="1" customWidth="1"/>
    <col min="8" max="8" width="23.6640625" bestFit="1" customWidth="1"/>
    <col min="9" max="9" width="17.88671875" bestFit="1" customWidth="1"/>
    <col min="10" max="10" width="21.109375" bestFit="1" customWidth="1"/>
    <col min="11" max="11" width="13.44140625" bestFit="1" customWidth="1"/>
    <col min="12" max="12" width="8.21875" bestFit="1" customWidth="1"/>
    <col min="13" max="13" width="11" bestFit="1" customWidth="1"/>
    <col min="14" max="14" width="15.5546875" bestFit="1" customWidth="1"/>
    <col min="15" max="15" width="14.109375" bestFit="1" customWidth="1"/>
    <col min="16" max="16" width="23.6640625" bestFit="1" customWidth="1"/>
    <col min="17" max="17" width="17.88671875" bestFit="1" customWidth="1"/>
    <col min="18" max="18" width="21.109375" bestFit="1" customWidth="1"/>
    <col min="19" max="19" width="13.44140625" bestFit="1" customWidth="1"/>
    <col min="20" max="20" width="13.88671875" bestFit="1" customWidth="1"/>
  </cols>
  <sheetData>
    <row r="2" spans="2:13" ht="15" thickBot="1" x14ac:dyDescent="0.35"/>
    <row r="3" spans="2:13" ht="18.600000000000001" thickBot="1" x14ac:dyDescent="0.4">
      <c r="B3" s="4"/>
      <c r="C3" s="5"/>
      <c r="D3" s="5"/>
      <c r="E3" s="5"/>
      <c r="F3" s="26" t="s">
        <v>13</v>
      </c>
      <c r="G3" s="5"/>
      <c r="H3" s="5"/>
      <c r="I3" s="5"/>
      <c r="J3" s="6"/>
      <c r="L3" s="4"/>
      <c r="M3" s="28" t="s">
        <v>15</v>
      </c>
    </row>
    <row r="4" spans="2:13" ht="15" thickBot="1" x14ac:dyDescent="0.35">
      <c r="B4" s="23"/>
      <c r="C4" s="24"/>
      <c r="D4" s="24"/>
      <c r="E4" s="24"/>
      <c r="F4" s="24"/>
      <c r="G4" s="24"/>
      <c r="H4" s="24"/>
      <c r="I4" s="24"/>
      <c r="J4" s="25"/>
      <c r="L4" s="30"/>
      <c r="M4" s="2" t="s">
        <v>16</v>
      </c>
    </row>
    <row r="5" spans="2:13" ht="15" thickBot="1" x14ac:dyDescent="0.35">
      <c r="B5" s="4"/>
      <c r="C5" s="5"/>
      <c r="D5" s="5"/>
      <c r="E5" s="5"/>
      <c r="F5" s="5" t="s">
        <v>11</v>
      </c>
      <c r="G5" s="5"/>
      <c r="H5" s="5"/>
      <c r="I5" s="5"/>
      <c r="J5" s="6"/>
      <c r="L5" s="29"/>
      <c r="M5" s="3" t="s">
        <v>17</v>
      </c>
    </row>
    <row r="6" spans="2:13" ht="15" thickBot="1" x14ac:dyDescent="0.35">
      <c r="B6" s="10" t="s">
        <v>0</v>
      </c>
      <c r="C6" s="7" t="s">
        <v>1</v>
      </c>
      <c r="D6" s="15" t="s">
        <v>2</v>
      </c>
      <c r="E6" s="15" t="s">
        <v>3</v>
      </c>
      <c r="F6" s="15" t="s">
        <v>4</v>
      </c>
      <c r="G6" s="15" t="s">
        <v>5</v>
      </c>
      <c r="H6" s="15" t="s">
        <v>6</v>
      </c>
      <c r="I6" s="15" t="s">
        <v>7</v>
      </c>
      <c r="J6" s="2" t="s">
        <v>8</v>
      </c>
    </row>
    <row r="7" spans="2:13" ht="15" thickBot="1" x14ac:dyDescent="0.35">
      <c r="B7" s="13" t="s">
        <v>9</v>
      </c>
      <c r="C7" s="14">
        <v>578.41652764211699</v>
      </c>
      <c r="D7" s="16">
        <v>1303.7679738234999</v>
      </c>
      <c r="E7" s="16">
        <v>66.055242467720802</v>
      </c>
      <c r="F7" s="16">
        <v>3.8773657397159198</v>
      </c>
      <c r="G7" s="16">
        <v>0</v>
      </c>
      <c r="H7" s="16">
        <v>874.15114004998202</v>
      </c>
      <c r="I7" s="16">
        <v>0</v>
      </c>
      <c r="J7" s="6">
        <v>0</v>
      </c>
    </row>
    <row r="8" spans="2:13" ht="15" thickBot="1" x14ac:dyDescent="0.35">
      <c r="B8" s="12" t="s">
        <v>10</v>
      </c>
      <c r="C8" s="9">
        <v>590.99233516017205</v>
      </c>
      <c r="D8" s="17">
        <v>1335.9479776652499</v>
      </c>
      <c r="E8" s="17">
        <v>66.338290795502004</v>
      </c>
      <c r="F8" s="17">
        <v>3.9907653524898699</v>
      </c>
      <c r="G8" s="17">
        <v>0</v>
      </c>
      <c r="H8" s="17">
        <v>895.72720849917403</v>
      </c>
      <c r="I8" s="17">
        <v>0</v>
      </c>
      <c r="J8" s="3">
        <v>0</v>
      </c>
    </row>
    <row r="9" spans="2:13" ht="15" thickBot="1" x14ac:dyDescent="0.35">
      <c r="B9" s="19"/>
      <c r="C9" s="1"/>
      <c r="D9" s="1"/>
      <c r="E9" s="1"/>
      <c r="F9" s="1"/>
      <c r="G9" s="1"/>
      <c r="H9" s="1"/>
      <c r="I9" s="1"/>
      <c r="J9" s="2"/>
    </row>
    <row r="10" spans="2:13" ht="15" thickBot="1" x14ac:dyDescent="0.35">
      <c r="B10" s="4"/>
      <c r="C10" s="5"/>
      <c r="D10" s="5"/>
      <c r="E10" s="5"/>
      <c r="F10" s="5" t="s">
        <v>12</v>
      </c>
      <c r="G10" s="5"/>
      <c r="H10" s="5"/>
      <c r="I10" s="5"/>
      <c r="J10" s="6"/>
    </row>
    <row r="11" spans="2:13" ht="15" thickBot="1" x14ac:dyDescent="0.35">
      <c r="B11" s="11" t="s">
        <v>0</v>
      </c>
      <c r="C11" s="8" t="s">
        <v>1</v>
      </c>
      <c r="D11" s="18" t="s">
        <v>2</v>
      </c>
      <c r="E11" s="18" t="s">
        <v>3</v>
      </c>
      <c r="F11" s="18" t="s">
        <v>4</v>
      </c>
      <c r="G11" s="18" t="s">
        <v>5</v>
      </c>
      <c r="H11" s="18" t="s">
        <v>6</v>
      </c>
      <c r="I11" s="18" t="s">
        <v>7</v>
      </c>
      <c r="J11" s="2" t="s">
        <v>8</v>
      </c>
    </row>
    <row r="12" spans="2:13" ht="15" thickBot="1" x14ac:dyDescent="0.35">
      <c r="B12" s="13" t="s">
        <v>9</v>
      </c>
      <c r="C12" s="14">
        <v>306.97347744717899</v>
      </c>
      <c r="D12" s="16">
        <v>1303.7679738234999</v>
      </c>
      <c r="E12" s="16">
        <v>76.161761975708302</v>
      </c>
      <c r="F12" s="16">
        <v>4.4715821359125396</v>
      </c>
      <c r="G12" s="16">
        <v>0</v>
      </c>
      <c r="H12" s="16">
        <v>1169.81141430309</v>
      </c>
      <c r="I12" s="16">
        <v>0</v>
      </c>
      <c r="J12" s="6">
        <v>0</v>
      </c>
    </row>
    <row r="13" spans="2:13" ht="15" thickBot="1" x14ac:dyDescent="0.35">
      <c r="B13" s="12" t="s">
        <v>10</v>
      </c>
      <c r="C13" s="9">
        <v>312.58925723991302</v>
      </c>
      <c r="D13" s="17">
        <v>1335.9479776652499</v>
      </c>
      <c r="E13" s="17">
        <v>76.486798441939001</v>
      </c>
      <c r="F13" s="17">
        <v>4.6022254214477796</v>
      </c>
      <c r="G13" s="17">
        <v>0</v>
      </c>
      <c r="H13" s="17">
        <v>1198.68506096584</v>
      </c>
      <c r="I13" s="17">
        <v>0</v>
      </c>
      <c r="J13" s="3">
        <v>0</v>
      </c>
    </row>
    <row r="14" spans="2:13" ht="15" thickBot="1" x14ac:dyDescent="0.35"/>
    <row r="15" spans="2:13" ht="18.600000000000001" thickBot="1" x14ac:dyDescent="0.4">
      <c r="B15" s="4"/>
      <c r="C15" s="5"/>
      <c r="D15" s="5"/>
      <c r="E15" s="5"/>
      <c r="F15" s="26" t="s">
        <v>14</v>
      </c>
      <c r="G15" s="5"/>
      <c r="H15" s="5"/>
      <c r="I15" s="5"/>
      <c r="J15" s="6"/>
    </row>
    <row r="16" spans="2:13" ht="15" thickBot="1" x14ac:dyDescent="0.35">
      <c r="B16" s="23"/>
      <c r="C16" s="24"/>
      <c r="D16" s="24"/>
      <c r="E16" s="24"/>
      <c r="F16" s="24"/>
      <c r="G16" s="24"/>
      <c r="H16" s="24"/>
      <c r="I16" s="24"/>
      <c r="J16" s="25"/>
    </row>
    <row r="17" spans="2:10" ht="15" thickBot="1" x14ac:dyDescent="0.35">
      <c r="B17" s="4"/>
      <c r="C17" s="5"/>
      <c r="D17" s="5"/>
      <c r="E17" s="5"/>
      <c r="F17" s="5" t="s">
        <v>11</v>
      </c>
      <c r="G17" s="5"/>
      <c r="H17" s="5"/>
      <c r="I17" s="5"/>
      <c r="J17" s="6"/>
    </row>
    <row r="18" spans="2:10" ht="15" thickBot="1" x14ac:dyDescent="0.35">
      <c r="B18" s="10" t="s">
        <v>0</v>
      </c>
      <c r="C18" s="7" t="s">
        <v>1</v>
      </c>
      <c r="D18" s="15" t="s">
        <v>2</v>
      </c>
      <c r="E18" s="15" t="s">
        <v>3</v>
      </c>
      <c r="F18" s="15" t="s">
        <v>4</v>
      </c>
      <c r="G18" s="15" t="s">
        <v>5</v>
      </c>
      <c r="H18" s="15" t="s">
        <v>6</v>
      </c>
      <c r="I18" s="15" t="s">
        <v>7</v>
      </c>
      <c r="J18" s="2" t="s">
        <v>8</v>
      </c>
    </row>
    <row r="19" spans="2:10" ht="15" thickBot="1" x14ac:dyDescent="0.35">
      <c r="B19" s="13" t="s">
        <v>9</v>
      </c>
      <c r="C19" s="14">
        <v>36065.107380879002</v>
      </c>
      <c r="D19" s="16">
        <v>83322.556268930799</v>
      </c>
      <c r="E19" s="16">
        <v>528.95351002919494</v>
      </c>
      <c r="F19" s="16">
        <v>6.8496036489516596</v>
      </c>
      <c r="G19" s="16">
        <v>0</v>
      </c>
      <c r="H19" s="16">
        <v>52791.532511863203</v>
      </c>
      <c r="I19" s="16">
        <v>0</v>
      </c>
      <c r="J19" s="6">
        <v>0</v>
      </c>
    </row>
    <row r="20" spans="2:10" ht="15" thickBot="1" x14ac:dyDescent="0.35">
      <c r="B20" s="12" t="s">
        <v>10</v>
      </c>
      <c r="C20" s="9">
        <v>797.26477399443297</v>
      </c>
      <c r="D20" s="17">
        <v>1839.05396441312</v>
      </c>
      <c r="E20" s="17">
        <v>68.466433865388098</v>
      </c>
      <c r="F20" s="17">
        <v>2.3844614236038999</v>
      </c>
      <c r="G20" s="17">
        <v>0</v>
      </c>
      <c r="H20" s="17">
        <v>1233.0500149429199</v>
      </c>
      <c r="I20" s="17">
        <v>0</v>
      </c>
      <c r="J20" s="3">
        <v>0</v>
      </c>
    </row>
    <row r="21" spans="2:10" ht="15" thickBot="1" x14ac:dyDescent="0.35">
      <c r="B21" s="19"/>
      <c r="C21" s="1"/>
      <c r="D21" s="1"/>
      <c r="E21" s="1"/>
      <c r="F21" s="1"/>
      <c r="G21" s="1"/>
      <c r="H21" s="1"/>
      <c r="I21" s="1"/>
      <c r="J21" s="2"/>
    </row>
    <row r="22" spans="2:10" ht="15" thickBot="1" x14ac:dyDescent="0.35">
      <c r="B22" s="4"/>
      <c r="C22" s="5"/>
      <c r="D22" s="5"/>
      <c r="E22" s="5"/>
      <c r="F22" s="5" t="s">
        <v>12</v>
      </c>
      <c r="G22" s="5"/>
      <c r="H22" s="5"/>
      <c r="I22" s="5"/>
      <c r="J22" s="6"/>
    </row>
    <row r="23" spans="2:10" ht="15" thickBot="1" x14ac:dyDescent="0.35">
      <c r="B23" s="11" t="s">
        <v>0</v>
      </c>
      <c r="C23" s="8" t="s">
        <v>1</v>
      </c>
      <c r="D23" s="18" t="s">
        <v>2</v>
      </c>
      <c r="E23" s="18" t="s">
        <v>3</v>
      </c>
      <c r="F23" s="18" t="s">
        <v>4</v>
      </c>
      <c r="G23" s="18" t="s">
        <v>5</v>
      </c>
      <c r="H23" s="18" t="s">
        <v>6</v>
      </c>
      <c r="I23" s="18" t="s">
        <v>7</v>
      </c>
      <c r="J23" s="2" t="s">
        <v>8</v>
      </c>
    </row>
    <row r="24" spans="2:10" ht="15" thickBot="1" x14ac:dyDescent="0.35">
      <c r="B24" s="13" t="s">
        <v>9</v>
      </c>
      <c r="C24" s="14">
        <v>19140.927495854001</v>
      </c>
      <c r="D24" s="16">
        <v>83322.556268930799</v>
      </c>
      <c r="E24" s="16">
        <v>610.92958564800199</v>
      </c>
      <c r="F24" s="16">
        <v>7.7163060615517702</v>
      </c>
      <c r="G24" s="16">
        <v>0</v>
      </c>
      <c r="H24" s="16">
        <v>70646.979088077394</v>
      </c>
      <c r="I24" s="16">
        <v>0</v>
      </c>
      <c r="J24" s="6">
        <v>0</v>
      </c>
    </row>
    <row r="25" spans="2:10" ht="15" thickBot="1" x14ac:dyDescent="0.35">
      <c r="B25" s="12" t="s">
        <v>10</v>
      </c>
      <c r="C25" s="9">
        <v>411.52080524405102</v>
      </c>
      <c r="D25" s="17">
        <v>1839.05396441312</v>
      </c>
      <c r="E25" s="17">
        <v>78.980009216065099</v>
      </c>
      <c r="F25" s="17">
        <v>2.7447187700829798</v>
      </c>
      <c r="G25" s="17">
        <v>0</v>
      </c>
      <c r="H25" s="17">
        <v>1650.09906845668</v>
      </c>
      <c r="I25" s="17">
        <v>0</v>
      </c>
      <c r="J25" s="3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3C9B5-9448-4EE4-ACFA-46D750AC9492}">
  <dimension ref="B2:J25"/>
  <sheetViews>
    <sheetView workbookViewId="0">
      <selection activeCell="B3" sqref="B3:J25"/>
    </sheetView>
  </sheetViews>
  <sheetFormatPr defaultRowHeight="14.4" x14ac:dyDescent="0.3"/>
  <cols>
    <col min="2" max="2" width="8.21875" bestFit="1" customWidth="1"/>
    <col min="3" max="3" width="12" bestFit="1" customWidth="1"/>
    <col min="4" max="4" width="15.5546875" bestFit="1" customWidth="1"/>
    <col min="5" max="5" width="14.109375" bestFit="1" customWidth="1"/>
    <col min="6" max="6" width="23.6640625" bestFit="1" customWidth="1"/>
    <col min="7" max="7" width="17.88671875" bestFit="1" customWidth="1"/>
    <col min="8" max="8" width="21.109375" bestFit="1" customWidth="1"/>
    <col min="9" max="9" width="13.44140625" bestFit="1" customWidth="1"/>
    <col min="10" max="10" width="13.88671875" bestFit="1" customWidth="1"/>
  </cols>
  <sheetData>
    <row r="2" spans="2:10" ht="15" thickBot="1" x14ac:dyDescent="0.35"/>
    <row r="3" spans="2:10" ht="18.600000000000001" thickBot="1" x14ac:dyDescent="0.4">
      <c r="B3" s="4"/>
      <c r="C3" s="5"/>
      <c r="D3" s="5"/>
      <c r="E3" s="5"/>
      <c r="F3" s="26" t="s">
        <v>13</v>
      </c>
      <c r="G3" s="5"/>
      <c r="H3" s="5"/>
      <c r="I3" s="5"/>
      <c r="J3" s="6"/>
    </row>
    <row r="4" spans="2:10" ht="15" thickBot="1" x14ac:dyDescent="0.35">
      <c r="B4" s="35"/>
      <c r="C4" s="36"/>
      <c r="D4" s="36"/>
      <c r="E4" s="36"/>
      <c r="F4" s="36"/>
      <c r="G4" s="36"/>
      <c r="H4" s="36"/>
      <c r="I4" s="36"/>
      <c r="J4" s="37"/>
    </row>
    <row r="5" spans="2:10" ht="15" thickBot="1" x14ac:dyDescent="0.35">
      <c r="B5" s="4"/>
      <c r="C5" s="5"/>
      <c r="D5" s="5"/>
      <c r="E5" s="5"/>
      <c r="F5" s="5" t="s">
        <v>11</v>
      </c>
      <c r="G5" s="5"/>
      <c r="H5" s="5"/>
      <c r="I5" s="5"/>
      <c r="J5" s="6"/>
    </row>
    <row r="6" spans="2:10" ht="15" thickBot="1" x14ac:dyDescent="0.35">
      <c r="B6" s="10" t="s">
        <v>0</v>
      </c>
      <c r="C6" s="7" t="s">
        <v>1</v>
      </c>
      <c r="D6" s="15" t="s">
        <v>2</v>
      </c>
      <c r="E6" s="15" t="s">
        <v>3</v>
      </c>
      <c r="F6" s="15" t="s">
        <v>4</v>
      </c>
      <c r="G6" s="15" t="s">
        <v>5</v>
      </c>
      <c r="H6" s="15" t="s">
        <v>6</v>
      </c>
      <c r="I6" s="15" t="s">
        <v>7</v>
      </c>
      <c r="J6" s="2" t="s">
        <v>8</v>
      </c>
    </row>
    <row r="7" spans="2:10" ht="15" thickBot="1" x14ac:dyDescent="0.35">
      <c r="B7" s="13" t="s">
        <v>9</v>
      </c>
      <c r="C7" s="14"/>
      <c r="D7" s="16"/>
      <c r="E7" s="16"/>
      <c r="F7" s="16"/>
      <c r="G7" s="16"/>
      <c r="H7" s="16"/>
      <c r="I7" s="16"/>
      <c r="J7" s="6"/>
    </row>
    <row r="8" spans="2:10" ht="15" thickBot="1" x14ac:dyDescent="0.35">
      <c r="B8" s="12" t="s">
        <v>10</v>
      </c>
      <c r="C8" s="9"/>
      <c r="D8" s="17"/>
      <c r="E8" s="17"/>
      <c r="F8" s="17"/>
      <c r="G8" s="17"/>
      <c r="H8" s="17"/>
      <c r="I8" s="17"/>
      <c r="J8" s="3"/>
    </row>
    <row r="9" spans="2:10" ht="15" thickBot="1" x14ac:dyDescent="0.35">
      <c r="B9" s="19"/>
      <c r="C9" s="1"/>
      <c r="D9" s="1"/>
      <c r="E9" s="1"/>
      <c r="F9" s="1"/>
      <c r="G9" s="1"/>
      <c r="H9" s="1"/>
      <c r="I9" s="1"/>
      <c r="J9" s="2"/>
    </row>
    <row r="10" spans="2:10" ht="15" thickBot="1" x14ac:dyDescent="0.35">
      <c r="B10" s="4"/>
      <c r="C10" s="5"/>
      <c r="D10" s="5"/>
      <c r="E10" s="5"/>
      <c r="F10" s="5" t="s">
        <v>12</v>
      </c>
      <c r="G10" s="5"/>
      <c r="H10" s="5"/>
      <c r="I10" s="5"/>
      <c r="J10" s="6"/>
    </row>
    <row r="11" spans="2:10" ht="15" thickBot="1" x14ac:dyDescent="0.35">
      <c r="B11" s="11" t="s">
        <v>0</v>
      </c>
      <c r="C11" s="8" t="s">
        <v>1</v>
      </c>
      <c r="D11" s="18" t="s">
        <v>2</v>
      </c>
      <c r="E11" s="18" t="s">
        <v>3</v>
      </c>
      <c r="F11" s="18" t="s">
        <v>4</v>
      </c>
      <c r="G11" s="18" t="s">
        <v>5</v>
      </c>
      <c r="H11" s="18" t="s">
        <v>6</v>
      </c>
      <c r="I11" s="18" t="s">
        <v>7</v>
      </c>
      <c r="J11" s="2" t="s">
        <v>8</v>
      </c>
    </row>
    <row r="12" spans="2:10" ht="15" thickBot="1" x14ac:dyDescent="0.35">
      <c r="B12" s="13" t="s">
        <v>9</v>
      </c>
      <c r="C12" s="14"/>
      <c r="D12" s="16"/>
      <c r="E12" s="16"/>
      <c r="F12" s="16"/>
      <c r="G12" s="16"/>
      <c r="H12" s="16"/>
      <c r="I12" s="16"/>
      <c r="J12" s="6"/>
    </row>
    <row r="13" spans="2:10" ht="15" thickBot="1" x14ac:dyDescent="0.35">
      <c r="B13" s="12" t="s">
        <v>10</v>
      </c>
      <c r="C13" s="9"/>
      <c r="D13" s="17"/>
      <c r="E13" s="17"/>
      <c r="F13" s="17"/>
      <c r="G13" s="17"/>
      <c r="H13" s="17"/>
      <c r="I13" s="17"/>
      <c r="J13" s="3"/>
    </row>
    <row r="14" spans="2:10" ht="15" thickBot="1" x14ac:dyDescent="0.35"/>
    <row r="15" spans="2:10" ht="18.600000000000001" thickBot="1" x14ac:dyDescent="0.4">
      <c r="B15" s="4"/>
      <c r="C15" s="5"/>
      <c r="D15" s="5"/>
      <c r="E15" s="5"/>
      <c r="F15" s="26" t="s">
        <v>14</v>
      </c>
      <c r="G15" s="5"/>
      <c r="H15" s="5"/>
      <c r="I15" s="5"/>
      <c r="J15" s="6"/>
    </row>
    <row r="16" spans="2:10" ht="15" thickBot="1" x14ac:dyDescent="0.35">
      <c r="B16" s="35"/>
      <c r="C16" s="36"/>
      <c r="D16" s="36"/>
      <c r="E16" s="36"/>
      <c r="F16" s="36"/>
      <c r="G16" s="36"/>
      <c r="H16" s="36"/>
      <c r="I16" s="36"/>
      <c r="J16" s="37"/>
    </row>
    <row r="17" spans="2:10" ht="15" thickBot="1" x14ac:dyDescent="0.35">
      <c r="B17" s="4"/>
      <c r="C17" s="5"/>
      <c r="D17" s="5"/>
      <c r="E17" s="5"/>
      <c r="F17" s="5" t="s">
        <v>11</v>
      </c>
      <c r="G17" s="5"/>
      <c r="H17" s="5"/>
      <c r="I17" s="5"/>
      <c r="J17" s="6"/>
    </row>
    <row r="18" spans="2:10" ht="15" thickBot="1" x14ac:dyDescent="0.35">
      <c r="B18" s="10" t="s">
        <v>0</v>
      </c>
      <c r="C18" s="7" t="s">
        <v>1</v>
      </c>
      <c r="D18" s="15" t="s">
        <v>2</v>
      </c>
      <c r="E18" s="15" t="s">
        <v>3</v>
      </c>
      <c r="F18" s="15" t="s">
        <v>4</v>
      </c>
      <c r="G18" s="15" t="s">
        <v>5</v>
      </c>
      <c r="H18" s="15" t="s">
        <v>6</v>
      </c>
      <c r="I18" s="15" t="s">
        <v>7</v>
      </c>
      <c r="J18" s="2" t="s">
        <v>8</v>
      </c>
    </row>
    <row r="19" spans="2:10" ht="15" thickBot="1" x14ac:dyDescent="0.35">
      <c r="B19" s="13" t="s">
        <v>9</v>
      </c>
      <c r="C19" s="14"/>
      <c r="D19" s="16"/>
      <c r="E19" s="16"/>
      <c r="F19" s="16"/>
      <c r="G19" s="16"/>
      <c r="H19" s="16"/>
      <c r="I19" s="16"/>
      <c r="J19" s="6"/>
    </row>
    <row r="20" spans="2:10" ht="15" thickBot="1" x14ac:dyDescent="0.35">
      <c r="B20" s="12" t="s">
        <v>10</v>
      </c>
      <c r="C20" s="9"/>
      <c r="D20" s="17"/>
      <c r="E20" s="17"/>
      <c r="F20" s="17"/>
      <c r="G20" s="17"/>
      <c r="H20" s="17"/>
      <c r="I20" s="17"/>
      <c r="J20" s="3"/>
    </row>
    <row r="21" spans="2:10" ht="15" thickBot="1" x14ac:dyDescent="0.35">
      <c r="B21" s="19"/>
      <c r="C21" s="1"/>
      <c r="D21" s="1"/>
      <c r="E21" s="1"/>
      <c r="F21" s="1"/>
      <c r="G21" s="1"/>
      <c r="H21" s="1"/>
      <c r="I21" s="1"/>
      <c r="J21" s="2"/>
    </row>
    <row r="22" spans="2:10" ht="15" thickBot="1" x14ac:dyDescent="0.35">
      <c r="B22" s="4"/>
      <c r="C22" s="5"/>
      <c r="D22" s="5"/>
      <c r="E22" s="5"/>
      <c r="F22" s="5" t="s">
        <v>12</v>
      </c>
      <c r="G22" s="5"/>
      <c r="H22" s="5"/>
      <c r="I22" s="5"/>
      <c r="J22" s="6"/>
    </row>
    <row r="23" spans="2:10" ht="15" thickBot="1" x14ac:dyDescent="0.35">
      <c r="B23" s="11" t="s">
        <v>0</v>
      </c>
      <c r="C23" s="8" t="s">
        <v>1</v>
      </c>
      <c r="D23" s="18" t="s">
        <v>2</v>
      </c>
      <c r="E23" s="18" t="s">
        <v>3</v>
      </c>
      <c r="F23" s="18" t="s">
        <v>4</v>
      </c>
      <c r="G23" s="18" t="s">
        <v>5</v>
      </c>
      <c r="H23" s="18" t="s">
        <v>6</v>
      </c>
      <c r="I23" s="18" t="s">
        <v>7</v>
      </c>
      <c r="J23" s="2" t="s">
        <v>8</v>
      </c>
    </row>
    <row r="24" spans="2:10" ht="15" thickBot="1" x14ac:dyDescent="0.35">
      <c r="B24" s="13" t="s">
        <v>9</v>
      </c>
      <c r="C24" s="14"/>
      <c r="D24" s="16"/>
      <c r="E24" s="16"/>
      <c r="F24" s="16"/>
      <c r="G24" s="16"/>
      <c r="H24" s="16"/>
      <c r="I24" s="16"/>
      <c r="J24" s="6"/>
    </row>
    <row r="25" spans="2:10" ht="15" thickBot="1" x14ac:dyDescent="0.35">
      <c r="B25" s="12" t="s">
        <v>10</v>
      </c>
      <c r="C25" s="9"/>
      <c r="D25" s="17"/>
      <c r="E25" s="17"/>
      <c r="F25" s="17"/>
      <c r="G25" s="17"/>
      <c r="H25" s="17"/>
      <c r="I25" s="17"/>
      <c r="J2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96305-4A6D-4D63-A537-654C1A2A350E}">
  <dimension ref="B2:J25"/>
  <sheetViews>
    <sheetView tabSelected="1" workbookViewId="0">
      <selection activeCell="J13" sqref="J13"/>
    </sheetView>
  </sheetViews>
  <sheetFormatPr defaultRowHeight="14.4" x14ac:dyDescent="0.3"/>
  <cols>
    <col min="2" max="2" width="8.21875" bestFit="1" customWidth="1"/>
    <col min="3" max="3" width="12" bestFit="1" customWidth="1"/>
    <col min="4" max="4" width="15.5546875" bestFit="1" customWidth="1"/>
    <col min="5" max="5" width="14.109375" bestFit="1" customWidth="1"/>
    <col min="6" max="6" width="23.6640625" bestFit="1" customWidth="1"/>
    <col min="7" max="7" width="17.88671875" bestFit="1" customWidth="1"/>
    <col min="8" max="8" width="21.109375" bestFit="1" customWidth="1"/>
    <col min="9" max="9" width="13.44140625" bestFit="1" customWidth="1"/>
    <col min="10" max="10" width="13.88671875" bestFit="1" customWidth="1"/>
  </cols>
  <sheetData>
    <row r="2" spans="2:10" ht="15" thickBot="1" x14ac:dyDescent="0.35"/>
    <row r="3" spans="2:10" ht="18.600000000000001" thickBot="1" x14ac:dyDescent="0.4">
      <c r="B3" s="4"/>
      <c r="C3" s="5"/>
      <c r="D3" s="5"/>
      <c r="E3" s="5"/>
      <c r="F3" s="26" t="s">
        <v>13</v>
      </c>
      <c r="G3" s="5"/>
      <c r="H3" s="5"/>
      <c r="I3" s="5"/>
      <c r="J3" s="6"/>
    </row>
    <row r="4" spans="2:10" ht="15" thickBot="1" x14ac:dyDescent="0.35">
      <c r="B4" s="46"/>
      <c r="C4" s="47"/>
      <c r="D4" s="47"/>
      <c r="E4" s="47"/>
      <c r="F4" s="47"/>
      <c r="G4" s="47"/>
      <c r="H4" s="47"/>
      <c r="I4" s="47"/>
      <c r="J4" s="48"/>
    </row>
    <row r="5" spans="2:10" ht="15" thickBot="1" x14ac:dyDescent="0.35">
      <c r="B5" s="4"/>
      <c r="C5" s="5"/>
      <c r="D5" s="5"/>
      <c r="E5" s="5"/>
      <c r="F5" s="5" t="s">
        <v>11</v>
      </c>
      <c r="G5" s="5"/>
      <c r="H5" s="5"/>
      <c r="I5" s="5"/>
      <c r="J5" s="6"/>
    </row>
    <row r="6" spans="2:10" ht="15" thickBot="1" x14ac:dyDescent="0.35">
      <c r="B6" s="10" t="s">
        <v>0</v>
      </c>
      <c r="C6" s="7" t="s">
        <v>1</v>
      </c>
      <c r="D6" s="15" t="s">
        <v>2</v>
      </c>
      <c r="E6" s="15" t="s">
        <v>3</v>
      </c>
      <c r="F6" s="15" t="s">
        <v>4</v>
      </c>
      <c r="G6" s="15" t="s">
        <v>5</v>
      </c>
      <c r="H6" s="15" t="s">
        <v>6</v>
      </c>
      <c r="I6" s="15" t="s">
        <v>7</v>
      </c>
      <c r="J6" s="2" t="s">
        <v>8</v>
      </c>
    </row>
    <row r="7" spans="2:10" ht="15" thickBot="1" x14ac:dyDescent="0.35">
      <c r="B7" s="13" t="s">
        <v>9</v>
      </c>
      <c r="C7" s="14">
        <v>15.8314986826125</v>
      </c>
      <c r="D7" s="16">
        <v>0</v>
      </c>
      <c r="E7" s="16">
        <v>13.9055869282563</v>
      </c>
      <c r="F7" s="16">
        <v>0.22357619909364601</v>
      </c>
      <c r="G7" s="16">
        <v>0</v>
      </c>
      <c r="H7" s="16">
        <v>0</v>
      </c>
      <c r="I7" s="16">
        <v>0</v>
      </c>
      <c r="J7" s="6">
        <v>0</v>
      </c>
    </row>
    <row r="8" spans="2:10" ht="15" thickBot="1" x14ac:dyDescent="0.35">
      <c r="B8" s="12" t="s">
        <v>10</v>
      </c>
      <c r="C8" s="9"/>
      <c r="D8" s="17"/>
      <c r="E8" s="17"/>
      <c r="F8" s="17"/>
      <c r="G8" s="17"/>
      <c r="H8" s="17"/>
      <c r="I8" s="17"/>
      <c r="J8" s="3"/>
    </row>
    <row r="9" spans="2:10" ht="15" thickBot="1" x14ac:dyDescent="0.35">
      <c r="B9" s="19"/>
      <c r="C9" s="44"/>
      <c r="D9" s="44"/>
      <c r="E9" s="44"/>
      <c r="F9" s="44"/>
      <c r="G9" s="44"/>
      <c r="H9" s="44"/>
      <c r="I9" s="44"/>
      <c r="J9" s="2"/>
    </row>
    <row r="10" spans="2:10" ht="15" thickBot="1" x14ac:dyDescent="0.35">
      <c r="B10" s="4"/>
      <c r="C10" s="5"/>
      <c r="D10" s="5"/>
      <c r="E10" s="5"/>
      <c r="F10" s="5" t="s">
        <v>12</v>
      </c>
      <c r="G10" s="5"/>
      <c r="H10" s="5"/>
      <c r="I10" s="5"/>
      <c r="J10" s="6"/>
    </row>
    <row r="11" spans="2:10" ht="15" thickBot="1" x14ac:dyDescent="0.35">
      <c r="B11" s="11" t="s">
        <v>0</v>
      </c>
      <c r="C11" s="8" t="s">
        <v>1</v>
      </c>
      <c r="D11" s="18" t="s">
        <v>2</v>
      </c>
      <c r="E11" s="18" t="s">
        <v>3</v>
      </c>
      <c r="F11" s="18" t="s">
        <v>4</v>
      </c>
      <c r="G11" s="18" t="s">
        <v>5</v>
      </c>
      <c r="H11" s="18" t="s">
        <v>6</v>
      </c>
      <c r="I11" s="18" t="s">
        <v>7</v>
      </c>
      <c r="J11" s="2" t="s">
        <v>8</v>
      </c>
    </row>
    <row r="12" spans="2:10" ht="15" thickBot="1" x14ac:dyDescent="0.35">
      <c r="B12" s="13" t="s">
        <v>9</v>
      </c>
      <c r="C12" s="14">
        <v>16.299525501370201</v>
      </c>
      <c r="D12" s="16">
        <v>0</v>
      </c>
      <c r="E12" s="16">
        <v>14.316677990667101</v>
      </c>
      <c r="F12" s="16">
        <v>0.23018578541958501</v>
      </c>
      <c r="G12" s="16">
        <v>0</v>
      </c>
      <c r="H12" s="16">
        <v>0</v>
      </c>
      <c r="I12" s="16">
        <v>0</v>
      </c>
      <c r="J12" s="6">
        <v>0</v>
      </c>
    </row>
    <row r="13" spans="2:10" ht="15" thickBot="1" x14ac:dyDescent="0.35">
      <c r="B13" s="12" t="s">
        <v>10</v>
      </c>
      <c r="C13" s="9"/>
      <c r="D13" s="17"/>
      <c r="E13" s="17"/>
      <c r="F13" s="17"/>
      <c r="G13" s="17"/>
      <c r="H13" s="17"/>
      <c r="I13" s="17"/>
      <c r="J13" s="3"/>
    </row>
    <row r="14" spans="2:10" ht="15" thickBot="1" x14ac:dyDescent="0.35"/>
    <row r="15" spans="2:10" ht="18.600000000000001" thickBot="1" x14ac:dyDescent="0.4">
      <c r="B15" s="4"/>
      <c r="C15" s="5"/>
      <c r="D15" s="5"/>
      <c r="E15" s="5"/>
      <c r="F15" s="26" t="s">
        <v>14</v>
      </c>
      <c r="G15" s="5"/>
      <c r="H15" s="5"/>
      <c r="I15" s="5"/>
      <c r="J15" s="6"/>
    </row>
    <row r="16" spans="2:10" ht="15" thickBot="1" x14ac:dyDescent="0.35">
      <c r="B16" s="46"/>
      <c r="C16" s="47"/>
      <c r="D16" s="47"/>
      <c r="E16" s="47"/>
      <c r="F16" s="47"/>
      <c r="G16" s="47"/>
      <c r="H16" s="47"/>
      <c r="I16" s="47"/>
      <c r="J16" s="48"/>
    </row>
    <row r="17" spans="2:10" ht="15" thickBot="1" x14ac:dyDescent="0.35">
      <c r="B17" s="4"/>
      <c r="C17" s="5"/>
      <c r="D17" s="5"/>
      <c r="E17" s="5"/>
      <c r="F17" s="5" t="s">
        <v>11</v>
      </c>
      <c r="G17" s="5"/>
      <c r="H17" s="5"/>
      <c r="I17" s="5"/>
      <c r="J17" s="6"/>
    </row>
    <row r="18" spans="2:10" ht="15" thickBot="1" x14ac:dyDescent="0.35">
      <c r="B18" s="10" t="s">
        <v>0</v>
      </c>
      <c r="C18" s="7" t="s">
        <v>1</v>
      </c>
      <c r="D18" s="15" t="s">
        <v>2</v>
      </c>
      <c r="E18" s="15" t="s">
        <v>3</v>
      </c>
      <c r="F18" s="15" t="s">
        <v>4</v>
      </c>
      <c r="G18" s="15" t="s">
        <v>5</v>
      </c>
      <c r="H18" s="15" t="s">
        <v>6</v>
      </c>
      <c r="I18" s="15" t="s">
        <v>7</v>
      </c>
      <c r="J18" s="2" t="s">
        <v>8</v>
      </c>
    </row>
    <row r="19" spans="2:10" ht="15" thickBot="1" x14ac:dyDescent="0.35">
      <c r="B19" s="13" t="s">
        <v>9</v>
      </c>
      <c r="C19" s="14"/>
      <c r="D19" s="16"/>
      <c r="E19" s="16"/>
      <c r="F19" s="16"/>
      <c r="G19" s="16"/>
      <c r="H19" s="16"/>
      <c r="I19" s="16"/>
      <c r="J19" s="6"/>
    </row>
    <row r="20" spans="2:10" ht="15" thickBot="1" x14ac:dyDescent="0.35">
      <c r="B20" s="12" t="s">
        <v>10</v>
      </c>
      <c r="C20" s="9"/>
      <c r="D20" s="17"/>
      <c r="E20" s="17"/>
      <c r="F20" s="17"/>
      <c r="G20" s="17"/>
      <c r="H20" s="17"/>
      <c r="I20" s="17"/>
      <c r="J20" s="3"/>
    </row>
    <row r="21" spans="2:10" ht="15" thickBot="1" x14ac:dyDescent="0.35">
      <c r="B21" s="19"/>
      <c r="C21" s="44"/>
      <c r="D21" s="44"/>
      <c r="E21" s="44"/>
      <c r="F21" s="44"/>
      <c r="G21" s="44"/>
      <c r="H21" s="44"/>
      <c r="I21" s="44"/>
      <c r="J21" s="2"/>
    </row>
    <row r="22" spans="2:10" ht="15" thickBot="1" x14ac:dyDescent="0.35">
      <c r="B22" s="4"/>
      <c r="C22" s="5"/>
      <c r="D22" s="5"/>
      <c r="E22" s="5"/>
      <c r="F22" s="5" t="s">
        <v>12</v>
      </c>
      <c r="G22" s="5"/>
      <c r="H22" s="5"/>
      <c r="I22" s="5"/>
      <c r="J22" s="6"/>
    </row>
    <row r="23" spans="2:10" ht="15" thickBot="1" x14ac:dyDescent="0.35">
      <c r="B23" s="11" t="s">
        <v>0</v>
      </c>
      <c r="C23" s="8" t="s">
        <v>1</v>
      </c>
      <c r="D23" s="18" t="s">
        <v>2</v>
      </c>
      <c r="E23" s="18" t="s">
        <v>3</v>
      </c>
      <c r="F23" s="18" t="s">
        <v>4</v>
      </c>
      <c r="G23" s="18" t="s">
        <v>5</v>
      </c>
      <c r="H23" s="18" t="s">
        <v>6</v>
      </c>
      <c r="I23" s="18" t="s">
        <v>7</v>
      </c>
      <c r="J23" s="2" t="s">
        <v>8</v>
      </c>
    </row>
    <row r="24" spans="2:10" ht="15" thickBot="1" x14ac:dyDescent="0.35">
      <c r="B24" s="13" t="s">
        <v>9</v>
      </c>
      <c r="C24" s="14"/>
      <c r="D24" s="16"/>
      <c r="E24" s="16"/>
      <c r="F24" s="16"/>
      <c r="G24" s="16"/>
      <c r="H24" s="16"/>
      <c r="I24" s="16"/>
      <c r="J24" s="6"/>
    </row>
    <row r="25" spans="2:10" ht="15" thickBot="1" x14ac:dyDescent="0.35">
      <c r="B25" s="12" t="s">
        <v>10</v>
      </c>
      <c r="C25" s="9"/>
      <c r="D25" s="17"/>
      <c r="E25" s="17"/>
      <c r="F25" s="17"/>
      <c r="G25" s="17"/>
      <c r="H25" s="17"/>
      <c r="I25" s="17"/>
      <c r="J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 Matrix</vt:lpstr>
      <vt:lpstr>Base_Scenario</vt:lpstr>
      <vt:lpstr>SILVER_dELEC_Scenario</vt:lpstr>
      <vt:lpstr>Population_Growth_with_dTRANS</vt:lpstr>
      <vt:lpstr>2015_Base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Fernandes</dc:creator>
  <cp:lastModifiedBy>Cristiano Fernandes</cp:lastModifiedBy>
  <dcterms:created xsi:type="dcterms:W3CDTF">2015-06-05T18:17:20Z</dcterms:created>
  <dcterms:modified xsi:type="dcterms:W3CDTF">2022-08-17T19:54:43Z</dcterms:modified>
</cp:coreProperties>
</file>