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rocca/Documents/AXA - DEMAND PROJECT/PHASE 2/"/>
    </mc:Choice>
  </mc:AlternateContent>
  <xr:revisionPtr revIDLastSave="0" documentId="13_ncr:1_{48F38E19-3FB9-4A40-9295-1D621261E76A}" xr6:coauthVersionLast="47" xr6:coauthVersionMax="47" xr10:uidLastSave="{00000000-0000-0000-0000-000000000000}"/>
  <bookViews>
    <workbookView xWindow="0" yWindow="460" windowWidth="28800" windowHeight="16040" firstSheet="2" activeTab="3" xr2:uid="{43ADF6FD-7D01-CD4F-BD99-90894C4F7B4C}"/>
  </bookViews>
  <sheets>
    <sheet name="Group by OPEX CAPEX" sheetId="12" r:id="rId1"/>
    <sheet name="Group by Task" sheetId="11" r:id="rId2"/>
    <sheet name="Group by Cost " sheetId="10" r:id="rId3"/>
    <sheet name="1.D.Cost Planning (D role)" sheetId="1" r:id="rId4"/>
    <sheet name="1.Dcost Planning (no D)" sheetId="5" r:id="rId5"/>
    <sheet name="99. D.P.Cost Ph. (D Role) " sheetId="2" state="hidden" r:id="rId6"/>
    <sheet name="2A. D.P.Cost Ph. (D Role)" sheetId="6" r:id="rId7"/>
    <sheet name="2B. D.P. Cost Ph. (D Role)" sheetId="7" r:id="rId8"/>
    <sheet name="2A. D.P. Cost Ph.(NO D Role)" sheetId="9" r:id="rId9"/>
    <sheet name="2B. D.P. Cost Ph. (NO D Role)" sheetId="8" r:id="rId10"/>
    <sheet name="UC - BAU GENERATED" sheetId="3" state="hidden" r:id="rId11"/>
  </sheets>
  <definedNames>
    <definedName name="_xlnm._FilterDatabase" localSheetId="8" hidden="1">'2A. D.P. Cost Ph.(NO D Role)'!$A$1:$W$598</definedName>
    <definedName name="_xlnm._FilterDatabase" localSheetId="6" hidden="1">'2A. D.P.Cost Ph. (D Role)'!$A$1:$W$619</definedName>
    <definedName name="_xlnm._FilterDatabase" localSheetId="9" hidden="1">'2B. D.P. Cost Ph. (NO D Role)'!$A$1:$W$604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2" l="1"/>
  <c r="L10" i="12" s="1"/>
  <c r="K5" i="12"/>
  <c r="K10" i="12" s="1"/>
  <c r="J5" i="12"/>
  <c r="J10" i="12" s="1"/>
  <c r="I5" i="12"/>
  <c r="I10" i="12" s="1"/>
  <c r="H5" i="12"/>
  <c r="H10" i="12" s="1"/>
  <c r="G5" i="12"/>
  <c r="F5" i="12"/>
  <c r="L18" i="12"/>
  <c r="K18" i="12"/>
  <c r="J18" i="12"/>
  <c r="I18" i="12"/>
  <c r="H18" i="12"/>
  <c r="G18" i="12"/>
  <c r="F18" i="12"/>
  <c r="G10" i="12"/>
  <c r="L5" i="10"/>
  <c r="K5" i="10"/>
  <c r="J5" i="10"/>
  <c r="I5" i="10"/>
  <c r="H5" i="10"/>
  <c r="G5" i="10"/>
  <c r="F5" i="10"/>
  <c r="L7" i="11"/>
  <c r="K7" i="11"/>
  <c r="J7" i="11"/>
  <c r="I7" i="11"/>
  <c r="H7" i="11"/>
  <c r="G7" i="11"/>
  <c r="F7" i="11"/>
  <c r="F19" i="11" s="1"/>
  <c r="L15" i="10"/>
  <c r="K15" i="10"/>
  <c r="J15" i="10"/>
  <c r="I15" i="10"/>
  <c r="H15" i="10"/>
  <c r="G15" i="10"/>
  <c r="F15" i="10"/>
  <c r="L17" i="11"/>
  <c r="K17" i="11"/>
  <c r="J17" i="11"/>
  <c r="I17" i="11"/>
  <c r="H17" i="11"/>
  <c r="G17" i="11"/>
  <c r="F17" i="11"/>
  <c r="L12" i="11"/>
  <c r="K12" i="11"/>
  <c r="J12" i="11"/>
  <c r="I12" i="11"/>
  <c r="H12" i="11"/>
  <c r="G12" i="11"/>
  <c r="F12" i="11"/>
  <c r="L10" i="10"/>
  <c r="K10" i="10"/>
  <c r="J10" i="10"/>
  <c r="I10" i="10"/>
  <c r="H10" i="10"/>
  <c r="G10" i="10"/>
  <c r="F10" i="10"/>
  <c r="L20" i="10"/>
  <c r="K20" i="10"/>
  <c r="J20" i="10"/>
  <c r="I20" i="10"/>
  <c r="H20" i="10"/>
  <c r="G20" i="10"/>
  <c r="F20" i="10"/>
  <c r="K49" i="9"/>
  <c r="J49" i="9"/>
  <c r="I49" i="9"/>
  <c r="H49" i="9"/>
  <c r="K48" i="9"/>
  <c r="J48" i="9"/>
  <c r="I48" i="9"/>
  <c r="H48" i="9"/>
  <c r="K47" i="9"/>
  <c r="J47" i="9"/>
  <c r="I47" i="9"/>
  <c r="H47" i="9"/>
  <c r="G45" i="9"/>
  <c r="G44" i="9"/>
  <c r="G43" i="9"/>
  <c r="G41" i="9"/>
  <c r="G40" i="9"/>
  <c r="G39" i="9"/>
  <c r="G37" i="9"/>
  <c r="G36" i="9"/>
  <c r="G35" i="9"/>
  <c r="G33" i="9"/>
  <c r="G32" i="9"/>
  <c r="G31" i="9"/>
  <c r="G29" i="9"/>
  <c r="G28" i="9"/>
  <c r="G27" i="9"/>
  <c r="G25" i="9"/>
  <c r="G24" i="9"/>
  <c r="G23" i="9"/>
  <c r="G20" i="9"/>
  <c r="G19" i="9"/>
  <c r="G18" i="9"/>
  <c r="G16" i="9"/>
  <c r="G15" i="9"/>
  <c r="G14" i="9"/>
  <c r="G12" i="9"/>
  <c r="G11" i="9"/>
  <c r="G10" i="9"/>
  <c r="G8" i="9"/>
  <c r="G7" i="9"/>
  <c r="G6" i="9"/>
  <c r="H52" i="8"/>
  <c r="G52" i="8" s="1"/>
  <c r="H51" i="8"/>
  <c r="G51" i="8" s="1"/>
  <c r="H50" i="8"/>
  <c r="G50" i="8" s="1"/>
  <c r="G48" i="8"/>
  <c r="G47" i="8"/>
  <c r="G46" i="8"/>
  <c r="G44" i="8"/>
  <c r="G43" i="8"/>
  <c r="G42" i="8"/>
  <c r="G40" i="8"/>
  <c r="G39" i="8"/>
  <c r="G38" i="8"/>
  <c r="G36" i="8"/>
  <c r="G35" i="8"/>
  <c r="G34" i="8"/>
  <c r="G32" i="8"/>
  <c r="G31" i="8"/>
  <c r="G30" i="8"/>
  <c r="G28" i="8"/>
  <c r="G27" i="8"/>
  <c r="G26" i="8"/>
  <c r="G23" i="8"/>
  <c r="G22" i="8"/>
  <c r="G21" i="8"/>
  <c r="G19" i="8"/>
  <c r="G18" i="8"/>
  <c r="G17" i="8"/>
  <c r="G16" i="8"/>
  <c r="G15" i="8"/>
  <c r="G13" i="8"/>
  <c r="G12" i="8"/>
  <c r="G11" i="8"/>
  <c r="G9" i="8"/>
  <c r="G8" i="8"/>
  <c r="G7" i="8"/>
  <c r="G6" i="8"/>
  <c r="G71" i="7"/>
  <c r="H71" i="7"/>
  <c r="H70" i="7"/>
  <c r="H69" i="7"/>
  <c r="H68" i="7"/>
  <c r="H67" i="7"/>
  <c r="G65" i="7"/>
  <c r="G64" i="7"/>
  <c r="G63" i="7"/>
  <c r="G62" i="7"/>
  <c r="G61" i="7"/>
  <c r="G59" i="7"/>
  <c r="G58" i="7"/>
  <c r="G57" i="7"/>
  <c r="G56" i="7"/>
  <c r="G55" i="7"/>
  <c r="G53" i="7"/>
  <c r="G52" i="7"/>
  <c r="G51" i="7"/>
  <c r="G50" i="7"/>
  <c r="G49" i="7"/>
  <c r="G47" i="7"/>
  <c r="G46" i="7"/>
  <c r="G45" i="7"/>
  <c r="G44" i="7"/>
  <c r="G43" i="7"/>
  <c r="G41" i="7"/>
  <c r="G40" i="7"/>
  <c r="G39" i="7"/>
  <c r="G38" i="7"/>
  <c r="G37" i="7"/>
  <c r="G35" i="7"/>
  <c r="G34" i="7"/>
  <c r="G33" i="7"/>
  <c r="G32" i="7"/>
  <c r="G31" i="7"/>
  <c r="G28" i="7"/>
  <c r="G27" i="7"/>
  <c r="G26" i="7"/>
  <c r="G25" i="7"/>
  <c r="G24" i="7"/>
  <c r="G22" i="7"/>
  <c r="G21" i="7"/>
  <c r="G20" i="7"/>
  <c r="G19" i="7"/>
  <c r="G18" i="7"/>
  <c r="G16" i="7"/>
  <c r="G15" i="7"/>
  <c r="G14" i="7"/>
  <c r="G13" i="7"/>
  <c r="G12" i="7"/>
  <c r="G10" i="7"/>
  <c r="G9" i="7"/>
  <c r="G8" i="7"/>
  <c r="G7" i="7"/>
  <c r="G6" i="7"/>
  <c r="G92" i="2"/>
  <c r="G86" i="2"/>
  <c r="K71" i="6"/>
  <c r="J71" i="6"/>
  <c r="I71" i="6"/>
  <c r="H71" i="6"/>
  <c r="K70" i="6"/>
  <c r="J70" i="6"/>
  <c r="I70" i="6"/>
  <c r="H70" i="6"/>
  <c r="K69" i="6"/>
  <c r="J69" i="6"/>
  <c r="I69" i="6"/>
  <c r="H69" i="6"/>
  <c r="K68" i="6"/>
  <c r="J68" i="6"/>
  <c r="I68" i="6"/>
  <c r="H68" i="6"/>
  <c r="K67" i="6"/>
  <c r="J67" i="6"/>
  <c r="I67" i="6"/>
  <c r="H67" i="6"/>
  <c r="G65" i="6"/>
  <c r="G64" i="6"/>
  <c r="G63" i="6"/>
  <c r="G62" i="6"/>
  <c r="G61" i="6"/>
  <c r="G59" i="6"/>
  <c r="G58" i="6"/>
  <c r="G57" i="6"/>
  <c r="G56" i="6"/>
  <c r="G55" i="6"/>
  <c r="G53" i="6"/>
  <c r="G52" i="6"/>
  <c r="G51" i="6"/>
  <c r="G50" i="6"/>
  <c r="G49" i="6"/>
  <c r="G47" i="6"/>
  <c r="G46" i="6"/>
  <c r="G45" i="6"/>
  <c r="G44" i="6"/>
  <c r="G43" i="6"/>
  <c r="G41" i="6"/>
  <c r="G40" i="6"/>
  <c r="G39" i="6"/>
  <c r="G38" i="6"/>
  <c r="G37" i="6"/>
  <c r="G35" i="6"/>
  <c r="G34" i="6"/>
  <c r="G33" i="6"/>
  <c r="G32" i="6"/>
  <c r="G31" i="6"/>
  <c r="G28" i="6"/>
  <c r="G27" i="6"/>
  <c r="G26" i="6"/>
  <c r="G25" i="6"/>
  <c r="G24" i="6"/>
  <c r="G22" i="6"/>
  <c r="G21" i="6"/>
  <c r="G20" i="6"/>
  <c r="G19" i="6"/>
  <c r="G18" i="6"/>
  <c r="G16" i="6"/>
  <c r="G15" i="6"/>
  <c r="G14" i="6"/>
  <c r="G13" i="6"/>
  <c r="G12" i="6"/>
  <c r="G10" i="6"/>
  <c r="G9" i="6"/>
  <c r="G8" i="6"/>
  <c r="G7" i="6"/>
  <c r="G6" i="6"/>
  <c r="G84" i="2"/>
  <c r="G83" i="2"/>
  <c r="G82" i="2"/>
  <c r="G81" i="2"/>
  <c r="G80" i="2"/>
  <c r="G79" i="2"/>
  <c r="G78" i="2"/>
  <c r="G76" i="2"/>
  <c r="G75" i="2"/>
  <c r="G74" i="2"/>
  <c r="G73" i="2"/>
  <c r="G72" i="2"/>
  <c r="G71" i="2"/>
  <c r="G70" i="2"/>
  <c r="G68" i="2"/>
  <c r="G67" i="2"/>
  <c r="G66" i="2"/>
  <c r="G65" i="2"/>
  <c r="G64" i="2"/>
  <c r="G63" i="2"/>
  <c r="G62" i="2"/>
  <c r="G60" i="2"/>
  <c r="G59" i="2"/>
  <c r="G58" i="2"/>
  <c r="G57" i="2"/>
  <c r="G56" i="2"/>
  <c r="G55" i="2"/>
  <c r="G54" i="2"/>
  <c r="G52" i="2"/>
  <c r="G51" i="2"/>
  <c r="G50" i="2"/>
  <c r="G49" i="2"/>
  <c r="G48" i="2"/>
  <c r="G47" i="2"/>
  <c r="G46" i="2"/>
  <c r="G44" i="2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7" i="2"/>
  <c r="G26" i="2"/>
  <c r="G25" i="2"/>
  <c r="G24" i="2"/>
  <c r="G23" i="2"/>
  <c r="G22" i="2"/>
  <c r="G19" i="2"/>
  <c r="G18" i="2"/>
  <c r="G17" i="2"/>
  <c r="G16" i="2"/>
  <c r="G15" i="2"/>
  <c r="G14" i="2"/>
  <c r="G7" i="2"/>
  <c r="G11" i="2"/>
  <c r="G10" i="2"/>
  <c r="G9" i="2"/>
  <c r="G8" i="2"/>
  <c r="I22" i="5"/>
  <c r="H22" i="5"/>
  <c r="G22" i="5"/>
  <c r="F22" i="5"/>
  <c r="I92" i="2"/>
  <c r="J92" i="2"/>
  <c r="K92" i="2"/>
  <c r="I91" i="2"/>
  <c r="J91" i="2"/>
  <c r="K91" i="2"/>
  <c r="I90" i="2"/>
  <c r="J90" i="2"/>
  <c r="K90" i="2"/>
  <c r="I89" i="2"/>
  <c r="J89" i="2"/>
  <c r="K89" i="2"/>
  <c r="I88" i="2"/>
  <c r="J88" i="2"/>
  <c r="K88" i="2"/>
  <c r="I87" i="2"/>
  <c r="J87" i="2"/>
  <c r="K87" i="2"/>
  <c r="I86" i="2"/>
  <c r="J86" i="2"/>
  <c r="K86" i="2"/>
  <c r="I22" i="10" l="1"/>
  <c r="H22" i="10"/>
  <c r="L22" i="10"/>
  <c r="F22" i="10"/>
  <c r="J22" i="10"/>
  <c r="G22" i="10"/>
  <c r="K22" i="10"/>
  <c r="G20" i="12"/>
  <c r="J20" i="12"/>
  <c r="K20" i="12"/>
  <c r="L20" i="12"/>
  <c r="H20" i="12"/>
  <c r="I20" i="12"/>
  <c r="L19" i="11"/>
  <c r="I19" i="11"/>
  <c r="J19" i="11"/>
  <c r="G19" i="11"/>
  <c r="K19" i="11"/>
  <c r="H19" i="11"/>
  <c r="G47" i="9"/>
  <c r="G48" i="9"/>
  <c r="G49" i="9"/>
  <c r="G68" i="7"/>
  <c r="G70" i="7"/>
  <c r="G69" i="7"/>
  <c r="G67" i="7"/>
  <c r="G69" i="6"/>
  <c r="G67" i="6"/>
  <c r="G68" i="6"/>
  <c r="G70" i="6"/>
  <c r="G71" i="6"/>
  <c r="H92" i="2"/>
  <c r="H91" i="2"/>
  <c r="G91" i="2" s="1"/>
  <c r="H90" i="2"/>
  <c r="G90" i="2" s="1"/>
  <c r="H89" i="2"/>
  <c r="G89" i="2" s="1"/>
  <c r="H88" i="2"/>
  <c r="G88" i="2" s="1"/>
  <c r="H87" i="2"/>
  <c r="G87" i="2" s="1"/>
  <c r="H86" i="2"/>
  <c r="L22" i="1"/>
  <c r="K22" i="1"/>
  <c r="J22" i="1"/>
  <c r="I22" i="1"/>
  <c r="H22" i="1"/>
  <c r="G22" i="1"/>
  <c r="F22" i="1"/>
  <c r="F10" i="12"/>
  <c r="F20" i="12" s="1"/>
</calcChain>
</file>

<file path=xl/sharedStrings.xml><?xml version="1.0" encoding="utf-8"?>
<sst xmlns="http://schemas.openxmlformats.org/spreadsheetml/2006/main" count="676" uniqueCount="48">
  <si>
    <t>Task</t>
  </si>
  <si>
    <t>Element Name</t>
  </si>
  <si>
    <t>Cost center</t>
  </si>
  <si>
    <t>Capex opex</t>
  </si>
  <si>
    <t xml:space="preserve">BDG Estimated </t>
  </si>
  <si>
    <t>Bdg Estimated Confirmed (EAC)</t>
  </si>
  <si>
    <t>First BDG Approved (Budget)</t>
  </si>
  <si>
    <t>BDG Approved</t>
  </si>
  <si>
    <t>BDG Allocated</t>
  </si>
  <si>
    <t>Actual</t>
  </si>
  <si>
    <t>BAU Generated</t>
  </si>
  <si>
    <t xml:space="preserve">Cyber </t>
  </si>
  <si>
    <t>C00 - Overall Cost</t>
  </si>
  <si>
    <t xml:space="preserve"> </t>
  </si>
  <si>
    <t>TOTALS</t>
  </si>
  <si>
    <t>C01 - BIZ</t>
  </si>
  <si>
    <t>OPEX</t>
  </si>
  <si>
    <t>Deliverable 01</t>
  </si>
  <si>
    <t>Deliverable 02</t>
  </si>
  <si>
    <t>C02 - Budget IT</t>
  </si>
  <si>
    <t>CAPEX</t>
  </si>
  <si>
    <t>C03 - Data</t>
  </si>
  <si>
    <t>Business Expectations</t>
  </si>
  <si>
    <t>AP</t>
  </si>
  <si>
    <t>Q1</t>
  </si>
  <si>
    <t>Q2</t>
  </si>
  <si>
    <t>Q3</t>
  </si>
  <si>
    <t>Q4</t>
  </si>
  <si>
    <t>BDG Estimated Not Confirmed</t>
  </si>
  <si>
    <t>BDG Estimated Confirmed</t>
  </si>
  <si>
    <t>First Budget Approved</t>
  </si>
  <si>
    <t>First budget Approved</t>
  </si>
  <si>
    <t>Total</t>
  </si>
  <si>
    <t>BDG Estimated Confirmed (EAC)</t>
  </si>
  <si>
    <t>BAU GENERATED</t>
  </si>
  <si>
    <t>Deliverables</t>
  </si>
  <si>
    <t>Type</t>
  </si>
  <si>
    <t>Value</t>
  </si>
  <si>
    <t>deliverable #01</t>
  </si>
  <si>
    <t>BIZ</t>
  </si>
  <si>
    <t>IT</t>
  </si>
  <si>
    <t>deliverable #02</t>
  </si>
  <si>
    <t>deliverable #04</t>
  </si>
  <si>
    <t>deliverable #05</t>
  </si>
  <si>
    <t>DATA</t>
  </si>
  <si>
    <t>BAU Note</t>
  </si>
  <si>
    <t>Biz - nota da inserire nel report portafoglio</t>
  </si>
  <si>
    <t>IT - nota da aggiungere nel report portafoglio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</si>
</sst>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8"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rgb="FF929C9E"/>
      <name val="Verdana"/>
      <family val="2"/>
    </font>
    <font>
      <sz val="12"/>
      <color rgb="FFA5ABAD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2" borderId="0" xfId="0" applyFont="1" applyFill="1"/>
    <xf numFmtId="0" fontId="0" fillId="2" borderId="0" xfId="0" applyFill="1"/>
    <xf numFmtId="0" fontId="2" fillId="4" borderId="0" xfId="0" applyFont="1" applyFill="1"/>
    <xf numFmtId="0" fontId="1" fillId="4" borderId="0" xfId="0" applyFont="1" applyFill="1"/>
    <xf numFmtId="0" fontId="3" fillId="5" borderId="0" xfId="0" applyFont="1" applyFill="1"/>
    <xf numFmtId="0" fontId="0" fillId="5" borderId="0" xfId="0" applyFill="1"/>
    <xf numFmtId="0" fontId="3" fillId="2" borderId="0" xfId="0" applyFont="1" applyFill="1"/>
    <xf numFmtId="0" fontId="3" fillId="6" borderId="0" xfId="0" applyFont="1" applyFill="1"/>
    <xf numFmtId="3" fontId="3" fillId="6" borderId="0" xfId="0" applyNumberFormat="1" applyFont="1" applyFill="1"/>
    <xf numFmtId="0" fontId="0" fillId="7" borderId="0" xfId="0" applyFill="1"/>
    <xf numFmtId="0" fontId="5" fillId="5" borderId="0" xfId="0" applyFont="1" applyFill="1"/>
    <xf numFmtId="0" fontId="6" fillId="5" borderId="0" xfId="0" applyFont="1" applyFill="1"/>
    <xf numFmtId="0" fontId="6" fillId="2" borderId="0" xfId="0" applyFont="1" applyFill="1"/>
    <xf numFmtId="0" fontId="2" fillId="8" borderId="0" xfId="0" applyFont="1" applyFill="1"/>
    <xf numFmtId="164" fontId="2" fillId="2" borderId="0" xfId="1" applyNumberFormat="1" applyFont="1" applyFill="1"/>
    <xf numFmtId="164" fontId="2" fillId="9" borderId="0" xfId="1" applyNumberFormat="1" applyFont="1" applyFill="1"/>
    <xf numFmtId="43" fontId="2" fillId="9" borderId="0" xfId="1" applyFont="1" applyFill="1"/>
    <xf numFmtId="164" fontId="1" fillId="2" borderId="0" xfId="1" applyNumberFormat="1" applyFont="1" applyFill="1"/>
    <xf numFmtId="164" fontId="2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9D9D9"/>
      <color rgb="FF929C9E"/>
      <color rgb="FFECECEC"/>
      <color rgb="FF9BA2A4"/>
      <color rgb="FFEFEFEF"/>
      <color rgb="FFFFFFCD"/>
      <color rgb="FFA5A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4440</xdr:colOff>
      <xdr:row>0</xdr:row>
      <xdr:rowOff>162958</xdr:rowOff>
    </xdr:from>
    <xdr:to>
      <xdr:col>13</xdr:col>
      <xdr:colOff>334817</xdr:colOff>
      <xdr:row>3</xdr:row>
      <xdr:rowOff>2928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DEE19-C138-C35A-846E-BC36DDE2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985" y="162958"/>
          <a:ext cx="17648559" cy="463425"/>
        </a:xfrm>
        <a:prstGeom prst="rect">
          <a:avLst/>
        </a:prstGeom>
      </xdr:spPr>
    </xdr:pic>
    <xdr:clientData/>
  </xdr:twoCellAnchor>
  <xdr:oneCellAnchor>
    <xdr:from>
      <xdr:col>1</xdr:col>
      <xdr:colOff>404725</xdr:colOff>
      <xdr:row>1</xdr:row>
      <xdr:rowOff>69780</xdr:rowOff>
    </xdr:from>
    <xdr:ext cx="2400440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9F4A33-DD40-646B-ADEE-B708673BCF3D}"/>
            </a:ext>
          </a:extLst>
        </xdr:cNvPr>
        <xdr:cNvSpPr txBox="1"/>
      </xdr:nvSpPr>
      <xdr:spPr>
        <a:xfrm>
          <a:off x="1311868" y="279121"/>
          <a:ext cx="2400440" cy="280205"/>
        </a:xfrm>
        <a:prstGeom prst="rect">
          <a:avLst/>
        </a:prstGeom>
        <a:solidFill>
          <a:srgbClr val="ECECE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200">
              <a:solidFill>
                <a:srgbClr val="929C9E"/>
              </a:solidFill>
            </a:rPr>
            <a:t>DEMAND COST PLANNING</a:t>
          </a:r>
        </a:p>
      </xdr:txBody>
    </xdr:sp>
    <xdr:clientData/>
  </xdr:oneCellAnchor>
  <xdr:oneCellAnchor>
    <xdr:from>
      <xdr:col>0</xdr:col>
      <xdr:colOff>819726</xdr:colOff>
      <xdr:row>24</xdr:row>
      <xdr:rowOff>127000</xdr:rowOff>
    </xdr:from>
    <xdr:ext cx="12226637" cy="34272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B15F93-A621-FE4A-A713-4981CD6655D2}"/>
            </a:ext>
          </a:extLst>
        </xdr:cNvPr>
        <xdr:cNvSpPr txBox="1"/>
      </xdr:nvSpPr>
      <xdr:spPr>
        <a:xfrm>
          <a:off x="819726" y="5114636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All the users</a:t>
          </a:r>
          <a:r>
            <a:rPr lang="en-GB" sz="1600" baseline="0"/>
            <a:t> that are in the group specified in the configuration (10 - Demand) can have available the above fields</a:t>
          </a:r>
          <a:endParaRPr lang="en-GB" sz="1600"/>
        </a:p>
      </xdr:txBody>
    </xdr:sp>
    <xdr:clientData/>
  </xdr:oneCellAnchor>
  <xdr:oneCellAnchor>
    <xdr:from>
      <xdr:col>0</xdr:col>
      <xdr:colOff>796637</xdr:colOff>
      <xdr:row>26</xdr:row>
      <xdr:rowOff>173181</xdr:rowOff>
    </xdr:from>
    <xdr:ext cx="12226637" cy="3427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2A7D34-9CE4-8F42-8F8D-EDF80D23920B}"/>
            </a:ext>
          </a:extLst>
        </xdr:cNvPr>
        <xdr:cNvSpPr txBox="1"/>
      </xdr:nvSpPr>
      <xdr:spPr>
        <a:xfrm>
          <a:off x="796637" y="5576454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A new rule will be implemented to avoid the user to insert a BDG Allocated value grether than the BDG Approved </a:t>
          </a:r>
          <a:endParaRPr lang="en-GB" sz="1600"/>
        </a:p>
      </xdr:txBody>
    </xdr:sp>
    <xdr:clientData/>
  </xdr:oneCellAnchor>
  <xdr:oneCellAnchor>
    <xdr:from>
      <xdr:col>0</xdr:col>
      <xdr:colOff>796636</xdr:colOff>
      <xdr:row>22</xdr:row>
      <xdr:rowOff>138546</xdr:rowOff>
    </xdr:from>
    <xdr:ext cx="12226637" cy="34272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0ED4E2-DB30-F847-A2D6-F061345D84DD}"/>
            </a:ext>
          </a:extLst>
        </xdr:cNvPr>
        <xdr:cNvSpPr txBox="1"/>
      </xdr:nvSpPr>
      <xdr:spPr>
        <a:xfrm>
          <a:off x="796636" y="4710546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Exept field "First BDG Approved (Budget)", all other fields will be editable for the users in the group specified in the configuration (group code 10)</a:t>
          </a:r>
          <a:endParaRPr lang="en-GB" sz="1600"/>
        </a:p>
      </xdr:txBody>
    </xdr:sp>
    <xdr:clientData/>
  </xdr:oneCellAnchor>
  <xdr:oneCellAnchor>
    <xdr:from>
      <xdr:col>0</xdr:col>
      <xdr:colOff>808182</xdr:colOff>
      <xdr:row>29</xdr:row>
      <xdr:rowOff>0</xdr:rowOff>
    </xdr:from>
    <xdr:ext cx="12226637" cy="34272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C5CCFB-2F6F-7545-93D1-01D806C67D45}"/>
            </a:ext>
          </a:extLst>
        </xdr:cNvPr>
        <xdr:cNvSpPr txBox="1"/>
      </xdr:nvSpPr>
      <xdr:spPr>
        <a:xfrm>
          <a:off x="808182" y="6026727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Both, actual and budget fields, will follow the rules already defined in the application</a:t>
          </a:r>
          <a:endParaRPr lang="en-GB" sz="1600"/>
        </a:p>
      </xdr:txBody>
    </xdr:sp>
    <xdr:clientData/>
  </xdr:oneCellAnchor>
  <xdr:oneCellAnchor>
    <xdr:from>
      <xdr:col>0</xdr:col>
      <xdr:colOff>808181</xdr:colOff>
      <xdr:row>31</xdr:row>
      <xdr:rowOff>23091</xdr:rowOff>
    </xdr:from>
    <xdr:ext cx="12226637" cy="342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B933248-476A-724F-9E7B-02E9440FEB01}"/>
            </a:ext>
          </a:extLst>
        </xdr:cNvPr>
        <xdr:cNvSpPr txBox="1"/>
      </xdr:nvSpPr>
      <xdr:spPr>
        <a:xfrm>
          <a:off x="808181" y="6465455"/>
          <a:ext cx="1222663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The widget must have the possibility to group by cost account code, by task, and when groupped must have the sub subtotal</a:t>
          </a:r>
          <a:endParaRPr lang="en-GB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868041</xdr:colOff>
      <xdr:row>0</xdr:row>
      <xdr:rowOff>112158</xdr:rowOff>
    </xdr:from>
    <xdr:to>
      <xdr:col>9</xdr:col>
      <xdr:colOff>749300</xdr:colOff>
      <xdr:row>2</xdr:row>
      <xdr:rowOff>80721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7D65F7-C7F0-0B4A-AE7F-D6307F084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041" y="112158"/>
          <a:ext cx="11489059" cy="374963"/>
        </a:xfrm>
        <a:prstGeom prst="rect">
          <a:avLst/>
        </a:prstGeom>
      </xdr:spPr>
    </xdr:pic>
    <xdr:clientData/>
  </xdr:twoCellAnchor>
  <xdr:oneCellAnchor>
    <xdr:from>
      <xdr:col>1</xdr:col>
      <xdr:colOff>201524</xdr:colOff>
      <xdr:row>0</xdr:row>
      <xdr:rowOff>184081</xdr:rowOff>
    </xdr:from>
    <xdr:ext cx="2414675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29E246-D6EC-6541-AECB-25C580E949B6}"/>
            </a:ext>
          </a:extLst>
        </xdr:cNvPr>
        <xdr:cNvSpPr txBox="1"/>
      </xdr:nvSpPr>
      <xdr:spPr>
        <a:xfrm>
          <a:off x="1103224" y="184081"/>
          <a:ext cx="2414675" cy="248851"/>
        </a:xfrm>
        <a:prstGeom prst="rect">
          <a:avLst/>
        </a:prstGeom>
        <a:solidFill>
          <a:srgbClr val="ECECE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000">
              <a:solidFill>
                <a:srgbClr val="929C9E"/>
              </a:solidFill>
            </a:rPr>
            <a:t>DEMAND COST PLANNING</a:t>
          </a:r>
        </a:p>
      </xdr:txBody>
    </xdr:sp>
    <xdr:clientData/>
  </xdr:oneCellAnchor>
  <xdr:oneCellAnchor>
    <xdr:from>
      <xdr:col>0</xdr:col>
      <xdr:colOff>635000</xdr:colOff>
      <xdr:row>25</xdr:row>
      <xdr:rowOff>38100</xdr:rowOff>
    </xdr:from>
    <xdr:ext cx="11531600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FEC9B7-2373-BF87-7600-EA732F436563}"/>
            </a:ext>
          </a:extLst>
        </xdr:cNvPr>
        <xdr:cNvSpPr txBox="1"/>
      </xdr:nvSpPr>
      <xdr:spPr>
        <a:xfrm>
          <a:off x="635000" y="5118100"/>
          <a:ext cx="115316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The</a:t>
          </a:r>
          <a:r>
            <a:rPr lang="en-GB" sz="1600" baseline="0"/>
            <a:t> widget will have available </a:t>
          </a:r>
          <a:r>
            <a:rPr lang="en-GB" sz="1600"/>
            <a:t>for the user not in the Demand Role</a:t>
          </a:r>
          <a:r>
            <a:rPr lang="en-GB" sz="1600" baseline="0"/>
            <a:t> (group code 10) only the fields shown here</a:t>
          </a:r>
          <a:endParaRPr lang="en-GB" sz="1600"/>
        </a:p>
      </xdr:txBody>
    </xdr:sp>
    <xdr:clientData/>
  </xdr:oneCellAnchor>
  <xdr:oneCellAnchor>
    <xdr:from>
      <xdr:col>0</xdr:col>
      <xdr:colOff>622300</xdr:colOff>
      <xdr:row>27</xdr:row>
      <xdr:rowOff>190500</xdr:rowOff>
    </xdr:from>
    <xdr:ext cx="11531600" cy="34272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F834B8-EA7D-A742-B3A6-EDDF2C945A63}"/>
            </a:ext>
          </a:extLst>
        </xdr:cNvPr>
        <xdr:cNvSpPr txBox="1"/>
      </xdr:nvSpPr>
      <xdr:spPr>
        <a:xfrm>
          <a:off x="622300" y="5676900"/>
          <a:ext cx="11531600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The widget for the user not in Demand role (group code 10) will be in view mode </a:t>
          </a:r>
          <a:endParaRPr lang="en-GB" sz="1600"/>
        </a:p>
      </xdr:txBody>
    </xdr:sp>
    <xdr:clientData/>
  </xdr:oneCellAnchor>
  <xdr:oneCellAnchor>
    <xdr:from>
      <xdr:col>0</xdr:col>
      <xdr:colOff>609600</xdr:colOff>
      <xdr:row>30</xdr:row>
      <xdr:rowOff>101600</xdr:rowOff>
    </xdr:from>
    <xdr:ext cx="12226637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9B0DF8A-3D56-2D4D-A976-2ED9A0B9E4D2}"/>
            </a:ext>
          </a:extLst>
        </xdr:cNvPr>
        <xdr:cNvSpPr txBox="1"/>
      </xdr:nvSpPr>
      <xdr:spPr>
        <a:xfrm>
          <a:off x="609600" y="6197600"/>
          <a:ext cx="1222663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The widget must have the possibility to group by cost account code, by task, and when groupped must have the sub subtotal</a:t>
          </a:r>
          <a:endParaRPr lang="en-GB" sz="16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1</xdr:row>
      <xdr:rowOff>29882</xdr:rowOff>
    </xdr:from>
    <xdr:to>
      <xdr:col>11</xdr:col>
      <xdr:colOff>747052</xdr:colOff>
      <xdr:row>2</xdr:row>
      <xdr:rowOff>195356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3E5AC9-FD27-0734-2F51-3A89B2649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39058"/>
          <a:ext cx="12445993" cy="384176"/>
        </a:xfrm>
        <a:prstGeom prst="rect">
          <a:avLst/>
        </a:prstGeom>
      </xdr:spPr>
    </xdr:pic>
    <xdr:clientData/>
  </xdr:twoCellAnchor>
  <xdr:oneCellAnchor>
    <xdr:from>
      <xdr:col>1</xdr:col>
      <xdr:colOff>239058</xdr:colOff>
      <xdr:row>1</xdr:row>
      <xdr:rowOff>74707</xdr:rowOff>
    </xdr:from>
    <xdr:ext cx="225260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A6790A-FFD2-24A5-2B6F-AF2A37243393}"/>
            </a:ext>
          </a:extLst>
        </xdr:cNvPr>
        <xdr:cNvSpPr txBox="1"/>
      </xdr:nvSpPr>
      <xdr:spPr>
        <a:xfrm>
          <a:off x="1060823" y="283883"/>
          <a:ext cx="2252604" cy="264560"/>
        </a:xfrm>
        <a:prstGeom prst="rect">
          <a:avLst/>
        </a:prstGeom>
        <a:solidFill>
          <a:srgbClr val="ECECE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9BA2A4"/>
              </a:solidFill>
            </a:rPr>
            <a:t>DEMAND</a:t>
          </a:r>
          <a:r>
            <a:rPr lang="en-GB" sz="1100" baseline="0">
              <a:solidFill>
                <a:srgbClr val="9BA2A4"/>
              </a:solidFill>
            </a:rPr>
            <a:t> PLANNING COST PHASING</a:t>
          </a:r>
          <a:endParaRPr lang="en-GB" sz="1100">
            <a:solidFill>
              <a:srgbClr val="9BA2A4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753781</xdr:colOff>
      <xdr:row>1</xdr:row>
      <xdr:rowOff>34365</xdr:rowOff>
    </xdr:from>
    <xdr:to>
      <xdr:col>12</xdr:col>
      <xdr:colOff>0</xdr:colOff>
      <xdr:row>2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EF006-3794-A145-921F-8EE19B55D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781" y="237565"/>
          <a:ext cx="12009719" cy="372035"/>
        </a:xfrm>
        <a:prstGeom prst="rect">
          <a:avLst/>
        </a:prstGeom>
      </xdr:spPr>
    </xdr:pic>
    <xdr:clientData/>
  </xdr:twoCellAnchor>
  <xdr:oneCellAnchor>
    <xdr:from>
      <xdr:col>1</xdr:col>
      <xdr:colOff>268941</xdr:colOff>
      <xdr:row>1</xdr:row>
      <xdr:rowOff>89648</xdr:rowOff>
    </xdr:from>
    <xdr:ext cx="225260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896FEB-BBC5-5949-9DDD-E36835706B0E}"/>
            </a:ext>
          </a:extLst>
        </xdr:cNvPr>
        <xdr:cNvSpPr txBox="1"/>
      </xdr:nvSpPr>
      <xdr:spPr>
        <a:xfrm>
          <a:off x="1094441" y="292848"/>
          <a:ext cx="2252604" cy="264560"/>
        </a:xfrm>
        <a:prstGeom prst="rect">
          <a:avLst/>
        </a:prstGeom>
        <a:solidFill>
          <a:srgbClr val="ECECE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9BA2A4"/>
              </a:solidFill>
            </a:rPr>
            <a:t>DEMAND</a:t>
          </a:r>
          <a:r>
            <a:rPr lang="en-GB" sz="1100" baseline="0">
              <a:solidFill>
                <a:srgbClr val="9BA2A4"/>
              </a:solidFill>
            </a:rPr>
            <a:t> PLANNING COST PHASING</a:t>
          </a:r>
          <a:endParaRPr lang="en-GB" sz="1100">
            <a:solidFill>
              <a:srgbClr val="9BA2A4"/>
            </a:solidFill>
          </a:endParaRPr>
        </a:p>
      </xdr:txBody>
    </xdr:sp>
    <xdr:clientData/>
  </xdr:oneCellAnchor>
  <xdr:oneCellAnchor>
    <xdr:from>
      <xdr:col>1</xdr:col>
      <xdr:colOff>0</xdr:colOff>
      <xdr:row>74</xdr:row>
      <xdr:rowOff>0</xdr:rowOff>
    </xdr:from>
    <xdr:ext cx="12226637" cy="34272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E870E4-E438-3948-BCF4-2B1E13D60F9F}"/>
            </a:ext>
          </a:extLst>
        </xdr:cNvPr>
        <xdr:cNvSpPr txBox="1"/>
      </xdr:nvSpPr>
      <xdr:spPr>
        <a:xfrm>
          <a:off x="825500" y="151511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Exept field "First BDG Approved (Budget)", all other fields will be editable for the users in the group specified in the configuration (group code 10)</a:t>
          </a:r>
          <a:endParaRPr lang="en-GB" sz="1600"/>
        </a:p>
      </xdr:txBody>
    </xdr:sp>
    <xdr:clientData/>
  </xdr:oneCellAnchor>
  <xdr:oneCellAnchor>
    <xdr:from>
      <xdr:col>1</xdr:col>
      <xdr:colOff>0</xdr:colOff>
      <xdr:row>76</xdr:row>
      <xdr:rowOff>0</xdr:rowOff>
    </xdr:from>
    <xdr:ext cx="12226637" cy="3427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4FD9BD4-6435-D44E-A11C-C0AD0F7EDDD0}"/>
            </a:ext>
          </a:extLst>
        </xdr:cNvPr>
        <xdr:cNvSpPr txBox="1"/>
      </xdr:nvSpPr>
      <xdr:spPr>
        <a:xfrm>
          <a:off x="825500" y="157607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All the users</a:t>
          </a:r>
          <a:r>
            <a:rPr lang="en-GB" sz="1600" baseline="0"/>
            <a:t> that are in the group specified in the configuration (10 - Demand) can have available the above fields</a:t>
          </a:r>
          <a:endParaRPr lang="en-GB" sz="1600"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12226637" cy="34272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8F241EA-B0E0-C440-AF04-BD9F7AE5081C}"/>
            </a:ext>
          </a:extLst>
        </xdr:cNvPr>
        <xdr:cNvSpPr txBox="1"/>
      </xdr:nvSpPr>
      <xdr:spPr>
        <a:xfrm>
          <a:off x="825500" y="161671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A new rule will be implemented to avoid the user to insert a BDG Allocated value grether than the BDG Approved </a:t>
          </a:r>
          <a:endParaRPr lang="en-GB" sz="1600"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12226637" cy="34272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15647F-0656-EB4C-A17D-03ACC5A119D3}"/>
            </a:ext>
          </a:extLst>
        </xdr:cNvPr>
        <xdr:cNvSpPr txBox="1"/>
      </xdr:nvSpPr>
      <xdr:spPr>
        <a:xfrm>
          <a:off x="825500" y="165735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Both, actual and budget fields, will follow the rules already defined in the application</a:t>
          </a:r>
          <a:endParaRPr lang="en-GB" sz="1600"/>
        </a:p>
      </xdr:txBody>
    </xdr:sp>
    <xdr:clientData/>
  </xdr:oneCellAnchor>
  <xdr:oneCellAnchor>
    <xdr:from>
      <xdr:col>1</xdr:col>
      <xdr:colOff>0</xdr:colOff>
      <xdr:row>82</xdr:row>
      <xdr:rowOff>0</xdr:rowOff>
    </xdr:from>
    <xdr:ext cx="12226637" cy="342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869B236-C787-BE42-92F0-89C88D095C6B}"/>
            </a:ext>
          </a:extLst>
        </xdr:cNvPr>
        <xdr:cNvSpPr txBox="1"/>
      </xdr:nvSpPr>
      <xdr:spPr>
        <a:xfrm>
          <a:off x="825500" y="16776700"/>
          <a:ext cx="1222663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The widget must have the possibility to group by cost account code, by task, and when groupped must have the sub subtotal</a:t>
          </a:r>
          <a:endParaRPr lang="en-GB" sz="16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753781</xdr:colOff>
      <xdr:row>1</xdr:row>
      <xdr:rowOff>47065</xdr:rowOff>
    </xdr:from>
    <xdr:to>
      <xdr:col>12</xdr:col>
      <xdr:colOff>12700</xdr:colOff>
      <xdr:row>2</xdr:row>
      <xdr:rowOff>222987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1AD851-8938-FA4E-BABA-9ECABEF17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781" y="250265"/>
          <a:ext cx="12111319" cy="379122"/>
        </a:xfrm>
        <a:prstGeom prst="rect">
          <a:avLst/>
        </a:prstGeom>
      </xdr:spPr>
    </xdr:pic>
    <xdr:clientData/>
  </xdr:twoCellAnchor>
  <xdr:oneCellAnchor>
    <xdr:from>
      <xdr:col>1</xdr:col>
      <xdr:colOff>167341</xdr:colOff>
      <xdr:row>1</xdr:row>
      <xdr:rowOff>115048</xdr:rowOff>
    </xdr:from>
    <xdr:ext cx="225260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8D9426-886D-7940-B7D0-92F82AA5FC0E}"/>
            </a:ext>
          </a:extLst>
        </xdr:cNvPr>
        <xdr:cNvSpPr txBox="1"/>
      </xdr:nvSpPr>
      <xdr:spPr>
        <a:xfrm>
          <a:off x="992841" y="318248"/>
          <a:ext cx="2252604" cy="264560"/>
        </a:xfrm>
        <a:prstGeom prst="rect">
          <a:avLst/>
        </a:prstGeom>
        <a:solidFill>
          <a:srgbClr val="ECECE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9BA2A4"/>
              </a:solidFill>
            </a:rPr>
            <a:t>DEMAND</a:t>
          </a:r>
          <a:r>
            <a:rPr lang="en-GB" sz="1100" baseline="0">
              <a:solidFill>
                <a:srgbClr val="9BA2A4"/>
              </a:solidFill>
            </a:rPr>
            <a:t> PLANNING COST PHASING</a:t>
          </a:r>
          <a:endParaRPr lang="en-GB" sz="1100">
            <a:solidFill>
              <a:srgbClr val="9BA2A4"/>
            </a:solidFill>
          </a:endParaRPr>
        </a:p>
      </xdr:txBody>
    </xdr:sp>
    <xdr:clientData/>
  </xdr:oneCellAnchor>
  <xdr:oneCellAnchor>
    <xdr:from>
      <xdr:col>1</xdr:col>
      <xdr:colOff>0</xdr:colOff>
      <xdr:row>74</xdr:row>
      <xdr:rowOff>0</xdr:rowOff>
    </xdr:from>
    <xdr:ext cx="12226637" cy="34272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3BB9AC-FBCA-AD49-9101-97BB2E5BF265}"/>
            </a:ext>
          </a:extLst>
        </xdr:cNvPr>
        <xdr:cNvSpPr txBox="1"/>
      </xdr:nvSpPr>
      <xdr:spPr>
        <a:xfrm>
          <a:off x="825500" y="151511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Exept field "First BDG Approved (Budget)", all other fields will be editable for the users in the group specified in the configuration (group code 10)</a:t>
          </a:r>
          <a:endParaRPr lang="en-GB" sz="1600"/>
        </a:p>
      </xdr:txBody>
    </xdr:sp>
    <xdr:clientData/>
  </xdr:oneCellAnchor>
  <xdr:oneCellAnchor>
    <xdr:from>
      <xdr:col>1</xdr:col>
      <xdr:colOff>0</xdr:colOff>
      <xdr:row>76</xdr:row>
      <xdr:rowOff>0</xdr:rowOff>
    </xdr:from>
    <xdr:ext cx="12226637" cy="3427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04F387-07F2-2441-9DCA-DABF7FE92585}"/>
            </a:ext>
          </a:extLst>
        </xdr:cNvPr>
        <xdr:cNvSpPr txBox="1"/>
      </xdr:nvSpPr>
      <xdr:spPr>
        <a:xfrm>
          <a:off x="825500" y="155575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All the users</a:t>
          </a:r>
          <a:r>
            <a:rPr lang="en-GB" sz="1600" baseline="0"/>
            <a:t> that are in the group specified in the configuration (10 - Demand) can have available the above fields</a:t>
          </a:r>
          <a:endParaRPr lang="en-GB" sz="1600"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12226637" cy="34272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6E393C1-97DE-084A-B920-C929CA34BE81}"/>
            </a:ext>
          </a:extLst>
        </xdr:cNvPr>
        <xdr:cNvSpPr txBox="1"/>
      </xdr:nvSpPr>
      <xdr:spPr>
        <a:xfrm>
          <a:off x="825500" y="159639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A new rule will be implemented to avoid the user to insert a BDG Allocated value grether than the BDG Approved </a:t>
          </a:r>
          <a:endParaRPr lang="en-GB" sz="1600"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12226637" cy="34272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0E40A58-A923-D142-A98C-B68048145165}"/>
            </a:ext>
          </a:extLst>
        </xdr:cNvPr>
        <xdr:cNvSpPr txBox="1"/>
      </xdr:nvSpPr>
      <xdr:spPr>
        <a:xfrm>
          <a:off x="825500" y="163703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Both, actual and budget fields, will follow the rules already defined in the application</a:t>
          </a:r>
          <a:endParaRPr lang="en-GB" sz="1600"/>
        </a:p>
      </xdr:txBody>
    </xdr:sp>
    <xdr:clientData/>
  </xdr:oneCellAnchor>
  <xdr:oneCellAnchor>
    <xdr:from>
      <xdr:col>0</xdr:col>
      <xdr:colOff>787400</xdr:colOff>
      <xdr:row>82</xdr:row>
      <xdr:rowOff>76200</xdr:rowOff>
    </xdr:from>
    <xdr:ext cx="12226637" cy="342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07BAEC9-C7ED-2341-B1E1-2EE257828CE4}"/>
            </a:ext>
          </a:extLst>
        </xdr:cNvPr>
        <xdr:cNvSpPr txBox="1"/>
      </xdr:nvSpPr>
      <xdr:spPr>
        <a:xfrm>
          <a:off x="787400" y="16852900"/>
          <a:ext cx="1222663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The widget must have the possibility to group by cost account code, by task, and when groupped must have the sub subtotal</a:t>
          </a:r>
          <a:endParaRPr lang="en-GB" sz="16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753781</xdr:colOff>
      <xdr:row>1</xdr:row>
      <xdr:rowOff>47065</xdr:rowOff>
    </xdr:from>
    <xdr:to>
      <xdr:col>11</xdr:col>
      <xdr:colOff>685800</xdr:colOff>
      <xdr:row>3</xdr:row>
      <xdr:rowOff>19787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BFD9A3-B7D6-664F-B3A3-A135C3609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781" y="250265"/>
          <a:ext cx="11870019" cy="493422"/>
        </a:xfrm>
        <a:prstGeom prst="rect">
          <a:avLst/>
        </a:prstGeom>
      </xdr:spPr>
    </xdr:pic>
    <xdr:clientData/>
  </xdr:twoCellAnchor>
  <xdr:oneCellAnchor>
    <xdr:from>
      <xdr:col>1</xdr:col>
      <xdr:colOff>167341</xdr:colOff>
      <xdr:row>1</xdr:row>
      <xdr:rowOff>115048</xdr:rowOff>
    </xdr:from>
    <xdr:ext cx="225260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DF3791-082E-4145-9C75-34625C795203}"/>
            </a:ext>
          </a:extLst>
        </xdr:cNvPr>
        <xdr:cNvSpPr txBox="1"/>
      </xdr:nvSpPr>
      <xdr:spPr>
        <a:xfrm>
          <a:off x="992841" y="318248"/>
          <a:ext cx="2252604" cy="264560"/>
        </a:xfrm>
        <a:prstGeom prst="rect">
          <a:avLst/>
        </a:prstGeom>
        <a:solidFill>
          <a:srgbClr val="ECECE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9BA2A4"/>
              </a:solidFill>
            </a:rPr>
            <a:t>DEMAND</a:t>
          </a:r>
          <a:r>
            <a:rPr lang="en-GB" sz="1100" baseline="0">
              <a:solidFill>
                <a:srgbClr val="9BA2A4"/>
              </a:solidFill>
            </a:rPr>
            <a:t> PLANNING COST PHASING</a:t>
          </a:r>
          <a:endParaRPr lang="en-GB" sz="1100">
            <a:solidFill>
              <a:srgbClr val="9BA2A4"/>
            </a:solidFill>
          </a:endParaRPr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2226637" cy="34272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B420AA-86F4-DB45-903D-E78EF99154D5}"/>
            </a:ext>
          </a:extLst>
        </xdr:cNvPr>
        <xdr:cNvSpPr txBox="1"/>
      </xdr:nvSpPr>
      <xdr:spPr>
        <a:xfrm>
          <a:off x="825500" y="151511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Exept field "First BDG Approved (Budget)", all other fields will be editable for the users in the group specified in the configuration (group code 10)</a:t>
          </a:r>
          <a:endParaRPr lang="en-GB" sz="1600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2226637" cy="3427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19C7A4-B1EA-EC4F-9425-53F6712FB895}"/>
            </a:ext>
          </a:extLst>
        </xdr:cNvPr>
        <xdr:cNvSpPr txBox="1"/>
      </xdr:nvSpPr>
      <xdr:spPr>
        <a:xfrm>
          <a:off x="825500" y="155575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All the users</a:t>
          </a:r>
          <a:r>
            <a:rPr lang="en-GB" sz="1600" baseline="0"/>
            <a:t> that are in the group specified in the configuration (10 - Demand) can have available the above fields</a:t>
          </a:r>
          <a:endParaRPr lang="en-GB" sz="1600"/>
        </a:p>
      </xdr:txBody>
    </xdr:sp>
    <xdr:clientData/>
  </xdr:oneCellAnchor>
  <xdr:oneCellAnchor>
    <xdr:from>
      <xdr:col>1</xdr:col>
      <xdr:colOff>0</xdr:colOff>
      <xdr:row>56</xdr:row>
      <xdr:rowOff>0</xdr:rowOff>
    </xdr:from>
    <xdr:ext cx="12226637" cy="34272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94F57D2-878F-1543-807B-528004FA2348}"/>
            </a:ext>
          </a:extLst>
        </xdr:cNvPr>
        <xdr:cNvSpPr txBox="1"/>
      </xdr:nvSpPr>
      <xdr:spPr>
        <a:xfrm>
          <a:off x="825500" y="159639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A new rule will be implemented to avoid the user to insert a BDG Allocated value grether than the BDG Approved </a:t>
          </a:r>
          <a:endParaRPr lang="en-GB" sz="1600"/>
        </a:p>
      </xdr:txBody>
    </xdr:sp>
    <xdr:clientData/>
  </xdr:oneCellAnchor>
  <xdr:oneCellAnchor>
    <xdr:from>
      <xdr:col>1</xdr:col>
      <xdr:colOff>0</xdr:colOff>
      <xdr:row>58</xdr:row>
      <xdr:rowOff>0</xdr:rowOff>
    </xdr:from>
    <xdr:ext cx="12226637" cy="34272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1FC4FB-7405-3F44-9D51-70080E938739}"/>
            </a:ext>
          </a:extLst>
        </xdr:cNvPr>
        <xdr:cNvSpPr txBox="1"/>
      </xdr:nvSpPr>
      <xdr:spPr>
        <a:xfrm>
          <a:off x="825500" y="163703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Both, actual and budget fields, will follow the rules already defined in the application</a:t>
          </a:r>
          <a:endParaRPr lang="en-GB" sz="1600"/>
        </a:p>
      </xdr:txBody>
    </xdr:sp>
    <xdr:clientData/>
  </xdr:oneCellAnchor>
  <xdr:twoCellAnchor editAs="oneCell">
    <xdr:from>
      <xdr:col>0</xdr:col>
      <xdr:colOff>753781</xdr:colOff>
      <xdr:row>1</xdr:row>
      <xdr:rowOff>34365</xdr:rowOff>
    </xdr:from>
    <xdr:to>
      <xdr:col>12</xdr:col>
      <xdr:colOff>0</xdr:colOff>
      <xdr:row>2</xdr:row>
      <xdr:rowOff>203200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3B1C52-6013-8E42-80B3-C673B948A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781" y="237565"/>
          <a:ext cx="12009719" cy="372035"/>
        </a:xfrm>
        <a:prstGeom prst="rect">
          <a:avLst/>
        </a:prstGeom>
      </xdr:spPr>
    </xdr:pic>
    <xdr:clientData/>
  </xdr:twoCellAnchor>
  <xdr:oneCellAnchor>
    <xdr:from>
      <xdr:col>1</xdr:col>
      <xdr:colOff>268941</xdr:colOff>
      <xdr:row>1</xdr:row>
      <xdr:rowOff>89648</xdr:rowOff>
    </xdr:from>
    <xdr:ext cx="2252604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AF88EAD-7B95-D84E-93BA-D55896C88F24}"/>
            </a:ext>
          </a:extLst>
        </xdr:cNvPr>
        <xdr:cNvSpPr txBox="1"/>
      </xdr:nvSpPr>
      <xdr:spPr>
        <a:xfrm>
          <a:off x="1094441" y="292848"/>
          <a:ext cx="2252604" cy="264560"/>
        </a:xfrm>
        <a:prstGeom prst="rect">
          <a:avLst/>
        </a:prstGeom>
        <a:solidFill>
          <a:srgbClr val="ECECE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9BA2A4"/>
              </a:solidFill>
            </a:rPr>
            <a:t>DEMAND</a:t>
          </a:r>
          <a:r>
            <a:rPr lang="en-GB" sz="1100" baseline="0">
              <a:solidFill>
                <a:srgbClr val="9BA2A4"/>
              </a:solidFill>
            </a:rPr>
            <a:t> PLANNING COST PHASING</a:t>
          </a:r>
          <a:endParaRPr lang="en-GB" sz="1100">
            <a:solidFill>
              <a:srgbClr val="9BA2A4"/>
            </a:solidFill>
          </a:endParaRPr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2226637" cy="34272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B3576E-E290-5D4E-9E21-2ED9B77AAAE5}"/>
            </a:ext>
          </a:extLst>
        </xdr:cNvPr>
        <xdr:cNvSpPr txBox="1"/>
      </xdr:nvSpPr>
      <xdr:spPr>
        <a:xfrm>
          <a:off x="825500" y="151511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Exept field "First BDG Approved (Budget)", all other fields will be editable for the users in the group specified in the configuration (group code 10)</a:t>
          </a:r>
          <a:endParaRPr lang="en-GB" sz="1600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2226637" cy="34272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8C7F7B1-5CCA-C244-94ED-82494910D75A}"/>
            </a:ext>
          </a:extLst>
        </xdr:cNvPr>
        <xdr:cNvSpPr txBox="1"/>
      </xdr:nvSpPr>
      <xdr:spPr>
        <a:xfrm>
          <a:off x="825500" y="155575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All the users</a:t>
          </a:r>
          <a:r>
            <a:rPr lang="en-GB" sz="1600" baseline="0"/>
            <a:t> that are in the group specified in the configuration (10 - Demand) can have available the above fields</a:t>
          </a:r>
          <a:endParaRPr lang="en-GB" sz="1600"/>
        </a:p>
      </xdr:txBody>
    </xdr:sp>
    <xdr:clientData/>
  </xdr:oneCellAnchor>
  <xdr:oneCellAnchor>
    <xdr:from>
      <xdr:col>1</xdr:col>
      <xdr:colOff>0</xdr:colOff>
      <xdr:row>56</xdr:row>
      <xdr:rowOff>0</xdr:rowOff>
    </xdr:from>
    <xdr:ext cx="12226637" cy="34272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6D0A077-E1B2-9648-9DFC-81363B85265B}"/>
            </a:ext>
          </a:extLst>
        </xdr:cNvPr>
        <xdr:cNvSpPr txBox="1"/>
      </xdr:nvSpPr>
      <xdr:spPr>
        <a:xfrm>
          <a:off x="825500" y="159639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A new rule will be implemented to avoid the user to insert a BDG Allocated value grether than the BDG Approved </a:t>
          </a:r>
          <a:endParaRPr lang="en-GB" sz="1600"/>
        </a:p>
      </xdr:txBody>
    </xdr:sp>
    <xdr:clientData/>
  </xdr:oneCellAnchor>
  <xdr:oneCellAnchor>
    <xdr:from>
      <xdr:col>1</xdr:col>
      <xdr:colOff>0</xdr:colOff>
      <xdr:row>58</xdr:row>
      <xdr:rowOff>0</xdr:rowOff>
    </xdr:from>
    <xdr:ext cx="12226637" cy="34272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F8C5B58-F9F2-8547-A7CC-84054593B9E1}"/>
            </a:ext>
          </a:extLst>
        </xdr:cNvPr>
        <xdr:cNvSpPr txBox="1"/>
      </xdr:nvSpPr>
      <xdr:spPr>
        <a:xfrm>
          <a:off x="825500" y="16370300"/>
          <a:ext cx="12226637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Both, actual and budget fields, will follow the rules already defined in the application</a:t>
          </a:r>
          <a:endParaRPr lang="en-GB" sz="1600"/>
        </a:p>
      </xdr:txBody>
    </xdr:sp>
    <xdr:clientData/>
  </xdr:oneCellAnchor>
  <xdr:oneCellAnchor>
    <xdr:from>
      <xdr:col>1</xdr:col>
      <xdr:colOff>0</xdr:colOff>
      <xdr:row>60</xdr:row>
      <xdr:rowOff>0</xdr:rowOff>
    </xdr:from>
    <xdr:ext cx="12226637" cy="342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089EFAB-29E7-5E44-8F21-73DF81073580}"/>
            </a:ext>
          </a:extLst>
        </xdr:cNvPr>
        <xdr:cNvSpPr txBox="1"/>
      </xdr:nvSpPr>
      <xdr:spPr>
        <a:xfrm>
          <a:off x="825500" y="12306300"/>
          <a:ext cx="1222663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The widget must have the possibility to group by cost account code, by task, and when groupped must have the sub subtotal</a:t>
          </a:r>
          <a:endParaRPr lang="en-GB" sz="16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753781</xdr:colOff>
      <xdr:row>1</xdr:row>
      <xdr:rowOff>8965</xdr:rowOff>
    </xdr:from>
    <xdr:to>
      <xdr:col>12</xdr:col>
      <xdr:colOff>0</xdr:colOff>
      <xdr:row>2</xdr:row>
      <xdr:rowOff>299187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9F292-78BB-B74B-A6FD-1D5D96EA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781" y="212165"/>
          <a:ext cx="12098619" cy="493422"/>
        </a:xfrm>
        <a:prstGeom prst="rect">
          <a:avLst/>
        </a:prstGeom>
      </xdr:spPr>
    </xdr:pic>
    <xdr:clientData/>
  </xdr:twoCellAnchor>
  <xdr:oneCellAnchor>
    <xdr:from>
      <xdr:col>1</xdr:col>
      <xdr:colOff>167341</xdr:colOff>
      <xdr:row>1</xdr:row>
      <xdr:rowOff>115048</xdr:rowOff>
    </xdr:from>
    <xdr:ext cx="225260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BDA192-9C48-0646-BDD1-49FDC14F1D94}"/>
            </a:ext>
          </a:extLst>
        </xdr:cNvPr>
        <xdr:cNvSpPr txBox="1"/>
      </xdr:nvSpPr>
      <xdr:spPr>
        <a:xfrm>
          <a:off x="992841" y="318248"/>
          <a:ext cx="2252604" cy="264560"/>
        </a:xfrm>
        <a:prstGeom prst="rect">
          <a:avLst/>
        </a:prstGeom>
        <a:solidFill>
          <a:srgbClr val="ECECE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9BA2A4"/>
              </a:solidFill>
            </a:rPr>
            <a:t>DEMAND</a:t>
          </a:r>
          <a:r>
            <a:rPr lang="en-GB" sz="1100" baseline="0">
              <a:solidFill>
                <a:srgbClr val="9BA2A4"/>
              </a:solidFill>
            </a:rPr>
            <a:t> PLANNING COST PHASING</a:t>
          </a:r>
          <a:endParaRPr lang="en-GB" sz="1100">
            <a:solidFill>
              <a:srgbClr val="9BA2A4"/>
            </a:solidFill>
          </a:endParaRPr>
        </a:p>
      </xdr:txBody>
    </xdr:sp>
    <xdr:clientData/>
  </xdr:oneCellAnchor>
  <xdr:oneCellAnchor>
    <xdr:from>
      <xdr:col>1</xdr:col>
      <xdr:colOff>12700</xdr:colOff>
      <xdr:row>54</xdr:row>
      <xdr:rowOff>0</xdr:rowOff>
    </xdr:from>
    <xdr:ext cx="11531600" cy="342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911773-FE05-1A42-ACD9-81C28B1DE185}"/>
            </a:ext>
          </a:extLst>
        </xdr:cNvPr>
        <xdr:cNvSpPr txBox="1"/>
      </xdr:nvSpPr>
      <xdr:spPr>
        <a:xfrm>
          <a:off x="838200" y="11087100"/>
          <a:ext cx="115316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The</a:t>
          </a:r>
          <a:r>
            <a:rPr lang="en-GB" sz="1600" baseline="0"/>
            <a:t> widget will have available </a:t>
          </a:r>
          <a:r>
            <a:rPr lang="en-GB" sz="1600"/>
            <a:t>for the user not in the Demand Role</a:t>
          </a:r>
          <a:r>
            <a:rPr lang="en-GB" sz="1600" baseline="0"/>
            <a:t> (group code 10) only the fields shown here</a:t>
          </a:r>
          <a:endParaRPr lang="en-GB" sz="1600"/>
        </a:p>
      </xdr:txBody>
    </xdr:sp>
    <xdr:clientData/>
  </xdr:oneCellAnchor>
  <xdr:oneCellAnchor>
    <xdr:from>
      <xdr:col>1</xdr:col>
      <xdr:colOff>0</xdr:colOff>
      <xdr:row>56</xdr:row>
      <xdr:rowOff>152400</xdr:rowOff>
    </xdr:from>
    <xdr:ext cx="11531600" cy="3427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CA171C-9E1B-7549-9CC3-A2C76214BF9D}"/>
            </a:ext>
          </a:extLst>
        </xdr:cNvPr>
        <xdr:cNvSpPr txBox="1"/>
      </xdr:nvSpPr>
      <xdr:spPr>
        <a:xfrm>
          <a:off x="825500" y="11645900"/>
          <a:ext cx="11531600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The widget for the user not in Demand role (group code 10) will be in view mode </a:t>
          </a:r>
          <a:endParaRPr lang="en-GB" sz="1600"/>
        </a:p>
      </xdr:txBody>
    </xdr:sp>
    <xdr:clientData/>
  </xdr:oneCellAnchor>
  <xdr:oneCellAnchor>
    <xdr:from>
      <xdr:col>1</xdr:col>
      <xdr:colOff>0</xdr:colOff>
      <xdr:row>59</xdr:row>
      <xdr:rowOff>0</xdr:rowOff>
    </xdr:from>
    <xdr:ext cx="12226637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EBBDAA2-E93C-E54D-B071-6319637244DE}"/>
            </a:ext>
          </a:extLst>
        </xdr:cNvPr>
        <xdr:cNvSpPr txBox="1"/>
      </xdr:nvSpPr>
      <xdr:spPr>
        <a:xfrm>
          <a:off x="825500" y="12103100"/>
          <a:ext cx="1222663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aseline="0"/>
            <a:t>The widget must have the possibility to group by cost account code, by task, and when groupped must have the sub subtotal</a:t>
          </a:r>
          <a:endParaRPr lang="en-GB" sz="16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403758</xdr:colOff>
      <xdr:row>2</xdr:row>
      <xdr:rowOff>36704</xdr:rowOff>
    </xdr:from>
    <xdr:to>
      <xdr:col>10</xdr:col>
      <xdr:colOff>632294</xdr:colOff>
      <xdr:row>5</xdr:row>
      <xdr:rowOff>51386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818814-2BBD-8EAB-80B2-A42F87629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7400" y="447802"/>
          <a:ext cx="228536" cy="631330"/>
        </a:xfrm>
        <a:prstGeom prst="rect">
          <a:avLst/>
        </a:prstGeom>
      </xdr:spPr>
    </xdr:pic>
    <xdr:clientData/>
  </xdr:twoCellAnchor>
  <xdr:twoCellAnchor editAs="oneCell">
    <xdr:from>
      <xdr:col>6</xdr:col>
      <xdr:colOff>62205</xdr:colOff>
      <xdr:row>3</xdr:row>
      <xdr:rowOff>45716</xdr:rowOff>
    </xdr:from>
    <xdr:to>
      <xdr:col>6</xdr:col>
      <xdr:colOff>278579</xdr:colOff>
      <xdr:row>6</xdr:row>
      <xdr:rowOff>49719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5451B2-B908-646E-3B1F-029D89573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2956" y="662363"/>
          <a:ext cx="216374" cy="620651"/>
        </a:xfrm>
        <a:prstGeom prst="rect">
          <a:avLst/>
        </a:prstGeom>
      </xdr:spPr>
    </xdr:pic>
    <xdr:clientData/>
  </xdr:twoCellAnchor>
  <xdr:twoCellAnchor editAs="oneCell">
    <xdr:from>
      <xdr:col>10</xdr:col>
      <xdr:colOff>761707</xdr:colOff>
      <xdr:row>5</xdr:row>
      <xdr:rowOff>86329</xdr:rowOff>
    </xdr:from>
    <xdr:to>
      <xdr:col>11</xdr:col>
      <xdr:colOff>168047</xdr:colOff>
      <xdr:row>8</xdr:row>
      <xdr:rowOff>101012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632E57-703A-5F45-B1D3-F0EFAD877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5349" y="1114075"/>
          <a:ext cx="228536" cy="631330"/>
        </a:xfrm>
        <a:prstGeom prst="rect">
          <a:avLst/>
        </a:prstGeom>
      </xdr:spPr>
    </xdr:pic>
    <xdr:clientData/>
  </xdr:twoCellAnchor>
  <xdr:twoCellAnchor editAs="oneCell">
    <xdr:from>
      <xdr:col>6</xdr:col>
      <xdr:colOff>60443</xdr:colOff>
      <xdr:row>6</xdr:row>
      <xdr:rowOff>43953</xdr:rowOff>
    </xdr:from>
    <xdr:to>
      <xdr:col>6</xdr:col>
      <xdr:colOff>276817</xdr:colOff>
      <xdr:row>9</xdr:row>
      <xdr:rowOff>47957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601148-ED75-9E4D-859E-57CB8A61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194" y="1277248"/>
          <a:ext cx="216374" cy="620651"/>
        </a:xfrm>
        <a:prstGeom prst="rect">
          <a:avLst/>
        </a:prstGeom>
      </xdr:spPr>
    </xdr:pic>
    <xdr:clientData/>
  </xdr:twoCellAnchor>
  <xdr:twoCellAnchor editAs="oneCell">
    <xdr:from>
      <xdr:col>6</xdr:col>
      <xdr:colOff>132140</xdr:colOff>
      <xdr:row>1</xdr:row>
      <xdr:rowOff>75367</xdr:rowOff>
    </xdr:from>
    <xdr:to>
      <xdr:col>6</xdr:col>
      <xdr:colOff>263545</xdr:colOff>
      <xdr:row>2</xdr:row>
      <xdr:rowOff>9983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C9AA88-563E-EC86-0591-D51904802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2891" y="280916"/>
          <a:ext cx="131405" cy="140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DF2B-A97C-B14C-806F-880F90CC70D3}">
  <sheetPr>
    <tabColor theme="7"/>
  </sheetPr>
  <dimension ref="B3:L20"/>
  <sheetViews>
    <sheetView workbookViewId="0">
      <selection activeCell="H25" sqref="H25"/>
    </sheetView>
  </sheetViews>
  <sheetFormatPr defaultColWidth="10.875" defaultRowHeight="15.95"/>
  <cols>
    <col min="1" max="1" width="10.875" style="6"/>
    <col min="2" max="2" width="23.5" style="6" bestFit="1" customWidth="1"/>
    <col min="3" max="3" width="19.375" style="6" bestFit="1" customWidth="1"/>
    <col min="4" max="5" width="12.5" style="6" bestFit="1" customWidth="1"/>
    <col min="6" max="6" width="17" style="6" bestFit="1" customWidth="1"/>
    <col min="7" max="7" width="33.375" style="6" bestFit="1" customWidth="1"/>
    <col min="8" max="8" width="30.125" style="6" bestFit="1" customWidth="1"/>
    <col min="9" max="9" width="15.375" style="6" bestFit="1" customWidth="1"/>
    <col min="10" max="10" width="15" style="6" bestFit="1" customWidth="1"/>
    <col min="11" max="11" width="12.125" style="6" bestFit="1" customWidth="1"/>
    <col min="12" max="12" width="16.5" style="6" bestFit="1" customWidth="1"/>
    <col min="13" max="16384" width="10.875" style="6"/>
  </cols>
  <sheetData>
    <row r="3" spans="2:12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>
      <c r="B4" s="5" t="s">
        <v>11</v>
      </c>
      <c r="C4" s="5" t="s">
        <v>12</v>
      </c>
      <c r="D4" s="5"/>
      <c r="E4" s="5"/>
      <c r="F4" s="19">
        <v>25000</v>
      </c>
      <c r="G4" s="19"/>
      <c r="H4" s="19"/>
      <c r="I4" s="19"/>
      <c r="J4" s="19"/>
      <c r="K4" s="22"/>
      <c r="L4" s="22" t="s">
        <v>13</v>
      </c>
    </row>
    <row r="5" spans="2:12">
      <c r="B5" s="3"/>
      <c r="C5" s="4" t="s">
        <v>13</v>
      </c>
      <c r="D5" s="4" t="s">
        <v>13</v>
      </c>
      <c r="E5" s="4" t="s">
        <v>14</v>
      </c>
      <c r="F5" s="23">
        <f>SUBTOTAL(9,F4:F4)</f>
        <v>25000</v>
      </c>
      <c r="G5" s="23">
        <f>SUBTOTAL(9,G4:G4)</f>
        <v>0</v>
      </c>
      <c r="H5" s="23">
        <f>SUBTOTAL(9,H4:H4)</f>
        <v>0</v>
      </c>
      <c r="I5" s="23">
        <f>SUBTOTAL(9,I4:I4)</f>
        <v>0</v>
      </c>
      <c r="J5" s="23">
        <f>SUBTOTAL(9,J4:J4)</f>
        <v>0</v>
      </c>
      <c r="K5" s="23">
        <f>SUBTOTAL(9,K4:K4)</f>
        <v>0</v>
      </c>
      <c r="L5" s="23">
        <f>SUBTOTAL(9,L4:L4)</f>
        <v>0</v>
      </c>
    </row>
    <row r="7" spans="2:12">
      <c r="B7" s="5" t="s">
        <v>11</v>
      </c>
      <c r="C7" s="5" t="s">
        <v>15</v>
      </c>
      <c r="D7" s="5"/>
      <c r="E7" s="5" t="s">
        <v>16</v>
      </c>
      <c r="F7" s="19" t="s">
        <v>13</v>
      </c>
      <c r="G7" s="19"/>
      <c r="H7" s="19"/>
      <c r="I7" s="19"/>
      <c r="J7" s="19"/>
      <c r="K7" s="19">
        <v>10000</v>
      </c>
      <c r="L7" s="19">
        <v>2000</v>
      </c>
    </row>
    <row r="8" spans="2:12">
      <c r="B8" s="5" t="s">
        <v>17</v>
      </c>
      <c r="C8" s="5" t="s">
        <v>15</v>
      </c>
      <c r="D8" s="5"/>
      <c r="E8" s="5" t="s">
        <v>16</v>
      </c>
      <c r="F8" s="19">
        <v>10000</v>
      </c>
      <c r="G8" s="19">
        <v>10000</v>
      </c>
      <c r="H8" s="19">
        <v>10000</v>
      </c>
      <c r="I8" s="19">
        <v>10000</v>
      </c>
      <c r="J8" s="19">
        <v>8000</v>
      </c>
      <c r="K8" s="22"/>
      <c r="L8" s="22"/>
    </row>
    <row r="9" spans="2:12">
      <c r="B9" s="5" t="s">
        <v>18</v>
      </c>
      <c r="C9" s="5" t="s">
        <v>15</v>
      </c>
      <c r="D9" s="5"/>
      <c r="E9" s="5" t="s">
        <v>16</v>
      </c>
      <c r="F9" s="19">
        <v>5000</v>
      </c>
      <c r="G9" s="19">
        <v>5000</v>
      </c>
      <c r="H9" s="19">
        <v>5000</v>
      </c>
      <c r="I9" s="19">
        <v>5000</v>
      </c>
      <c r="J9" s="19">
        <v>1000</v>
      </c>
      <c r="K9" s="22"/>
      <c r="L9" s="22"/>
    </row>
    <row r="10" spans="2:12">
      <c r="B10" s="3"/>
      <c r="C10" s="4" t="s">
        <v>13</v>
      </c>
      <c r="D10" s="4" t="s">
        <v>13</v>
      </c>
      <c r="E10" s="4" t="s">
        <v>14</v>
      </c>
      <c r="F10" s="23">
        <f>SUBTOTAL(9,F4:F9)</f>
        <v>40000</v>
      </c>
      <c r="G10" s="23">
        <f>SUBTOTAL(9,G4:G9)</f>
        <v>15000</v>
      </c>
      <c r="H10" s="23">
        <f>SUBTOTAL(9,H4:H9)</f>
        <v>15000</v>
      </c>
      <c r="I10" s="23">
        <f>SUBTOTAL(9,I4:I9)</f>
        <v>15000</v>
      </c>
      <c r="J10" s="23">
        <f>SUBTOTAL(9,J4:J9)</f>
        <v>9000</v>
      </c>
      <c r="K10" s="23">
        <f>SUBTOTAL(9,K4:K9)</f>
        <v>10000</v>
      </c>
      <c r="L10" s="23">
        <f>SUBTOTAL(9,L4:L9)</f>
        <v>2000</v>
      </c>
    </row>
    <row r="12" spans="2:12">
      <c r="B12" s="5" t="s">
        <v>11</v>
      </c>
      <c r="C12" s="5" t="s">
        <v>19</v>
      </c>
      <c r="D12" s="5"/>
      <c r="E12" s="5" t="s">
        <v>20</v>
      </c>
      <c r="F12" s="19">
        <v>30000</v>
      </c>
      <c r="G12" s="19">
        <v>30000</v>
      </c>
      <c r="H12" s="19">
        <v>30000</v>
      </c>
      <c r="I12" s="19">
        <v>30000</v>
      </c>
      <c r="J12" s="19"/>
      <c r="K12" s="19">
        <v>25000</v>
      </c>
      <c r="L12" s="19">
        <v>7000</v>
      </c>
    </row>
    <row r="13" spans="2:12">
      <c r="B13" s="5" t="s">
        <v>11</v>
      </c>
      <c r="C13" s="5" t="s">
        <v>21</v>
      </c>
      <c r="D13" s="5"/>
      <c r="E13" s="5" t="s">
        <v>20</v>
      </c>
      <c r="F13" s="19">
        <v>15000</v>
      </c>
      <c r="G13" s="19">
        <v>15000</v>
      </c>
      <c r="H13" s="19">
        <v>15000</v>
      </c>
      <c r="I13" s="19">
        <v>15000</v>
      </c>
      <c r="J13" s="19"/>
      <c r="K13" s="19">
        <v>18000</v>
      </c>
      <c r="L13" s="19">
        <v>9000</v>
      </c>
    </row>
    <row r="14" spans="2:12">
      <c r="B14" s="5" t="s">
        <v>17</v>
      </c>
      <c r="C14" s="5" t="s">
        <v>19</v>
      </c>
      <c r="D14" s="5"/>
      <c r="E14" s="5" t="s">
        <v>20</v>
      </c>
      <c r="F14" s="19">
        <v>25000</v>
      </c>
      <c r="G14" s="19">
        <v>25000</v>
      </c>
      <c r="H14" s="19">
        <v>25000</v>
      </c>
      <c r="I14" s="19">
        <v>25000</v>
      </c>
      <c r="J14" s="19">
        <v>20000</v>
      </c>
      <c r="K14" s="22"/>
      <c r="L14" s="22"/>
    </row>
    <row r="15" spans="2:12">
      <c r="B15" s="5" t="s">
        <v>17</v>
      </c>
      <c r="C15" s="5" t="s">
        <v>21</v>
      </c>
      <c r="D15" s="5"/>
      <c r="E15" s="5" t="s">
        <v>20</v>
      </c>
      <c r="F15" s="19">
        <v>20000</v>
      </c>
      <c r="G15" s="19">
        <v>20000</v>
      </c>
      <c r="H15" s="19">
        <v>20000</v>
      </c>
      <c r="I15" s="19">
        <v>20000</v>
      </c>
      <c r="J15" s="19">
        <v>10000</v>
      </c>
      <c r="K15" s="22"/>
      <c r="L15" s="22"/>
    </row>
    <row r="16" spans="2:12">
      <c r="B16" s="5" t="s">
        <v>18</v>
      </c>
      <c r="C16" s="5" t="s">
        <v>19</v>
      </c>
      <c r="D16" s="5"/>
      <c r="E16" s="5" t="s">
        <v>20</v>
      </c>
      <c r="F16" s="19">
        <v>25000</v>
      </c>
      <c r="G16" s="19">
        <v>25000</v>
      </c>
      <c r="H16" s="19">
        <v>25000</v>
      </c>
      <c r="I16" s="19">
        <v>25000</v>
      </c>
      <c r="J16" s="19">
        <v>25000</v>
      </c>
      <c r="K16" s="22"/>
      <c r="L16" s="22"/>
    </row>
    <row r="17" spans="2:12">
      <c r="B17" s="5" t="s">
        <v>18</v>
      </c>
      <c r="C17" s="5" t="s">
        <v>21</v>
      </c>
      <c r="D17" s="5"/>
      <c r="E17" s="18" t="s">
        <v>20</v>
      </c>
      <c r="F17" s="19">
        <v>30000</v>
      </c>
      <c r="G17" s="19">
        <v>30000</v>
      </c>
      <c r="H17" s="19">
        <v>30000</v>
      </c>
      <c r="I17" s="19">
        <v>30000</v>
      </c>
      <c r="J17" s="19">
        <v>15000</v>
      </c>
      <c r="K17" s="22"/>
      <c r="L17" s="22"/>
    </row>
    <row r="18" spans="2:12">
      <c r="B18" s="3"/>
      <c r="C18" s="4" t="s">
        <v>13</v>
      </c>
      <c r="D18" s="4" t="s">
        <v>13</v>
      </c>
      <c r="E18" s="4" t="s">
        <v>14</v>
      </c>
      <c r="F18" s="23">
        <f>SUBTOTAL(9,F12:F17)</f>
        <v>145000</v>
      </c>
      <c r="G18" s="23">
        <f>SUBTOTAL(9,G12:G17)</f>
        <v>145000</v>
      </c>
      <c r="H18" s="23">
        <f>SUBTOTAL(9,H12:H17)</f>
        <v>145000</v>
      </c>
      <c r="I18" s="23">
        <f>SUBTOTAL(9,I12:I17)</f>
        <v>145000</v>
      </c>
      <c r="J18" s="23">
        <f>SUBTOTAL(9,J12:J17)</f>
        <v>70000</v>
      </c>
      <c r="K18" s="23">
        <f>SUBTOTAL(9,K12:K17)</f>
        <v>43000</v>
      </c>
      <c r="L18" s="23">
        <f>SUBTOTAL(9,L12:L17)</f>
        <v>16000</v>
      </c>
    </row>
    <row r="20" spans="2:12">
      <c r="B20" s="3"/>
      <c r="C20" s="4" t="s">
        <v>13</v>
      </c>
      <c r="D20" s="4" t="s">
        <v>13</v>
      </c>
      <c r="E20" s="4" t="s">
        <v>14</v>
      </c>
      <c r="F20" s="23">
        <f>SUBTOTAL(9,F4:F18)</f>
        <v>185000</v>
      </c>
      <c r="G20" s="23">
        <f>SUBTOTAL(9,G7:G18)</f>
        <v>160000</v>
      </c>
      <c r="H20" s="23">
        <f>SUBTOTAL(9,H7:H18)</f>
        <v>160000</v>
      </c>
      <c r="I20" s="23">
        <f>SUBTOTAL(9,I7:I18)</f>
        <v>160000</v>
      </c>
      <c r="J20" s="23">
        <f>SUBTOTAL(9,J7:J18)</f>
        <v>79000</v>
      </c>
      <c r="K20" s="23">
        <f>SUBTOTAL(9,K7:K18)</f>
        <v>53000</v>
      </c>
      <c r="L20" s="23">
        <f>SUBTOTAL(9,L7:L18)</f>
        <v>18000</v>
      </c>
    </row>
  </sheetData>
  <sortState xmlns:xlrd2="http://schemas.microsoft.com/office/spreadsheetml/2017/richdata2" ref="B11:L17">
    <sortCondition ref="B12:B17"/>
    <sortCondition ref="C12:C17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5F1D-E4D1-F94A-9CFF-A68EB1FAB621}">
  <dimension ref="A1:W601"/>
  <sheetViews>
    <sheetView workbookViewId="0">
      <selection activeCell="E65" sqref="E65"/>
    </sheetView>
  </sheetViews>
  <sheetFormatPr defaultColWidth="11" defaultRowHeight="15.95"/>
  <cols>
    <col min="1" max="2" width="10.875" style="6"/>
    <col min="3" max="3" width="16" bestFit="1" customWidth="1"/>
    <col min="4" max="4" width="12.5" bestFit="1" customWidth="1"/>
    <col min="6" max="6" width="33.375" customWidth="1"/>
    <col min="7" max="8" width="13.5" bestFit="1" customWidth="1"/>
    <col min="9" max="11" width="12.125" bestFit="1" customWidth="1"/>
    <col min="13" max="15" width="10.875" style="6"/>
  </cols>
  <sheetData>
    <row r="1" spans="2:12" s="6" customFormat="1"/>
    <row r="2" spans="2:12" s="6" customFormat="1"/>
    <row r="3" spans="2:12" s="6" customFormat="1" ht="24.95" customHeight="1"/>
    <row r="4" spans="2:12" s="1" customFormat="1">
      <c r="B4" s="5" t="s">
        <v>23</v>
      </c>
      <c r="C4" s="7" t="s">
        <v>1</v>
      </c>
      <c r="D4" s="7" t="s">
        <v>2</v>
      </c>
      <c r="E4" s="7" t="s">
        <v>3</v>
      </c>
      <c r="F4" s="7"/>
      <c r="G4" s="7"/>
      <c r="H4" s="7">
        <v>2023</v>
      </c>
      <c r="I4" s="7"/>
      <c r="J4" s="7"/>
      <c r="K4" s="7"/>
      <c r="L4" s="8"/>
    </row>
    <row r="5" spans="2:12" s="6" customFormat="1">
      <c r="B5" s="5" t="s">
        <v>11</v>
      </c>
    </row>
    <row r="6" spans="2:12" s="6" customFormat="1">
      <c r="E6" s="5"/>
      <c r="F6" s="5"/>
      <c r="G6" s="19">
        <f t="shared" ref="G6:G9" si="0">SUM(H6,I6,J6,K6)</f>
        <v>0</v>
      </c>
      <c r="H6" s="19"/>
      <c r="I6" s="19"/>
      <c r="J6" s="19"/>
      <c r="K6" s="19"/>
    </row>
    <row r="7" spans="2:12" s="6" customFormat="1">
      <c r="C7" s="5" t="s">
        <v>12</v>
      </c>
      <c r="F7" s="5" t="s">
        <v>6</v>
      </c>
      <c r="G7" s="19">
        <f t="shared" si="0"/>
        <v>180000</v>
      </c>
      <c r="H7" s="19">
        <v>180000</v>
      </c>
      <c r="I7" s="19"/>
      <c r="J7" s="19"/>
      <c r="K7" s="19"/>
    </row>
    <row r="8" spans="2:12" s="6" customFormat="1">
      <c r="E8" s="5"/>
      <c r="F8" s="5" t="s">
        <v>8</v>
      </c>
      <c r="G8" s="19">
        <f t="shared" si="0"/>
        <v>0</v>
      </c>
      <c r="H8" s="19"/>
      <c r="I8" s="19"/>
      <c r="J8" s="19"/>
      <c r="K8" s="19"/>
    </row>
    <row r="9" spans="2:12" s="6" customFormat="1">
      <c r="E9" s="5"/>
      <c r="F9" s="5" t="s">
        <v>9</v>
      </c>
      <c r="G9" s="19">
        <f t="shared" si="0"/>
        <v>0</v>
      </c>
      <c r="H9" s="19"/>
      <c r="I9" s="19"/>
      <c r="J9" s="19"/>
      <c r="K9" s="19"/>
    </row>
    <row r="10" spans="2:12" s="6" customFormat="1">
      <c r="B10" s="5"/>
      <c r="F10" s="5"/>
      <c r="G10" s="19"/>
      <c r="H10" s="19"/>
      <c r="I10" s="19"/>
      <c r="J10" s="19"/>
      <c r="K10" s="19"/>
    </row>
    <row r="11" spans="2:12" s="6" customFormat="1">
      <c r="C11" s="5" t="s">
        <v>15</v>
      </c>
      <c r="E11" s="5" t="s">
        <v>16</v>
      </c>
      <c r="F11" s="5" t="s">
        <v>6</v>
      </c>
      <c r="G11" s="19">
        <f t="shared" ref="G11:G13" si="1">SUM(H11,I11,J11,K11)</f>
        <v>0</v>
      </c>
      <c r="H11" s="19"/>
      <c r="I11" s="19"/>
      <c r="J11" s="19"/>
      <c r="K11" s="19"/>
    </row>
    <row r="12" spans="2:12" s="6" customFormat="1">
      <c r="F12" s="5" t="s">
        <v>8</v>
      </c>
      <c r="G12" s="19">
        <f t="shared" si="1"/>
        <v>0</v>
      </c>
      <c r="H12" s="19"/>
      <c r="I12" s="19"/>
      <c r="J12" s="19"/>
      <c r="K12" s="19"/>
    </row>
    <row r="13" spans="2:12" s="6" customFormat="1">
      <c r="F13" s="5" t="s">
        <v>9</v>
      </c>
      <c r="G13" s="19">
        <f t="shared" si="1"/>
        <v>10000</v>
      </c>
      <c r="H13" s="19">
        <v>10000</v>
      </c>
      <c r="I13" s="19"/>
      <c r="J13" s="19"/>
      <c r="K13" s="19"/>
    </row>
    <row r="14" spans="2:12" s="6" customFormat="1">
      <c r="E14" s="5"/>
      <c r="F14" s="5"/>
      <c r="G14" s="19"/>
      <c r="H14" s="19"/>
      <c r="I14" s="19"/>
      <c r="J14" s="19"/>
      <c r="K14" s="19"/>
    </row>
    <row r="15" spans="2:12" s="6" customFormat="1">
      <c r="F15" s="5" t="s">
        <v>33</v>
      </c>
      <c r="G15" s="19">
        <f t="shared" ref="G15:G19" si="2">SUM(H15,I15,J15,K15)</f>
        <v>30000</v>
      </c>
      <c r="H15" s="19">
        <v>30000</v>
      </c>
      <c r="I15" s="19"/>
      <c r="J15" s="19"/>
      <c r="K15" s="19"/>
    </row>
    <row r="16" spans="2:12" s="6" customFormat="1">
      <c r="C16" s="5" t="s">
        <v>19</v>
      </c>
      <c r="E16" s="5" t="s">
        <v>20</v>
      </c>
      <c r="F16" s="5" t="s">
        <v>6</v>
      </c>
      <c r="G16" s="19">
        <f t="shared" si="2"/>
        <v>0</v>
      </c>
      <c r="H16" s="19"/>
      <c r="I16" s="19"/>
      <c r="J16" s="19"/>
      <c r="K16" s="19"/>
    </row>
    <row r="17" spans="2:11" s="6" customFormat="1">
      <c r="F17" s="5" t="s">
        <v>7</v>
      </c>
      <c r="G17" s="19">
        <f t="shared" si="2"/>
        <v>0</v>
      </c>
      <c r="H17" s="19"/>
      <c r="I17" s="19"/>
      <c r="J17" s="19"/>
      <c r="K17" s="19"/>
    </row>
    <row r="18" spans="2:11" s="6" customFormat="1">
      <c r="F18" s="5" t="s">
        <v>8</v>
      </c>
      <c r="G18" s="19">
        <f t="shared" si="2"/>
        <v>0</v>
      </c>
      <c r="H18" s="19"/>
      <c r="I18" s="19"/>
      <c r="J18" s="19"/>
      <c r="K18" s="19"/>
    </row>
    <row r="19" spans="2:11" s="6" customFormat="1">
      <c r="F19" s="5" t="s">
        <v>9</v>
      </c>
      <c r="G19" s="19">
        <f t="shared" si="2"/>
        <v>15000</v>
      </c>
      <c r="H19" s="19">
        <v>15000</v>
      </c>
      <c r="I19" s="19"/>
      <c r="J19" s="19"/>
      <c r="K19" s="19"/>
    </row>
    <row r="20" spans="2:11" s="6" customFormat="1">
      <c r="B20" s="5"/>
      <c r="F20" s="5"/>
      <c r="G20" s="19"/>
      <c r="H20" s="5"/>
      <c r="I20" s="5"/>
      <c r="J20" s="5"/>
      <c r="K20" s="5"/>
    </row>
    <row r="21" spans="2:11" s="6" customFormat="1">
      <c r="C21" s="5" t="s">
        <v>21</v>
      </c>
      <c r="E21" s="5" t="s">
        <v>20</v>
      </c>
      <c r="F21" s="5" t="s">
        <v>6</v>
      </c>
      <c r="G21" s="19">
        <f t="shared" ref="G21:G23" si="3">SUM(H21,I21,J21,K21)</f>
        <v>0</v>
      </c>
      <c r="H21" s="19"/>
      <c r="I21" s="19"/>
      <c r="J21" s="19"/>
      <c r="K21" s="19"/>
    </row>
    <row r="22" spans="2:11" s="6" customFormat="1">
      <c r="F22" s="5" t="s">
        <v>8</v>
      </c>
      <c r="G22" s="19">
        <f t="shared" si="3"/>
        <v>0</v>
      </c>
      <c r="H22" s="19"/>
      <c r="I22" s="19"/>
      <c r="J22" s="19"/>
      <c r="K22" s="19"/>
    </row>
    <row r="23" spans="2:11" s="6" customFormat="1">
      <c r="F23" s="5" t="s">
        <v>9</v>
      </c>
      <c r="G23" s="19">
        <f t="shared" si="3"/>
        <v>18000</v>
      </c>
      <c r="H23" s="19">
        <v>18000</v>
      </c>
      <c r="I23" s="19"/>
      <c r="J23" s="19"/>
      <c r="K23" s="19"/>
    </row>
    <row r="24" spans="2:11" s="6" customFormat="1">
      <c r="E24" s="5"/>
      <c r="F24" s="5"/>
      <c r="G24" s="19"/>
      <c r="H24" s="19"/>
      <c r="I24" s="19"/>
      <c r="J24" s="19"/>
      <c r="K24" s="19"/>
    </row>
    <row r="25" spans="2:11" s="6" customFormat="1">
      <c r="B25" s="5" t="s">
        <v>17</v>
      </c>
      <c r="H25" s="19"/>
      <c r="I25" s="19"/>
      <c r="J25" s="19"/>
      <c r="K25" s="19"/>
    </row>
    <row r="26" spans="2:11" s="6" customFormat="1">
      <c r="C26" s="5" t="s">
        <v>15</v>
      </c>
      <c r="E26" s="5" t="s">
        <v>16</v>
      </c>
      <c r="F26" s="5" t="s">
        <v>6</v>
      </c>
      <c r="G26" s="19">
        <f t="shared" ref="G26:G28" si="4">SUM(H26,I26,J26,K26)</f>
        <v>0</v>
      </c>
      <c r="H26" s="19"/>
      <c r="I26" s="19"/>
      <c r="J26" s="19"/>
      <c r="K26" s="19"/>
    </row>
    <row r="27" spans="2:11" s="6" customFormat="1">
      <c r="F27" s="5" t="s">
        <v>8</v>
      </c>
      <c r="G27" s="19">
        <f t="shared" si="4"/>
        <v>80000</v>
      </c>
      <c r="H27" s="19">
        <v>80000</v>
      </c>
      <c r="I27" s="19"/>
      <c r="J27" s="19"/>
      <c r="K27" s="19"/>
    </row>
    <row r="28" spans="2:11" s="6" customFormat="1">
      <c r="F28" s="5" t="s">
        <v>9</v>
      </c>
      <c r="G28" s="19">
        <f t="shared" si="4"/>
        <v>0</v>
      </c>
      <c r="H28" s="19"/>
      <c r="I28" s="19"/>
      <c r="J28" s="19"/>
      <c r="K28" s="19"/>
    </row>
    <row r="29" spans="2:11" s="6" customFormat="1">
      <c r="F29" s="5"/>
      <c r="G29" s="19"/>
      <c r="H29" s="19"/>
      <c r="I29" s="19"/>
      <c r="J29" s="19"/>
      <c r="K29" s="19"/>
    </row>
    <row r="30" spans="2:11" s="6" customFormat="1">
      <c r="C30" s="5" t="s">
        <v>19</v>
      </c>
      <c r="E30" s="5" t="s">
        <v>20</v>
      </c>
      <c r="F30" s="5" t="s">
        <v>6</v>
      </c>
      <c r="G30" s="19">
        <f t="shared" ref="G30:G32" si="5">SUM(H30,I30,J30,K30)</f>
        <v>0</v>
      </c>
      <c r="H30" s="19"/>
      <c r="I30" s="19"/>
      <c r="J30" s="19"/>
      <c r="K30" s="19"/>
    </row>
    <row r="31" spans="2:11" s="6" customFormat="1">
      <c r="F31" s="5" t="s">
        <v>8</v>
      </c>
      <c r="G31" s="19">
        <f t="shared" si="5"/>
        <v>20000</v>
      </c>
      <c r="H31" s="19">
        <v>20000</v>
      </c>
      <c r="I31" s="19"/>
      <c r="J31" s="19"/>
      <c r="K31" s="19"/>
    </row>
    <row r="32" spans="2:11" s="6" customFormat="1">
      <c r="F32" s="5" t="s">
        <v>9</v>
      </c>
      <c r="G32" s="19">
        <f t="shared" si="5"/>
        <v>0</v>
      </c>
      <c r="H32" s="19"/>
      <c r="I32" s="19"/>
      <c r="J32" s="19"/>
      <c r="K32" s="19"/>
    </row>
    <row r="33" spans="2:23" s="6" customFormat="1">
      <c r="E33" s="5"/>
      <c r="F33" s="5"/>
      <c r="G33" s="19"/>
      <c r="H33" s="19"/>
      <c r="I33" s="19"/>
      <c r="J33" s="19"/>
      <c r="K33" s="19"/>
    </row>
    <row r="34" spans="2:23" s="6" customFormat="1">
      <c r="C34" s="5" t="s">
        <v>21</v>
      </c>
      <c r="E34" s="5" t="s">
        <v>20</v>
      </c>
      <c r="F34" s="5" t="s">
        <v>6</v>
      </c>
      <c r="G34" s="19">
        <f t="shared" ref="G34:G36" si="6">SUM(H34,I34,J34,K34)</f>
        <v>0</v>
      </c>
      <c r="H34" s="19"/>
      <c r="I34" s="19"/>
      <c r="J34" s="19"/>
      <c r="K34" s="19"/>
    </row>
    <row r="35" spans="2:23">
      <c r="C35" s="6"/>
      <c r="D35" s="6"/>
      <c r="E35" s="6"/>
      <c r="F35" s="5" t="s">
        <v>8</v>
      </c>
      <c r="G35" s="19">
        <f t="shared" si="6"/>
        <v>19000</v>
      </c>
      <c r="H35" s="19">
        <v>19000</v>
      </c>
      <c r="I35" s="19"/>
      <c r="J35" s="19"/>
      <c r="K35" s="19"/>
      <c r="L35" s="6"/>
      <c r="P35" s="6"/>
      <c r="Q35" s="6"/>
      <c r="R35" s="6"/>
      <c r="S35" s="6"/>
      <c r="T35" s="6"/>
      <c r="U35" s="6"/>
      <c r="V35" s="6"/>
      <c r="W35" s="6"/>
    </row>
    <row r="36" spans="2:23">
      <c r="C36" s="6"/>
      <c r="D36" s="6"/>
      <c r="E36" s="6"/>
      <c r="F36" s="5" t="s">
        <v>9</v>
      </c>
      <c r="G36" s="19">
        <f t="shared" si="6"/>
        <v>0</v>
      </c>
      <c r="H36" s="19">
        <v>0</v>
      </c>
      <c r="I36" s="19"/>
      <c r="J36" s="19"/>
      <c r="K36" s="19"/>
      <c r="L36" s="6"/>
      <c r="P36" s="6"/>
      <c r="Q36" s="6"/>
      <c r="R36" s="6"/>
      <c r="S36" s="6"/>
      <c r="T36" s="6"/>
      <c r="U36" s="6"/>
      <c r="V36" s="6"/>
      <c r="W36" s="6"/>
    </row>
    <row r="37" spans="2:23" s="6" customFormat="1">
      <c r="B37" s="5" t="s">
        <v>18</v>
      </c>
      <c r="H37" s="5"/>
      <c r="I37" s="5"/>
      <c r="J37" s="5"/>
      <c r="K37" s="5"/>
    </row>
    <row r="38" spans="2:23" s="6" customFormat="1">
      <c r="C38" s="5" t="s">
        <v>15</v>
      </c>
      <c r="E38" s="5" t="s">
        <v>16</v>
      </c>
      <c r="F38" s="5" t="s">
        <v>6</v>
      </c>
      <c r="G38" s="19">
        <f t="shared" ref="G38:G40" si="7">SUM(H38,I38,J38,K38)</f>
        <v>0</v>
      </c>
      <c r="H38" s="19"/>
      <c r="I38" s="19"/>
      <c r="J38" s="19"/>
      <c r="K38" s="19"/>
    </row>
    <row r="39" spans="2:23" s="6" customFormat="1">
      <c r="F39" s="5" t="s">
        <v>8</v>
      </c>
      <c r="G39" s="19">
        <f t="shared" si="7"/>
        <v>1000</v>
      </c>
      <c r="H39" s="19">
        <v>1000</v>
      </c>
      <c r="I39" s="19"/>
      <c r="J39" s="19"/>
      <c r="K39" s="19"/>
    </row>
    <row r="40" spans="2:23" s="6" customFormat="1">
      <c r="F40" s="5" t="s">
        <v>9</v>
      </c>
      <c r="G40" s="19">
        <f t="shared" si="7"/>
        <v>0</v>
      </c>
      <c r="H40" s="19"/>
      <c r="I40" s="19"/>
      <c r="J40" s="19"/>
      <c r="K40" s="19"/>
    </row>
    <row r="41" spans="2:23" s="6" customFormat="1">
      <c r="E41" s="5"/>
      <c r="F41" s="5"/>
      <c r="G41" s="19"/>
      <c r="H41" s="19"/>
      <c r="I41" s="19"/>
      <c r="J41" s="19"/>
      <c r="K41" s="19"/>
    </row>
    <row r="42" spans="2:23" s="6" customFormat="1">
      <c r="C42" s="5" t="s">
        <v>19</v>
      </c>
      <c r="E42" s="5" t="s">
        <v>20</v>
      </c>
      <c r="F42" s="5" t="s">
        <v>6</v>
      </c>
      <c r="G42" s="19">
        <f t="shared" ref="G42:G44" si="8">SUM(H42,I42,J42,K42)</f>
        <v>0</v>
      </c>
      <c r="H42" s="19"/>
      <c r="I42" s="19"/>
      <c r="J42" s="19"/>
      <c r="K42" s="19"/>
    </row>
    <row r="43" spans="2:23" s="6" customFormat="1">
      <c r="F43" s="5" t="s">
        <v>8</v>
      </c>
      <c r="G43" s="19">
        <f t="shared" si="8"/>
        <v>25000</v>
      </c>
      <c r="H43" s="19">
        <v>25000</v>
      </c>
      <c r="I43" s="19"/>
      <c r="J43" s="19"/>
      <c r="K43" s="19"/>
    </row>
    <row r="44" spans="2:23" s="6" customFormat="1">
      <c r="F44" s="5" t="s">
        <v>9</v>
      </c>
      <c r="G44" s="19">
        <f t="shared" si="8"/>
        <v>0</v>
      </c>
      <c r="H44" s="19"/>
      <c r="I44" s="19"/>
      <c r="J44" s="19"/>
      <c r="K44" s="19"/>
    </row>
    <row r="45" spans="2:23" s="6" customFormat="1">
      <c r="E45" s="5"/>
      <c r="F45" s="5"/>
      <c r="G45" s="19"/>
      <c r="H45" s="19"/>
      <c r="I45" s="19"/>
      <c r="J45" s="19"/>
      <c r="K45" s="19"/>
    </row>
    <row r="46" spans="2:23" s="6" customFormat="1">
      <c r="C46" s="5" t="s">
        <v>21</v>
      </c>
      <c r="E46" s="5" t="s">
        <v>20</v>
      </c>
      <c r="F46" s="5" t="s">
        <v>6</v>
      </c>
      <c r="G46" s="19">
        <f t="shared" ref="G46:G48" si="9">SUM(H46,I46,J46,K46)</f>
        <v>0</v>
      </c>
      <c r="H46" s="19"/>
      <c r="I46" s="19"/>
      <c r="J46" s="19"/>
      <c r="K46" s="19"/>
    </row>
    <row r="47" spans="2:23">
      <c r="C47" s="6"/>
      <c r="D47" s="6"/>
      <c r="E47" s="6"/>
      <c r="F47" s="5" t="s">
        <v>8</v>
      </c>
      <c r="G47" s="19">
        <f t="shared" si="9"/>
        <v>15000</v>
      </c>
      <c r="H47" s="19">
        <v>15000</v>
      </c>
      <c r="I47" s="19"/>
      <c r="J47" s="19"/>
      <c r="K47" s="19"/>
      <c r="L47" s="6"/>
      <c r="P47" s="6"/>
      <c r="Q47" s="6"/>
      <c r="R47" s="6"/>
      <c r="S47" s="6"/>
      <c r="T47" s="6"/>
      <c r="U47" s="6"/>
      <c r="V47" s="6"/>
      <c r="W47" s="6"/>
    </row>
    <row r="48" spans="2:23">
      <c r="C48" s="6"/>
      <c r="D48" s="6"/>
      <c r="E48" s="6"/>
      <c r="F48" s="5" t="s">
        <v>9</v>
      </c>
      <c r="G48" s="19">
        <f t="shared" si="9"/>
        <v>0</v>
      </c>
      <c r="H48" s="19"/>
      <c r="I48" s="19"/>
      <c r="J48" s="19"/>
      <c r="K48" s="19"/>
      <c r="L48" s="6"/>
      <c r="P48" s="6"/>
      <c r="Q48" s="6"/>
      <c r="R48" s="6"/>
      <c r="S48" s="6"/>
      <c r="T48" s="6"/>
      <c r="U48" s="6"/>
      <c r="V48" s="6"/>
      <c r="W48" s="6"/>
    </row>
    <row r="49" spans="3:23" s="6" customFormat="1">
      <c r="E49" s="5"/>
      <c r="F49" s="5"/>
      <c r="G49" s="19"/>
      <c r="H49" s="19"/>
      <c r="I49" s="19"/>
      <c r="J49" s="19"/>
      <c r="K49" s="19"/>
    </row>
    <row r="50" spans="3:23">
      <c r="C50" s="7"/>
      <c r="D50" s="7"/>
      <c r="E50" s="7" t="s">
        <v>32</v>
      </c>
      <c r="F50" s="7" t="s">
        <v>6</v>
      </c>
      <c r="G50" s="20">
        <f t="shared" ref="G50:G52" si="10">SUM(H50:K50)</f>
        <v>180000</v>
      </c>
      <c r="H50" s="20">
        <f>SUM(H46+H42+H38+H34+H30+H26+H21+H16+H11+H7)</f>
        <v>180000</v>
      </c>
      <c r="I50" s="19"/>
      <c r="J50" s="19"/>
      <c r="K50" s="19"/>
      <c r="L50" s="6"/>
      <c r="P50" s="6"/>
      <c r="Q50" s="6"/>
      <c r="R50" s="6"/>
      <c r="S50" s="6"/>
      <c r="T50" s="6"/>
      <c r="U50" s="6"/>
      <c r="V50" s="6"/>
      <c r="W50" s="6"/>
    </row>
    <row r="51" spans="3:23">
      <c r="C51" s="7"/>
      <c r="D51" s="7"/>
      <c r="E51" s="7" t="s">
        <v>32</v>
      </c>
      <c r="F51" s="7" t="s">
        <v>8</v>
      </c>
      <c r="G51" s="20">
        <f t="shared" si="10"/>
        <v>160000</v>
      </c>
      <c r="H51" s="20">
        <f>SUM(H47+H43+H39+H35+H31+H27+H22+H18+H12+H8)</f>
        <v>160000</v>
      </c>
      <c r="I51" s="19"/>
      <c r="J51" s="19"/>
      <c r="K51" s="19"/>
      <c r="L51" s="6"/>
      <c r="P51" s="6"/>
      <c r="Q51" s="6"/>
      <c r="R51" s="6"/>
      <c r="S51" s="6"/>
      <c r="T51" s="6"/>
      <c r="U51" s="6"/>
      <c r="V51" s="6"/>
      <c r="W51" s="6"/>
    </row>
    <row r="52" spans="3:23">
      <c r="C52" s="7"/>
      <c r="D52" s="7"/>
      <c r="E52" s="7" t="s">
        <v>32</v>
      </c>
      <c r="F52" s="7" t="s">
        <v>9</v>
      </c>
      <c r="G52" s="20">
        <f t="shared" si="10"/>
        <v>43000</v>
      </c>
      <c r="H52" s="20">
        <f>SUM(H48+H44+H40+H36+H32+H28+H23+H19+H13+H9)</f>
        <v>43000</v>
      </c>
      <c r="I52" s="19"/>
      <c r="J52" s="19"/>
      <c r="K52" s="19"/>
      <c r="L52" s="6"/>
      <c r="P52" s="6"/>
      <c r="Q52" s="6"/>
      <c r="R52" s="6"/>
      <c r="S52" s="6"/>
      <c r="T52" s="6"/>
      <c r="U52" s="6"/>
      <c r="V52" s="6"/>
      <c r="W52" s="6"/>
    </row>
    <row r="53" spans="3:23">
      <c r="C53" s="6"/>
      <c r="D53" s="6"/>
      <c r="E53" s="6"/>
      <c r="F53" s="6"/>
      <c r="G53" s="6"/>
      <c r="H53" s="6"/>
      <c r="I53" s="6"/>
      <c r="J53" s="6"/>
      <c r="K53" s="6"/>
      <c r="L53" s="6"/>
      <c r="P53" s="6"/>
      <c r="Q53" s="6"/>
      <c r="R53" s="6"/>
      <c r="S53" s="6"/>
      <c r="T53" s="6"/>
      <c r="U53" s="6"/>
      <c r="V53" s="6"/>
      <c r="W53" s="6"/>
    </row>
    <row r="54" spans="3:23">
      <c r="C54" s="6"/>
      <c r="D54" s="6"/>
      <c r="E54" s="6"/>
      <c r="F54" s="6"/>
      <c r="G54" s="6"/>
      <c r="H54" s="6"/>
      <c r="I54" s="6"/>
      <c r="J54" s="6"/>
      <c r="K54" s="6"/>
      <c r="L54" s="6"/>
      <c r="P54" s="6"/>
      <c r="Q54" s="6"/>
      <c r="R54" s="6"/>
      <c r="S54" s="6"/>
      <c r="T54" s="6"/>
      <c r="U54" s="6"/>
      <c r="V54" s="6"/>
      <c r="W54" s="6"/>
    </row>
    <row r="55" spans="3:23">
      <c r="C55" s="6"/>
      <c r="D55" s="6"/>
      <c r="E55" s="6"/>
      <c r="F55" s="6"/>
      <c r="G55" s="6"/>
      <c r="H55" s="6"/>
      <c r="I55" s="6"/>
      <c r="J55" s="6"/>
      <c r="K55" s="6"/>
      <c r="L55" s="6"/>
      <c r="P55" s="6"/>
      <c r="Q55" s="6"/>
      <c r="R55" s="6"/>
      <c r="S55" s="6"/>
      <c r="T55" s="6"/>
      <c r="U55" s="6"/>
      <c r="V55" s="6"/>
      <c r="W55" s="6"/>
    </row>
    <row r="56" spans="3:23">
      <c r="C56" s="6"/>
      <c r="D56" s="6"/>
      <c r="E56" s="6"/>
      <c r="F56" s="6"/>
      <c r="G56" s="6"/>
      <c r="H56" s="6"/>
      <c r="I56" s="6"/>
      <c r="J56" s="6"/>
      <c r="K56" s="6"/>
      <c r="L56" s="6"/>
      <c r="P56" s="6"/>
      <c r="Q56" s="6"/>
      <c r="R56" s="6"/>
      <c r="S56" s="6"/>
      <c r="T56" s="6"/>
      <c r="U56" s="6"/>
      <c r="V56" s="6"/>
      <c r="W56" s="6"/>
    </row>
    <row r="57" spans="3:23">
      <c r="C57" s="6"/>
      <c r="D57" s="6"/>
      <c r="E57" s="6"/>
      <c r="F57" s="6"/>
      <c r="G57" s="6"/>
      <c r="H57" s="6"/>
      <c r="I57" s="6"/>
      <c r="J57" s="6"/>
      <c r="K57" s="6"/>
      <c r="L57" s="6"/>
      <c r="P57" s="6"/>
      <c r="Q57" s="6"/>
      <c r="R57" s="6"/>
      <c r="S57" s="6"/>
      <c r="T57" s="6"/>
      <c r="U57" s="6"/>
      <c r="V57" s="6"/>
      <c r="W57" s="6"/>
    </row>
    <row r="58" spans="3:23">
      <c r="C58" s="6"/>
      <c r="D58" s="6"/>
      <c r="E58" s="6"/>
      <c r="F58" s="6"/>
      <c r="G58" s="6"/>
      <c r="H58" s="6"/>
      <c r="I58" s="6"/>
      <c r="J58" s="6"/>
      <c r="K58" s="6"/>
      <c r="L58" s="6"/>
      <c r="P58" s="6"/>
      <c r="Q58" s="6"/>
      <c r="R58" s="6"/>
      <c r="S58" s="6"/>
      <c r="T58" s="6"/>
      <c r="U58" s="6"/>
      <c r="V58" s="6"/>
      <c r="W58" s="6"/>
    </row>
    <row r="59" spans="3:23" s="6" customFormat="1"/>
    <row r="60" spans="3:23" s="6" customFormat="1"/>
    <row r="61" spans="3:23" s="6" customFormat="1"/>
    <row r="62" spans="3:23" s="6" customFormat="1"/>
    <row r="63" spans="3:23" s="6" customFormat="1"/>
    <row r="64" spans="3:23" s="6" customFormat="1"/>
    <row r="65" s="6" customFormat="1"/>
    <row r="66" s="6" customFormat="1"/>
    <row r="67" s="6" customFormat="1"/>
    <row r="68" s="6" customFormat="1"/>
    <row r="69" s="6" customFormat="1"/>
    <row r="70" s="6" customFormat="1"/>
    <row r="71" s="6" customFormat="1"/>
    <row r="72" s="6" customFormat="1"/>
    <row r="73" s="6" customFormat="1"/>
    <row r="74" s="6" customFormat="1"/>
    <row r="75" s="6" customFormat="1"/>
    <row r="76" s="6" customFormat="1"/>
    <row r="77" s="6" customFormat="1"/>
    <row r="78" s="6" customFormat="1"/>
    <row r="79" s="6" customFormat="1"/>
    <row r="80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  <row r="109" s="6" customFormat="1"/>
    <row r="110" s="6" customFormat="1"/>
    <row r="111" s="6" customFormat="1"/>
    <row r="112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</sheetData>
  <autoFilter ref="A1:W604" xr:uid="{EC955F1D-E4D1-F94A-9CFF-A68EB1FAB621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51AD-E3B7-064F-8DC1-E3885F930B2B}">
  <dimension ref="A2:G17"/>
  <sheetViews>
    <sheetView zoomScale="173" zoomScaleNormal="173" workbookViewId="0">
      <selection activeCell="J15" sqref="J15"/>
    </sheetView>
  </sheetViews>
  <sheetFormatPr defaultColWidth="10.875" defaultRowHeight="15.95"/>
  <cols>
    <col min="1" max="1" width="10.875" style="6"/>
    <col min="2" max="2" width="20.125" style="6" customWidth="1"/>
    <col min="3" max="3" width="12.5" style="6" customWidth="1"/>
    <col min="4" max="4" width="10.875" style="6"/>
    <col min="5" max="5" width="4.625" style="6" customWidth="1"/>
    <col min="6" max="6" width="1.875" style="6" customWidth="1"/>
    <col min="7" max="16384" width="10.875" style="6"/>
  </cols>
  <sheetData>
    <row r="2" spans="1:7">
      <c r="A2" s="11" t="s">
        <v>34</v>
      </c>
    </row>
    <row r="3" spans="1:7">
      <c r="B3" s="9" t="s">
        <v>35</v>
      </c>
      <c r="C3" s="9" t="s">
        <v>36</v>
      </c>
      <c r="D3" s="9" t="s">
        <v>37</v>
      </c>
      <c r="E3" s="9"/>
      <c r="F3" s="9"/>
      <c r="G3" s="10"/>
    </row>
    <row r="4" spans="1:7">
      <c r="B4" s="12" t="s">
        <v>38</v>
      </c>
      <c r="C4" s="12" t="s">
        <v>39</v>
      </c>
      <c r="D4" s="13">
        <v>10000</v>
      </c>
    </row>
    <row r="5" spans="1:7">
      <c r="B5" s="12" t="s">
        <v>38</v>
      </c>
      <c r="C5" s="12" t="s">
        <v>40</v>
      </c>
      <c r="D5" s="13">
        <v>15000</v>
      </c>
    </row>
    <row r="6" spans="1:7">
      <c r="B6" s="12" t="s">
        <v>41</v>
      </c>
      <c r="C6" s="12" t="s">
        <v>39</v>
      </c>
      <c r="D6" s="13">
        <v>5000</v>
      </c>
    </row>
    <row r="7" spans="1:7">
      <c r="B7" s="12" t="s">
        <v>42</v>
      </c>
      <c r="C7" s="12" t="s">
        <v>40</v>
      </c>
      <c r="D7" s="13">
        <v>6000</v>
      </c>
    </row>
    <row r="8" spans="1:7">
      <c r="B8" s="12" t="s">
        <v>43</v>
      </c>
      <c r="C8" s="12" t="s">
        <v>40</v>
      </c>
      <c r="D8" s="13">
        <v>8000</v>
      </c>
    </row>
    <row r="9" spans="1:7">
      <c r="B9" s="12" t="s">
        <v>43</v>
      </c>
      <c r="C9" s="12" t="s">
        <v>44</v>
      </c>
      <c r="D9" s="13">
        <v>12000</v>
      </c>
    </row>
    <row r="12" spans="1:7">
      <c r="A12" s="17" t="s">
        <v>45</v>
      </c>
      <c r="C12" s="14"/>
    </row>
    <row r="13" spans="1:7">
      <c r="B13" s="16" t="s">
        <v>46</v>
      </c>
      <c r="C13" s="15"/>
      <c r="D13" s="15"/>
      <c r="E13" s="15"/>
      <c r="F13" s="15"/>
      <c r="G13" s="15"/>
    </row>
    <row r="14" spans="1:7">
      <c r="B14" s="16" t="s">
        <v>47</v>
      </c>
      <c r="C14" s="15"/>
      <c r="D14" s="15"/>
      <c r="E14" s="15"/>
      <c r="F14" s="15"/>
      <c r="G14" s="15"/>
    </row>
    <row r="15" spans="1:7">
      <c r="B15" s="15"/>
      <c r="C15" s="15"/>
      <c r="D15" s="15"/>
      <c r="E15" s="15"/>
      <c r="F15" s="15"/>
      <c r="G15" s="15"/>
    </row>
    <row r="16" spans="1:7">
      <c r="B16" s="15"/>
      <c r="C16" s="15"/>
      <c r="D16" s="15"/>
      <c r="E16" s="15"/>
      <c r="F16" s="15"/>
      <c r="G16" s="15"/>
    </row>
    <row r="17" spans="2:7">
      <c r="B17" s="15"/>
      <c r="C17" s="15"/>
      <c r="D17" s="15"/>
      <c r="E17" s="15"/>
      <c r="F17" s="15"/>
      <c r="G17" s="15"/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6039-D5B4-8F43-8C76-D3E4A122C3C0}">
  <sheetPr>
    <tabColor theme="7"/>
  </sheetPr>
  <dimension ref="B2:L19"/>
  <sheetViews>
    <sheetView workbookViewId="0">
      <selection activeCell="E24" sqref="E24"/>
    </sheetView>
  </sheetViews>
  <sheetFormatPr defaultColWidth="10.875" defaultRowHeight="15.95"/>
  <cols>
    <col min="1" max="1" width="10.875" style="6"/>
    <col min="2" max="2" width="23.5" style="6" bestFit="1" customWidth="1"/>
    <col min="3" max="3" width="19.375" style="6" bestFit="1" customWidth="1"/>
    <col min="4" max="5" width="12.5" style="6" bestFit="1" customWidth="1"/>
    <col min="6" max="6" width="17" style="6" bestFit="1" customWidth="1"/>
    <col min="7" max="7" width="33.375" style="6" bestFit="1" customWidth="1"/>
    <col min="8" max="8" width="30.125" style="6" bestFit="1" customWidth="1"/>
    <col min="9" max="9" width="15.375" style="6" bestFit="1" customWidth="1"/>
    <col min="10" max="10" width="15" style="6" bestFit="1" customWidth="1"/>
    <col min="11" max="11" width="12.125" style="6" bestFit="1" customWidth="1"/>
    <col min="12" max="12" width="16.5" style="6" bestFit="1" customWidth="1"/>
    <col min="13" max="16384" width="10.875" style="6"/>
  </cols>
  <sheetData>
    <row r="2" spans="2:1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2:12">
      <c r="B3" s="5" t="s">
        <v>11</v>
      </c>
      <c r="C3" s="5" t="s">
        <v>12</v>
      </c>
      <c r="D3" s="5"/>
      <c r="E3" s="5"/>
      <c r="F3" s="19">
        <v>25000</v>
      </c>
      <c r="G3" s="19"/>
      <c r="H3" s="19"/>
      <c r="I3" s="19"/>
      <c r="J3" s="19"/>
      <c r="K3" s="22"/>
      <c r="L3" s="22" t="s">
        <v>13</v>
      </c>
    </row>
    <row r="4" spans="2:12">
      <c r="B4" s="5" t="s">
        <v>11</v>
      </c>
      <c r="C4" s="5" t="s">
        <v>15</v>
      </c>
      <c r="D4" s="5"/>
      <c r="E4" s="5" t="s">
        <v>16</v>
      </c>
      <c r="F4" s="19" t="s">
        <v>13</v>
      </c>
      <c r="G4" s="19"/>
      <c r="H4" s="19"/>
      <c r="I4" s="19"/>
      <c r="J4" s="19"/>
      <c r="K4" s="19">
        <v>10000</v>
      </c>
      <c r="L4" s="19">
        <v>2000</v>
      </c>
    </row>
    <row r="5" spans="2:12">
      <c r="B5" s="5" t="s">
        <v>11</v>
      </c>
      <c r="C5" s="5" t="s">
        <v>21</v>
      </c>
      <c r="D5" s="5"/>
      <c r="E5" s="5" t="s">
        <v>20</v>
      </c>
      <c r="F5" s="19">
        <v>15000</v>
      </c>
      <c r="G5" s="19">
        <v>15000</v>
      </c>
      <c r="H5" s="19">
        <v>15000</v>
      </c>
      <c r="I5" s="19">
        <v>15000</v>
      </c>
      <c r="J5" s="19"/>
      <c r="K5" s="19">
        <v>18000</v>
      </c>
      <c r="L5" s="19">
        <v>9000</v>
      </c>
    </row>
    <row r="6" spans="2:12">
      <c r="B6" s="5" t="s">
        <v>11</v>
      </c>
      <c r="C6" s="5" t="s">
        <v>19</v>
      </c>
      <c r="D6" s="5"/>
      <c r="E6" s="5" t="s">
        <v>20</v>
      </c>
      <c r="F6" s="19">
        <v>30000</v>
      </c>
      <c r="G6" s="19">
        <v>30000</v>
      </c>
      <c r="H6" s="19">
        <v>30000</v>
      </c>
      <c r="I6" s="19">
        <v>30000</v>
      </c>
      <c r="J6" s="19"/>
      <c r="K6" s="19">
        <v>25000</v>
      </c>
      <c r="L6" s="19">
        <v>7000</v>
      </c>
    </row>
    <row r="7" spans="2:12">
      <c r="B7" s="3"/>
      <c r="C7" s="4" t="s">
        <v>13</v>
      </c>
      <c r="D7" s="4" t="s">
        <v>13</v>
      </c>
      <c r="E7" s="4" t="s">
        <v>14</v>
      </c>
      <c r="F7" s="23">
        <f>SUBTOTAL(9,F3:F6)</f>
        <v>70000</v>
      </c>
      <c r="G7" s="23">
        <f>SUBTOTAL(9,G3:G6)</f>
        <v>45000</v>
      </c>
      <c r="H7" s="23">
        <f>SUBTOTAL(9,H3:H6)</f>
        <v>45000</v>
      </c>
      <c r="I7" s="23">
        <f>SUBTOTAL(9,I3:I6)</f>
        <v>45000</v>
      </c>
      <c r="J7" s="23">
        <f>SUBTOTAL(9,J3:J6)</f>
        <v>0</v>
      </c>
      <c r="K7" s="23">
        <f>SUBTOTAL(9,K3:K6)</f>
        <v>53000</v>
      </c>
      <c r="L7" s="23">
        <f>SUBTOTAL(9,L3:L6)</f>
        <v>18000</v>
      </c>
    </row>
    <row r="9" spans="2:12">
      <c r="B9" s="5" t="s">
        <v>17</v>
      </c>
      <c r="C9" s="5" t="s">
        <v>15</v>
      </c>
      <c r="D9" s="5"/>
      <c r="E9" s="5" t="s">
        <v>16</v>
      </c>
      <c r="F9" s="19">
        <v>10000</v>
      </c>
      <c r="G9" s="19">
        <v>10000</v>
      </c>
      <c r="H9" s="19">
        <v>10000</v>
      </c>
      <c r="I9" s="19">
        <v>10000</v>
      </c>
      <c r="J9" s="19">
        <v>8000</v>
      </c>
      <c r="K9" s="22"/>
      <c r="L9" s="22"/>
    </row>
    <row r="10" spans="2:12">
      <c r="B10" s="5" t="s">
        <v>17</v>
      </c>
      <c r="C10" s="5" t="s">
        <v>21</v>
      </c>
      <c r="D10" s="5"/>
      <c r="E10" s="5" t="s">
        <v>20</v>
      </c>
      <c r="F10" s="19">
        <v>20000</v>
      </c>
      <c r="G10" s="19">
        <v>20000</v>
      </c>
      <c r="H10" s="19">
        <v>20000</v>
      </c>
      <c r="I10" s="19">
        <v>20000</v>
      </c>
      <c r="J10" s="19">
        <v>10000</v>
      </c>
      <c r="K10" s="22"/>
      <c r="L10" s="22"/>
    </row>
    <row r="11" spans="2:12">
      <c r="B11" s="5" t="s">
        <v>17</v>
      </c>
      <c r="C11" s="5" t="s">
        <v>19</v>
      </c>
      <c r="D11" s="5"/>
      <c r="E11" s="5" t="s">
        <v>20</v>
      </c>
      <c r="F11" s="19">
        <v>25000</v>
      </c>
      <c r="G11" s="19">
        <v>25000</v>
      </c>
      <c r="H11" s="19">
        <v>25000</v>
      </c>
      <c r="I11" s="19">
        <v>25000</v>
      </c>
      <c r="J11" s="19">
        <v>20000</v>
      </c>
      <c r="K11" s="22"/>
      <c r="L11" s="22"/>
    </row>
    <row r="12" spans="2:12">
      <c r="B12" s="3"/>
      <c r="C12" s="4" t="s">
        <v>13</v>
      </c>
      <c r="D12" s="4" t="s">
        <v>13</v>
      </c>
      <c r="E12" s="4" t="s">
        <v>14</v>
      </c>
      <c r="F12" s="23">
        <f>SUBTOTAL(9,F9:F11)</f>
        <v>55000</v>
      </c>
      <c r="G12" s="23">
        <f>SUBTOTAL(9,G9:G11)</f>
        <v>55000</v>
      </c>
      <c r="H12" s="23">
        <f>SUBTOTAL(9,H9:H11)</f>
        <v>55000</v>
      </c>
      <c r="I12" s="23">
        <f>SUBTOTAL(9,I9:I11)</f>
        <v>55000</v>
      </c>
      <c r="J12" s="23">
        <f>SUBTOTAL(9,J9:J11)</f>
        <v>38000</v>
      </c>
      <c r="K12" s="23">
        <f>SUBTOTAL(9,K9:K11)</f>
        <v>0</v>
      </c>
      <c r="L12" s="23">
        <f>SUBTOTAL(9,L9:L11)</f>
        <v>0</v>
      </c>
    </row>
    <row r="14" spans="2:12">
      <c r="B14" s="5" t="s">
        <v>18</v>
      </c>
      <c r="C14" s="5" t="s">
        <v>19</v>
      </c>
      <c r="D14" s="5"/>
      <c r="E14" s="5" t="s">
        <v>20</v>
      </c>
      <c r="F14" s="19">
        <v>25000</v>
      </c>
      <c r="G14" s="19">
        <v>25000</v>
      </c>
      <c r="H14" s="19">
        <v>25000</v>
      </c>
      <c r="I14" s="19">
        <v>25000</v>
      </c>
      <c r="J14" s="19">
        <v>25000</v>
      </c>
      <c r="K14" s="22"/>
      <c r="L14" s="22"/>
    </row>
    <row r="15" spans="2:12">
      <c r="B15" s="5" t="s">
        <v>18</v>
      </c>
      <c r="C15" s="5" t="s">
        <v>15</v>
      </c>
      <c r="D15" s="5"/>
      <c r="E15" s="5" t="s">
        <v>16</v>
      </c>
      <c r="F15" s="19">
        <v>5000</v>
      </c>
      <c r="G15" s="19">
        <v>5000</v>
      </c>
      <c r="H15" s="19">
        <v>5000</v>
      </c>
      <c r="I15" s="19">
        <v>5000</v>
      </c>
      <c r="J15" s="19">
        <v>1000</v>
      </c>
      <c r="K15" s="22"/>
      <c r="L15" s="22"/>
    </row>
    <row r="16" spans="2:12">
      <c r="B16" s="5" t="s">
        <v>18</v>
      </c>
      <c r="C16" s="5" t="s">
        <v>21</v>
      </c>
      <c r="D16" s="5"/>
      <c r="E16" s="18" t="s">
        <v>20</v>
      </c>
      <c r="F16" s="19">
        <v>30000</v>
      </c>
      <c r="G16" s="19">
        <v>30000</v>
      </c>
      <c r="H16" s="19">
        <v>30000</v>
      </c>
      <c r="I16" s="19">
        <v>30000</v>
      </c>
      <c r="J16" s="19">
        <v>15000</v>
      </c>
      <c r="K16" s="22"/>
      <c r="L16" s="22"/>
    </row>
    <row r="17" spans="2:12">
      <c r="B17" s="3"/>
      <c r="C17" s="4" t="s">
        <v>13</v>
      </c>
      <c r="D17" s="4" t="s">
        <v>13</v>
      </c>
      <c r="E17" s="4" t="s">
        <v>14</v>
      </c>
      <c r="F17" s="23">
        <f>SUBTOTAL(9,F14:F16)</f>
        <v>60000</v>
      </c>
      <c r="G17" s="23">
        <f>SUBTOTAL(9,G14:G16)</f>
        <v>60000</v>
      </c>
      <c r="H17" s="23">
        <f>SUBTOTAL(9,H14:H16)</f>
        <v>60000</v>
      </c>
      <c r="I17" s="23">
        <f>SUBTOTAL(9,I14:I16)</f>
        <v>60000</v>
      </c>
      <c r="J17" s="23">
        <f>SUBTOTAL(9,J14:J16)</f>
        <v>41000</v>
      </c>
      <c r="K17" s="23">
        <f>SUBTOTAL(9,K14:K16)</f>
        <v>0</v>
      </c>
      <c r="L17" s="23">
        <f>SUBTOTAL(9,L14:L16)</f>
        <v>0</v>
      </c>
    </row>
    <row r="19" spans="2:12">
      <c r="B19" s="3"/>
      <c r="C19" s="4" t="s">
        <v>13</v>
      </c>
      <c r="D19" s="4" t="s">
        <v>13</v>
      </c>
      <c r="E19" s="4" t="s">
        <v>14</v>
      </c>
      <c r="F19" s="23">
        <f>SUBTOTAL(9,F3:F17)</f>
        <v>185000</v>
      </c>
      <c r="G19" s="23">
        <f>SUBTOTAL(9,G4:G17)</f>
        <v>160000</v>
      </c>
      <c r="H19" s="23">
        <f>SUBTOTAL(9,H4:H17)</f>
        <v>160000</v>
      </c>
      <c r="I19" s="23">
        <f>SUBTOTAL(9,I4:I17)</f>
        <v>160000</v>
      </c>
      <c r="J19" s="23">
        <f>SUBTOTAL(9,J4:J17)</f>
        <v>79000</v>
      </c>
      <c r="K19" s="23">
        <f>SUBTOTAL(9,K4:K17)</f>
        <v>53000</v>
      </c>
      <c r="L19" s="23">
        <f>SUBTOTAL(9,L4:L17)</f>
        <v>18000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70CB-7213-D645-9A5C-80E5BB295A3A}">
  <sheetPr>
    <tabColor theme="7"/>
  </sheetPr>
  <dimension ref="B2:L22"/>
  <sheetViews>
    <sheetView workbookViewId="0">
      <selection activeCell="C24" sqref="C24"/>
    </sheetView>
  </sheetViews>
  <sheetFormatPr defaultColWidth="10.875" defaultRowHeight="15.95"/>
  <cols>
    <col min="1" max="1" width="10.875" style="6"/>
    <col min="2" max="2" width="18" style="6" customWidth="1"/>
    <col min="3" max="3" width="19.375" style="6" bestFit="1" customWidth="1"/>
    <col min="4" max="5" width="12.5" style="6" bestFit="1" customWidth="1"/>
    <col min="6" max="6" width="17" style="6" bestFit="1" customWidth="1"/>
    <col min="7" max="7" width="33.375" style="6" bestFit="1" customWidth="1"/>
    <col min="8" max="8" width="30.125" style="6" bestFit="1" customWidth="1"/>
    <col min="9" max="9" width="15.375" style="6" bestFit="1" customWidth="1"/>
    <col min="10" max="10" width="15" style="6" bestFit="1" customWidth="1"/>
    <col min="11" max="11" width="12.125" style="6" bestFit="1" customWidth="1"/>
    <col min="12" max="12" width="16.5" style="6" bestFit="1" customWidth="1"/>
    <col min="13" max="16384" width="10.875" style="6"/>
  </cols>
  <sheetData>
    <row r="2" spans="2:1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2:12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>
      <c r="B4" s="5" t="s">
        <v>11</v>
      </c>
      <c r="C4" s="5" t="s">
        <v>12</v>
      </c>
      <c r="D4" s="5"/>
      <c r="E4" s="5"/>
      <c r="F4" s="19">
        <v>25000</v>
      </c>
      <c r="G4" s="19"/>
      <c r="H4" s="19"/>
      <c r="I4" s="19"/>
      <c r="J4" s="19"/>
      <c r="K4" s="22"/>
      <c r="L4" s="22" t="s">
        <v>13</v>
      </c>
    </row>
    <row r="5" spans="2:12">
      <c r="B5" s="3"/>
      <c r="C5" s="4" t="s">
        <v>13</v>
      </c>
      <c r="D5" s="4" t="s">
        <v>13</v>
      </c>
      <c r="E5" s="4" t="s">
        <v>14</v>
      </c>
      <c r="F5" s="23">
        <f>SUBTOTAL(9,F2:F4)</f>
        <v>25000</v>
      </c>
      <c r="G5" s="23">
        <f>SUBTOTAL(9,G2:G4)</f>
        <v>0</v>
      </c>
      <c r="H5" s="23">
        <f>SUBTOTAL(9,H2:H4)</f>
        <v>0</v>
      </c>
      <c r="I5" s="23">
        <f>SUBTOTAL(9,I2:I4)</f>
        <v>0</v>
      </c>
      <c r="J5" s="23">
        <f>SUBTOTAL(9,J2:J4)</f>
        <v>0</v>
      </c>
      <c r="K5" s="23">
        <f>SUBTOTAL(9,K2:K4)</f>
        <v>0</v>
      </c>
      <c r="L5" s="23">
        <f>SUBTOTAL(9,L2:L4)</f>
        <v>0</v>
      </c>
    </row>
    <row r="7" spans="2:12">
      <c r="B7" s="5" t="s">
        <v>11</v>
      </c>
      <c r="C7" s="5" t="s">
        <v>15</v>
      </c>
      <c r="D7" s="5"/>
      <c r="E7" s="5" t="s">
        <v>16</v>
      </c>
      <c r="F7" s="19" t="s">
        <v>13</v>
      </c>
      <c r="G7" s="19"/>
      <c r="H7" s="19"/>
      <c r="I7" s="19"/>
      <c r="J7" s="19"/>
      <c r="K7" s="19">
        <v>10000</v>
      </c>
      <c r="L7" s="19">
        <v>2000</v>
      </c>
    </row>
    <row r="8" spans="2:12">
      <c r="B8" s="5" t="s">
        <v>17</v>
      </c>
      <c r="C8" s="5" t="s">
        <v>15</v>
      </c>
      <c r="D8" s="5"/>
      <c r="E8" s="5" t="s">
        <v>16</v>
      </c>
      <c r="F8" s="19">
        <v>10000</v>
      </c>
      <c r="G8" s="19">
        <v>10000</v>
      </c>
      <c r="H8" s="19">
        <v>10000</v>
      </c>
      <c r="I8" s="19">
        <v>10000</v>
      </c>
      <c r="J8" s="19">
        <v>8000</v>
      </c>
      <c r="K8" s="22"/>
      <c r="L8" s="22"/>
    </row>
    <row r="9" spans="2:12">
      <c r="B9" s="5" t="s">
        <v>18</v>
      </c>
      <c r="C9" s="5" t="s">
        <v>15</v>
      </c>
      <c r="D9" s="5"/>
      <c r="E9" s="5" t="s">
        <v>16</v>
      </c>
      <c r="F9" s="19">
        <v>5000</v>
      </c>
      <c r="G9" s="19">
        <v>5000</v>
      </c>
      <c r="H9" s="19">
        <v>5000</v>
      </c>
      <c r="I9" s="19">
        <v>5000</v>
      </c>
      <c r="J9" s="19">
        <v>1000</v>
      </c>
      <c r="K9" s="22"/>
      <c r="L9" s="22"/>
    </row>
    <row r="10" spans="2:12">
      <c r="B10" s="3"/>
      <c r="C10" s="4" t="s">
        <v>13</v>
      </c>
      <c r="D10" s="4" t="s">
        <v>13</v>
      </c>
      <c r="E10" s="4" t="s">
        <v>14</v>
      </c>
      <c r="F10" s="23">
        <f>SUBTOTAL(9,F7:F9)</f>
        <v>15000</v>
      </c>
      <c r="G10" s="23">
        <f>SUBTOTAL(9,G7:G9)</f>
        <v>15000</v>
      </c>
      <c r="H10" s="23">
        <f>SUBTOTAL(9,H7:H9)</f>
        <v>15000</v>
      </c>
      <c r="I10" s="23">
        <f>SUBTOTAL(9,I7:I9)</f>
        <v>15000</v>
      </c>
      <c r="J10" s="23">
        <f>SUBTOTAL(9,J7:J9)</f>
        <v>9000</v>
      </c>
      <c r="K10" s="23">
        <f>SUBTOTAL(9,K7:K9)</f>
        <v>10000</v>
      </c>
      <c r="L10" s="23">
        <f>SUBTOTAL(9,L7:L9)</f>
        <v>2000</v>
      </c>
    </row>
    <row r="12" spans="2:12">
      <c r="B12" s="5" t="s">
        <v>11</v>
      </c>
      <c r="C12" s="5" t="s">
        <v>19</v>
      </c>
      <c r="D12" s="5"/>
      <c r="E12" s="5" t="s">
        <v>20</v>
      </c>
      <c r="F12" s="19">
        <v>30000</v>
      </c>
      <c r="G12" s="19">
        <v>30000</v>
      </c>
      <c r="H12" s="19">
        <v>30000</v>
      </c>
      <c r="I12" s="19">
        <v>30000</v>
      </c>
      <c r="J12" s="19"/>
      <c r="K12" s="19">
        <v>25000</v>
      </c>
      <c r="L12" s="19">
        <v>7000</v>
      </c>
    </row>
    <row r="13" spans="2:12">
      <c r="B13" s="5" t="s">
        <v>18</v>
      </c>
      <c r="C13" s="5" t="s">
        <v>19</v>
      </c>
      <c r="D13" s="5"/>
      <c r="E13" s="5" t="s">
        <v>20</v>
      </c>
      <c r="F13" s="19">
        <v>25000</v>
      </c>
      <c r="G13" s="19">
        <v>25000</v>
      </c>
      <c r="H13" s="19">
        <v>25000</v>
      </c>
      <c r="I13" s="19">
        <v>25000</v>
      </c>
      <c r="J13" s="19">
        <v>25000</v>
      </c>
      <c r="K13" s="22"/>
      <c r="L13" s="22"/>
    </row>
    <row r="14" spans="2:12">
      <c r="B14" s="5" t="s">
        <v>17</v>
      </c>
      <c r="C14" s="5" t="s">
        <v>19</v>
      </c>
      <c r="D14" s="5"/>
      <c r="E14" s="5" t="s">
        <v>20</v>
      </c>
      <c r="F14" s="19">
        <v>25000</v>
      </c>
      <c r="G14" s="19">
        <v>25000</v>
      </c>
      <c r="H14" s="19">
        <v>25000</v>
      </c>
      <c r="I14" s="19">
        <v>25000</v>
      </c>
      <c r="J14" s="19">
        <v>20000</v>
      </c>
      <c r="K14" s="22"/>
      <c r="L14" s="22"/>
    </row>
    <row r="15" spans="2:12">
      <c r="B15" s="3"/>
      <c r="C15" s="4" t="s">
        <v>13</v>
      </c>
      <c r="D15" s="4" t="s">
        <v>13</v>
      </c>
      <c r="E15" s="4" t="s">
        <v>14</v>
      </c>
      <c r="F15" s="23">
        <f>SUBTOTAL(9,F12:F14)</f>
        <v>80000</v>
      </c>
      <c r="G15" s="23">
        <f>SUBTOTAL(9,G12:G14)</f>
        <v>80000</v>
      </c>
      <c r="H15" s="23">
        <f>SUBTOTAL(9,H12:H14)</f>
        <v>80000</v>
      </c>
      <c r="I15" s="23">
        <f>SUBTOTAL(9,I12:I14)</f>
        <v>80000</v>
      </c>
      <c r="J15" s="23">
        <f>SUBTOTAL(9,J12:J14)</f>
        <v>45000</v>
      </c>
      <c r="K15" s="23">
        <f>SUBTOTAL(9,K12:K14)</f>
        <v>25000</v>
      </c>
      <c r="L15" s="23">
        <f>SUBTOTAL(9,L12:L14)</f>
        <v>7000</v>
      </c>
    </row>
    <row r="17" spans="2:12">
      <c r="B17" s="5" t="s">
        <v>17</v>
      </c>
      <c r="C17" s="5" t="s">
        <v>21</v>
      </c>
      <c r="D17" s="5"/>
      <c r="E17" s="5" t="s">
        <v>20</v>
      </c>
      <c r="F17" s="19">
        <v>20000</v>
      </c>
      <c r="G17" s="19">
        <v>20000</v>
      </c>
      <c r="H17" s="19">
        <v>20000</v>
      </c>
      <c r="I17" s="19">
        <v>20000</v>
      </c>
      <c r="J17" s="19">
        <v>10000</v>
      </c>
      <c r="K17" s="22"/>
      <c r="L17" s="22"/>
    </row>
    <row r="18" spans="2:12">
      <c r="B18" s="5" t="s">
        <v>11</v>
      </c>
      <c r="C18" s="5" t="s">
        <v>21</v>
      </c>
      <c r="D18" s="5"/>
      <c r="E18" s="5" t="s">
        <v>20</v>
      </c>
      <c r="F18" s="19">
        <v>15000</v>
      </c>
      <c r="G18" s="19">
        <v>15000</v>
      </c>
      <c r="H18" s="19">
        <v>15000</v>
      </c>
      <c r="I18" s="19">
        <v>15000</v>
      </c>
      <c r="J18" s="19"/>
      <c r="K18" s="19">
        <v>18000</v>
      </c>
      <c r="L18" s="19">
        <v>9000</v>
      </c>
    </row>
    <row r="19" spans="2:12">
      <c r="B19" s="5" t="s">
        <v>18</v>
      </c>
      <c r="C19" s="5" t="s">
        <v>21</v>
      </c>
      <c r="D19" s="5"/>
      <c r="E19" s="18" t="s">
        <v>20</v>
      </c>
      <c r="F19" s="19">
        <v>30000</v>
      </c>
      <c r="G19" s="19">
        <v>30000</v>
      </c>
      <c r="H19" s="19">
        <v>30000</v>
      </c>
      <c r="I19" s="19">
        <v>30000</v>
      </c>
      <c r="J19" s="19">
        <v>15000</v>
      </c>
      <c r="K19" s="22"/>
      <c r="L19" s="22"/>
    </row>
    <row r="20" spans="2:12">
      <c r="B20" s="3"/>
      <c r="C20" s="4" t="s">
        <v>13</v>
      </c>
      <c r="D20" s="4" t="s">
        <v>13</v>
      </c>
      <c r="E20" s="4" t="s">
        <v>14</v>
      </c>
      <c r="F20" s="23">
        <f>SUBTOTAL(9,F17:F19)</f>
        <v>65000</v>
      </c>
      <c r="G20" s="23">
        <f>SUBTOTAL(9,G17:G19)</f>
        <v>65000</v>
      </c>
      <c r="H20" s="23">
        <f>SUBTOTAL(9,H17:H19)</f>
        <v>65000</v>
      </c>
      <c r="I20" s="23">
        <f>SUBTOTAL(9,I17:I19)</f>
        <v>65000</v>
      </c>
      <c r="J20" s="23">
        <f>SUBTOTAL(9,J17:J19)</f>
        <v>25000</v>
      </c>
      <c r="K20" s="23">
        <f>SUBTOTAL(9,K17:K19)</f>
        <v>18000</v>
      </c>
      <c r="L20" s="23">
        <f>SUBTOTAL(9,L17:L19)</f>
        <v>9000</v>
      </c>
    </row>
    <row r="22" spans="2:12">
      <c r="B22" s="3"/>
      <c r="C22" s="4" t="s">
        <v>13</v>
      </c>
      <c r="D22" s="4" t="s">
        <v>13</v>
      </c>
      <c r="E22" s="4" t="s">
        <v>14</v>
      </c>
      <c r="F22" s="23">
        <f>SUBTOTAL(9,F3:F20)</f>
        <v>185000</v>
      </c>
      <c r="G22" s="23">
        <f>SUBTOTAL(9,G3:G20)</f>
        <v>160000</v>
      </c>
      <c r="H22" s="23">
        <f>SUBTOTAL(9,H3:H20)</f>
        <v>160000</v>
      </c>
      <c r="I22" s="23">
        <f>SUBTOTAL(9,I3:I20)</f>
        <v>160000</v>
      </c>
      <c r="J22" s="23">
        <f>SUBTOTAL(9,J3:J20)</f>
        <v>79000</v>
      </c>
      <c r="K22" s="23">
        <f>SUBTOTAL(9,K3:K20)</f>
        <v>53000</v>
      </c>
      <c r="L22" s="23">
        <f>SUBTOTAL(9,L3:L20)</f>
        <v>18000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CCE7-87A2-5A4E-AF43-EAC27E8567C6}">
  <dimension ref="A1:P48"/>
  <sheetViews>
    <sheetView tabSelected="1" zoomScale="110" zoomScaleNormal="110" workbookViewId="0">
      <selection activeCell="C4" sqref="C4"/>
    </sheetView>
  </sheetViews>
  <sheetFormatPr defaultColWidth="11.875" defaultRowHeight="15.95"/>
  <cols>
    <col min="1" max="1" width="11.875" style="1"/>
    <col min="2" max="2" width="23.5" style="2" bestFit="1" customWidth="1"/>
    <col min="3" max="3" width="19.375" style="2" bestFit="1" customWidth="1"/>
    <col min="4" max="4" width="12.5" style="2" bestFit="1" customWidth="1"/>
    <col min="5" max="5" width="13.625" style="2" bestFit="1" customWidth="1"/>
    <col min="6" max="6" width="17.125" style="2" bestFit="1" customWidth="1"/>
    <col min="7" max="7" width="34" style="2" bestFit="1" customWidth="1"/>
    <col min="8" max="8" width="31" style="2" bestFit="1" customWidth="1"/>
    <col min="9" max="9" width="16.875" style="2" bestFit="1" customWidth="1"/>
    <col min="10" max="10" width="16.375" style="2" bestFit="1" customWidth="1"/>
    <col min="11" max="11" width="13.5" style="1" bestFit="1" customWidth="1"/>
    <col min="12" max="12" width="17.5" style="1" bestFit="1" customWidth="1"/>
    <col min="13" max="16" width="11.875" style="1"/>
    <col min="17" max="16384" width="11.875" style="2"/>
  </cols>
  <sheetData>
    <row r="1" spans="2:12">
      <c r="B1" s="1"/>
      <c r="C1" s="1"/>
      <c r="D1" s="1"/>
      <c r="E1" s="1"/>
      <c r="F1" s="1"/>
      <c r="G1" s="1"/>
      <c r="H1" s="1"/>
      <c r="I1" s="1"/>
      <c r="J1" s="1"/>
    </row>
    <row r="2" spans="2:12">
      <c r="B2" s="1"/>
      <c r="C2" s="1"/>
      <c r="D2" s="1"/>
      <c r="E2" s="1"/>
      <c r="F2" s="1"/>
      <c r="G2" s="1"/>
      <c r="H2" s="1"/>
      <c r="I2" s="1"/>
      <c r="J2" s="1"/>
    </row>
    <row r="3" spans="2:12">
      <c r="B3" s="1"/>
      <c r="C3" s="1"/>
      <c r="D3" s="1"/>
      <c r="E3" s="1"/>
      <c r="F3" s="1"/>
      <c r="G3" s="1"/>
      <c r="H3" s="1"/>
      <c r="I3" s="1"/>
      <c r="J3" s="1"/>
    </row>
    <row r="4" spans="2:12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</row>
    <row r="5" spans="2:12">
      <c r="B5" s="5" t="s">
        <v>11</v>
      </c>
      <c r="C5" s="5"/>
      <c r="D5" s="5"/>
      <c r="E5" s="5"/>
      <c r="F5" s="5"/>
      <c r="G5" s="5"/>
      <c r="H5" s="5"/>
      <c r="I5" s="5"/>
      <c r="J5" s="5"/>
    </row>
    <row r="6" spans="2:12">
      <c r="B6" s="5"/>
      <c r="C6" s="5" t="s">
        <v>12</v>
      </c>
      <c r="D6" s="5"/>
      <c r="E6" s="5"/>
      <c r="F6" s="19">
        <v>25000</v>
      </c>
      <c r="G6" s="19"/>
      <c r="H6" s="19"/>
      <c r="I6" s="19"/>
      <c r="J6" s="19"/>
      <c r="K6" s="22"/>
      <c r="L6" s="22" t="s">
        <v>13</v>
      </c>
    </row>
    <row r="7" spans="2:12">
      <c r="B7" s="5"/>
      <c r="C7" s="5" t="s">
        <v>15</v>
      </c>
      <c r="D7" s="5"/>
      <c r="E7" s="5" t="s">
        <v>16</v>
      </c>
      <c r="F7" s="19" t="s">
        <v>13</v>
      </c>
      <c r="G7" s="19"/>
      <c r="H7" s="19"/>
      <c r="I7" s="19"/>
      <c r="J7" s="19"/>
      <c r="K7" s="19">
        <v>10000</v>
      </c>
      <c r="L7" s="19">
        <v>2000</v>
      </c>
    </row>
    <row r="8" spans="2:12">
      <c r="B8" s="5"/>
      <c r="C8" s="5" t="s">
        <v>19</v>
      </c>
      <c r="D8" s="5"/>
      <c r="E8" s="5" t="s">
        <v>20</v>
      </c>
      <c r="F8" s="19">
        <v>30000</v>
      </c>
      <c r="G8" s="19">
        <v>30000</v>
      </c>
      <c r="H8" s="19">
        <v>30000</v>
      </c>
      <c r="I8" s="19">
        <v>30000</v>
      </c>
      <c r="J8" s="19"/>
      <c r="K8" s="19">
        <v>25000</v>
      </c>
      <c r="L8" s="19">
        <v>7000</v>
      </c>
    </row>
    <row r="9" spans="2:12">
      <c r="B9" s="5"/>
      <c r="C9" s="5" t="s">
        <v>21</v>
      </c>
      <c r="D9" s="5"/>
      <c r="E9" s="5" t="s">
        <v>20</v>
      </c>
      <c r="F9" s="19">
        <v>15000</v>
      </c>
      <c r="G9" s="19">
        <v>15000</v>
      </c>
      <c r="H9" s="19">
        <v>15000</v>
      </c>
      <c r="I9" s="19">
        <v>15000</v>
      </c>
      <c r="J9" s="19"/>
      <c r="K9" s="19">
        <v>18000</v>
      </c>
      <c r="L9" s="19">
        <v>9000</v>
      </c>
    </row>
    <row r="10" spans="2:12">
      <c r="B10" s="5" t="s">
        <v>22</v>
      </c>
      <c r="C10" s="5"/>
      <c r="D10" s="5"/>
      <c r="E10" s="5"/>
      <c r="F10" s="19"/>
      <c r="G10" s="19"/>
      <c r="H10" s="19"/>
      <c r="I10" s="19"/>
      <c r="J10" s="19"/>
      <c r="K10" s="22"/>
      <c r="L10" s="22"/>
    </row>
    <row r="11" spans="2:12">
      <c r="B11" s="5"/>
      <c r="C11" s="5"/>
      <c r="D11" s="5"/>
      <c r="E11" s="5"/>
      <c r="F11" s="19"/>
      <c r="G11" s="19"/>
      <c r="H11" s="19"/>
      <c r="I11" s="19"/>
      <c r="J11" s="19"/>
      <c r="K11" s="22"/>
      <c r="L11" s="22"/>
    </row>
    <row r="12" spans="2:12">
      <c r="B12" s="5" t="s">
        <v>17</v>
      </c>
      <c r="C12" s="5"/>
      <c r="D12" s="5"/>
      <c r="E12" s="5"/>
      <c r="F12" s="19"/>
      <c r="G12" s="19"/>
      <c r="H12" s="19"/>
      <c r="I12" s="19"/>
      <c r="J12" s="19"/>
      <c r="K12" s="22"/>
      <c r="L12" s="22"/>
    </row>
    <row r="13" spans="2:12">
      <c r="B13" s="5"/>
      <c r="C13" s="5" t="s">
        <v>15</v>
      </c>
      <c r="D13" s="5"/>
      <c r="E13" s="5" t="s">
        <v>16</v>
      </c>
      <c r="F13" s="19">
        <v>10000</v>
      </c>
      <c r="G13" s="19">
        <v>10000</v>
      </c>
      <c r="H13" s="19">
        <v>10000</v>
      </c>
      <c r="I13" s="19">
        <v>10000</v>
      </c>
      <c r="J13" s="19">
        <v>8000</v>
      </c>
      <c r="K13" s="22"/>
      <c r="L13" s="22"/>
    </row>
    <row r="14" spans="2:12">
      <c r="B14" s="5"/>
      <c r="C14" s="5" t="s">
        <v>19</v>
      </c>
      <c r="D14" s="5"/>
      <c r="E14" s="5" t="s">
        <v>20</v>
      </c>
      <c r="F14" s="19">
        <v>25000</v>
      </c>
      <c r="G14" s="19">
        <v>25000</v>
      </c>
      <c r="H14" s="19">
        <v>25000</v>
      </c>
      <c r="I14" s="19">
        <v>25000</v>
      </c>
      <c r="J14" s="19">
        <v>20000</v>
      </c>
      <c r="K14" s="22"/>
      <c r="L14" s="22"/>
    </row>
    <row r="15" spans="2:12">
      <c r="B15" s="5"/>
      <c r="C15" s="5" t="s">
        <v>21</v>
      </c>
      <c r="D15" s="5"/>
      <c r="E15" s="5" t="s">
        <v>20</v>
      </c>
      <c r="F15" s="19">
        <v>20000</v>
      </c>
      <c r="G15" s="19">
        <v>20000</v>
      </c>
      <c r="H15" s="19">
        <v>20000</v>
      </c>
      <c r="I15" s="19">
        <v>20000</v>
      </c>
      <c r="J15" s="19">
        <v>10000</v>
      </c>
      <c r="K15" s="22"/>
      <c r="L15" s="22"/>
    </row>
    <row r="16" spans="2:12">
      <c r="B16" s="5" t="s">
        <v>18</v>
      </c>
      <c r="C16" s="5"/>
      <c r="D16" s="5"/>
      <c r="E16" s="5"/>
      <c r="F16" s="19"/>
      <c r="G16" s="19"/>
      <c r="H16" s="19"/>
      <c r="I16" s="19"/>
      <c r="J16" s="19"/>
      <c r="K16" s="22"/>
      <c r="L16" s="22"/>
    </row>
    <row r="17" spans="2:12">
      <c r="B17" s="5"/>
      <c r="C17" s="5" t="s">
        <v>15</v>
      </c>
      <c r="D17" s="5"/>
      <c r="E17" s="5" t="s">
        <v>16</v>
      </c>
      <c r="F17" s="19">
        <v>5000</v>
      </c>
      <c r="G17" s="19">
        <v>5000</v>
      </c>
      <c r="H17" s="19">
        <v>5000</v>
      </c>
      <c r="I17" s="19">
        <v>5000</v>
      </c>
      <c r="J17" s="19">
        <v>1000</v>
      </c>
      <c r="K17" s="22"/>
      <c r="L17" s="22"/>
    </row>
    <row r="18" spans="2:12">
      <c r="B18" s="5"/>
      <c r="C18" s="5" t="s">
        <v>19</v>
      </c>
      <c r="D18" s="5"/>
      <c r="E18" s="5" t="s">
        <v>20</v>
      </c>
      <c r="F18" s="19">
        <v>25000</v>
      </c>
      <c r="G18" s="19">
        <v>25000</v>
      </c>
      <c r="H18" s="19">
        <v>25000</v>
      </c>
      <c r="I18" s="19">
        <v>25000</v>
      </c>
      <c r="J18" s="19">
        <v>25000</v>
      </c>
      <c r="K18" s="22"/>
      <c r="L18" s="22"/>
    </row>
    <row r="19" spans="2:12">
      <c r="B19" s="5"/>
      <c r="C19" s="5" t="s">
        <v>21</v>
      </c>
      <c r="D19" s="5"/>
      <c r="E19" s="18" t="s">
        <v>20</v>
      </c>
      <c r="F19" s="19">
        <v>30000</v>
      </c>
      <c r="G19" s="19">
        <v>30000</v>
      </c>
      <c r="H19" s="19">
        <v>30000</v>
      </c>
      <c r="I19" s="19">
        <v>30000</v>
      </c>
      <c r="J19" s="19">
        <v>15000</v>
      </c>
      <c r="K19" s="22"/>
      <c r="L19" s="22"/>
    </row>
    <row r="20" spans="2:12">
      <c r="B20" s="1"/>
      <c r="C20" s="1"/>
      <c r="D20" s="1"/>
      <c r="E20" s="1"/>
      <c r="F20" s="22"/>
      <c r="G20" s="22"/>
      <c r="H20" s="22"/>
      <c r="I20" s="22"/>
      <c r="J20" s="22"/>
      <c r="K20" s="22"/>
      <c r="L20" s="22"/>
    </row>
    <row r="21" spans="2:12">
      <c r="B21" s="1"/>
      <c r="C21" s="1"/>
      <c r="D21" s="1"/>
      <c r="E21" s="1"/>
      <c r="F21" s="22"/>
      <c r="G21" s="22"/>
      <c r="H21" s="22"/>
      <c r="I21" s="22"/>
      <c r="J21" s="22"/>
      <c r="K21" s="22"/>
      <c r="L21" s="22"/>
    </row>
    <row r="22" spans="2:12">
      <c r="B22" s="3"/>
      <c r="C22" s="4" t="s">
        <v>13</v>
      </c>
      <c r="D22" s="4" t="s">
        <v>13</v>
      </c>
      <c r="E22" s="4" t="s">
        <v>14</v>
      </c>
      <c r="F22" s="23">
        <f>SUM(F6:F19)</f>
        <v>185000</v>
      </c>
      <c r="G22" s="23">
        <f t="shared" ref="G22:L22" si="0">SUM(G6:G19)</f>
        <v>160000</v>
      </c>
      <c r="H22" s="23">
        <f t="shared" si="0"/>
        <v>160000</v>
      </c>
      <c r="I22" s="23">
        <f t="shared" si="0"/>
        <v>160000</v>
      </c>
      <c r="J22" s="23">
        <f t="shared" si="0"/>
        <v>79000</v>
      </c>
      <c r="K22" s="23">
        <f t="shared" si="0"/>
        <v>53000</v>
      </c>
      <c r="L22" s="23">
        <f t="shared" si="0"/>
        <v>18000</v>
      </c>
    </row>
    <row r="23" spans="2:12">
      <c r="B23" s="1"/>
      <c r="C23" s="1"/>
      <c r="D23" s="1"/>
      <c r="E23" s="1"/>
      <c r="F23" s="1"/>
      <c r="G23" s="1"/>
      <c r="H23" s="1"/>
      <c r="I23" s="1"/>
      <c r="J23" s="1"/>
    </row>
    <row r="24" spans="2:12">
      <c r="B24" s="1"/>
      <c r="C24" s="1"/>
      <c r="D24" s="1"/>
      <c r="E24" s="1"/>
      <c r="F24" s="1"/>
      <c r="G24" s="1"/>
      <c r="H24" s="1"/>
      <c r="I24" s="1"/>
      <c r="J24" s="1"/>
    </row>
    <row r="25" spans="2:12">
      <c r="B25" s="1"/>
      <c r="C25" s="1"/>
      <c r="D25" s="1"/>
      <c r="E25" s="1"/>
      <c r="F25" s="1"/>
      <c r="G25" s="1"/>
      <c r="H25" s="1"/>
      <c r="I25" s="1"/>
      <c r="J25" s="1"/>
    </row>
    <row r="26" spans="2:12">
      <c r="B26" s="1"/>
      <c r="C26" s="1"/>
      <c r="D26" s="1"/>
      <c r="E26" s="1"/>
      <c r="F26" s="1"/>
      <c r="G26" s="1"/>
      <c r="H26" s="1"/>
      <c r="I26" s="1"/>
      <c r="J26" s="1"/>
    </row>
    <row r="27" spans="2:12" s="1" customFormat="1"/>
    <row r="28" spans="2:12" s="1" customFormat="1"/>
    <row r="29" spans="2:12" s="1" customFormat="1"/>
    <row r="30" spans="2:12" s="1" customFormat="1"/>
    <row r="31" spans="2:12" s="1" customFormat="1"/>
    <row r="32" spans="2:1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9E9B-AC63-AC43-8B42-31ADA240BFB6}">
  <dimension ref="A1:M48"/>
  <sheetViews>
    <sheetView topLeftCell="A6" workbookViewId="0">
      <selection activeCell="O14" sqref="O14"/>
    </sheetView>
  </sheetViews>
  <sheetFormatPr defaultColWidth="11.875" defaultRowHeight="15.95"/>
  <cols>
    <col min="1" max="1" width="11.875" style="1"/>
    <col min="2" max="2" width="23.5" style="2" bestFit="1" customWidth="1"/>
    <col min="3" max="3" width="19.375" style="2" bestFit="1" customWidth="1"/>
    <col min="4" max="4" width="12.5" style="2" bestFit="1" customWidth="1"/>
    <col min="5" max="5" width="13.625" style="2" bestFit="1" customWidth="1"/>
    <col min="6" max="6" width="30.125" style="2" bestFit="1" customWidth="1"/>
    <col min="7" max="7" width="16.125" style="2" bestFit="1" customWidth="1"/>
    <col min="8" max="8" width="7.875" style="1" bestFit="1" customWidth="1"/>
    <col min="9" max="9" width="17.375" style="1" bestFit="1" customWidth="1"/>
    <col min="10" max="13" width="11.875" style="1"/>
    <col min="14" max="16384" width="11.875" style="2"/>
  </cols>
  <sheetData>
    <row r="1" spans="2:9">
      <c r="B1" s="1"/>
      <c r="C1" s="1"/>
      <c r="D1" s="1"/>
      <c r="E1" s="1"/>
      <c r="F1" s="1"/>
      <c r="G1" s="1"/>
    </row>
    <row r="2" spans="2:9">
      <c r="B2" s="1"/>
      <c r="C2" s="1"/>
      <c r="D2" s="1"/>
      <c r="E2" s="1"/>
      <c r="F2" s="1"/>
      <c r="G2" s="1"/>
    </row>
    <row r="3" spans="2:9">
      <c r="B3" s="1"/>
      <c r="C3" s="1"/>
      <c r="D3" s="1"/>
      <c r="E3" s="1"/>
      <c r="F3" s="1"/>
      <c r="G3" s="1"/>
    </row>
    <row r="4" spans="2:9">
      <c r="B4" s="3"/>
      <c r="C4" s="4" t="s">
        <v>1</v>
      </c>
      <c r="D4" s="4" t="s">
        <v>2</v>
      </c>
      <c r="E4" s="4" t="s">
        <v>3</v>
      </c>
      <c r="F4" s="4" t="s">
        <v>6</v>
      </c>
      <c r="G4" s="4" t="s">
        <v>8</v>
      </c>
      <c r="H4" s="4" t="s">
        <v>9</v>
      </c>
      <c r="I4" s="4" t="s">
        <v>10</v>
      </c>
    </row>
    <row r="5" spans="2:9">
      <c r="B5" s="5" t="s">
        <v>11</v>
      </c>
      <c r="C5" s="5"/>
      <c r="D5" s="5"/>
      <c r="E5" s="5"/>
      <c r="F5" s="5"/>
      <c r="G5" s="5"/>
    </row>
    <row r="6" spans="2:9">
      <c r="B6" s="5"/>
      <c r="C6" s="5" t="s">
        <v>12</v>
      </c>
      <c r="D6" s="5"/>
      <c r="E6" s="5"/>
      <c r="F6" s="5"/>
      <c r="G6" s="5"/>
      <c r="I6" s="1" t="s">
        <v>13</v>
      </c>
    </row>
    <row r="7" spans="2:9">
      <c r="B7" s="5"/>
      <c r="C7" s="5" t="s">
        <v>15</v>
      </c>
      <c r="D7" s="5"/>
      <c r="E7" s="5" t="s">
        <v>16</v>
      </c>
      <c r="F7" s="5"/>
      <c r="G7" s="5"/>
      <c r="H7" s="5">
        <v>10000</v>
      </c>
      <c r="I7" s="5">
        <v>2000</v>
      </c>
    </row>
    <row r="8" spans="2:9">
      <c r="B8" s="5"/>
      <c r="C8" s="5" t="s">
        <v>19</v>
      </c>
      <c r="D8" s="5"/>
      <c r="E8" s="5" t="s">
        <v>20</v>
      </c>
      <c r="F8" s="5">
        <v>30000</v>
      </c>
      <c r="G8" s="5"/>
      <c r="H8" s="5">
        <v>25000</v>
      </c>
      <c r="I8" s="5">
        <v>7000</v>
      </c>
    </row>
    <row r="9" spans="2:9">
      <c r="B9" s="5"/>
      <c r="C9" s="5" t="s">
        <v>21</v>
      </c>
      <c r="D9" s="5"/>
      <c r="E9" s="5" t="s">
        <v>20</v>
      </c>
      <c r="F9" s="5">
        <v>15000</v>
      </c>
      <c r="G9" s="5"/>
      <c r="H9" s="5">
        <v>18000</v>
      </c>
      <c r="I9" s="5">
        <v>9000</v>
      </c>
    </row>
    <row r="10" spans="2:9">
      <c r="B10" s="5" t="s">
        <v>22</v>
      </c>
      <c r="C10" s="5"/>
      <c r="D10" s="5"/>
      <c r="E10" s="5"/>
      <c r="F10" s="5"/>
      <c r="G10" s="5"/>
    </row>
    <row r="11" spans="2:9">
      <c r="B11" s="5"/>
      <c r="C11" s="5"/>
      <c r="D11" s="5"/>
      <c r="E11" s="5"/>
      <c r="F11" s="5"/>
      <c r="G11" s="5"/>
    </row>
    <row r="12" spans="2:9">
      <c r="B12" s="5" t="s">
        <v>17</v>
      </c>
      <c r="C12" s="5"/>
      <c r="D12" s="5"/>
      <c r="E12" s="5"/>
      <c r="F12" s="5"/>
      <c r="G12" s="5"/>
    </row>
    <row r="13" spans="2:9">
      <c r="B13" s="5"/>
      <c r="C13" s="5" t="s">
        <v>15</v>
      </c>
      <c r="D13" s="5"/>
      <c r="E13" s="5" t="s">
        <v>16</v>
      </c>
      <c r="F13" s="5">
        <v>10000</v>
      </c>
      <c r="G13" s="5">
        <v>8000</v>
      </c>
    </row>
    <row r="14" spans="2:9">
      <c r="B14" s="5"/>
      <c r="C14" s="5" t="s">
        <v>19</v>
      </c>
      <c r="D14" s="5"/>
      <c r="E14" s="5" t="s">
        <v>20</v>
      </c>
      <c r="F14" s="5">
        <v>25000</v>
      </c>
      <c r="G14" s="5">
        <v>20000</v>
      </c>
    </row>
    <row r="15" spans="2:9">
      <c r="B15" s="5"/>
      <c r="C15" s="5" t="s">
        <v>21</v>
      </c>
      <c r="D15" s="5"/>
      <c r="E15" s="5" t="s">
        <v>20</v>
      </c>
      <c r="F15" s="5">
        <v>20000</v>
      </c>
      <c r="G15" s="5">
        <v>10000</v>
      </c>
    </row>
    <row r="16" spans="2:9">
      <c r="B16" s="5" t="s">
        <v>18</v>
      </c>
      <c r="C16" s="5"/>
      <c r="D16" s="5"/>
      <c r="E16" s="5"/>
      <c r="F16" s="5"/>
      <c r="G16" s="5"/>
    </row>
    <row r="17" spans="2:9">
      <c r="B17" s="5"/>
      <c r="C17" s="5" t="s">
        <v>15</v>
      </c>
      <c r="D17" s="5"/>
      <c r="E17" s="5" t="s">
        <v>16</v>
      </c>
      <c r="F17" s="5">
        <v>5000</v>
      </c>
      <c r="G17" s="5">
        <v>1000</v>
      </c>
    </row>
    <row r="18" spans="2:9">
      <c r="B18" s="5"/>
      <c r="C18" s="5" t="s">
        <v>19</v>
      </c>
      <c r="D18" s="5"/>
      <c r="E18" s="5" t="s">
        <v>20</v>
      </c>
      <c r="F18" s="5">
        <v>25000</v>
      </c>
      <c r="G18" s="5">
        <v>25000</v>
      </c>
    </row>
    <row r="19" spans="2:9">
      <c r="B19" s="5"/>
      <c r="C19" s="5" t="s">
        <v>21</v>
      </c>
      <c r="D19" s="5"/>
      <c r="E19" s="18" t="s">
        <v>20</v>
      </c>
      <c r="F19" s="5">
        <v>30000</v>
      </c>
      <c r="G19" s="5">
        <v>15000</v>
      </c>
    </row>
    <row r="20" spans="2:9">
      <c r="B20" s="1"/>
      <c r="C20" s="1"/>
      <c r="D20" s="1"/>
      <c r="E20" s="1"/>
      <c r="F20" s="1"/>
      <c r="G20" s="1"/>
    </row>
    <row r="21" spans="2:9">
      <c r="B21" s="1"/>
      <c r="C21" s="1"/>
      <c r="D21" s="1"/>
      <c r="E21" s="1"/>
      <c r="F21" s="1"/>
      <c r="G21" s="1"/>
    </row>
    <row r="22" spans="2:9">
      <c r="B22" s="3"/>
      <c r="C22" s="4" t="s">
        <v>13</v>
      </c>
      <c r="D22" s="4" t="s">
        <v>13</v>
      </c>
      <c r="E22" s="4" t="s">
        <v>14</v>
      </c>
      <c r="F22" s="4">
        <f t="shared" ref="F22:I22" si="0">SUM(F6:F19)</f>
        <v>160000</v>
      </c>
      <c r="G22" s="4">
        <f t="shared" si="0"/>
        <v>79000</v>
      </c>
      <c r="H22" s="4">
        <f t="shared" si="0"/>
        <v>53000</v>
      </c>
      <c r="I22" s="4">
        <f t="shared" si="0"/>
        <v>18000</v>
      </c>
    </row>
    <row r="23" spans="2:9">
      <c r="B23" s="1"/>
      <c r="C23" s="1"/>
      <c r="D23" s="1"/>
      <c r="E23" s="1"/>
      <c r="F23" s="1"/>
      <c r="G23" s="1"/>
    </row>
    <row r="24" spans="2:9">
      <c r="B24" s="1"/>
      <c r="C24" s="1"/>
      <c r="D24" s="1"/>
      <c r="E24" s="1"/>
      <c r="F24" s="1"/>
      <c r="G24" s="1"/>
    </row>
    <row r="25" spans="2:9">
      <c r="B25" s="1"/>
      <c r="C25" s="1"/>
      <c r="D25" s="1"/>
      <c r="E25" s="1"/>
      <c r="F25" s="1"/>
      <c r="G25" s="1"/>
    </row>
    <row r="26" spans="2:9">
      <c r="B26" s="1"/>
      <c r="C26" s="1"/>
      <c r="D26" s="1"/>
      <c r="E26" s="1"/>
      <c r="F26" s="1"/>
      <c r="G26" s="1"/>
    </row>
    <row r="27" spans="2:9" s="1" customFormat="1"/>
    <row r="28" spans="2:9" s="1" customFormat="1"/>
    <row r="29" spans="2:9" s="1" customFormat="1"/>
    <row r="30" spans="2:9" s="1" customFormat="1"/>
    <row r="31" spans="2:9" s="1" customFormat="1"/>
    <row r="32" spans="2:9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6079-7B69-BB49-9C8D-9467A8973FE2}">
  <dimension ref="A1:W641"/>
  <sheetViews>
    <sheetView zoomScale="85" zoomScaleNormal="85" workbookViewId="0">
      <selection activeCell="P11" sqref="P11"/>
    </sheetView>
  </sheetViews>
  <sheetFormatPr defaultColWidth="11" defaultRowHeight="15.95"/>
  <cols>
    <col min="1" max="2" width="10.875" style="6"/>
    <col min="3" max="3" width="16" bestFit="1" customWidth="1"/>
    <col min="4" max="4" width="12.5" bestFit="1" customWidth="1"/>
    <col min="6" max="6" width="32.375" bestFit="1" customWidth="1"/>
    <col min="7" max="7" width="14.625" customWidth="1"/>
    <col min="8" max="8" width="14.875" bestFit="1" customWidth="1"/>
    <col min="9" max="11" width="13.5" bestFit="1" customWidth="1"/>
    <col min="13" max="15" width="10.875" style="6"/>
  </cols>
  <sheetData>
    <row r="1" spans="2:12" s="6" customFormat="1"/>
    <row r="2" spans="2:12" s="6" customFormat="1"/>
    <row r="3" spans="2:12" s="6" customFormat="1"/>
    <row r="4" spans="2:12" s="1" customFormat="1">
      <c r="B4" s="5" t="s">
        <v>23</v>
      </c>
      <c r="C4" s="7" t="s">
        <v>1</v>
      </c>
      <c r="D4" s="7" t="s">
        <v>2</v>
      </c>
      <c r="E4" s="7" t="s">
        <v>3</v>
      </c>
      <c r="F4" s="7"/>
      <c r="G4" s="7"/>
      <c r="H4" s="7" t="s">
        <v>24</v>
      </c>
      <c r="I4" s="7" t="s">
        <v>25</v>
      </c>
      <c r="J4" s="7" t="s">
        <v>26</v>
      </c>
      <c r="K4" s="7" t="s">
        <v>27</v>
      </c>
      <c r="L4" s="8"/>
    </row>
    <row r="5" spans="2:12" s="6" customFormat="1">
      <c r="B5" s="5" t="s">
        <v>11</v>
      </c>
    </row>
    <row r="6" spans="2:12" s="6" customFormat="1">
      <c r="B6" s="5"/>
      <c r="F6" s="5" t="s">
        <v>28</v>
      </c>
      <c r="G6" s="19">
        <v>180000</v>
      </c>
      <c r="H6" s="19"/>
      <c r="I6" s="19"/>
      <c r="J6" s="19"/>
      <c r="K6" s="19"/>
    </row>
    <row r="7" spans="2:12" s="6" customFormat="1">
      <c r="E7" s="5"/>
      <c r="F7" s="5" t="s">
        <v>29</v>
      </c>
      <c r="G7" s="19">
        <f t="shared" ref="G7:G11" si="0">SUM(H7,I7,J7,K7)</f>
        <v>0</v>
      </c>
      <c r="H7" s="19"/>
      <c r="I7" s="19"/>
      <c r="J7" s="19"/>
      <c r="K7" s="19"/>
    </row>
    <row r="8" spans="2:12" s="6" customFormat="1">
      <c r="C8" s="5" t="s">
        <v>12</v>
      </c>
      <c r="F8" s="5" t="s">
        <v>30</v>
      </c>
      <c r="G8" s="19">
        <f t="shared" si="0"/>
        <v>130000</v>
      </c>
      <c r="H8" s="19">
        <v>80000</v>
      </c>
      <c r="I8" s="19">
        <v>20000</v>
      </c>
      <c r="J8" s="19">
        <v>20000</v>
      </c>
      <c r="K8" s="19">
        <v>10000</v>
      </c>
    </row>
    <row r="9" spans="2:12" s="6" customFormat="1">
      <c r="E9" s="5"/>
      <c r="F9" s="5" t="s">
        <v>7</v>
      </c>
      <c r="G9" s="19">
        <f t="shared" si="0"/>
        <v>0</v>
      </c>
      <c r="H9" s="19"/>
      <c r="I9" s="19"/>
      <c r="J9" s="19"/>
      <c r="K9" s="19"/>
    </row>
    <row r="10" spans="2:12" s="6" customFormat="1">
      <c r="E10" s="5"/>
      <c r="F10" s="5" t="s">
        <v>8</v>
      </c>
      <c r="G10" s="19">
        <f t="shared" si="0"/>
        <v>0</v>
      </c>
      <c r="H10" s="19"/>
      <c r="I10" s="19"/>
      <c r="J10" s="19"/>
      <c r="K10" s="19"/>
    </row>
    <row r="11" spans="2:12" s="6" customFormat="1">
      <c r="E11" s="5"/>
      <c r="F11" s="5" t="s">
        <v>9</v>
      </c>
      <c r="G11" s="19">
        <f t="shared" si="0"/>
        <v>0</v>
      </c>
      <c r="H11" s="19"/>
      <c r="I11" s="19"/>
      <c r="J11" s="19"/>
      <c r="K11" s="19"/>
    </row>
    <row r="12" spans="2:12" s="6" customFormat="1">
      <c r="E12" s="5"/>
      <c r="F12" s="5" t="s">
        <v>10</v>
      </c>
      <c r="G12" s="19">
        <v>2000</v>
      </c>
      <c r="H12" s="19"/>
      <c r="I12" s="19"/>
      <c r="J12" s="19"/>
      <c r="K12" s="19"/>
    </row>
    <row r="13" spans="2:12" s="6" customFormat="1">
      <c r="E13" s="5"/>
      <c r="F13" s="5"/>
      <c r="G13" s="5"/>
      <c r="H13" s="5"/>
      <c r="I13" s="5"/>
      <c r="J13" s="5"/>
      <c r="K13" s="5"/>
    </row>
    <row r="14" spans="2:12" s="6" customFormat="1">
      <c r="B14" s="5"/>
      <c r="F14" s="5" t="s">
        <v>28</v>
      </c>
      <c r="G14" s="19">
        <f>SUM(H14,I14,J14,K14)</f>
        <v>0</v>
      </c>
      <c r="H14" s="19"/>
      <c r="I14" s="19"/>
      <c r="J14" s="19"/>
      <c r="K14" s="19"/>
    </row>
    <row r="15" spans="2:12" s="6" customFormat="1">
      <c r="E15" s="5"/>
      <c r="F15" s="5" t="s">
        <v>29</v>
      </c>
      <c r="G15" s="19">
        <f t="shared" ref="G15:G19" si="1">SUM(H15,I15,J15,K15)</f>
        <v>0</v>
      </c>
      <c r="H15" s="19"/>
      <c r="I15" s="19"/>
      <c r="J15" s="19"/>
      <c r="K15" s="19"/>
    </row>
    <row r="16" spans="2:12" s="6" customFormat="1">
      <c r="C16" s="5" t="s">
        <v>15</v>
      </c>
      <c r="E16" s="5" t="s">
        <v>16</v>
      </c>
      <c r="F16" s="5" t="s">
        <v>31</v>
      </c>
      <c r="G16" s="19">
        <f t="shared" si="1"/>
        <v>0</v>
      </c>
      <c r="H16" s="19"/>
      <c r="I16" s="19"/>
      <c r="J16" s="19"/>
      <c r="K16" s="19"/>
    </row>
    <row r="17" spans="2:11" s="6" customFormat="1">
      <c r="F17" s="5" t="s">
        <v>7</v>
      </c>
      <c r="G17" s="19">
        <f t="shared" si="1"/>
        <v>0</v>
      </c>
      <c r="H17" s="19"/>
      <c r="I17" s="19"/>
      <c r="J17" s="19"/>
      <c r="K17" s="19"/>
    </row>
    <row r="18" spans="2:11" s="6" customFormat="1">
      <c r="F18" s="5" t="s">
        <v>8</v>
      </c>
      <c r="G18" s="19">
        <f t="shared" si="1"/>
        <v>0</v>
      </c>
      <c r="H18" s="19"/>
      <c r="I18" s="19"/>
      <c r="J18" s="19"/>
      <c r="K18" s="19"/>
    </row>
    <row r="19" spans="2:11" s="6" customFormat="1">
      <c r="F19" s="5" t="s">
        <v>9</v>
      </c>
      <c r="G19" s="19">
        <f t="shared" si="1"/>
        <v>10000</v>
      </c>
      <c r="H19" s="19">
        <v>10000</v>
      </c>
      <c r="I19" s="19"/>
      <c r="J19" s="19"/>
      <c r="K19" s="19"/>
    </row>
    <row r="20" spans="2:11" s="6" customFormat="1">
      <c r="E20" s="5"/>
      <c r="F20" s="5" t="s">
        <v>10</v>
      </c>
      <c r="G20" s="19">
        <v>7000</v>
      </c>
      <c r="H20" s="19"/>
      <c r="I20" s="19"/>
      <c r="J20" s="19"/>
      <c r="K20" s="19"/>
    </row>
    <row r="21" spans="2:11" s="6" customFormat="1">
      <c r="E21" s="5"/>
      <c r="F21" s="5"/>
      <c r="G21" s="5"/>
      <c r="H21" s="5"/>
      <c r="I21" s="5"/>
      <c r="J21" s="5"/>
      <c r="K21" s="5"/>
    </row>
    <row r="22" spans="2:11" s="6" customFormat="1">
      <c r="B22" s="5"/>
      <c r="F22" s="5" t="s">
        <v>28</v>
      </c>
      <c r="G22" s="19">
        <f>SUM(H22,I22,J22,K22)</f>
        <v>0</v>
      </c>
      <c r="H22" s="5"/>
      <c r="I22" s="5"/>
      <c r="J22" s="5"/>
      <c r="K22" s="5"/>
    </row>
    <row r="23" spans="2:11" s="6" customFormat="1">
      <c r="F23" s="5" t="s">
        <v>29</v>
      </c>
      <c r="G23" s="19">
        <f t="shared" ref="G23:G27" si="2">SUM(H23,I23,J23,K23)</f>
        <v>30000</v>
      </c>
      <c r="H23" s="19">
        <v>10000</v>
      </c>
      <c r="I23" s="19">
        <v>10000</v>
      </c>
      <c r="J23" s="19">
        <v>10000</v>
      </c>
      <c r="K23" s="19"/>
    </row>
    <row r="24" spans="2:11" s="6" customFormat="1">
      <c r="C24" s="5" t="s">
        <v>19</v>
      </c>
      <c r="E24" s="5" t="s">
        <v>20</v>
      </c>
      <c r="F24" s="5" t="s">
        <v>31</v>
      </c>
      <c r="G24" s="19">
        <f t="shared" si="2"/>
        <v>0</v>
      </c>
      <c r="H24" s="19"/>
      <c r="I24" s="19"/>
      <c r="J24" s="19"/>
      <c r="K24" s="19"/>
    </row>
    <row r="25" spans="2:11" s="6" customFormat="1">
      <c r="F25" s="5" t="s">
        <v>7</v>
      </c>
      <c r="G25" s="19">
        <f t="shared" si="2"/>
        <v>0</v>
      </c>
      <c r="H25" s="19"/>
      <c r="I25" s="19"/>
      <c r="J25" s="19"/>
      <c r="K25" s="19"/>
    </row>
    <row r="26" spans="2:11" s="6" customFormat="1">
      <c r="F26" s="5" t="s">
        <v>8</v>
      </c>
      <c r="G26" s="19">
        <f t="shared" si="2"/>
        <v>0</v>
      </c>
      <c r="H26" s="19"/>
      <c r="I26" s="19"/>
      <c r="J26" s="19"/>
      <c r="K26" s="19"/>
    </row>
    <row r="27" spans="2:11" s="6" customFormat="1">
      <c r="F27" s="5" t="s">
        <v>9</v>
      </c>
      <c r="G27" s="19">
        <f t="shared" si="2"/>
        <v>15000</v>
      </c>
      <c r="H27" s="19">
        <v>15000</v>
      </c>
      <c r="I27" s="19"/>
      <c r="J27" s="19"/>
      <c r="K27" s="19"/>
    </row>
    <row r="28" spans="2:11" s="6" customFormat="1">
      <c r="E28" s="5"/>
      <c r="F28" s="5" t="s">
        <v>10</v>
      </c>
      <c r="G28" s="19">
        <v>9000</v>
      </c>
      <c r="H28" s="19"/>
      <c r="I28" s="19"/>
      <c r="J28" s="19"/>
      <c r="K28" s="19"/>
    </row>
    <row r="29" spans="2:11" s="6" customFormat="1">
      <c r="E29" s="5"/>
      <c r="F29" s="5"/>
      <c r="G29" s="5"/>
      <c r="H29" s="19"/>
      <c r="I29" s="19"/>
      <c r="J29" s="19"/>
      <c r="K29" s="19"/>
    </row>
    <row r="30" spans="2:11" s="6" customFormat="1">
      <c r="B30" s="5"/>
      <c r="F30" s="5" t="s">
        <v>28</v>
      </c>
      <c r="G30" s="19">
        <f>SUM(H30,I30,J30,K30)</f>
        <v>0</v>
      </c>
      <c r="H30" s="5"/>
      <c r="I30" s="5"/>
      <c r="J30" s="5"/>
      <c r="K30" s="5"/>
    </row>
    <row r="31" spans="2:11" s="6" customFormat="1">
      <c r="F31" s="5" t="s">
        <v>29</v>
      </c>
      <c r="G31" s="19">
        <f t="shared" ref="G31:G36" si="3">SUM(H31,I31,J31,K31)</f>
        <v>15000</v>
      </c>
      <c r="H31" s="19">
        <v>3000</v>
      </c>
      <c r="I31" s="19">
        <v>5000</v>
      </c>
      <c r="J31" s="19">
        <v>5000</v>
      </c>
      <c r="K31" s="19">
        <v>2000</v>
      </c>
    </row>
    <row r="32" spans="2:11" s="6" customFormat="1">
      <c r="C32" s="5" t="s">
        <v>21</v>
      </c>
      <c r="E32" s="5" t="s">
        <v>20</v>
      </c>
      <c r="F32" s="5" t="s">
        <v>31</v>
      </c>
      <c r="G32" s="19">
        <f t="shared" si="3"/>
        <v>0</v>
      </c>
      <c r="H32" s="19"/>
      <c r="I32" s="19"/>
      <c r="J32" s="19"/>
      <c r="K32" s="19"/>
    </row>
    <row r="33" spans="2:11" s="6" customFormat="1">
      <c r="F33" s="5" t="s">
        <v>7</v>
      </c>
      <c r="G33" s="19">
        <f t="shared" si="3"/>
        <v>0</v>
      </c>
      <c r="H33" s="19"/>
      <c r="I33" s="19"/>
      <c r="J33" s="19"/>
      <c r="K33" s="19"/>
    </row>
    <row r="34" spans="2:11" s="6" customFormat="1">
      <c r="F34" s="5" t="s">
        <v>8</v>
      </c>
      <c r="G34" s="19">
        <f t="shared" si="3"/>
        <v>0</v>
      </c>
      <c r="H34" s="19"/>
      <c r="I34" s="19"/>
      <c r="J34" s="19"/>
      <c r="K34" s="19"/>
    </row>
    <row r="35" spans="2:11" s="6" customFormat="1">
      <c r="F35" s="5" t="s">
        <v>9</v>
      </c>
      <c r="G35" s="19">
        <f t="shared" si="3"/>
        <v>18000</v>
      </c>
      <c r="H35" s="19">
        <v>18000</v>
      </c>
      <c r="I35" s="19"/>
      <c r="J35" s="19"/>
      <c r="K35" s="19"/>
    </row>
    <row r="36" spans="2:11" s="6" customFormat="1">
      <c r="E36" s="5"/>
      <c r="F36" s="5" t="s">
        <v>10</v>
      </c>
      <c r="G36" s="19">
        <f t="shared" si="3"/>
        <v>0</v>
      </c>
      <c r="H36" s="19"/>
      <c r="I36" s="19"/>
      <c r="J36" s="19"/>
      <c r="K36" s="19"/>
    </row>
    <row r="37" spans="2:11" s="6" customFormat="1">
      <c r="B37" s="5" t="s">
        <v>17</v>
      </c>
      <c r="H37" s="19"/>
      <c r="I37" s="19"/>
      <c r="J37" s="19"/>
      <c r="K37" s="19"/>
    </row>
    <row r="38" spans="2:11" s="6" customFormat="1">
      <c r="B38" s="5"/>
      <c r="F38" s="5" t="s">
        <v>28</v>
      </c>
      <c r="G38" s="19">
        <f>SUM(H38,I38,J38,K38)</f>
        <v>0</v>
      </c>
      <c r="H38" s="5"/>
      <c r="I38" s="5"/>
      <c r="J38" s="5"/>
      <c r="K38" s="5"/>
    </row>
    <row r="39" spans="2:11" s="6" customFormat="1">
      <c r="E39" s="5"/>
      <c r="F39" s="5" t="s">
        <v>29</v>
      </c>
      <c r="G39" s="19">
        <f t="shared" ref="G39:G44" si="4">SUM(H39,I39,J39,K39)</f>
        <v>10000</v>
      </c>
      <c r="H39" s="19">
        <v>3000</v>
      </c>
      <c r="I39" s="19">
        <v>3000</v>
      </c>
      <c r="J39" s="19">
        <v>2000</v>
      </c>
      <c r="K39" s="19">
        <v>2000</v>
      </c>
    </row>
    <row r="40" spans="2:11" s="6" customFormat="1">
      <c r="C40" s="5" t="s">
        <v>15</v>
      </c>
      <c r="E40" s="5" t="s">
        <v>16</v>
      </c>
      <c r="F40" s="5" t="s">
        <v>31</v>
      </c>
      <c r="G40" s="19">
        <f t="shared" si="4"/>
        <v>0</v>
      </c>
      <c r="H40" s="19"/>
      <c r="I40" s="19"/>
      <c r="J40" s="19"/>
      <c r="K40" s="19"/>
    </row>
    <row r="41" spans="2:11" s="6" customFormat="1">
      <c r="F41" s="5" t="s">
        <v>7</v>
      </c>
      <c r="G41" s="19">
        <f t="shared" si="4"/>
        <v>10000</v>
      </c>
      <c r="H41" s="19">
        <v>3000</v>
      </c>
      <c r="I41" s="19">
        <v>3000</v>
      </c>
      <c r="J41" s="19">
        <v>2000</v>
      </c>
      <c r="K41" s="19">
        <v>2000</v>
      </c>
    </row>
    <row r="42" spans="2:11" s="6" customFormat="1">
      <c r="F42" s="5" t="s">
        <v>8</v>
      </c>
      <c r="G42" s="19">
        <f t="shared" si="4"/>
        <v>8000</v>
      </c>
      <c r="H42" s="19">
        <v>3000</v>
      </c>
      <c r="I42" s="19">
        <v>3000</v>
      </c>
      <c r="J42" s="19">
        <v>2000</v>
      </c>
      <c r="K42" s="19"/>
    </row>
    <row r="43" spans="2:11" s="6" customFormat="1">
      <c r="F43" s="5" t="s">
        <v>9</v>
      </c>
      <c r="G43" s="19">
        <f t="shared" si="4"/>
        <v>0</v>
      </c>
      <c r="H43" s="19"/>
      <c r="I43" s="19"/>
      <c r="J43" s="19"/>
      <c r="K43" s="19"/>
    </row>
    <row r="44" spans="2:11" s="6" customFormat="1">
      <c r="F44" s="5" t="s">
        <v>10</v>
      </c>
      <c r="G44" s="19">
        <f t="shared" si="4"/>
        <v>0</v>
      </c>
      <c r="H44" s="19"/>
      <c r="I44" s="19"/>
      <c r="J44" s="19"/>
      <c r="K44" s="19"/>
    </row>
    <row r="45" spans="2:11" s="6" customFormat="1">
      <c r="H45" s="5"/>
      <c r="I45" s="5"/>
      <c r="J45" s="5"/>
      <c r="K45" s="5"/>
    </row>
    <row r="46" spans="2:11" s="6" customFormat="1">
      <c r="F46" s="5" t="s">
        <v>28</v>
      </c>
      <c r="G46" s="19">
        <f>SUM(H46,I46,J46,K46)</f>
        <v>0</v>
      </c>
      <c r="H46" s="5"/>
      <c r="I46" s="5"/>
      <c r="J46" s="5"/>
      <c r="K46" s="5"/>
    </row>
    <row r="47" spans="2:11" s="6" customFormat="1">
      <c r="F47" s="5" t="s">
        <v>29</v>
      </c>
      <c r="G47" s="19">
        <f t="shared" ref="G47:G52" si="5">SUM(H47,I47,J47,K47)</f>
        <v>25000</v>
      </c>
      <c r="H47" s="5">
        <v>10000</v>
      </c>
      <c r="I47" s="5">
        <v>5000</v>
      </c>
      <c r="J47" s="5">
        <v>5000</v>
      </c>
      <c r="K47" s="5">
        <v>5000</v>
      </c>
    </row>
    <row r="48" spans="2:11" s="6" customFormat="1">
      <c r="C48" s="5" t="s">
        <v>19</v>
      </c>
      <c r="E48" s="5" t="s">
        <v>20</v>
      </c>
      <c r="F48" s="5" t="s">
        <v>31</v>
      </c>
      <c r="G48" s="19">
        <f t="shared" si="5"/>
        <v>0</v>
      </c>
      <c r="H48" s="19"/>
      <c r="I48" s="19"/>
      <c r="J48" s="19"/>
      <c r="K48" s="19"/>
    </row>
    <row r="49" spans="2:23" s="6" customFormat="1">
      <c r="F49" s="5" t="s">
        <v>7</v>
      </c>
      <c r="G49" s="19">
        <f t="shared" si="5"/>
        <v>20000</v>
      </c>
      <c r="H49" s="19">
        <v>10000</v>
      </c>
      <c r="I49" s="19">
        <v>5000</v>
      </c>
      <c r="J49" s="19">
        <v>5000</v>
      </c>
      <c r="K49" s="19"/>
    </row>
    <row r="50" spans="2:23" s="6" customFormat="1">
      <c r="F50" s="5" t="s">
        <v>8</v>
      </c>
      <c r="G50" s="19">
        <f t="shared" si="5"/>
        <v>20000</v>
      </c>
      <c r="H50" s="19">
        <v>10000</v>
      </c>
      <c r="I50" s="19">
        <v>5000</v>
      </c>
      <c r="J50" s="19">
        <v>5000</v>
      </c>
      <c r="K50" s="19"/>
    </row>
    <row r="51" spans="2:23" s="6" customFormat="1">
      <c r="F51" s="5" t="s">
        <v>9</v>
      </c>
      <c r="G51" s="19">
        <f t="shared" si="5"/>
        <v>0</v>
      </c>
      <c r="H51" s="19"/>
      <c r="I51" s="19"/>
      <c r="J51" s="19"/>
      <c r="K51" s="19"/>
    </row>
    <row r="52" spans="2:23" s="6" customFormat="1">
      <c r="E52" s="5"/>
      <c r="F52" s="5" t="s">
        <v>10</v>
      </c>
      <c r="G52" s="19">
        <f t="shared" si="5"/>
        <v>0</v>
      </c>
      <c r="H52" s="19"/>
      <c r="I52" s="19"/>
      <c r="J52" s="19"/>
      <c r="K52" s="19"/>
    </row>
    <row r="53" spans="2:23" s="6" customFormat="1">
      <c r="F53" s="5"/>
      <c r="H53" s="19"/>
      <c r="I53" s="19"/>
      <c r="J53" s="19"/>
      <c r="K53" s="19"/>
    </row>
    <row r="54" spans="2:23" s="6" customFormat="1">
      <c r="F54" s="5" t="s">
        <v>28</v>
      </c>
      <c r="G54" s="19">
        <f>SUM(H54,I54,J54,K54)</f>
        <v>0</v>
      </c>
      <c r="H54" s="5"/>
      <c r="I54" s="5"/>
      <c r="J54" s="5"/>
      <c r="K54" s="5"/>
    </row>
    <row r="55" spans="2:23" s="6" customFormat="1">
      <c r="F55" s="5" t="s">
        <v>29</v>
      </c>
      <c r="G55" s="19">
        <f t="shared" ref="G55:G60" si="6">SUM(H55,I55,J55,K55)</f>
        <v>17000</v>
      </c>
      <c r="H55" s="19">
        <v>8000</v>
      </c>
      <c r="I55" s="19">
        <v>4000</v>
      </c>
      <c r="J55" s="19">
        <v>3000</v>
      </c>
      <c r="K55" s="19">
        <v>2000</v>
      </c>
    </row>
    <row r="56" spans="2:23" s="6" customFormat="1">
      <c r="C56" s="5" t="s">
        <v>21</v>
      </c>
      <c r="E56" s="5" t="s">
        <v>20</v>
      </c>
      <c r="F56" s="5" t="s">
        <v>31</v>
      </c>
      <c r="G56" s="19">
        <f t="shared" si="6"/>
        <v>0</v>
      </c>
      <c r="H56" s="19"/>
      <c r="I56" s="19"/>
      <c r="J56" s="19"/>
      <c r="K56" s="19"/>
    </row>
    <row r="57" spans="2:23" s="6" customFormat="1">
      <c r="F57" s="5" t="s">
        <v>7</v>
      </c>
      <c r="G57" s="19">
        <f t="shared" si="6"/>
        <v>19000</v>
      </c>
      <c r="H57" s="19">
        <v>6000</v>
      </c>
      <c r="I57" s="19">
        <v>4000</v>
      </c>
      <c r="J57" s="19">
        <v>7000</v>
      </c>
      <c r="K57" s="19">
        <v>2000</v>
      </c>
    </row>
    <row r="58" spans="2:23">
      <c r="C58" s="6"/>
      <c r="D58" s="6"/>
      <c r="E58" s="6"/>
      <c r="F58" s="5" t="s">
        <v>8</v>
      </c>
      <c r="G58" s="19">
        <f t="shared" si="6"/>
        <v>19000</v>
      </c>
      <c r="H58" s="19">
        <v>6000</v>
      </c>
      <c r="I58" s="19">
        <v>4000</v>
      </c>
      <c r="J58" s="19">
        <v>7000</v>
      </c>
      <c r="K58" s="19">
        <v>2000</v>
      </c>
      <c r="L58" s="6"/>
      <c r="P58" s="6"/>
      <c r="Q58" s="6"/>
      <c r="R58" s="6"/>
      <c r="S58" s="6"/>
      <c r="T58" s="6"/>
      <c r="U58" s="6"/>
      <c r="V58" s="6"/>
      <c r="W58" s="6"/>
    </row>
    <row r="59" spans="2:23">
      <c r="C59" s="6"/>
      <c r="D59" s="6"/>
      <c r="E59" s="6"/>
      <c r="F59" s="5" t="s">
        <v>9</v>
      </c>
      <c r="G59" s="19">
        <f t="shared" si="6"/>
        <v>0</v>
      </c>
      <c r="H59" s="19">
        <v>0</v>
      </c>
      <c r="I59" s="19"/>
      <c r="J59" s="19"/>
      <c r="K59" s="19"/>
      <c r="L59" s="6"/>
      <c r="P59" s="6"/>
      <c r="Q59" s="6"/>
      <c r="R59" s="6"/>
      <c r="S59" s="6"/>
      <c r="T59" s="6"/>
      <c r="U59" s="6"/>
      <c r="V59" s="6"/>
      <c r="W59" s="6"/>
    </row>
    <row r="60" spans="2:23" s="6" customFormat="1">
      <c r="E60" s="5"/>
      <c r="F60" s="5" t="s">
        <v>10</v>
      </c>
      <c r="G60" s="19">
        <f t="shared" si="6"/>
        <v>0</v>
      </c>
      <c r="H60" s="19"/>
      <c r="I60" s="19"/>
      <c r="J60" s="19"/>
      <c r="K60" s="19"/>
    </row>
    <row r="61" spans="2:23" s="6" customFormat="1">
      <c r="B61" s="5" t="s">
        <v>18</v>
      </c>
      <c r="H61" s="5"/>
      <c r="I61" s="5"/>
      <c r="J61" s="5"/>
      <c r="K61" s="5"/>
    </row>
    <row r="62" spans="2:23" s="6" customFormat="1">
      <c r="B62" s="5"/>
      <c r="F62" s="5" t="s">
        <v>28</v>
      </c>
      <c r="G62" s="19">
        <f>SUM(H62,I62,J62,K62)</f>
        <v>0</v>
      </c>
      <c r="H62" s="5"/>
      <c r="I62" s="5"/>
      <c r="J62" s="5"/>
      <c r="K62" s="5"/>
    </row>
    <row r="63" spans="2:23" s="6" customFormat="1">
      <c r="E63" s="5"/>
      <c r="F63" s="5" t="s">
        <v>29</v>
      </c>
      <c r="G63" s="19">
        <f t="shared" ref="G63:G68" si="7">SUM(H63,I63,J63,K63)</f>
        <v>5000</v>
      </c>
      <c r="H63" s="19">
        <v>1000</v>
      </c>
      <c r="I63" s="19">
        <v>2000</v>
      </c>
      <c r="J63" s="19">
        <v>1000</v>
      </c>
      <c r="K63" s="19">
        <v>1000</v>
      </c>
    </row>
    <row r="64" spans="2:23" s="6" customFormat="1">
      <c r="C64" s="5" t="s">
        <v>15</v>
      </c>
      <c r="E64" s="5" t="s">
        <v>16</v>
      </c>
      <c r="F64" s="5" t="s">
        <v>31</v>
      </c>
      <c r="G64" s="19">
        <f t="shared" si="7"/>
        <v>0</v>
      </c>
      <c r="H64" s="19"/>
      <c r="I64" s="19"/>
      <c r="J64" s="19"/>
      <c r="K64" s="19"/>
    </row>
    <row r="65" spans="3:11" s="6" customFormat="1">
      <c r="F65" s="5" t="s">
        <v>7</v>
      </c>
      <c r="G65" s="19">
        <f t="shared" si="7"/>
        <v>1000</v>
      </c>
      <c r="H65" s="19">
        <v>1000</v>
      </c>
      <c r="I65" s="19"/>
      <c r="J65" s="19"/>
      <c r="K65" s="19"/>
    </row>
    <row r="66" spans="3:11" s="6" customFormat="1">
      <c r="F66" s="5" t="s">
        <v>8</v>
      </c>
      <c r="G66" s="19">
        <f t="shared" si="7"/>
        <v>1000</v>
      </c>
      <c r="H66" s="19">
        <v>1000</v>
      </c>
      <c r="I66" s="19"/>
      <c r="J66" s="19"/>
      <c r="K66" s="19"/>
    </row>
    <row r="67" spans="3:11" s="6" customFormat="1">
      <c r="F67" s="5" t="s">
        <v>9</v>
      </c>
      <c r="G67" s="19">
        <f t="shared" si="7"/>
        <v>0</v>
      </c>
      <c r="H67" s="19"/>
      <c r="I67" s="19"/>
      <c r="J67" s="19"/>
      <c r="K67" s="19"/>
    </row>
    <row r="68" spans="3:11" s="6" customFormat="1">
      <c r="E68" s="5"/>
      <c r="F68" s="5" t="s">
        <v>10</v>
      </c>
      <c r="G68" s="19">
        <f t="shared" si="7"/>
        <v>0</v>
      </c>
      <c r="H68" s="19"/>
      <c r="I68" s="19"/>
      <c r="J68" s="19"/>
      <c r="K68" s="19"/>
    </row>
    <row r="69" spans="3:11" s="6" customFormat="1">
      <c r="E69" s="5"/>
      <c r="F69" s="5"/>
      <c r="G69" s="5"/>
      <c r="H69" s="5"/>
      <c r="I69" s="5"/>
      <c r="J69" s="5"/>
      <c r="K69" s="5"/>
    </row>
    <row r="70" spans="3:11" s="6" customFormat="1">
      <c r="F70" s="5" t="s">
        <v>28</v>
      </c>
      <c r="G70" s="19">
        <f>SUM(H70,I70,J70,K70)</f>
        <v>0</v>
      </c>
      <c r="H70" s="5"/>
      <c r="I70" s="5"/>
      <c r="J70" s="5"/>
      <c r="K70" s="5"/>
    </row>
    <row r="71" spans="3:11" s="6" customFormat="1">
      <c r="F71" s="5" t="s">
        <v>29</v>
      </c>
      <c r="G71" s="19">
        <f t="shared" ref="G71:G76" si="8">SUM(H71,I71,J71,K71)</f>
        <v>25000</v>
      </c>
      <c r="H71" s="19">
        <v>5000</v>
      </c>
      <c r="I71" s="19">
        <v>10000</v>
      </c>
      <c r="J71" s="19">
        <v>5000</v>
      </c>
      <c r="K71" s="19">
        <v>5000</v>
      </c>
    </row>
    <row r="72" spans="3:11" s="6" customFormat="1">
      <c r="C72" s="5" t="s">
        <v>19</v>
      </c>
      <c r="E72" s="5" t="s">
        <v>20</v>
      </c>
      <c r="F72" s="5" t="s">
        <v>31</v>
      </c>
      <c r="G72" s="19">
        <f t="shared" si="8"/>
        <v>0</v>
      </c>
      <c r="H72" s="19"/>
      <c r="I72" s="19"/>
      <c r="J72" s="19"/>
      <c r="K72" s="19"/>
    </row>
    <row r="73" spans="3:11" s="6" customFormat="1">
      <c r="F73" s="5" t="s">
        <v>7</v>
      </c>
      <c r="G73" s="19">
        <f t="shared" si="8"/>
        <v>25000</v>
      </c>
      <c r="H73" s="19">
        <v>5000</v>
      </c>
      <c r="I73" s="19">
        <v>10000</v>
      </c>
      <c r="J73" s="19">
        <v>5000</v>
      </c>
      <c r="K73" s="19">
        <v>5000</v>
      </c>
    </row>
    <row r="74" spans="3:11" s="6" customFormat="1">
      <c r="F74" s="5" t="s">
        <v>8</v>
      </c>
      <c r="G74" s="19">
        <f t="shared" si="8"/>
        <v>25000</v>
      </c>
      <c r="H74" s="19">
        <v>5000</v>
      </c>
      <c r="I74" s="19">
        <v>10000</v>
      </c>
      <c r="J74" s="19">
        <v>5000</v>
      </c>
      <c r="K74" s="19">
        <v>5000</v>
      </c>
    </row>
    <row r="75" spans="3:11" s="6" customFormat="1">
      <c r="F75" s="5" t="s">
        <v>9</v>
      </c>
      <c r="G75" s="19">
        <f t="shared" si="8"/>
        <v>0</v>
      </c>
      <c r="H75" s="19"/>
      <c r="I75" s="19"/>
      <c r="J75" s="19"/>
      <c r="K75" s="19"/>
    </row>
    <row r="76" spans="3:11" s="6" customFormat="1">
      <c r="E76" s="5"/>
      <c r="F76" s="5" t="s">
        <v>10</v>
      </c>
      <c r="G76" s="19">
        <f t="shared" si="8"/>
        <v>0</v>
      </c>
      <c r="H76" s="19"/>
      <c r="I76" s="19"/>
      <c r="J76" s="19"/>
      <c r="K76" s="19"/>
    </row>
    <row r="77" spans="3:11" s="6" customFormat="1">
      <c r="F77" s="5"/>
      <c r="H77" s="5"/>
      <c r="I77" s="5"/>
      <c r="J77" s="5"/>
      <c r="K77" s="5"/>
    </row>
    <row r="78" spans="3:11" s="6" customFormat="1">
      <c r="F78" s="5" t="s">
        <v>28</v>
      </c>
      <c r="G78" s="19">
        <f>SUM(H78,I78,J78,K78)</f>
        <v>0</v>
      </c>
      <c r="H78" s="5"/>
      <c r="I78" s="5"/>
      <c r="J78" s="5"/>
      <c r="K78" s="5"/>
    </row>
    <row r="79" spans="3:11" s="6" customFormat="1">
      <c r="F79" s="5" t="s">
        <v>29</v>
      </c>
      <c r="G79" s="19">
        <f t="shared" ref="G79:G84" si="9">SUM(H79,I79,J79,K79)</f>
        <v>30000</v>
      </c>
      <c r="H79" s="19">
        <v>10000</v>
      </c>
      <c r="I79" s="19">
        <v>5000</v>
      </c>
      <c r="J79" s="19">
        <v>10000</v>
      </c>
      <c r="K79" s="19">
        <v>5000</v>
      </c>
    </row>
    <row r="80" spans="3:11" s="6" customFormat="1">
      <c r="C80" s="5" t="s">
        <v>21</v>
      </c>
      <c r="E80" s="5" t="s">
        <v>20</v>
      </c>
      <c r="F80" s="5" t="s">
        <v>31</v>
      </c>
      <c r="G80" s="19">
        <f t="shared" si="9"/>
        <v>0</v>
      </c>
      <c r="H80" s="19"/>
      <c r="I80" s="19"/>
      <c r="J80" s="19"/>
      <c r="K80" s="19"/>
    </row>
    <row r="81" spans="3:23" s="6" customFormat="1">
      <c r="F81" s="5" t="s">
        <v>7</v>
      </c>
      <c r="G81" s="19">
        <f t="shared" si="9"/>
        <v>15000</v>
      </c>
      <c r="H81" s="19">
        <v>10000</v>
      </c>
      <c r="I81" s="19">
        <v>5000</v>
      </c>
      <c r="J81" s="19"/>
      <c r="K81" s="19"/>
    </row>
    <row r="82" spans="3:23">
      <c r="C82" s="6"/>
      <c r="D82" s="6"/>
      <c r="E82" s="6"/>
      <c r="F82" s="5" t="s">
        <v>8</v>
      </c>
      <c r="G82" s="19">
        <f t="shared" si="9"/>
        <v>15000</v>
      </c>
      <c r="H82" s="19">
        <v>10000</v>
      </c>
      <c r="I82" s="19">
        <v>5000</v>
      </c>
      <c r="J82" s="19"/>
      <c r="K82" s="19"/>
      <c r="L82" s="6"/>
      <c r="P82" s="6"/>
      <c r="Q82" s="6"/>
      <c r="R82" s="6"/>
      <c r="S82" s="6"/>
      <c r="T82" s="6"/>
      <c r="U82" s="6"/>
      <c r="V82" s="6"/>
      <c r="W82" s="6"/>
    </row>
    <row r="83" spans="3:23">
      <c r="C83" s="6"/>
      <c r="D83" s="6"/>
      <c r="E83" s="6"/>
      <c r="F83" s="5" t="s">
        <v>9</v>
      </c>
      <c r="G83" s="19">
        <f t="shared" si="9"/>
        <v>0</v>
      </c>
      <c r="H83" s="19"/>
      <c r="I83" s="19"/>
      <c r="J83" s="19"/>
      <c r="K83" s="19"/>
      <c r="L83" s="6"/>
      <c r="P83" s="6"/>
      <c r="Q83" s="6"/>
      <c r="R83" s="6"/>
      <c r="S83" s="6"/>
      <c r="T83" s="6"/>
      <c r="U83" s="6"/>
      <c r="V83" s="6"/>
      <c r="W83" s="6"/>
    </row>
    <row r="84" spans="3:23" s="6" customFormat="1">
      <c r="E84" s="5"/>
      <c r="F84" s="5" t="s">
        <v>10</v>
      </c>
      <c r="G84" s="19">
        <f t="shared" si="9"/>
        <v>0</v>
      </c>
      <c r="H84" s="19"/>
      <c r="I84" s="19"/>
      <c r="J84" s="19"/>
      <c r="K84" s="19"/>
    </row>
    <row r="85" spans="3:23">
      <c r="C85" s="6"/>
      <c r="D85" s="6"/>
      <c r="E85" s="6"/>
      <c r="F85" s="5"/>
      <c r="G85" s="6"/>
      <c r="H85" s="5"/>
      <c r="I85" s="6"/>
      <c r="J85" s="6"/>
      <c r="K85" s="6"/>
      <c r="L85" s="6"/>
      <c r="P85" s="6"/>
      <c r="Q85" s="6"/>
      <c r="R85" s="6"/>
      <c r="S85" s="6"/>
      <c r="T85" s="6"/>
      <c r="U85" s="6"/>
      <c r="V85" s="6"/>
      <c r="W85" s="6"/>
    </row>
    <row r="86" spans="3:23">
      <c r="C86" s="7"/>
      <c r="D86" s="7"/>
      <c r="E86" s="7" t="s">
        <v>32</v>
      </c>
      <c r="F86" s="7" t="s">
        <v>28</v>
      </c>
      <c r="G86" s="20">
        <f>SUM(G78,G70,G62,G54,G46,G38,G30,G22,G14,G6)</f>
        <v>180000</v>
      </c>
      <c r="H86" s="21">
        <f t="shared" ref="H86:K92" si="10">SUM(H78+H70+H62+H54+H46+H38+H30+H22+H14+H6)</f>
        <v>0</v>
      </c>
      <c r="I86" s="21">
        <f t="shared" si="10"/>
        <v>0</v>
      </c>
      <c r="J86" s="21">
        <f t="shared" si="10"/>
        <v>0</v>
      </c>
      <c r="K86" s="21">
        <f t="shared" si="10"/>
        <v>0</v>
      </c>
      <c r="L86" s="6"/>
      <c r="P86" s="6"/>
      <c r="Q86" s="6"/>
      <c r="R86" s="6"/>
      <c r="S86" s="6"/>
      <c r="T86" s="6"/>
      <c r="U86" s="6"/>
      <c r="V86" s="6"/>
      <c r="W86" s="6"/>
    </row>
    <row r="87" spans="3:23">
      <c r="C87" s="7"/>
      <c r="D87" s="7"/>
      <c r="E87" s="7" t="s">
        <v>32</v>
      </c>
      <c r="F87" s="7" t="s">
        <v>29</v>
      </c>
      <c r="G87" s="20">
        <f t="shared" ref="G87:G91" si="11">SUM(H87:K87)</f>
        <v>157000</v>
      </c>
      <c r="H87" s="20">
        <f t="shared" si="10"/>
        <v>50000</v>
      </c>
      <c r="I87" s="20">
        <f t="shared" si="10"/>
        <v>44000</v>
      </c>
      <c r="J87" s="20">
        <f t="shared" si="10"/>
        <v>41000</v>
      </c>
      <c r="K87" s="20">
        <f t="shared" si="10"/>
        <v>22000</v>
      </c>
      <c r="L87" s="6"/>
      <c r="P87" s="6"/>
      <c r="Q87" s="6"/>
      <c r="R87" s="6"/>
      <c r="S87" s="6"/>
      <c r="T87" s="6"/>
      <c r="U87" s="6"/>
      <c r="V87" s="6"/>
      <c r="W87" s="6"/>
    </row>
    <row r="88" spans="3:23">
      <c r="C88" s="7"/>
      <c r="D88" s="7"/>
      <c r="E88" s="7" t="s">
        <v>32</v>
      </c>
      <c r="F88" s="7" t="s">
        <v>31</v>
      </c>
      <c r="G88" s="20">
        <f t="shared" si="11"/>
        <v>130000</v>
      </c>
      <c r="H88" s="20">
        <f t="shared" si="10"/>
        <v>80000</v>
      </c>
      <c r="I88" s="20">
        <f t="shared" si="10"/>
        <v>20000</v>
      </c>
      <c r="J88" s="20">
        <f t="shared" si="10"/>
        <v>20000</v>
      </c>
      <c r="K88" s="20">
        <f t="shared" si="10"/>
        <v>10000</v>
      </c>
      <c r="L88" s="6"/>
      <c r="P88" s="6"/>
      <c r="Q88" s="6"/>
      <c r="R88" s="6"/>
      <c r="S88" s="6"/>
      <c r="T88" s="6"/>
      <c r="U88" s="6"/>
      <c r="V88" s="6"/>
      <c r="W88" s="6"/>
    </row>
    <row r="89" spans="3:23">
      <c r="C89" s="7"/>
      <c r="D89" s="7"/>
      <c r="E89" s="7" t="s">
        <v>32</v>
      </c>
      <c r="F89" s="7" t="s">
        <v>7</v>
      </c>
      <c r="G89" s="20">
        <f t="shared" si="11"/>
        <v>90000</v>
      </c>
      <c r="H89" s="20">
        <f t="shared" si="10"/>
        <v>35000</v>
      </c>
      <c r="I89" s="20">
        <f t="shared" si="10"/>
        <v>27000</v>
      </c>
      <c r="J89" s="20">
        <f t="shared" si="10"/>
        <v>19000</v>
      </c>
      <c r="K89" s="20">
        <f t="shared" si="10"/>
        <v>9000</v>
      </c>
      <c r="L89" s="6"/>
      <c r="P89" s="6"/>
      <c r="Q89" s="6"/>
      <c r="R89" s="6"/>
      <c r="S89" s="6"/>
      <c r="T89" s="6"/>
      <c r="U89" s="6"/>
      <c r="V89" s="6"/>
      <c r="W89" s="6"/>
    </row>
    <row r="90" spans="3:23">
      <c r="C90" s="7"/>
      <c r="D90" s="7"/>
      <c r="E90" s="7" t="s">
        <v>32</v>
      </c>
      <c r="F90" s="7" t="s">
        <v>8</v>
      </c>
      <c r="G90" s="20">
        <f t="shared" si="11"/>
        <v>88000</v>
      </c>
      <c r="H90" s="20">
        <f t="shared" si="10"/>
        <v>35000</v>
      </c>
      <c r="I90" s="20">
        <f t="shared" si="10"/>
        <v>27000</v>
      </c>
      <c r="J90" s="20">
        <f t="shared" si="10"/>
        <v>19000</v>
      </c>
      <c r="K90" s="20">
        <f t="shared" si="10"/>
        <v>7000</v>
      </c>
      <c r="L90" s="6"/>
      <c r="P90" s="6"/>
      <c r="Q90" s="6"/>
      <c r="R90" s="6"/>
      <c r="S90" s="6"/>
      <c r="T90" s="6"/>
      <c r="U90" s="6"/>
      <c r="V90" s="6"/>
      <c r="W90" s="6"/>
    </row>
    <row r="91" spans="3:23">
      <c r="C91" s="7"/>
      <c r="D91" s="7"/>
      <c r="E91" s="7" t="s">
        <v>32</v>
      </c>
      <c r="F91" s="7" t="s">
        <v>9</v>
      </c>
      <c r="G91" s="20">
        <f t="shared" si="11"/>
        <v>43000</v>
      </c>
      <c r="H91" s="20">
        <f t="shared" si="10"/>
        <v>43000</v>
      </c>
      <c r="I91" s="20">
        <f t="shared" si="10"/>
        <v>0</v>
      </c>
      <c r="J91" s="20">
        <f t="shared" si="10"/>
        <v>0</v>
      </c>
      <c r="K91" s="20">
        <f t="shared" si="10"/>
        <v>0</v>
      </c>
      <c r="L91" s="6"/>
      <c r="P91" s="6"/>
      <c r="Q91" s="6"/>
      <c r="R91" s="6"/>
      <c r="S91" s="6"/>
      <c r="T91" s="6"/>
      <c r="U91" s="6"/>
      <c r="V91" s="6"/>
      <c r="W91" s="6"/>
    </row>
    <row r="92" spans="3:23">
      <c r="C92" s="7"/>
      <c r="D92" s="7"/>
      <c r="E92" s="7" t="s">
        <v>32</v>
      </c>
      <c r="F92" s="7" t="s">
        <v>10</v>
      </c>
      <c r="G92" s="20">
        <f>SUM(G84,G76,G68,G60,G52,G44,G36,G28,G20,G12)</f>
        <v>18000</v>
      </c>
      <c r="H92" s="20">
        <f t="shared" si="10"/>
        <v>0</v>
      </c>
      <c r="I92" s="20">
        <f t="shared" si="10"/>
        <v>0</v>
      </c>
      <c r="J92" s="20">
        <f t="shared" si="10"/>
        <v>0</v>
      </c>
      <c r="K92" s="20">
        <f t="shared" si="10"/>
        <v>0</v>
      </c>
      <c r="L92" s="6"/>
      <c r="P92" s="6"/>
      <c r="Q92" s="6"/>
      <c r="R92" s="6"/>
      <c r="S92" s="6"/>
      <c r="T92" s="6"/>
      <c r="U92" s="6"/>
      <c r="V92" s="6"/>
      <c r="W92" s="6"/>
    </row>
    <row r="93" spans="3:23">
      <c r="C93" s="6"/>
      <c r="D93" s="6"/>
      <c r="E93" s="6"/>
      <c r="F93" s="6"/>
      <c r="G93" s="6"/>
      <c r="H93" s="6"/>
      <c r="I93" s="6"/>
      <c r="J93" s="6"/>
      <c r="K93" s="6"/>
      <c r="L93" s="6"/>
      <c r="P93" s="6"/>
      <c r="Q93" s="6"/>
      <c r="R93" s="6"/>
      <c r="S93" s="6"/>
      <c r="T93" s="6"/>
      <c r="U93" s="6"/>
      <c r="V93" s="6"/>
      <c r="W93" s="6"/>
    </row>
    <row r="94" spans="3:23">
      <c r="C94" s="6"/>
      <c r="D94" s="6"/>
      <c r="E94" s="6"/>
      <c r="F94" s="6"/>
      <c r="G94" s="6"/>
      <c r="H94" s="6"/>
      <c r="I94" s="6"/>
      <c r="J94" s="6"/>
      <c r="K94" s="6"/>
      <c r="L94" s="6"/>
      <c r="P94" s="6"/>
      <c r="Q94" s="6"/>
      <c r="R94" s="6"/>
      <c r="S94" s="6"/>
      <c r="T94" s="6"/>
      <c r="U94" s="6"/>
      <c r="V94" s="6"/>
      <c r="W94" s="6"/>
    </row>
    <row r="95" spans="3:23">
      <c r="C95" s="6"/>
      <c r="D95" s="6"/>
      <c r="E95" s="6"/>
      <c r="F95" s="6"/>
      <c r="G95" s="6"/>
      <c r="H95" s="6"/>
      <c r="I95" s="6"/>
      <c r="J95" s="6"/>
      <c r="K95" s="6"/>
      <c r="L95" s="6"/>
      <c r="P95" s="6"/>
      <c r="Q95" s="6"/>
      <c r="R95" s="6"/>
      <c r="S95" s="6"/>
      <c r="T95" s="6"/>
      <c r="U95" s="6"/>
      <c r="V95" s="6"/>
      <c r="W95" s="6"/>
    </row>
    <row r="96" spans="3:23">
      <c r="C96" s="6"/>
      <c r="D96" s="6"/>
      <c r="E96" s="6"/>
      <c r="F96" s="6"/>
      <c r="G96" s="6"/>
      <c r="H96" s="6"/>
      <c r="I96" s="6"/>
      <c r="J96" s="6"/>
      <c r="K96" s="6"/>
      <c r="L96" s="6"/>
      <c r="P96" s="6"/>
      <c r="Q96" s="6"/>
      <c r="R96" s="6"/>
      <c r="S96" s="6"/>
      <c r="T96" s="6"/>
      <c r="U96" s="6"/>
      <c r="V96" s="6"/>
      <c r="W96" s="6"/>
    </row>
    <row r="97" spans="3:23">
      <c r="C97" s="6"/>
      <c r="D97" s="6"/>
      <c r="E97" s="6"/>
      <c r="F97" s="6"/>
      <c r="G97" s="6"/>
      <c r="H97" s="6"/>
      <c r="I97" s="6"/>
      <c r="J97" s="6"/>
      <c r="K97" s="6"/>
      <c r="L97" s="6"/>
      <c r="P97" s="6"/>
      <c r="Q97" s="6"/>
      <c r="R97" s="6"/>
      <c r="S97" s="6"/>
      <c r="T97" s="6"/>
      <c r="U97" s="6"/>
      <c r="V97" s="6"/>
      <c r="W97" s="6"/>
    </row>
    <row r="98" spans="3:23">
      <c r="C98" s="6"/>
      <c r="D98" s="6"/>
      <c r="E98" s="6"/>
      <c r="F98" s="6"/>
      <c r="G98" s="6"/>
      <c r="H98" s="6"/>
      <c r="I98" s="6"/>
      <c r="J98" s="6"/>
      <c r="K98" s="6"/>
      <c r="L98" s="6"/>
      <c r="P98" s="6"/>
      <c r="Q98" s="6"/>
      <c r="R98" s="6"/>
      <c r="S98" s="6"/>
      <c r="T98" s="6"/>
      <c r="U98" s="6"/>
      <c r="V98" s="6"/>
      <c r="W98" s="6"/>
    </row>
    <row r="99" spans="3:23" s="6" customFormat="1"/>
    <row r="100" spans="3:23" s="6" customFormat="1"/>
    <row r="101" spans="3:23" s="6" customFormat="1"/>
    <row r="102" spans="3:23" s="6" customFormat="1"/>
    <row r="103" spans="3:23" s="6" customFormat="1"/>
    <row r="104" spans="3:23" s="6" customFormat="1"/>
    <row r="105" spans="3:23" s="6" customFormat="1"/>
    <row r="106" spans="3:23" s="6" customFormat="1"/>
    <row r="107" spans="3:23" s="6" customFormat="1"/>
    <row r="108" spans="3:23" s="6" customFormat="1"/>
    <row r="109" spans="3:23" s="6" customFormat="1"/>
    <row r="110" spans="3:23" s="6" customFormat="1"/>
    <row r="111" spans="3:23" s="6" customFormat="1"/>
    <row r="112" spans="3:23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0326-6CC6-2745-9CD8-D906323ADD97}">
  <dimension ref="A1:W619"/>
  <sheetViews>
    <sheetView topLeftCell="A56" workbookViewId="0">
      <selection activeCell="M78" sqref="M78"/>
    </sheetView>
  </sheetViews>
  <sheetFormatPr defaultColWidth="11" defaultRowHeight="15.95"/>
  <cols>
    <col min="1" max="2" width="10.875" style="6"/>
    <col min="3" max="3" width="16" bestFit="1" customWidth="1"/>
    <col min="4" max="4" width="12.5" bestFit="1" customWidth="1"/>
    <col min="6" max="6" width="33.5" customWidth="1"/>
    <col min="7" max="7" width="13.5" bestFit="1" customWidth="1"/>
    <col min="8" max="11" width="12.125" bestFit="1" customWidth="1"/>
    <col min="13" max="15" width="10.875" style="6"/>
  </cols>
  <sheetData>
    <row r="1" spans="2:12" s="6" customFormat="1"/>
    <row r="2" spans="2:12" s="6" customFormat="1"/>
    <row r="3" spans="2:12" s="6" customFormat="1" ht="24.95" customHeight="1"/>
    <row r="4" spans="2:12" s="1" customFormat="1">
      <c r="B4" s="5" t="s">
        <v>23</v>
      </c>
      <c r="C4" s="7" t="s">
        <v>1</v>
      </c>
      <c r="D4" s="7" t="s">
        <v>2</v>
      </c>
      <c r="E4" s="7" t="s">
        <v>3</v>
      </c>
      <c r="F4" s="7"/>
      <c r="G4" s="7"/>
      <c r="H4" s="7" t="s">
        <v>24</v>
      </c>
      <c r="I4" s="7" t="s">
        <v>25</v>
      </c>
      <c r="J4" s="7" t="s">
        <v>26</v>
      </c>
      <c r="K4" s="7" t="s">
        <v>27</v>
      </c>
      <c r="L4" s="8"/>
    </row>
    <row r="5" spans="2:12" s="6" customFormat="1">
      <c r="B5" s="5" t="s">
        <v>11</v>
      </c>
    </row>
    <row r="6" spans="2:12" s="6" customFormat="1">
      <c r="E6" s="5"/>
      <c r="F6" s="5" t="s">
        <v>33</v>
      </c>
      <c r="G6" s="19">
        <f t="shared" ref="G6:G10" si="0">SUM(H6,I6,J6,K6)</f>
        <v>0</v>
      </c>
      <c r="H6" s="19"/>
      <c r="I6" s="19"/>
      <c r="J6" s="19"/>
      <c r="K6" s="19"/>
    </row>
    <row r="7" spans="2:12" s="6" customFormat="1">
      <c r="C7" s="5" t="s">
        <v>12</v>
      </c>
      <c r="F7" s="5" t="s">
        <v>6</v>
      </c>
      <c r="G7" s="19">
        <f t="shared" si="0"/>
        <v>130000</v>
      </c>
      <c r="H7" s="19">
        <v>80000</v>
      </c>
      <c r="I7" s="19">
        <v>20000</v>
      </c>
      <c r="J7" s="19">
        <v>20000</v>
      </c>
      <c r="K7" s="19">
        <v>10000</v>
      </c>
    </row>
    <row r="8" spans="2:12" s="6" customFormat="1">
      <c r="E8" s="5"/>
      <c r="F8" s="5" t="s">
        <v>7</v>
      </c>
      <c r="G8" s="19">
        <f t="shared" si="0"/>
        <v>0</v>
      </c>
      <c r="H8" s="19"/>
      <c r="I8" s="19"/>
      <c r="J8" s="19"/>
      <c r="K8" s="19"/>
    </row>
    <row r="9" spans="2:12" s="6" customFormat="1">
      <c r="E9" s="5"/>
      <c r="F9" s="5" t="s">
        <v>8</v>
      </c>
      <c r="G9" s="19">
        <f t="shared" si="0"/>
        <v>0</v>
      </c>
      <c r="H9" s="19"/>
      <c r="I9" s="19"/>
      <c r="J9" s="19"/>
      <c r="K9" s="19"/>
    </row>
    <row r="10" spans="2:12" s="6" customFormat="1">
      <c r="E10" s="5"/>
      <c r="F10" s="5" t="s">
        <v>9</v>
      </c>
      <c r="G10" s="19">
        <f t="shared" si="0"/>
        <v>0</v>
      </c>
      <c r="H10" s="19"/>
      <c r="I10" s="19"/>
      <c r="J10" s="19"/>
      <c r="K10" s="19"/>
    </row>
    <row r="11" spans="2:12" s="6" customFormat="1">
      <c r="B11" s="5"/>
      <c r="F11" s="5"/>
      <c r="G11" s="19"/>
      <c r="H11" s="19"/>
      <c r="I11" s="19"/>
      <c r="J11" s="19"/>
      <c r="K11" s="19"/>
    </row>
    <row r="12" spans="2:12" s="6" customFormat="1">
      <c r="E12" s="5"/>
      <c r="F12" s="5" t="s">
        <v>33</v>
      </c>
      <c r="G12" s="19">
        <f t="shared" ref="G12:G16" si="1">SUM(H12,I12,J12,K12)</f>
        <v>0</v>
      </c>
      <c r="H12" s="19"/>
      <c r="I12" s="19"/>
      <c r="J12" s="19"/>
      <c r="K12" s="19"/>
    </row>
    <row r="13" spans="2:12" s="6" customFormat="1">
      <c r="C13" s="5" t="s">
        <v>15</v>
      </c>
      <c r="E13" s="5" t="s">
        <v>16</v>
      </c>
      <c r="F13" s="5" t="s">
        <v>6</v>
      </c>
      <c r="G13" s="19">
        <f t="shared" si="1"/>
        <v>0</v>
      </c>
      <c r="H13" s="19"/>
      <c r="I13" s="19"/>
      <c r="J13" s="19"/>
      <c r="K13" s="19"/>
    </row>
    <row r="14" spans="2:12" s="6" customFormat="1">
      <c r="F14" s="5" t="s">
        <v>7</v>
      </c>
      <c r="G14" s="19">
        <f t="shared" si="1"/>
        <v>0</v>
      </c>
      <c r="H14" s="19"/>
      <c r="I14" s="19"/>
      <c r="J14" s="19"/>
      <c r="K14" s="19"/>
    </row>
    <row r="15" spans="2:12" s="6" customFormat="1">
      <c r="F15" s="5" t="s">
        <v>8</v>
      </c>
      <c r="G15" s="19">
        <f t="shared" si="1"/>
        <v>0</v>
      </c>
      <c r="H15" s="19"/>
      <c r="I15" s="19"/>
      <c r="J15" s="19"/>
      <c r="K15" s="19"/>
    </row>
    <row r="16" spans="2:12" s="6" customFormat="1">
      <c r="F16" s="5" t="s">
        <v>9</v>
      </c>
      <c r="G16" s="19">
        <f t="shared" si="1"/>
        <v>10000</v>
      </c>
      <c r="H16" s="19">
        <v>10000</v>
      </c>
      <c r="I16" s="19"/>
      <c r="J16" s="19"/>
      <c r="K16" s="19"/>
    </row>
    <row r="17" spans="2:11" s="6" customFormat="1">
      <c r="E17" s="5"/>
      <c r="F17" s="5"/>
      <c r="G17" s="19"/>
      <c r="H17" s="19"/>
      <c r="I17" s="19"/>
      <c r="J17" s="19"/>
      <c r="K17" s="19"/>
    </row>
    <row r="18" spans="2:11" s="6" customFormat="1">
      <c r="F18" s="5" t="s">
        <v>33</v>
      </c>
      <c r="G18" s="19">
        <f t="shared" ref="G18:G22" si="2">SUM(H18,I18,J18,K18)</f>
        <v>30000</v>
      </c>
      <c r="H18" s="19">
        <v>10000</v>
      </c>
      <c r="I18" s="19">
        <v>10000</v>
      </c>
      <c r="J18" s="19">
        <v>10000</v>
      </c>
      <c r="K18" s="19"/>
    </row>
    <row r="19" spans="2:11" s="6" customFormat="1">
      <c r="C19" s="5" t="s">
        <v>19</v>
      </c>
      <c r="E19" s="5" t="s">
        <v>20</v>
      </c>
      <c r="F19" s="5" t="s">
        <v>6</v>
      </c>
      <c r="G19" s="19">
        <f t="shared" si="2"/>
        <v>0</v>
      </c>
      <c r="H19" s="19"/>
      <c r="I19" s="19"/>
      <c r="J19" s="19"/>
      <c r="K19" s="19"/>
    </row>
    <row r="20" spans="2:11" s="6" customFormat="1">
      <c r="F20" s="5" t="s">
        <v>7</v>
      </c>
      <c r="G20" s="19">
        <f t="shared" si="2"/>
        <v>0</v>
      </c>
      <c r="H20" s="19"/>
      <c r="I20" s="19"/>
      <c r="J20" s="19"/>
      <c r="K20" s="19"/>
    </row>
    <row r="21" spans="2:11" s="6" customFormat="1">
      <c r="F21" s="5" t="s">
        <v>8</v>
      </c>
      <c r="G21" s="19">
        <f t="shared" si="2"/>
        <v>0</v>
      </c>
      <c r="H21" s="19"/>
      <c r="I21" s="19"/>
      <c r="J21" s="19"/>
      <c r="K21" s="19"/>
    </row>
    <row r="22" spans="2:11" s="6" customFormat="1">
      <c r="F22" s="5" t="s">
        <v>9</v>
      </c>
      <c r="G22" s="19">
        <f t="shared" si="2"/>
        <v>15000</v>
      </c>
      <c r="H22" s="19">
        <v>15000</v>
      </c>
      <c r="I22" s="19"/>
      <c r="J22" s="19"/>
      <c r="K22" s="19"/>
    </row>
    <row r="23" spans="2:11" s="6" customFormat="1">
      <c r="B23" s="5"/>
      <c r="F23" s="5"/>
      <c r="G23" s="19"/>
      <c r="H23" s="5"/>
      <c r="I23" s="5"/>
      <c r="J23" s="5"/>
      <c r="K23" s="5"/>
    </row>
    <row r="24" spans="2:11" s="6" customFormat="1">
      <c r="F24" s="5" t="s">
        <v>33</v>
      </c>
      <c r="G24" s="19">
        <f t="shared" ref="G24:G28" si="3">SUM(H24,I24,J24,K24)</f>
        <v>15000</v>
      </c>
      <c r="H24" s="19">
        <v>3000</v>
      </c>
      <c r="I24" s="19">
        <v>5000</v>
      </c>
      <c r="J24" s="19">
        <v>5000</v>
      </c>
      <c r="K24" s="19">
        <v>2000</v>
      </c>
    </row>
    <row r="25" spans="2:11" s="6" customFormat="1">
      <c r="C25" s="5" t="s">
        <v>21</v>
      </c>
      <c r="E25" s="5" t="s">
        <v>20</v>
      </c>
      <c r="F25" s="5" t="s">
        <v>6</v>
      </c>
      <c r="G25" s="19">
        <f t="shared" si="3"/>
        <v>0</v>
      </c>
      <c r="H25" s="19"/>
      <c r="I25" s="19"/>
      <c r="J25" s="19"/>
      <c r="K25" s="19"/>
    </row>
    <row r="26" spans="2:11" s="6" customFormat="1">
      <c r="F26" s="5" t="s">
        <v>7</v>
      </c>
      <c r="G26" s="19">
        <f t="shared" si="3"/>
        <v>0</v>
      </c>
      <c r="H26" s="19"/>
      <c r="I26" s="19"/>
      <c r="J26" s="19"/>
      <c r="K26" s="19"/>
    </row>
    <row r="27" spans="2:11" s="6" customFormat="1">
      <c r="F27" s="5" t="s">
        <v>8</v>
      </c>
      <c r="G27" s="19">
        <f t="shared" si="3"/>
        <v>0</v>
      </c>
      <c r="H27" s="19"/>
      <c r="I27" s="19"/>
      <c r="J27" s="19"/>
      <c r="K27" s="19"/>
    </row>
    <row r="28" spans="2:11" s="6" customFormat="1">
      <c r="F28" s="5" t="s">
        <v>9</v>
      </c>
      <c r="G28" s="19">
        <f t="shared" si="3"/>
        <v>18000</v>
      </c>
      <c r="H28" s="19">
        <v>18000</v>
      </c>
      <c r="I28" s="19"/>
      <c r="J28" s="19"/>
      <c r="K28" s="19"/>
    </row>
    <row r="29" spans="2:11" s="6" customFormat="1">
      <c r="E29" s="5"/>
      <c r="F29" s="5"/>
      <c r="G29" s="19"/>
      <c r="H29" s="19"/>
      <c r="I29" s="19"/>
      <c r="J29" s="19"/>
      <c r="K29" s="19"/>
    </row>
    <row r="30" spans="2:11" s="6" customFormat="1">
      <c r="B30" s="5" t="s">
        <v>17</v>
      </c>
      <c r="H30" s="19"/>
      <c r="I30" s="19"/>
      <c r="J30" s="19"/>
      <c r="K30" s="19"/>
    </row>
    <row r="31" spans="2:11" s="6" customFormat="1">
      <c r="E31" s="5"/>
      <c r="F31" s="5" t="s">
        <v>33</v>
      </c>
      <c r="G31" s="19">
        <f t="shared" ref="G31:G35" si="4">SUM(H31,I31,J31,K31)</f>
        <v>10000</v>
      </c>
      <c r="H31" s="19">
        <v>3000</v>
      </c>
      <c r="I31" s="19">
        <v>3000</v>
      </c>
      <c r="J31" s="19">
        <v>2000</v>
      </c>
      <c r="K31" s="19">
        <v>2000</v>
      </c>
    </row>
    <row r="32" spans="2:11" s="6" customFormat="1">
      <c r="C32" s="5" t="s">
        <v>15</v>
      </c>
      <c r="E32" s="5" t="s">
        <v>16</v>
      </c>
      <c r="F32" s="5" t="s">
        <v>6</v>
      </c>
      <c r="G32" s="19">
        <f t="shared" si="4"/>
        <v>0</v>
      </c>
      <c r="H32" s="19"/>
      <c r="I32" s="19"/>
      <c r="J32" s="19"/>
      <c r="K32" s="19"/>
    </row>
    <row r="33" spans="2:23" s="6" customFormat="1">
      <c r="F33" s="5" t="s">
        <v>7</v>
      </c>
      <c r="G33" s="19">
        <f t="shared" si="4"/>
        <v>10000</v>
      </c>
      <c r="H33" s="19">
        <v>3000</v>
      </c>
      <c r="I33" s="19">
        <v>3000</v>
      </c>
      <c r="J33" s="19">
        <v>2000</v>
      </c>
      <c r="K33" s="19">
        <v>2000</v>
      </c>
    </row>
    <row r="34" spans="2:23" s="6" customFormat="1">
      <c r="F34" s="5" t="s">
        <v>8</v>
      </c>
      <c r="G34" s="19">
        <f t="shared" si="4"/>
        <v>8000</v>
      </c>
      <c r="H34" s="19">
        <v>3000</v>
      </c>
      <c r="I34" s="19">
        <v>3000</v>
      </c>
      <c r="J34" s="19">
        <v>2000</v>
      </c>
      <c r="K34" s="19"/>
    </row>
    <row r="35" spans="2:23" s="6" customFormat="1">
      <c r="F35" s="5" t="s">
        <v>9</v>
      </c>
      <c r="G35" s="19">
        <f t="shared" si="4"/>
        <v>0</v>
      </c>
      <c r="H35" s="19"/>
      <c r="I35" s="19"/>
      <c r="J35" s="19"/>
      <c r="K35" s="19"/>
    </row>
    <row r="36" spans="2:23" s="6" customFormat="1">
      <c r="F36" s="5"/>
      <c r="G36" s="19"/>
      <c r="H36" s="19"/>
      <c r="I36" s="19"/>
      <c r="J36" s="19"/>
      <c r="K36" s="19"/>
    </row>
    <row r="37" spans="2:23" s="6" customFormat="1">
      <c r="F37" s="5" t="s">
        <v>33</v>
      </c>
      <c r="G37" s="19">
        <f t="shared" ref="G37:G41" si="5">SUM(H37,I37,J37,K37)</f>
        <v>25000</v>
      </c>
      <c r="H37" s="5">
        <v>10000</v>
      </c>
      <c r="I37" s="5">
        <v>5000</v>
      </c>
      <c r="J37" s="5">
        <v>5000</v>
      </c>
      <c r="K37" s="5">
        <v>5000</v>
      </c>
    </row>
    <row r="38" spans="2:23" s="6" customFormat="1">
      <c r="C38" s="5" t="s">
        <v>19</v>
      </c>
      <c r="E38" s="5" t="s">
        <v>20</v>
      </c>
      <c r="F38" s="5" t="s">
        <v>6</v>
      </c>
      <c r="G38" s="19">
        <f t="shared" si="5"/>
        <v>0</v>
      </c>
      <c r="H38" s="19"/>
      <c r="I38" s="19"/>
      <c r="J38" s="19"/>
      <c r="K38" s="19"/>
    </row>
    <row r="39" spans="2:23" s="6" customFormat="1">
      <c r="F39" s="5" t="s">
        <v>7</v>
      </c>
      <c r="G39" s="19">
        <f t="shared" si="5"/>
        <v>20000</v>
      </c>
      <c r="H39" s="19">
        <v>10000</v>
      </c>
      <c r="I39" s="19">
        <v>5000</v>
      </c>
      <c r="J39" s="19">
        <v>5000</v>
      </c>
      <c r="K39" s="19"/>
    </row>
    <row r="40" spans="2:23" s="6" customFormat="1">
      <c r="F40" s="5" t="s">
        <v>8</v>
      </c>
      <c r="G40" s="19">
        <f t="shared" si="5"/>
        <v>20000</v>
      </c>
      <c r="H40" s="19">
        <v>10000</v>
      </c>
      <c r="I40" s="19">
        <v>5000</v>
      </c>
      <c r="J40" s="19">
        <v>5000</v>
      </c>
      <c r="K40" s="19"/>
    </row>
    <row r="41" spans="2:23" s="6" customFormat="1">
      <c r="F41" s="5" t="s">
        <v>9</v>
      </c>
      <c r="G41" s="19">
        <f t="shared" si="5"/>
        <v>0</v>
      </c>
      <c r="H41" s="19"/>
      <c r="I41" s="19"/>
      <c r="J41" s="19"/>
      <c r="K41" s="19"/>
    </row>
    <row r="42" spans="2:23" s="6" customFormat="1">
      <c r="E42" s="5"/>
      <c r="F42" s="5"/>
      <c r="G42" s="19"/>
      <c r="H42" s="19"/>
      <c r="I42" s="19"/>
      <c r="J42" s="19"/>
      <c r="K42" s="19"/>
    </row>
    <row r="43" spans="2:23" s="6" customFormat="1">
      <c r="F43" s="5" t="s">
        <v>33</v>
      </c>
      <c r="G43" s="19">
        <f t="shared" ref="G43:G47" si="6">SUM(H43,I43,J43,K43)</f>
        <v>17000</v>
      </c>
      <c r="H43" s="19">
        <v>8000</v>
      </c>
      <c r="I43" s="19">
        <v>4000</v>
      </c>
      <c r="J43" s="19">
        <v>3000</v>
      </c>
      <c r="K43" s="19">
        <v>2000</v>
      </c>
    </row>
    <row r="44" spans="2:23" s="6" customFormat="1">
      <c r="C44" s="5" t="s">
        <v>21</v>
      </c>
      <c r="E44" s="5" t="s">
        <v>20</v>
      </c>
      <c r="F44" s="5" t="s">
        <v>6</v>
      </c>
      <c r="G44" s="19">
        <f t="shared" si="6"/>
        <v>0</v>
      </c>
      <c r="H44" s="19"/>
      <c r="I44" s="19"/>
      <c r="J44" s="19"/>
      <c r="K44" s="19"/>
    </row>
    <row r="45" spans="2:23" s="6" customFormat="1">
      <c r="F45" s="5" t="s">
        <v>7</v>
      </c>
      <c r="G45" s="19">
        <f t="shared" si="6"/>
        <v>19000</v>
      </c>
      <c r="H45" s="19">
        <v>6000</v>
      </c>
      <c r="I45" s="19">
        <v>4000</v>
      </c>
      <c r="J45" s="19">
        <v>7000</v>
      </c>
      <c r="K45" s="19">
        <v>2000</v>
      </c>
    </row>
    <row r="46" spans="2:23">
      <c r="C46" s="6"/>
      <c r="D46" s="6"/>
      <c r="E46" s="6"/>
      <c r="F46" s="5" t="s">
        <v>8</v>
      </c>
      <c r="G46" s="19">
        <f t="shared" si="6"/>
        <v>19000</v>
      </c>
      <c r="H46" s="19">
        <v>6000</v>
      </c>
      <c r="I46" s="19">
        <v>4000</v>
      </c>
      <c r="J46" s="19">
        <v>7000</v>
      </c>
      <c r="K46" s="19">
        <v>2000</v>
      </c>
      <c r="L46" s="6"/>
      <c r="P46" s="6"/>
      <c r="Q46" s="6"/>
      <c r="R46" s="6"/>
      <c r="S46" s="6"/>
      <c r="T46" s="6"/>
      <c r="U46" s="6"/>
      <c r="V46" s="6"/>
      <c r="W46" s="6"/>
    </row>
    <row r="47" spans="2:23">
      <c r="C47" s="6"/>
      <c r="D47" s="6"/>
      <c r="E47" s="6"/>
      <c r="F47" s="5" t="s">
        <v>9</v>
      </c>
      <c r="G47" s="19">
        <f t="shared" si="6"/>
        <v>0</v>
      </c>
      <c r="H47" s="19">
        <v>0</v>
      </c>
      <c r="I47" s="19"/>
      <c r="J47" s="19"/>
      <c r="K47" s="19"/>
      <c r="L47" s="6"/>
      <c r="P47" s="6"/>
      <c r="Q47" s="6"/>
      <c r="R47" s="6"/>
      <c r="S47" s="6"/>
      <c r="T47" s="6"/>
      <c r="U47" s="6"/>
      <c r="V47" s="6"/>
      <c r="W47" s="6"/>
    </row>
    <row r="48" spans="2:23" s="6" customFormat="1">
      <c r="B48" s="5" t="s">
        <v>18</v>
      </c>
      <c r="H48" s="5"/>
      <c r="I48" s="5"/>
      <c r="J48" s="5"/>
      <c r="K48" s="5"/>
    </row>
    <row r="49" spans="3:23" s="6" customFormat="1">
      <c r="E49" s="5"/>
      <c r="F49" s="5" t="s">
        <v>33</v>
      </c>
      <c r="G49" s="19">
        <f t="shared" ref="G49:G53" si="7">SUM(H49,I49,J49,K49)</f>
        <v>5000</v>
      </c>
      <c r="H49" s="19">
        <v>1000</v>
      </c>
      <c r="I49" s="19">
        <v>2000</v>
      </c>
      <c r="J49" s="19">
        <v>1000</v>
      </c>
      <c r="K49" s="19">
        <v>1000</v>
      </c>
    </row>
    <row r="50" spans="3:23" s="6" customFormat="1">
      <c r="C50" s="5" t="s">
        <v>15</v>
      </c>
      <c r="E50" s="5" t="s">
        <v>16</v>
      </c>
      <c r="F50" s="5" t="s">
        <v>6</v>
      </c>
      <c r="G50" s="19">
        <f t="shared" si="7"/>
        <v>0</v>
      </c>
      <c r="H50" s="19"/>
      <c r="I50" s="19"/>
      <c r="J50" s="19"/>
      <c r="K50" s="19"/>
    </row>
    <row r="51" spans="3:23" s="6" customFormat="1">
      <c r="F51" s="5" t="s">
        <v>7</v>
      </c>
      <c r="G51" s="19">
        <f t="shared" si="7"/>
        <v>1000</v>
      </c>
      <c r="H51" s="19">
        <v>1000</v>
      </c>
      <c r="I51" s="19"/>
      <c r="J51" s="19"/>
      <c r="K51" s="19"/>
    </row>
    <row r="52" spans="3:23" s="6" customFormat="1">
      <c r="F52" s="5" t="s">
        <v>8</v>
      </c>
      <c r="G52" s="19">
        <f t="shared" si="7"/>
        <v>1000</v>
      </c>
      <c r="H52" s="19">
        <v>1000</v>
      </c>
      <c r="I52" s="19"/>
      <c r="J52" s="19"/>
      <c r="K52" s="19"/>
    </row>
    <row r="53" spans="3:23" s="6" customFormat="1">
      <c r="F53" s="5" t="s">
        <v>9</v>
      </c>
      <c r="G53" s="19">
        <f t="shared" si="7"/>
        <v>0</v>
      </c>
      <c r="H53" s="19"/>
      <c r="I53" s="19"/>
      <c r="J53" s="19"/>
      <c r="K53" s="19"/>
    </row>
    <row r="54" spans="3:23" s="6" customFormat="1">
      <c r="E54" s="5"/>
      <c r="F54" s="5"/>
      <c r="G54" s="19"/>
      <c r="H54" s="19"/>
      <c r="I54" s="19"/>
      <c r="J54" s="19"/>
      <c r="K54" s="19"/>
    </row>
    <row r="55" spans="3:23" s="6" customFormat="1">
      <c r="F55" s="5" t="s">
        <v>33</v>
      </c>
      <c r="G55" s="19">
        <f t="shared" ref="G55:G59" si="8">SUM(H55,I55,J55,K55)</f>
        <v>25000</v>
      </c>
      <c r="H55" s="19">
        <v>5000</v>
      </c>
      <c r="I55" s="19">
        <v>10000</v>
      </c>
      <c r="J55" s="19">
        <v>5000</v>
      </c>
      <c r="K55" s="19">
        <v>5000</v>
      </c>
    </row>
    <row r="56" spans="3:23" s="6" customFormat="1">
      <c r="C56" s="5" t="s">
        <v>19</v>
      </c>
      <c r="E56" s="5" t="s">
        <v>20</v>
      </c>
      <c r="F56" s="5" t="s">
        <v>6</v>
      </c>
      <c r="G56" s="19">
        <f t="shared" si="8"/>
        <v>0</v>
      </c>
      <c r="H56" s="19"/>
      <c r="I56" s="19"/>
      <c r="J56" s="19"/>
      <c r="K56" s="19"/>
    </row>
    <row r="57" spans="3:23" s="6" customFormat="1">
      <c r="F57" s="5" t="s">
        <v>7</v>
      </c>
      <c r="G57" s="19">
        <f t="shared" si="8"/>
        <v>25000</v>
      </c>
      <c r="H57" s="19">
        <v>5000</v>
      </c>
      <c r="I57" s="19">
        <v>10000</v>
      </c>
      <c r="J57" s="19">
        <v>5000</v>
      </c>
      <c r="K57" s="19">
        <v>5000</v>
      </c>
    </row>
    <row r="58" spans="3:23" s="6" customFormat="1">
      <c r="F58" s="5" t="s">
        <v>8</v>
      </c>
      <c r="G58" s="19">
        <f t="shared" si="8"/>
        <v>25000</v>
      </c>
      <c r="H58" s="19">
        <v>5000</v>
      </c>
      <c r="I58" s="19">
        <v>10000</v>
      </c>
      <c r="J58" s="19">
        <v>5000</v>
      </c>
      <c r="K58" s="19">
        <v>5000</v>
      </c>
    </row>
    <row r="59" spans="3:23" s="6" customFormat="1">
      <c r="F59" s="5" t="s">
        <v>9</v>
      </c>
      <c r="G59" s="19">
        <f t="shared" si="8"/>
        <v>0</v>
      </c>
      <c r="H59" s="19"/>
      <c r="I59" s="19"/>
      <c r="J59" s="19"/>
      <c r="K59" s="19"/>
    </row>
    <row r="60" spans="3:23" s="6" customFormat="1">
      <c r="E60" s="5"/>
      <c r="F60" s="5"/>
      <c r="G60" s="19"/>
      <c r="H60" s="19"/>
      <c r="I60" s="19"/>
      <c r="J60" s="19"/>
      <c r="K60" s="19"/>
    </row>
    <row r="61" spans="3:23" s="6" customFormat="1">
      <c r="F61" s="5" t="s">
        <v>33</v>
      </c>
      <c r="G61" s="19">
        <f t="shared" ref="G61:G65" si="9">SUM(H61,I61,J61,K61)</f>
        <v>30000</v>
      </c>
      <c r="H61" s="19">
        <v>10000</v>
      </c>
      <c r="I61" s="19">
        <v>5000</v>
      </c>
      <c r="J61" s="19">
        <v>10000</v>
      </c>
      <c r="K61" s="19">
        <v>5000</v>
      </c>
    </row>
    <row r="62" spans="3:23" s="6" customFormat="1">
      <c r="C62" s="5" t="s">
        <v>21</v>
      </c>
      <c r="E62" s="5" t="s">
        <v>20</v>
      </c>
      <c r="F62" s="5" t="s">
        <v>6</v>
      </c>
      <c r="G62" s="19">
        <f t="shared" si="9"/>
        <v>0</v>
      </c>
      <c r="H62" s="19"/>
      <c r="I62" s="19"/>
      <c r="J62" s="19"/>
      <c r="K62" s="19"/>
    </row>
    <row r="63" spans="3:23" s="6" customFormat="1">
      <c r="F63" s="5" t="s">
        <v>7</v>
      </c>
      <c r="G63" s="19">
        <f t="shared" si="9"/>
        <v>15000</v>
      </c>
      <c r="H63" s="19">
        <v>10000</v>
      </c>
      <c r="I63" s="19">
        <v>5000</v>
      </c>
      <c r="J63" s="19"/>
      <c r="K63" s="19"/>
    </row>
    <row r="64" spans="3:23">
      <c r="C64" s="6"/>
      <c r="D64" s="6"/>
      <c r="E64" s="6"/>
      <c r="F64" s="5" t="s">
        <v>8</v>
      </c>
      <c r="G64" s="19">
        <f t="shared" si="9"/>
        <v>15000</v>
      </c>
      <c r="H64" s="19">
        <v>10000</v>
      </c>
      <c r="I64" s="19">
        <v>5000</v>
      </c>
      <c r="J64" s="19"/>
      <c r="K64" s="19"/>
      <c r="L64" s="6"/>
      <c r="P64" s="6"/>
      <c r="Q64" s="6"/>
      <c r="R64" s="6"/>
      <c r="S64" s="6"/>
      <c r="T64" s="6"/>
      <c r="U64" s="6"/>
      <c r="V64" s="6"/>
      <c r="W64" s="6"/>
    </row>
    <row r="65" spans="3:23">
      <c r="C65" s="6"/>
      <c r="D65" s="6"/>
      <c r="E65" s="6"/>
      <c r="F65" s="5" t="s">
        <v>9</v>
      </c>
      <c r="G65" s="19">
        <f t="shared" si="9"/>
        <v>0</v>
      </c>
      <c r="H65" s="19"/>
      <c r="I65" s="19"/>
      <c r="J65" s="19"/>
      <c r="K65" s="19"/>
      <c r="L65" s="6"/>
      <c r="P65" s="6"/>
      <c r="Q65" s="6"/>
      <c r="R65" s="6"/>
      <c r="S65" s="6"/>
      <c r="T65" s="6"/>
      <c r="U65" s="6"/>
      <c r="V65" s="6"/>
      <c r="W65" s="6"/>
    </row>
    <row r="66" spans="3:23" s="6" customFormat="1">
      <c r="E66" s="5"/>
      <c r="F66" s="5"/>
      <c r="G66" s="19"/>
      <c r="H66" s="19"/>
      <c r="I66" s="19"/>
      <c r="J66" s="19"/>
      <c r="K66" s="19"/>
    </row>
    <row r="67" spans="3:23">
      <c r="C67" s="7"/>
      <c r="D67" s="7"/>
      <c r="E67" s="7" t="s">
        <v>32</v>
      </c>
      <c r="F67" s="7" t="s">
        <v>33</v>
      </c>
      <c r="G67" s="20">
        <f t="shared" ref="G67:G71" si="10">SUM(H67:K67)</f>
        <v>157000</v>
      </c>
      <c r="H67" s="20">
        <f t="shared" ref="H67:K71" si="11">SUM(H61+H55+H49+H43+H37+H31+H24+H18+H12+H6)</f>
        <v>50000</v>
      </c>
      <c r="I67" s="20">
        <f t="shared" si="11"/>
        <v>44000</v>
      </c>
      <c r="J67" s="20">
        <f t="shared" si="11"/>
        <v>41000</v>
      </c>
      <c r="K67" s="20">
        <f t="shared" si="11"/>
        <v>22000</v>
      </c>
      <c r="L67" s="6"/>
      <c r="P67" s="6"/>
      <c r="Q67" s="6"/>
      <c r="R67" s="6"/>
      <c r="S67" s="6"/>
      <c r="T67" s="6"/>
      <c r="U67" s="6"/>
      <c r="V67" s="6"/>
      <c r="W67" s="6"/>
    </row>
    <row r="68" spans="3:23">
      <c r="C68" s="7"/>
      <c r="D68" s="7"/>
      <c r="E68" s="7" t="s">
        <v>32</v>
      </c>
      <c r="F68" s="7" t="s">
        <v>6</v>
      </c>
      <c r="G68" s="20">
        <f t="shared" si="10"/>
        <v>130000</v>
      </c>
      <c r="H68" s="20">
        <f t="shared" si="11"/>
        <v>80000</v>
      </c>
      <c r="I68" s="20">
        <f t="shared" si="11"/>
        <v>20000</v>
      </c>
      <c r="J68" s="20">
        <f t="shared" si="11"/>
        <v>20000</v>
      </c>
      <c r="K68" s="20">
        <f t="shared" si="11"/>
        <v>10000</v>
      </c>
      <c r="L68" s="6"/>
      <c r="P68" s="6"/>
      <c r="Q68" s="6"/>
      <c r="R68" s="6"/>
      <c r="S68" s="6"/>
      <c r="T68" s="6"/>
      <c r="U68" s="6"/>
      <c r="V68" s="6"/>
      <c r="W68" s="6"/>
    </row>
    <row r="69" spans="3:23">
      <c r="C69" s="7"/>
      <c r="D69" s="7"/>
      <c r="E69" s="7" t="s">
        <v>32</v>
      </c>
      <c r="F69" s="7" t="s">
        <v>7</v>
      </c>
      <c r="G69" s="20">
        <f t="shared" si="10"/>
        <v>90000</v>
      </c>
      <c r="H69" s="20">
        <f t="shared" si="11"/>
        <v>35000</v>
      </c>
      <c r="I69" s="20">
        <f t="shared" si="11"/>
        <v>27000</v>
      </c>
      <c r="J69" s="20">
        <f t="shared" si="11"/>
        <v>19000</v>
      </c>
      <c r="K69" s="20">
        <f t="shared" si="11"/>
        <v>9000</v>
      </c>
      <c r="L69" s="6"/>
      <c r="P69" s="6"/>
      <c r="Q69" s="6"/>
      <c r="R69" s="6"/>
      <c r="S69" s="6"/>
      <c r="T69" s="6"/>
      <c r="U69" s="6"/>
      <c r="V69" s="6"/>
      <c r="W69" s="6"/>
    </row>
    <row r="70" spans="3:23">
      <c r="C70" s="7"/>
      <c r="D70" s="7"/>
      <c r="E70" s="7" t="s">
        <v>32</v>
      </c>
      <c r="F70" s="7" t="s">
        <v>8</v>
      </c>
      <c r="G70" s="20">
        <f t="shared" si="10"/>
        <v>88000</v>
      </c>
      <c r="H70" s="20">
        <f t="shared" si="11"/>
        <v>35000</v>
      </c>
      <c r="I70" s="20">
        <f t="shared" si="11"/>
        <v>27000</v>
      </c>
      <c r="J70" s="20">
        <f t="shared" si="11"/>
        <v>19000</v>
      </c>
      <c r="K70" s="20">
        <f t="shared" si="11"/>
        <v>7000</v>
      </c>
      <c r="L70" s="6"/>
      <c r="P70" s="6"/>
      <c r="Q70" s="6"/>
      <c r="R70" s="6"/>
      <c r="S70" s="6"/>
      <c r="T70" s="6"/>
      <c r="U70" s="6"/>
      <c r="V70" s="6"/>
      <c r="W70" s="6"/>
    </row>
    <row r="71" spans="3:23">
      <c r="C71" s="7"/>
      <c r="D71" s="7"/>
      <c r="E71" s="7" t="s">
        <v>32</v>
      </c>
      <c r="F71" s="7" t="s">
        <v>9</v>
      </c>
      <c r="G71" s="20">
        <f t="shared" si="10"/>
        <v>43000</v>
      </c>
      <c r="H71" s="20">
        <f t="shared" si="11"/>
        <v>43000</v>
      </c>
      <c r="I71" s="20">
        <f t="shared" si="11"/>
        <v>0</v>
      </c>
      <c r="J71" s="20">
        <f t="shared" si="11"/>
        <v>0</v>
      </c>
      <c r="K71" s="20">
        <f t="shared" si="11"/>
        <v>0</v>
      </c>
      <c r="L71" s="6"/>
      <c r="P71" s="6"/>
      <c r="Q71" s="6"/>
      <c r="R71" s="6"/>
      <c r="S71" s="6"/>
      <c r="T71" s="6"/>
      <c r="U71" s="6"/>
      <c r="V71" s="6"/>
      <c r="W71" s="6"/>
    </row>
    <row r="72" spans="3:23">
      <c r="C72" s="6"/>
      <c r="D72" s="6"/>
      <c r="E72" s="6"/>
      <c r="F72" s="6"/>
      <c r="G72" s="6"/>
      <c r="H72" s="6"/>
      <c r="I72" s="6"/>
      <c r="J72" s="6"/>
      <c r="K72" s="6"/>
      <c r="L72" s="6"/>
      <c r="P72" s="6"/>
      <c r="Q72" s="6"/>
      <c r="R72" s="6"/>
      <c r="S72" s="6"/>
      <c r="T72" s="6"/>
      <c r="U72" s="6"/>
      <c r="V72" s="6"/>
      <c r="W72" s="6"/>
    </row>
    <row r="73" spans="3:23">
      <c r="C73" s="6"/>
      <c r="D73" s="6"/>
      <c r="E73" s="6"/>
      <c r="F73" s="6"/>
      <c r="G73" s="6"/>
      <c r="H73" s="6"/>
      <c r="I73" s="6"/>
      <c r="J73" s="6"/>
      <c r="K73" s="6"/>
      <c r="L73" s="6"/>
      <c r="P73" s="6"/>
      <c r="Q73" s="6"/>
      <c r="R73" s="6"/>
      <c r="S73" s="6"/>
      <c r="T73" s="6"/>
      <c r="U73" s="6"/>
      <c r="V73" s="6"/>
      <c r="W73" s="6"/>
    </row>
    <row r="74" spans="3:23">
      <c r="C74" s="6"/>
      <c r="D74" s="6"/>
      <c r="E74" s="6"/>
      <c r="F74" s="6"/>
      <c r="G74" s="6"/>
      <c r="H74" s="6"/>
      <c r="I74" s="6"/>
      <c r="J74" s="6"/>
      <c r="K74" s="6"/>
      <c r="L74" s="6"/>
      <c r="P74" s="6"/>
      <c r="Q74" s="6"/>
      <c r="R74" s="6"/>
      <c r="S74" s="6"/>
      <c r="T74" s="6"/>
      <c r="U74" s="6"/>
      <c r="V74" s="6"/>
      <c r="W74" s="6"/>
    </row>
    <row r="75" spans="3:23">
      <c r="C75" s="6"/>
      <c r="D75" s="6"/>
      <c r="E75" s="6"/>
      <c r="F75" s="6"/>
      <c r="G75" s="6"/>
      <c r="H75" s="6"/>
      <c r="I75" s="6"/>
      <c r="J75" s="6"/>
      <c r="K75" s="6"/>
      <c r="L75" s="6"/>
      <c r="P75" s="6"/>
      <c r="Q75" s="6"/>
      <c r="R75" s="6"/>
      <c r="S75" s="6"/>
      <c r="T75" s="6"/>
      <c r="U75" s="6"/>
      <c r="V75" s="6"/>
      <c r="W75" s="6"/>
    </row>
    <row r="76" spans="3:23">
      <c r="C76" s="6"/>
      <c r="D76" s="6"/>
      <c r="E76" s="6"/>
      <c r="F76" s="6"/>
      <c r="G76" s="6"/>
      <c r="H76" s="6"/>
      <c r="I76" s="6"/>
      <c r="J76" s="6"/>
      <c r="K76" s="6"/>
      <c r="L76" s="6"/>
      <c r="P76" s="6"/>
      <c r="Q76" s="6"/>
      <c r="R76" s="6"/>
      <c r="S76" s="6"/>
      <c r="T76" s="6"/>
      <c r="U76" s="6"/>
      <c r="V76" s="6"/>
      <c r="W76" s="6"/>
    </row>
    <row r="77" spans="3:23" s="6" customFormat="1"/>
    <row r="78" spans="3:23" s="6" customFormat="1"/>
    <row r="79" spans="3:23" s="6" customFormat="1"/>
    <row r="80" spans="3:23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  <row r="109" s="6" customFormat="1"/>
    <row r="110" s="6" customFormat="1"/>
    <row r="111" s="6" customFormat="1"/>
    <row r="112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9120-9DBA-564B-AC89-C26C09C9CF31}">
  <dimension ref="A1:W620"/>
  <sheetViews>
    <sheetView topLeftCell="A67" workbookViewId="0">
      <selection activeCell="D88" sqref="D88"/>
    </sheetView>
  </sheetViews>
  <sheetFormatPr defaultColWidth="11" defaultRowHeight="15.95"/>
  <cols>
    <col min="1" max="2" width="10.875" style="6"/>
    <col min="3" max="3" width="16" bestFit="1" customWidth="1"/>
    <col min="4" max="4" width="12.5" bestFit="1" customWidth="1"/>
    <col min="6" max="6" width="33.375" customWidth="1"/>
    <col min="7" max="8" width="13.5" bestFit="1" customWidth="1"/>
    <col min="9" max="11" width="12.125" bestFit="1" customWidth="1"/>
    <col min="13" max="15" width="10.875" style="6"/>
  </cols>
  <sheetData>
    <row r="1" spans="2:12" s="6" customFormat="1"/>
    <row r="2" spans="2:12" s="6" customFormat="1"/>
    <row r="3" spans="2:12" s="6" customFormat="1" ht="24.95" customHeight="1"/>
    <row r="4" spans="2:12" s="1" customFormat="1">
      <c r="B4" s="5" t="s">
        <v>23</v>
      </c>
      <c r="C4" s="7" t="s">
        <v>1</v>
      </c>
      <c r="D4" s="7" t="s">
        <v>2</v>
      </c>
      <c r="E4" s="7" t="s">
        <v>3</v>
      </c>
      <c r="F4" s="7"/>
      <c r="G4" s="7"/>
      <c r="H4" s="7">
        <v>2023</v>
      </c>
      <c r="I4" s="7"/>
      <c r="J4" s="7"/>
      <c r="K4" s="7"/>
      <c r="L4" s="8"/>
    </row>
    <row r="5" spans="2:12" s="6" customFormat="1">
      <c r="B5" s="5" t="s">
        <v>11</v>
      </c>
    </row>
    <row r="6" spans="2:12" s="6" customFormat="1">
      <c r="E6" s="5"/>
      <c r="F6" s="5" t="s">
        <v>33</v>
      </c>
      <c r="G6" s="19">
        <f t="shared" ref="G6:G10" si="0">SUM(H6,I6,J6,K6)</f>
        <v>0</v>
      </c>
      <c r="H6" s="19"/>
      <c r="I6" s="19"/>
      <c r="J6" s="19"/>
      <c r="K6" s="19"/>
    </row>
    <row r="7" spans="2:12" s="6" customFormat="1">
      <c r="C7" s="5" t="s">
        <v>12</v>
      </c>
      <c r="F7" s="5" t="s">
        <v>6</v>
      </c>
      <c r="G7" s="19">
        <f t="shared" si="0"/>
        <v>180000</v>
      </c>
      <c r="H7" s="19">
        <v>180000</v>
      </c>
      <c r="I7" s="19"/>
      <c r="J7" s="19"/>
      <c r="K7" s="19"/>
    </row>
    <row r="8" spans="2:12" s="6" customFormat="1">
      <c r="E8" s="5"/>
      <c r="F8" s="5" t="s">
        <v>7</v>
      </c>
      <c r="G8" s="19">
        <f t="shared" si="0"/>
        <v>0</v>
      </c>
      <c r="H8" s="19"/>
      <c r="I8" s="19"/>
      <c r="J8" s="19"/>
      <c r="K8" s="19"/>
    </row>
    <row r="9" spans="2:12" s="6" customFormat="1">
      <c r="E9" s="5"/>
      <c r="F9" s="5" t="s">
        <v>8</v>
      </c>
      <c r="G9" s="19">
        <f t="shared" si="0"/>
        <v>0</v>
      </c>
      <c r="H9" s="19"/>
      <c r="I9" s="19"/>
      <c r="J9" s="19"/>
      <c r="K9" s="19"/>
    </row>
    <row r="10" spans="2:12" s="6" customFormat="1">
      <c r="E10" s="5"/>
      <c r="F10" s="5" t="s">
        <v>9</v>
      </c>
      <c r="G10" s="19">
        <f t="shared" si="0"/>
        <v>0</v>
      </c>
      <c r="H10" s="19"/>
      <c r="I10" s="19"/>
      <c r="J10" s="19"/>
      <c r="K10" s="19"/>
    </row>
    <row r="11" spans="2:12" s="6" customFormat="1">
      <c r="B11" s="5"/>
      <c r="F11" s="5"/>
      <c r="G11" s="19"/>
      <c r="H11" s="19"/>
      <c r="I11" s="19"/>
      <c r="J11" s="19"/>
      <c r="K11" s="19"/>
    </row>
    <row r="12" spans="2:12" s="6" customFormat="1">
      <c r="E12" s="5"/>
      <c r="F12" s="5" t="s">
        <v>33</v>
      </c>
      <c r="G12" s="19">
        <f t="shared" ref="G12:G16" si="1">SUM(H12,I12,J12,K12)</f>
        <v>0</v>
      </c>
      <c r="H12" s="19"/>
      <c r="I12" s="19"/>
      <c r="J12" s="19"/>
      <c r="K12" s="19"/>
    </row>
    <row r="13" spans="2:12" s="6" customFormat="1">
      <c r="C13" s="5" t="s">
        <v>15</v>
      </c>
      <c r="E13" s="5" t="s">
        <v>16</v>
      </c>
      <c r="F13" s="5" t="s">
        <v>6</v>
      </c>
      <c r="G13" s="19">
        <f t="shared" si="1"/>
        <v>0</v>
      </c>
      <c r="H13" s="19"/>
      <c r="I13" s="19"/>
      <c r="J13" s="19"/>
      <c r="K13" s="19"/>
    </row>
    <row r="14" spans="2:12" s="6" customFormat="1">
      <c r="F14" s="5" t="s">
        <v>7</v>
      </c>
      <c r="G14" s="19">
        <f t="shared" si="1"/>
        <v>0</v>
      </c>
      <c r="H14" s="19"/>
      <c r="I14" s="19"/>
      <c r="J14" s="19"/>
      <c r="K14" s="19"/>
    </row>
    <row r="15" spans="2:12" s="6" customFormat="1">
      <c r="F15" s="5" t="s">
        <v>8</v>
      </c>
      <c r="G15" s="19">
        <f t="shared" si="1"/>
        <v>0</v>
      </c>
      <c r="H15" s="19"/>
      <c r="I15" s="19"/>
      <c r="J15" s="19"/>
      <c r="K15" s="19"/>
    </row>
    <row r="16" spans="2:12" s="6" customFormat="1">
      <c r="F16" s="5" t="s">
        <v>9</v>
      </c>
      <c r="G16" s="19">
        <f t="shared" si="1"/>
        <v>10000</v>
      </c>
      <c r="H16" s="19">
        <v>10000</v>
      </c>
      <c r="I16" s="19"/>
      <c r="J16" s="19"/>
      <c r="K16" s="19"/>
    </row>
    <row r="17" spans="2:11" s="6" customFormat="1">
      <c r="E17" s="5"/>
      <c r="F17" s="5"/>
      <c r="G17" s="19"/>
      <c r="H17" s="19"/>
      <c r="I17" s="19"/>
      <c r="J17" s="19"/>
      <c r="K17" s="19"/>
    </row>
    <row r="18" spans="2:11" s="6" customFormat="1">
      <c r="F18" s="5" t="s">
        <v>33</v>
      </c>
      <c r="G18" s="19">
        <f t="shared" ref="G18:G22" si="2">SUM(H18,I18,J18,K18)</f>
        <v>30000</v>
      </c>
      <c r="H18" s="19">
        <v>30000</v>
      </c>
      <c r="I18" s="19"/>
      <c r="J18" s="19"/>
      <c r="K18" s="19"/>
    </row>
    <row r="19" spans="2:11" s="6" customFormat="1">
      <c r="C19" s="5" t="s">
        <v>19</v>
      </c>
      <c r="E19" s="5" t="s">
        <v>20</v>
      </c>
      <c r="F19" s="5" t="s">
        <v>6</v>
      </c>
      <c r="G19" s="19">
        <f t="shared" si="2"/>
        <v>0</v>
      </c>
      <c r="H19" s="19"/>
      <c r="I19" s="19"/>
      <c r="J19" s="19"/>
      <c r="K19" s="19"/>
    </row>
    <row r="20" spans="2:11" s="6" customFormat="1">
      <c r="F20" s="5" t="s">
        <v>7</v>
      </c>
      <c r="G20" s="19">
        <f t="shared" si="2"/>
        <v>0</v>
      </c>
      <c r="H20" s="19"/>
      <c r="I20" s="19"/>
      <c r="J20" s="19"/>
      <c r="K20" s="19"/>
    </row>
    <row r="21" spans="2:11" s="6" customFormat="1">
      <c r="F21" s="5" t="s">
        <v>8</v>
      </c>
      <c r="G21" s="19">
        <f t="shared" si="2"/>
        <v>0</v>
      </c>
      <c r="H21" s="19"/>
      <c r="I21" s="19"/>
      <c r="J21" s="19"/>
      <c r="K21" s="19"/>
    </row>
    <row r="22" spans="2:11" s="6" customFormat="1">
      <c r="F22" s="5" t="s">
        <v>9</v>
      </c>
      <c r="G22" s="19">
        <f t="shared" si="2"/>
        <v>15000</v>
      </c>
      <c r="H22" s="19">
        <v>15000</v>
      </c>
      <c r="I22" s="19"/>
      <c r="J22" s="19"/>
      <c r="K22" s="19"/>
    </row>
    <row r="23" spans="2:11" s="6" customFormat="1">
      <c r="B23" s="5"/>
      <c r="F23" s="5"/>
      <c r="G23" s="19"/>
      <c r="H23" s="5"/>
      <c r="I23" s="5"/>
      <c r="J23" s="5"/>
      <c r="K23" s="5"/>
    </row>
    <row r="24" spans="2:11" s="6" customFormat="1">
      <c r="F24" s="5" t="s">
        <v>33</v>
      </c>
      <c r="G24" s="19">
        <f t="shared" ref="G24:G28" si="3">SUM(H24,I24,J24,K24)</f>
        <v>15000</v>
      </c>
      <c r="H24" s="19">
        <v>15000</v>
      </c>
      <c r="I24" s="19"/>
      <c r="J24" s="19"/>
      <c r="K24" s="19"/>
    </row>
    <row r="25" spans="2:11" s="6" customFormat="1">
      <c r="C25" s="5" t="s">
        <v>21</v>
      </c>
      <c r="E25" s="5" t="s">
        <v>20</v>
      </c>
      <c r="F25" s="5" t="s">
        <v>6</v>
      </c>
      <c r="G25" s="19">
        <f t="shared" si="3"/>
        <v>0</v>
      </c>
      <c r="H25" s="19"/>
      <c r="I25" s="19"/>
      <c r="J25" s="19"/>
      <c r="K25" s="19"/>
    </row>
    <row r="26" spans="2:11" s="6" customFormat="1">
      <c r="F26" s="5" t="s">
        <v>7</v>
      </c>
      <c r="G26" s="19">
        <f t="shared" si="3"/>
        <v>0</v>
      </c>
      <c r="H26" s="19"/>
      <c r="I26" s="19"/>
      <c r="J26" s="19"/>
      <c r="K26" s="19"/>
    </row>
    <row r="27" spans="2:11" s="6" customFormat="1">
      <c r="F27" s="5" t="s">
        <v>8</v>
      </c>
      <c r="G27" s="19">
        <f t="shared" si="3"/>
        <v>0</v>
      </c>
      <c r="H27" s="19"/>
      <c r="I27" s="19"/>
      <c r="J27" s="19"/>
      <c r="K27" s="19"/>
    </row>
    <row r="28" spans="2:11" s="6" customFormat="1">
      <c r="F28" s="5" t="s">
        <v>9</v>
      </c>
      <c r="G28" s="19">
        <f t="shared" si="3"/>
        <v>18000</v>
      </c>
      <c r="H28" s="19">
        <v>18000</v>
      </c>
      <c r="I28" s="19"/>
      <c r="J28" s="19"/>
      <c r="K28" s="19"/>
    </row>
    <row r="29" spans="2:11" s="6" customFormat="1">
      <c r="E29" s="5"/>
      <c r="F29" s="5"/>
      <c r="G29" s="19"/>
      <c r="H29" s="19"/>
      <c r="I29" s="19"/>
      <c r="J29" s="19"/>
      <c r="K29" s="19"/>
    </row>
    <row r="30" spans="2:11" s="6" customFormat="1">
      <c r="B30" s="5" t="s">
        <v>17</v>
      </c>
      <c r="H30" s="19"/>
      <c r="I30" s="19"/>
      <c r="J30" s="19"/>
      <c r="K30" s="19"/>
    </row>
    <row r="31" spans="2:11" s="6" customFormat="1">
      <c r="E31" s="5"/>
      <c r="F31" s="5" t="s">
        <v>33</v>
      </c>
      <c r="G31" s="19">
        <f t="shared" ref="G31:G35" si="4">SUM(H31,I31,J31,K31)</f>
        <v>10000</v>
      </c>
      <c r="H31" s="19">
        <v>10000</v>
      </c>
      <c r="I31" s="19"/>
      <c r="J31" s="19"/>
      <c r="K31" s="19"/>
    </row>
    <row r="32" spans="2:11" s="6" customFormat="1">
      <c r="C32" s="5" t="s">
        <v>15</v>
      </c>
      <c r="E32" s="5" t="s">
        <v>16</v>
      </c>
      <c r="F32" s="5" t="s">
        <v>6</v>
      </c>
      <c r="G32" s="19">
        <f t="shared" si="4"/>
        <v>0</v>
      </c>
      <c r="H32" s="19"/>
      <c r="I32" s="19"/>
      <c r="J32" s="19"/>
      <c r="K32" s="19"/>
    </row>
    <row r="33" spans="2:23" s="6" customFormat="1">
      <c r="F33" s="5" t="s">
        <v>7</v>
      </c>
      <c r="G33" s="19">
        <f t="shared" si="4"/>
        <v>10000</v>
      </c>
      <c r="H33" s="19">
        <v>10000</v>
      </c>
      <c r="I33" s="19"/>
      <c r="J33" s="19"/>
      <c r="K33" s="19"/>
    </row>
    <row r="34" spans="2:23" s="6" customFormat="1">
      <c r="F34" s="5" t="s">
        <v>8</v>
      </c>
      <c r="G34" s="19">
        <f t="shared" si="4"/>
        <v>80000</v>
      </c>
      <c r="H34" s="19">
        <v>80000</v>
      </c>
      <c r="I34" s="19"/>
      <c r="J34" s="19"/>
      <c r="K34" s="19"/>
    </row>
    <row r="35" spans="2:23" s="6" customFormat="1">
      <c r="F35" s="5" t="s">
        <v>9</v>
      </c>
      <c r="G35" s="19">
        <f t="shared" si="4"/>
        <v>0</v>
      </c>
      <c r="H35" s="19"/>
      <c r="I35" s="19"/>
      <c r="J35" s="19"/>
      <c r="K35" s="19"/>
    </row>
    <row r="36" spans="2:23" s="6" customFormat="1">
      <c r="F36" s="5"/>
      <c r="G36" s="19"/>
      <c r="H36" s="19"/>
      <c r="I36" s="19"/>
      <c r="J36" s="19"/>
      <c r="K36" s="19"/>
    </row>
    <row r="37" spans="2:23" s="6" customFormat="1">
      <c r="F37" s="5" t="s">
        <v>33</v>
      </c>
      <c r="G37" s="19">
        <f t="shared" ref="G37:G41" si="5">SUM(H37,I37,J37,K37)</f>
        <v>25000</v>
      </c>
      <c r="H37" s="5">
        <v>25000</v>
      </c>
      <c r="I37" s="5"/>
      <c r="J37" s="5"/>
      <c r="K37" s="5"/>
    </row>
    <row r="38" spans="2:23" s="6" customFormat="1">
      <c r="C38" s="5" t="s">
        <v>19</v>
      </c>
      <c r="E38" s="5" t="s">
        <v>20</v>
      </c>
      <c r="F38" s="5" t="s">
        <v>6</v>
      </c>
      <c r="G38" s="19">
        <f t="shared" si="5"/>
        <v>0</v>
      </c>
      <c r="H38" s="19"/>
      <c r="I38" s="19"/>
      <c r="J38" s="19"/>
      <c r="K38" s="19"/>
    </row>
    <row r="39" spans="2:23" s="6" customFormat="1">
      <c r="F39" s="5" t="s">
        <v>7</v>
      </c>
      <c r="G39" s="19">
        <f t="shared" si="5"/>
        <v>20000</v>
      </c>
      <c r="H39" s="19">
        <v>20000</v>
      </c>
      <c r="I39" s="19"/>
      <c r="J39" s="19"/>
      <c r="K39" s="19"/>
    </row>
    <row r="40" spans="2:23" s="6" customFormat="1">
      <c r="F40" s="5" t="s">
        <v>8</v>
      </c>
      <c r="G40" s="19">
        <f t="shared" si="5"/>
        <v>20000</v>
      </c>
      <c r="H40" s="19">
        <v>20000</v>
      </c>
      <c r="I40" s="19"/>
      <c r="J40" s="19"/>
      <c r="K40" s="19"/>
    </row>
    <row r="41" spans="2:23" s="6" customFormat="1">
      <c r="F41" s="5" t="s">
        <v>9</v>
      </c>
      <c r="G41" s="19">
        <f t="shared" si="5"/>
        <v>0</v>
      </c>
      <c r="H41" s="19"/>
      <c r="I41" s="19"/>
      <c r="J41" s="19"/>
      <c r="K41" s="19"/>
    </row>
    <row r="42" spans="2:23" s="6" customFormat="1">
      <c r="E42" s="5"/>
      <c r="F42" s="5"/>
      <c r="G42" s="19"/>
      <c r="H42" s="19"/>
      <c r="I42" s="19"/>
      <c r="J42" s="19"/>
      <c r="K42" s="19"/>
    </row>
    <row r="43" spans="2:23" s="6" customFormat="1">
      <c r="F43" s="5" t="s">
        <v>33</v>
      </c>
      <c r="G43" s="19">
        <f t="shared" ref="G43:G47" si="6">SUM(H43,I43,J43,K43)</f>
        <v>17000</v>
      </c>
      <c r="H43" s="19">
        <v>17000</v>
      </c>
      <c r="I43" s="19"/>
      <c r="J43" s="19"/>
      <c r="K43" s="19"/>
    </row>
    <row r="44" spans="2:23" s="6" customFormat="1">
      <c r="C44" s="5" t="s">
        <v>21</v>
      </c>
      <c r="E44" s="5" t="s">
        <v>20</v>
      </c>
      <c r="F44" s="5" t="s">
        <v>6</v>
      </c>
      <c r="G44" s="19">
        <f t="shared" si="6"/>
        <v>0</v>
      </c>
      <c r="H44" s="19"/>
      <c r="I44" s="19"/>
      <c r="J44" s="19"/>
      <c r="K44" s="19"/>
    </row>
    <row r="45" spans="2:23" s="6" customFormat="1">
      <c r="F45" s="5" t="s">
        <v>7</v>
      </c>
      <c r="G45" s="19">
        <f t="shared" si="6"/>
        <v>19000</v>
      </c>
      <c r="H45" s="19">
        <v>19000</v>
      </c>
      <c r="I45" s="19"/>
      <c r="J45" s="19"/>
      <c r="K45" s="19"/>
    </row>
    <row r="46" spans="2:23">
      <c r="C46" s="6"/>
      <c r="D46" s="6"/>
      <c r="E46" s="6"/>
      <c r="F46" s="5" t="s">
        <v>8</v>
      </c>
      <c r="G46" s="19">
        <f t="shared" si="6"/>
        <v>19000</v>
      </c>
      <c r="H46" s="19">
        <v>19000</v>
      </c>
      <c r="I46" s="19"/>
      <c r="J46" s="19"/>
      <c r="K46" s="19"/>
      <c r="L46" s="6"/>
      <c r="P46" s="6"/>
      <c r="Q46" s="6"/>
      <c r="R46" s="6"/>
      <c r="S46" s="6"/>
      <c r="T46" s="6"/>
      <c r="U46" s="6"/>
      <c r="V46" s="6"/>
      <c r="W46" s="6"/>
    </row>
    <row r="47" spans="2:23">
      <c r="C47" s="6"/>
      <c r="D47" s="6"/>
      <c r="E47" s="6"/>
      <c r="F47" s="5" t="s">
        <v>9</v>
      </c>
      <c r="G47" s="19">
        <f t="shared" si="6"/>
        <v>0</v>
      </c>
      <c r="H47" s="19">
        <v>0</v>
      </c>
      <c r="I47" s="19"/>
      <c r="J47" s="19"/>
      <c r="K47" s="19"/>
      <c r="L47" s="6"/>
      <c r="P47" s="6"/>
      <c r="Q47" s="6"/>
      <c r="R47" s="6"/>
      <c r="S47" s="6"/>
      <c r="T47" s="6"/>
      <c r="U47" s="6"/>
      <c r="V47" s="6"/>
      <c r="W47" s="6"/>
    </row>
    <row r="48" spans="2:23" s="6" customFormat="1">
      <c r="B48" s="5" t="s">
        <v>18</v>
      </c>
      <c r="H48" s="5"/>
      <c r="I48" s="5"/>
      <c r="J48" s="5"/>
      <c r="K48" s="5"/>
    </row>
    <row r="49" spans="3:23" s="6" customFormat="1">
      <c r="E49" s="5"/>
      <c r="F49" s="5" t="s">
        <v>33</v>
      </c>
      <c r="G49" s="19">
        <f t="shared" ref="G49:G53" si="7">SUM(H49,I49,J49,K49)</f>
        <v>5000</v>
      </c>
      <c r="H49" s="19">
        <v>5000</v>
      </c>
      <c r="I49" s="19"/>
      <c r="J49" s="19"/>
      <c r="K49" s="19"/>
    </row>
    <row r="50" spans="3:23" s="6" customFormat="1">
      <c r="C50" s="5" t="s">
        <v>15</v>
      </c>
      <c r="E50" s="5" t="s">
        <v>16</v>
      </c>
      <c r="F50" s="5" t="s">
        <v>6</v>
      </c>
      <c r="G50" s="19">
        <f t="shared" si="7"/>
        <v>0</v>
      </c>
      <c r="H50" s="19"/>
      <c r="I50" s="19"/>
      <c r="J50" s="19"/>
      <c r="K50" s="19"/>
    </row>
    <row r="51" spans="3:23" s="6" customFormat="1">
      <c r="F51" s="5" t="s">
        <v>7</v>
      </c>
      <c r="G51" s="19">
        <f t="shared" si="7"/>
        <v>1000</v>
      </c>
      <c r="H51" s="19">
        <v>1000</v>
      </c>
      <c r="I51" s="19"/>
      <c r="J51" s="19"/>
      <c r="K51" s="19"/>
    </row>
    <row r="52" spans="3:23" s="6" customFormat="1">
      <c r="F52" s="5" t="s">
        <v>8</v>
      </c>
      <c r="G52" s="19">
        <f t="shared" si="7"/>
        <v>1000</v>
      </c>
      <c r="H52" s="19">
        <v>1000</v>
      </c>
      <c r="I52" s="19"/>
      <c r="J52" s="19"/>
      <c r="K52" s="19"/>
    </row>
    <row r="53" spans="3:23" s="6" customFormat="1">
      <c r="F53" s="5" t="s">
        <v>9</v>
      </c>
      <c r="G53" s="19">
        <f t="shared" si="7"/>
        <v>0</v>
      </c>
      <c r="H53" s="19"/>
      <c r="I53" s="19"/>
      <c r="J53" s="19"/>
      <c r="K53" s="19"/>
    </row>
    <row r="54" spans="3:23" s="6" customFormat="1">
      <c r="E54" s="5"/>
      <c r="F54" s="5"/>
      <c r="G54" s="19"/>
      <c r="H54" s="19"/>
      <c r="I54" s="19"/>
      <c r="J54" s="19"/>
      <c r="K54" s="19"/>
    </row>
    <row r="55" spans="3:23" s="6" customFormat="1">
      <c r="F55" s="5" t="s">
        <v>33</v>
      </c>
      <c r="G55" s="19">
        <f t="shared" ref="G55:G59" si="8">SUM(H55,I55,J55,K55)</f>
        <v>25000</v>
      </c>
      <c r="H55" s="19">
        <v>25000</v>
      </c>
      <c r="I55" s="19"/>
      <c r="J55" s="19"/>
      <c r="K55" s="19"/>
    </row>
    <row r="56" spans="3:23" s="6" customFormat="1">
      <c r="C56" s="5" t="s">
        <v>19</v>
      </c>
      <c r="E56" s="5" t="s">
        <v>20</v>
      </c>
      <c r="F56" s="5" t="s">
        <v>6</v>
      </c>
      <c r="G56" s="19">
        <f t="shared" si="8"/>
        <v>0</v>
      </c>
      <c r="H56" s="19"/>
      <c r="I56" s="19"/>
      <c r="J56" s="19"/>
      <c r="K56" s="19"/>
    </row>
    <row r="57" spans="3:23" s="6" customFormat="1">
      <c r="F57" s="5" t="s">
        <v>7</v>
      </c>
      <c r="G57" s="19">
        <f t="shared" si="8"/>
        <v>25000</v>
      </c>
      <c r="H57" s="19">
        <v>25000</v>
      </c>
      <c r="I57" s="19"/>
      <c r="J57" s="19"/>
      <c r="K57" s="19"/>
    </row>
    <row r="58" spans="3:23" s="6" customFormat="1">
      <c r="F58" s="5" t="s">
        <v>8</v>
      </c>
      <c r="G58" s="19">
        <f t="shared" si="8"/>
        <v>25000</v>
      </c>
      <c r="H58" s="19">
        <v>25000</v>
      </c>
      <c r="I58" s="19"/>
      <c r="J58" s="19"/>
      <c r="K58" s="19"/>
    </row>
    <row r="59" spans="3:23" s="6" customFormat="1">
      <c r="F59" s="5" t="s">
        <v>9</v>
      </c>
      <c r="G59" s="19">
        <f t="shared" si="8"/>
        <v>0</v>
      </c>
      <c r="H59" s="19"/>
      <c r="I59" s="19"/>
      <c r="J59" s="19"/>
      <c r="K59" s="19"/>
    </row>
    <row r="60" spans="3:23" s="6" customFormat="1">
      <c r="E60" s="5"/>
      <c r="F60" s="5"/>
      <c r="G60" s="19"/>
      <c r="H60" s="19"/>
      <c r="I60" s="19"/>
      <c r="J60" s="19"/>
      <c r="K60" s="19"/>
    </row>
    <row r="61" spans="3:23" s="6" customFormat="1">
      <c r="F61" s="5" t="s">
        <v>33</v>
      </c>
      <c r="G61" s="19">
        <f t="shared" ref="G61:G65" si="9">SUM(H61,I61,J61,K61)</f>
        <v>30000</v>
      </c>
      <c r="H61" s="19">
        <v>30000</v>
      </c>
      <c r="I61" s="19"/>
      <c r="J61" s="19"/>
      <c r="K61" s="19"/>
    </row>
    <row r="62" spans="3:23" s="6" customFormat="1">
      <c r="C62" s="5" t="s">
        <v>21</v>
      </c>
      <c r="E62" s="5" t="s">
        <v>20</v>
      </c>
      <c r="F62" s="5" t="s">
        <v>6</v>
      </c>
      <c r="G62" s="19">
        <f t="shared" si="9"/>
        <v>0</v>
      </c>
      <c r="H62" s="19"/>
      <c r="I62" s="19"/>
      <c r="J62" s="19"/>
      <c r="K62" s="19"/>
    </row>
    <row r="63" spans="3:23" s="6" customFormat="1">
      <c r="F63" s="5" t="s">
        <v>7</v>
      </c>
      <c r="G63" s="19">
        <f t="shared" si="9"/>
        <v>15000</v>
      </c>
      <c r="H63" s="19">
        <v>15000</v>
      </c>
      <c r="I63" s="19"/>
      <c r="J63" s="19"/>
      <c r="K63" s="19"/>
    </row>
    <row r="64" spans="3:23">
      <c r="C64" s="6"/>
      <c r="D64" s="6"/>
      <c r="E64" s="6"/>
      <c r="F64" s="5" t="s">
        <v>8</v>
      </c>
      <c r="G64" s="19">
        <f t="shared" si="9"/>
        <v>15000</v>
      </c>
      <c r="H64" s="19">
        <v>15000</v>
      </c>
      <c r="I64" s="19"/>
      <c r="J64" s="19"/>
      <c r="K64" s="19"/>
      <c r="L64" s="6"/>
      <c r="P64" s="6"/>
      <c r="Q64" s="6"/>
      <c r="R64" s="6"/>
      <c r="S64" s="6"/>
      <c r="T64" s="6"/>
      <c r="U64" s="6"/>
      <c r="V64" s="6"/>
      <c r="W64" s="6"/>
    </row>
    <row r="65" spans="3:23">
      <c r="C65" s="6"/>
      <c r="D65" s="6"/>
      <c r="E65" s="6"/>
      <c r="F65" s="5" t="s">
        <v>9</v>
      </c>
      <c r="G65" s="19">
        <f t="shared" si="9"/>
        <v>0</v>
      </c>
      <c r="H65" s="19"/>
      <c r="I65" s="19"/>
      <c r="J65" s="19"/>
      <c r="K65" s="19"/>
      <c r="L65" s="6"/>
      <c r="P65" s="6"/>
      <c r="Q65" s="6"/>
      <c r="R65" s="6"/>
      <c r="S65" s="6"/>
      <c r="T65" s="6"/>
      <c r="U65" s="6"/>
      <c r="V65" s="6"/>
      <c r="W65" s="6"/>
    </row>
    <row r="66" spans="3:23" s="6" customFormat="1">
      <c r="E66" s="5"/>
      <c r="F66" s="5"/>
      <c r="G66" s="19"/>
      <c r="H66" s="19"/>
      <c r="I66" s="19"/>
      <c r="J66" s="19"/>
      <c r="K66" s="19"/>
    </row>
    <row r="67" spans="3:23">
      <c r="C67" s="7"/>
      <c r="D67" s="7"/>
      <c r="E67" s="7" t="s">
        <v>32</v>
      </c>
      <c r="F67" s="7" t="s">
        <v>33</v>
      </c>
      <c r="G67" s="20">
        <f t="shared" ref="G67:G71" si="10">SUM(H67:K67)</f>
        <v>157000</v>
      </c>
      <c r="H67" s="20">
        <f>SUM(H61+H55+H49+H43+H37+H31+H24+H18+H12+H6)</f>
        <v>157000</v>
      </c>
      <c r="I67" s="19"/>
      <c r="J67" s="19"/>
      <c r="K67" s="19"/>
      <c r="L67" s="6"/>
      <c r="P67" s="6"/>
      <c r="Q67" s="6"/>
      <c r="R67" s="6"/>
      <c r="S67" s="6"/>
      <c r="T67" s="6"/>
      <c r="U67" s="6"/>
      <c r="V67" s="6"/>
      <c r="W67" s="6"/>
    </row>
    <row r="68" spans="3:23">
      <c r="C68" s="7"/>
      <c r="D68" s="7"/>
      <c r="E68" s="7" t="s">
        <v>32</v>
      </c>
      <c r="F68" s="7" t="s">
        <v>6</v>
      </c>
      <c r="G68" s="20">
        <f t="shared" si="10"/>
        <v>180000</v>
      </c>
      <c r="H68" s="20">
        <f>SUM(H62+H56+H50+H44+H38+H32+H25+H19+H13+H7)</f>
        <v>180000</v>
      </c>
      <c r="I68" s="19"/>
      <c r="J68" s="19"/>
      <c r="K68" s="19"/>
      <c r="L68" s="6"/>
      <c r="P68" s="6"/>
      <c r="Q68" s="6"/>
      <c r="R68" s="6"/>
      <c r="S68" s="6"/>
      <c r="T68" s="6"/>
      <c r="U68" s="6"/>
      <c r="V68" s="6"/>
      <c r="W68" s="6"/>
    </row>
    <row r="69" spans="3:23">
      <c r="C69" s="7"/>
      <c r="D69" s="7"/>
      <c r="E69" s="7" t="s">
        <v>32</v>
      </c>
      <c r="F69" s="7" t="s">
        <v>7</v>
      </c>
      <c r="G69" s="20">
        <f t="shared" si="10"/>
        <v>90000</v>
      </c>
      <c r="H69" s="20">
        <f>SUM(H63+H57+H51+H45+H39+H33+H26+H20+H14+H8)</f>
        <v>90000</v>
      </c>
      <c r="I69" s="19"/>
      <c r="J69" s="19"/>
      <c r="K69" s="19"/>
      <c r="L69" s="6"/>
      <c r="P69" s="6"/>
      <c r="Q69" s="6"/>
      <c r="R69" s="6"/>
      <c r="S69" s="6"/>
      <c r="T69" s="6"/>
      <c r="U69" s="6"/>
      <c r="V69" s="6"/>
      <c r="W69" s="6"/>
    </row>
    <row r="70" spans="3:23">
      <c r="C70" s="7"/>
      <c r="D70" s="7"/>
      <c r="E70" s="7" t="s">
        <v>32</v>
      </c>
      <c r="F70" s="7" t="s">
        <v>8</v>
      </c>
      <c r="G70" s="20">
        <f t="shared" si="10"/>
        <v>160000</v>
      </c>
      <c r="H70" s="20">
        <f>SUM(H64+H58+H52+H46+H40+H34+H27+H21+H15+H9)</f>
        <v>160000</v>
      </c>
      <c r="I70" s="19"/>
      <c r="J70" s="19"/>
      <c r="K70" s="19"/>
      <c r="L70" s="6"/>
      <c r="P70" s="6"/>
      <c r="Q70" s="6"/>
      <c r="R70" s="6"/>
      <c r="S70" s="6"/>
      <c r="T70" s="6"/>
      <c r="U70" s="6"/>
      <c r="V70" s="6"/>
      <c r="W70" s="6"/>
    </row>
    <row r="71" spans="3:23">
      <c r="C71" s="7"/>
      <c r="D71" s="7"/>
      <c r="E71" s="7" t="s">
        <v>32</v>
      </c>
      <c r="F71" s="7" t="s">
        <v>9</v>
      </c>
      <c r="G71" s="20">
        <f t="shared" si="10"/>
        <v>43000</v>
      </c>
      <c r="H71" s="20">
        <f>SUM(H65+H59+H53+H47+H41+H35+H28+H22+H16+H10)</f>
        <v>43000</v>
      </c>
      <c r="I71" s="19"/>
      <c r="J71" s="19"/>
      <c r="K71" s="19"/>
      <c r="L71" s="6"/>
      <c r="P71" s="6"/>
      <c r="Q71" s="6"/>
      <c r="R71" s="6"/>
      <c r="S71" s="6"/>
      <c r="T71" s="6"/>
      <c r="U71" s="6"/>
      <c r="V71" s="6"/>
      <c r="W71" s="6"/>
    </row>
    <row r="72" spans="3:23">
      <c r="C72" s="6"/>
      <c r="D72" s="6"/>
      <c r="E72" s="6"/>
      <c r="F72" s="6"/>
      <c r="G72" s="6"/>
      <c r="H72" s="6"/>
      <c r="I72" s="6"/>
      <c r="J72" s="6"/>
      <c r="K72" s="6"/>
      <c r="L72" s="6"/>
      <c r="P72" s="6"/>
      <c r="Q72" s="6"/>
      <c r="R72" s="6"/>
      <c r="S72" s="6"/>
      <c r="T72" s="6"/>
      <c r="U72" s="6"/>
      <c r="V72" s="6"/>
      <c r="W72" s="6"/>
    </row>
    <row r="73" spans="3:23">
      <c r="C73" s="6"/>
      <c r="D73" s="6"/>
      <c r="E73" s="6"/>
      <c r="F73" s="6"/>
      <c r="G73" s="6"/>
      <c r="H73" s="6"/>
      <c r="I73" s="6"/>
      <c r="J73" s="6"/>
      <c r="K73" s="6"/>
      <c r="L73" s="6"/>
      <c r="P73" s="6"/>
      <c r="Q73" s="6"/>
      <c r="R73" s="6"/>
      <c r="S73" s="6"/>
      <c r="T73" s="6"/>
      <c r="U73" s="6"/>
      <c r="V73" s="6"/>
      <c r="W73" s="6"/>
    </row>
    <row r="74" spans="3:23">
      <c r="C74" s="6"/>
      <c r="D74" s="6"/>
      <c r="E74" s="6"/>
      <c r="F74" s="6"/>
      <c r="G74" s="6"/>
      <c r="H74" s="6"/>
      <c r="I74" s="6"/>
      <c r="J74" s="6"/>
      <c r="K74" s="6"/>
      <c r="L74" s="6"/>
      <c r="P74" s="6"/>
      <c r="Q74" s="6"/>
      <c r="R74" s="6"/>
      <c r="S74" s="6"/>
      <c r="T74" s="6"/>
      <c r="U74" s="6"/>
      <c r="V74" s="6"/>
      <c r="W74" s="6"/>
    </row>
    <row r="75" spans="3:23">
      <c r="C75" s="6"/>
      <c r="D75" s="6"/>
      <c r="E75" s="6"/>
      <c r="F75" s="6"/>
      <c r="G75" s="6"/>
      <c r="H75" s="6"/>
      <c r="I75" s="6"/>
      <c r="J75" s="6"/>
      <c r="K75" s="6"/>
      <c r="L75" s="6"/>
      <c r="P75" s="6"/>
      <c r="Q75" s="6"/>
      <c r="R75" s="6"/>
      <c r="S75" s="6"/>
      <c r="T75" s="6"/>
      <c r="U75" s="6"/>
      <c r="V75" s="6"/>
      <c r="W75" s="6"/>
    </row>
    <row r="76" spans="3:23">
      <c r="C76" s="6"/>
      <c r="D76" s="6"/>
      <c r="E76" s="6"/>
      <c r="F76" s="6"/>
      <c r="G76" s="6"/>
      <c r="H76" s="6"/>
      <c r="I76" s="6"/>
      <c r="J76" s="6"/>
      <c r="K76" s="6"/>
      <c r="L76" s="6"/>
      <c r="P76" s="6"/>
      <c r="Q76" s="6"/>
      <c r="R76" s="6"/>
      <c r="S76" s="6"/>
      <c r="T76" s="6"/>
      <c r="U76" s="6"/>
      <c r="V76" s="6"/>
      <c r="W76" s="6"/>
    </row>
    <row r="77" spans="3:23">
      <c r="C77" s="6"/>
      <c r="D77" s="6"/>
      <c r="E77" s="6"/>
      <c r="F77" s="6"/>
      <c r="G77" s="6"/>
      <c r="H77" s="6"/>
      <c r="I77" s="6"/>
      <c r="J77" s="6"/>
      <c r="K77" s="6"/>
      <c r="L77" s="6"/>
      <c r="P77" s="6"/>
      <c r="Q77" s="6"/>
      <c r="R77" s="6"/>
      <c r="S77" s="6"/>
      <c r="T77" s="6"/>
      <c r="U77" s="6"/>
      <c r="V77" s="6"/>
      <c r="W77" s="6"/>
    </row>
    <row r="78" spans="3:23" s="6" customFormat="1"/>
    <row r="79" spans="3:23" s="6" customFormat="1"/>
    <row r="80" spans="3:23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  <row r="109" s="6" customFormat="1"/>
    <row r="110" s="6" customFormat="1"/>
    <row r="111" s="6" customFormat="1"/>
    <row r="112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E9AC-E026-8949-9F70-5DA1F1EED047}">
  <dimension ref="A1:W597"/>
  <sheetViews>
    <sheetView topLeftCell="A50" workbookViewId="0">
      <selection activeCell="E67" sqref="E67"/>
    </sheetView>
  </sheetViews>
  <sheetFormatPr defaultColWidth="11" defaultRowHeight="15.95"/>
  <cols>
    <col min="1" max="2" width="10.875" style="6"/>
    <col min="3" max="3" width="16" bestFit="1" customWidth="1"/>
    <col min="4" max="4" width="12.5" bestFit="1" customWidth="1"/>
    <col min="6" max="6" width="33.5" customWidth="1"/>
    <col min="7" max="7" width="13.5" bestFit="1" customWidth="1"/>
    <col min="8" max="11" width="12.125" bestFit="1" customWidth="1"/>
    <col min="13" max="15" width="10.875" style="6"/>
  </cols>
  <sheetData>
    <row r="1" spans="2:12" s="6" customFormat="1"/>
    <row r="2" spans="2:12" s="6" customFormat="1"/>
    <row r="3" spans="2:12" s="6" customFormat="1" ht="24.95" customHeight="1"/>
    <row r="4" spans="2:12" s="1" customFormat="1">
      <c r="B4" s="5" t="s">
        <v>23</v>
      </c>
      <c r="C4" s="7" t="s">
        <v>1</v>
      </c>
      <c r="D4" s="7" t="s">
        <v>2</v>
      </c>
      <c r="E4" s="7" t="s">
        <v>3</v>
      </c>
      <c r="F4" s="7"/>
      <c r="G4" s="7"/>
      <c r="H4" s="7" t="s">
        <v>24</v>
      </c>
      <c r="I4" s="7" t="s">
        <v>25</v>
      </c>
      <c r="J4" s="7" t="s">
        <v>26</v>
      </c>
      <c r="K4" s="7" t="s">
        <v>27</v>
      </c>
      <c r="L4" s="8"/>
    </row>
    <row r="5" spans="2:12" s="6" customFormat="1">
      <c r="B5" s="5" t="s">
        <v>11</v>
      </c>
    </row>
    <row r="6" spans="2:12" s="6" customFormat="1">
      <c r="C6" s="5" t="s">
        <v>12</v>
      </c>
      <c r="F6" s="5" t="s">
        <v>6</v>
      </c>
      <c r="G6" s="19">
        <f t="shared" ref="G6:G8" si="0">SUM(H6,I6,J6,K6)</f>
        <v>130000</v>
      </c>
      <c r="H6" s="19">
        <v>80000</v>
      </c>
      <c r="I6" s="19">
        <v>20000</v>
      </c>
      <c r="J6" s="19">
        <v>20000</v>
      </c>
      <c r="K6" s="19">
        <v>10000</v>
      </c>
    </row>
    <row r="7" spans="2:12" s="6" customFormat="1">
      <c r="E7" s="5"/>
      <c r="F7" s="5" t="s">
        <v>7</v>
      </c>
      <c r="G7" s="19">
        <f t="shared" si="0"/>
        <v>0</v>
      </c>
      <c r="H7" s="19"/>
      <c r="I7" s="19"/>
      <c r="J7" s="19"/>
      <c r="K7" s="19"/>
    </row>
    <row r="8" spans="2:12" s="6" customFormat="1">
      <c r="E8" s="5"/>
      <c r="F8" s="5" t="s">
        <v>9</v>
      </c>
      <c r="G8" s="19">
        <f t="shared" si="0"/>
        <v>0</v>
      </c>
      <c r="H8" s="19"/>
      <c r="I8" s="19"/>
      <c r="J8" s="19"/>
      <c r="K8" s="19"/>
    </row>
    <row r="9" spans="2:12" s="6" customFormat="1">
      <c r="B9" s="5"/>
      <c r="F9" s="5"/>
      <c r="G9" s="19"/>
      <c r="H9" s="19"/>
      <c r="I9" s="19"/>
      <c r="J9" s="19"/>
      <c r="K9" s="19"/>
    </row>
    <row r="10" spans="2:12" s="6" customFormat="1">
      <c r="C10" s="5" t="s">
        <v>15</v>
      </c>
      <c r="E10" s="5" t="s">
        <v>16</v>
      </c>
      <c r="F10" s="5" t="s">
        <v>6</v>
      </c>
      <c r="G10" s="19">
        <f t="shared" ref="G10:G12" si="1">SUM(H10,I10,J10,K10)</f>
        <v>0</v>
      </c>
      <c r="H10" s="19"/>
      <c r="I10" s="19"/>
      <c r="J10" s="19"/>
      <c r="K10" s="19"/>
    </row>
    <row r="11" spans="2:12" s="6" customFormat="1">
      <c r="F11" s="5" t="s">
        <v>7</v>
      </c>
      <c r="G11" s="19">
        <f t="shared" si="1"/>
        <v>0</v>
      </c>
      <c r="H11" s="19"/>
      <c r="I11" s="19"/>
      <c r="J11" s="19"/>
      <c r="K11" s="19"/>
    </row>
    <row r="12" spans="2:12" s="6" customFormat="1">
      <c r="F12" s="5" t="s">
        <v>9</v>
      </c>
      <c r="G12" s="19">
        <f t="shared" si="1"/>
        <v>10000</v>
      </c>
      <c r="H12" s="19">
        <v>10000</v>
      </c>
      <c r="I12" s="19"/>
      <c r="J12" s="19"/>
      <c r="K12" s="19"/>
    </row>
    <row r="13" spans="2:12" s="6" customFormat="1">
      <c r="E13" s="5"/>
      <c r="F13" s="5"/>
      <c r="G13" s="19"/>
      <c r="H13" s="19"/>
      <c r="I13" s="19"/>
      <c r="J13" s="19"/>
      <c r="K13" s="19"/>
    </row>
    <row r="14" spans="2:12" s="6" customFormat="1">
      <c r="C14" s="5" t="s">
        <v>19</v>
      </c>
      <c r="E14" s="5" t="s">
        <v>20</v>
      </c>
      <c r="F14" s="5" t="s">
        <v>6</v>
      </c>
      <c r="G14" s="19">
        <f t="shared" ref="G14:G16" si="2">SUM(H14,I14,J14,K14)</f>
        <v>0</v>
      </c>
      <c r="H14" s="19"/>
      <c r="I14" s="19"/>
      <c r="J14" s="19"/>
      <c r="K14" s="19"/>
    </row>
    <row r="15" spans="2:12" s="6" customFormat="1">
      <c r="F15" s="5" t="s">
        <v>7</v>
      </c>
      <c r="G15" s="19">
        <f t="shared" si="2"/>
        <v>0</v>
      </c>
      <c r="H15" s="19"/>
      <c r="I15" s="19"/>
      <c r="J15" s="19"/>
      <c r="K15" s="19"/>
    </row>
    <row r="16" spans="2:12" s="6" customFormat="1">
      <c r="F16" s="5" t="s">
        <v>9</v>
      </c>
      <c r="G16" s="19">
        <f t="shared" si="2"/>
        <v>15000</v>
      </c>
      <c r="H16" s="19">
        <v>15000</v>
      </c>
      <c r="I16" s="19"/>
      <c r="J16" s="19"/>
      <c r="K16" s="19"/>
    </row>
    <row r="17" spans="2:11" s="6" customFormat="1">
      <c r="B17" s="5"/>
      <c r="F17" s="5"/>
      <c r="G17" s="19"/>
      <c r="H17" s="5"/>
      <c r="I17" s="5"/>
      <c r="J17" s="5"/>
      <c r="K17" s="5"/>
    </row>
    <row r="18" spans="2:11" s="6" customFormat="1">
      <c r="C18" s="5" t="s">
        <v>21</v>
      </c>
      <c r="E18" s="5" t="s">
        <v>20</v>
      </c>
      <c r="F18" s="5" t="s">
        <v>6</v>
      </c>
      <c r="G18" s="19">
        <f t="shared" ref="G18:G20" si="3">SUM(H18,I18,J18,K18)</f>
        <v>0</v>
      </c>
      <c r="H18" s="19"/>
      <c r="I18" s="19"/>
      <c r="J18" s="19"/>
      <c r="K18" s="19"/>
    </row>
    <row r="19" spans="2:11" s="6" customFormat="1">
      <c r="F19" s="5" t="s">
        <v>7</v>
      </c>
      <c r="G19" s="19">
        <f t="shared" si="3"/>
        <v>0</v>
      </c>
      <c r="H19" s="19"/>
      <c r="I19" s="19"/>
      <c r="J19" s="19"/>
      <c r="K19" s="19"/>
    </row>
    <row r="20" spans="2:11" s="6" customFormat="1">
      <c r="F20" s="5" t="s">
        <v>9</v>
      </c>
      <c r="G20" s="19">
        <f t="shared" si="3"/>
        <v>18000</v>
      </c>
      <c r="H20" s="19">
        <v>18000</v>
      </c>
      <c r="I20" s="19"/>
      <c r="J20" s="19"/>
      <c r="K20" s="19"/>
    </row>
    <row r="21" spans="2:11" s="6" customFormat="1">
      <c r="E21" s="5"/>
      <c r="F21" s="5"/>
      <c r="G21" s="19"/>
      <c r="H21" s="19"/>
      <c r="I21" s="19"/>
      <c r="J21" s="19"/>
      <c r="K21" s="19"/>
    </row>
    <row r="22" spans="2:11" s="6" customFormat="1">
      <c r="B22" s="5" t="s">
        <v>17</v>
      </c>
      <c r="H22" s="19"/>
      <c r="I22" s="19"/>
      <c r="J22" s="19"/>
      <c r="K22" s="19"/>
    </row>
    <row r="23" spans="2:11" s="6" customFormat="1">
      <c r="C23" s="5" t="s">
        <v>15</v>
      </c>
      <c r="E23" s="5" t="s">
        <v>16</v>
      </c>
      <c r="F23" s="5" t="s">
        <v>6</v>
      </c>
      <c r="G23" s="19">
        <f t="shared" ref="G23:G25" si="4">SUM(H23,I23,J23,K23)</f>
        <v>0</v>
      </c>
      <c r="H23" s="19"/>
      <c r="I23" s="19"/>
      <c r="J23" s="19"/>
      <c r="K23" s="19"/>
    </row>
    <row r="24" spans="2:11" s="6" customFormat="1">
      <c r="F24" s="5" t="s">
        <v>7</v>
      </c>
      <c r="G24" s="19">
        <f t="shared" si="4"/>
        <v>10000</v>
      </c>
      <c r="H24" s="19">
        <v>3000</v>
      </c>
      <c r="I24" s="19">
        <v>3000</v>
      </c>
      <c r="J24" s="19">
        <v>2000</v>
      </c>
      <c r="K24" s="19">
        <v>2000</v>
      </c>
    </row>
    <row r="25" spans="2:11" s="6" customFormat="1">
      <c r="F25" s="5" t="s">
        <v>9</v>
      </c>
      <c r="G25" s="19">
        <f t="shared" si="4"/>
        <v>0</v>
      </c>
      <c r="H25" s="19"/>
      <c r="I25" s="19"/>
      <c r="J25" s="19"/>
      <c r="K25" s="19"/>
    </row>
    <row r="26" spans="2:11" s="6" customFormat="1">
      <c r="F26" s="5"/>
      <c r="G26" s="19"/>
      <c r="H26" s="19"/>
      <c r="I26" s="19"/>
      <c r="J26" s="19"/>
      <c r="K26" s="19"/>
    </row>
    <row r="27" spans="2:11" s="6" customFormat="1">
      <c r="C27" s="5" t="s">
        <v>19</v>
      </c>
      <c r="E27" s="5" t="s">
        <v>20</v>
      </c>
      <c r="F27" s="5" t="s">
        <v>6</v>
      </c>
      <c r="G27" s="19">
        <f t="shared" ref="G27:G29" si="5">SUM(H27,I27,J27,K27)</f>
        <v>0</v>
      </c>
      <c r="H27" s="19"/>
      <c r="I27" s="19"/>
      <c r="J27" s="19"/>
      <c r="K27" s="19"/>
    </row>
    <row r="28" spans="2:11" s="6" customFormat="1">
      <c r="F28" s="5" t="s">
        <v>7</v>
      </c>
      <c r="G28" s="19">
        <f t="shared" si="5"/>
        <v>20000</v>
      </c>
      <c r="H28" s="19">
        <v>10000</v>
      </c>
      <c r="I28" s="19">
        <v>5000</v>
      </c>
      <c r="J28" s="19">
        <v>5000</v>
      </c>
      <c r="K28" s="19"/>
    </row>
    <row r="29" spans="2:11" s="6" customFormat="1">
      <c r="F29" s="5" t="s">
        <v>9</v>
      </c>
      <c r="G29" s="19">
        <f t="shared" si="5"/>
        <v>0</v>
      </c>
      <c r="H29" s="19"/>
      <c r="I29" s="19"/>
      <c r="J29" s="19"/>
      <c r="K29" s="19"/>
    </row>
    <row r="30" spans="2:11" s="6" customFormat="1">
      <c r="E30" s="5"/>
      <c r="F30" s="5"/>
      <c r="G30" s="19"/>
      <c r="H30" s="19"/>
      <c r="I30" s="19"/>
      <c r="J30" s="19"/>
      <c r="K30" s="19"/>
    </row>
    <row r="31" spans="2:11" s="6" customFormat="1">
      <c r="C31" s="5" t="s">
        <v>21</v>
      </c>
      <c r="E31" s="5" t="s">
        <v>20</v>
      </c>
      <c r="F31" s="5" t="s">
        <v>6</v>
      </c>
      <c r="G31" s="19">
        <f t="shared" ref="G31:G33" si="6">SUM(H31,I31,J31,K31)</f>
        <v>0</v>
      </c>
      <c r="H31" s="19"/>
      <c r="I31" s="19"/>
      <c r="J31" s="19"/>
      <c r="K31" s="19"/>
    </row>
    <row r="32" spans="2:11" s="6" customFormat="1">
      <c r="F32" s="5" t="s">
        <v>7</v>
      </c>
      <c r="G32" s="19">
        <f t="shared" si="6"/>
        <v>19000</v>
      </c>
      <c r="H32" s="19">
        <v>6000</v>
      </c>
      <c r="I32" s="19">
        <v>4000</v>
      </c>
      <c r="J32" s="19">
        <v>7000</v>
      </c>
      <c r="K32" s="19">
        <v>2000</v>
      </c>
    </row>
    <row r="33" spans="2:23">
      <c r="C33" s="6"/>
      <c r="D33" s="6"/>
      <c r="E33" s="6"/>
      <c r="F33" s="5" t="s">
        <v>9</v>
      </c>
      <c r="G33" s="19">
        <f t="shared" si="6"/>
        <v>0</v>
      </c>
      <c r="H33" s="19">
        <v>0</v>
      </c>
      <c r="I33" s="19"/>
      <c r="J33" s="19"/>
      <c r="K33" s="19"/>
      <c r="L33" s="6"/>
      <c r="P33" s="6"/>
      <c r="Q33" s="6"/>
      <c r="R33" s="6"/>
      <c r="S33" s="6"/>
      <c r="T33" s="6"/>
      <c r="U33" s="6"/>
      <c r="V33" s="6"/>
      <c r="W33" s="6"/>
    </row>
    <row r="34" spans="2:23" s="6" customFormat="1">
      <c r="B34" s="5" t="s">
        <v>18</v>
      </c>
      <c r="H34" s="5"/>
      <c r="I34" s="5"/>
      <c r="J34" s="5"/>
      <c r="K34" s="5"/>
    </row>
    <row r="35" spans="2:23" s="6" customFormat="1">
      <c r="C35" s="5" t="s">
        <v>15</v>
      </c>
      <c r="E35" s="5" t="s">
        <v>16</v>
      </c>
      <c r="F35" s="5" t="s">
        <v>6</v>
      </c>
      <c r="G35" s="19">
        <f t="shared" ref="G35:G37" si="7">SUM(H35,I35,J35,K35)</f>
        <v>0</v>
      </c>
      <c r="H35" s="19"/>
      <c r="I35" s="19"/>
      <c r="J35" s="19"/>
      <c r="K35" s="19"/>
    </row>
    <row r="36" spans="2:23" s="6" customFormat="1">
      <c r="F36" s="5" t="s">
        <v>7</v>
      </c>
      <c r="G36" s="19">
        <f t="shared" si="7"/>
        <v>1000</v>
      </c>
      <c r="H36" s="19">
        <v>1000</v>
      </c>
      <c r="I36" s="19"/>
      <c r="J36" s="19"/>
      <c r="K36" s="19"/>
    </row>
    <row r="37" spans="2:23" s="6" customFormat="1">
      <c r="F37" s="5" t="s">
        <v>9</v>
      </c>
      <c r="G37" s="19">
        <f t="shared" si="7"/>
        <v>0</v>
      </c>
      <c r="H37" s="19"/>
      <c r="I37" s="19"/>
      <c r="J37" s="19"/>
      <c r="K37" s="19"/>
    </row>
    <row r="38" spans="2:23" s="6" customFormat="1">
      <c r="E38" s="5"/>
      <c r="F38" s="5"/>
      <c r="G38" s="19"/>
      <c r="H38" s="19"/>
      <c r="I38" s="19"/>
      <c r="J38" s="19"/>
      <c r="K38" s="19"/>
    </row>
    <row r="39" spans="2:23" s="6" customFormat="1">
      <c r="C39" s="5" t="s">
        <v>19</v>
      </c>
      <c r="E39" s="5" t="s">
        <v>20</v>
      </c>
      <c r="F39" s="5" t="s">
        <v>6</v>
      </c>
      <c r="G39" s="19">
        <f t="shared" ref="G39:G41" si="8">SUM(H39,I39,J39,K39)</f>
        <v>0</v>
      </c>
      <c r="H39" s="19"/>
      <c r="I39" s="19"/>
      <c r="J39" s="19"/>
      <c r="K39" s="19"/>
    </row>
    <row r="40" spans="2:23" s="6" customFormat="1">
      <c r="F40" s="5" t="s">
        <v>7</v>
      </c>
      <c r="G40" s="19">
        <f t="shared" si="8"/>
        <v>25000</v>
      </c>
      <c r="H40" s="19">
        <v>5000</v>
      </c>
      <c r="I40" s="19">
        <v>10000</v>
      </c>
      <c r="J40" s="19">
        <v>5000</v>
      </c>
      <c r="K40" s="19">
        <v>5000</v>
      </c>
    </row>
    <row r="41" spans="2:23" s="6" customFormat="1">
      <c r="F41" s="5" t="s">
        <v>9</v>
      </c>
      <c r="G41" s="19">
        <f t="shared" si="8"/>
        <v>0</v>
      </c>
      <c r="H41" s="19"/>
      <c r="I41" s="19"/>
      <c r="J41" s="19"/>
      <c r="K41" s="19"/>
    </row>
    <row r="42" spans="2:23" s="6" customFormat="1">
      <c r="E42" s="5"/>
      <c r="F42" s="5"/>
      <c r="G42" s="19"/>
      <c r="H42" s="19"/>
      <c r="I42" s="19"/>
      <c r="J42" s="19"/>
      <c r="K42" s="19"/>
    </row>
    <row r="43" spans="2:23" s="6" customFormat="1">
      <c r="C43" s="5" t="s">
        <v>21</v>
      </c>
      <c r="E43" s="5" t="s">
        <v>20</v>
      </c>
      <c r="F43" s="5" t="s">
        <v>6</v>
      </c>
      <c r="G43" s="19">
        <f t="shared" ref="G43:G45" si="9">SUM(H43,I43,J43,K43)</f>
        <v>0</v>
      </c>
      <c r="H43" s="19"/>
      <c r="I43" s="19"/>
      <c r="J43" s="19"/>
      <c r="K43" s="19"/>
    </row>
    <row r="44" spans="2:23" s="6" customFormat="1">
      <c r="F44" s="5" t="s">
        <v>7</v>
      </c>
      <c r="G44" s="19">
        <f t="shared" si="9"/>
        <v>15000</v>
      </c>
      <c r="H44" s="19">
        <v>10000</v>
      </c>
      <c r="I44" s="19">
        <v>5000</v>
      </c>
      <c r="J44" s="19"/>
      <c r="K44" s="19"/>
    </row>
    <row r="45" spans="2:23">
      <c r="C45" s="6"/>
      <c r="D45" s="6"/>
      <c r="E45" s="6"/>
      <c r="F45" s="5" t="s">
        <v>9</v>
      </c>
      <c r="G45" s="19">
        <f t="shared" si="9"/>
        <v>0</v>
      </c>
      <c r="H45" s="19"/>
      <c r="I45" s="19"/>
      <c r="J45" s="19"/>
      <c r="K45" s="19"/>
      <c r="L45" s="6"/>
      <c r="P45" s="6"/>
      <c r="Q45" s="6"/>
      <c r="R45" s="6"/>
      <c r="S45" s="6"/>
      <c r="T45" s="6"/>
      <c r="U45" s="6"/>
      <c r="V45" s="6"/>
      <c r="W45" s="6"/>
    </row>
    <row r="46" spans="2:23" s="6" customFormat="1">
      <c r="E46" s="5"/>
      <c r="F46" s="5"/>
      <c r="G46" s="19"/>
      <c r="H46" s="19"/>
      <c r="I46" s="19"/>
      <c r="J46" s="19"/>
      <c r="K46" s="19"/>
    </row>
    <row r="47" spans="2:23">
      <c r="C47" s="7"/>
      <c r="D47" s="7"/>
      <c r="E47" s="7" t="s">
        <v>32</v>
      </c>
      <c r="F47" s="7" t="s">
        <v>6</v>
      </c>
      <c r="G47" s="20">
        <f t="shared" ref="G47:G49" si="10">SUM(H47:K47)</f>
        <v>130000</v>
      </c>
      <c r="H47" s="20">
        <f t="shared" ref="H47:K49" si="11">SUM(H43+H39+H35+H31+H27+H23+H18+H14+H10+H6)</f>
        <v>80000</v>
      </c>
      <c r="I47" s="20">
        <f t="shared" si="11"/>
        <v>20000</v>
      </c>
      <c r="J47" s="20">
        <f t="shared" si="11"/>
        <v>20000</v>
      </c>
      <c r="K47" s="20">
        <f t="shared" si="11"/>
        <v>10000</v>
      </c>
      <c r="L47" s="6"/>
      <c r="P47" s="6"/>
      <c r="Q47" s="6"/>
      <c r="R47" s="6"/>
      <c r="S47" s="6"/>
      <c r="T47" s="6"/>
      <c r="U47" s="6"/>
      <c r="V47" s="6"/>
      <c r="W47" s="6"/>
    </row>
    <row r="48" spans="2:23">
      <c r="C48" s="7"/>
      <c r="D48" s="7"/>
      <c r="E48" s="7" t="s">
        <v>32</v>
      </c>
      <c r="F48" s="7" t="s">
        <v>7</v>
      </c>
      <c r="G48" s="20">
        <f t="shared" si="10"/>
        <v>90000</v>
      </c>
      <c r="H48" s="20">
        <f t="shared" si="11"/>
        <v>35000</v>
      </c>
      <c r="I48" s="20">
        <f t="shared" si="11"/>
        <v>27000</v>
      </c>
      <c r="J48" s="20">
        <f t="shared" si="11"/>
        <v>19000</v>
      </c>
      <c r="K48" s="20">
        <f t="shared" si="11"/>
        <v>9000</v>
      </c>
      <c r="L48" s="6"/>
      <c r="P48" s="6"/>
      <c r="Q48" s="6"/>
      <c r="R48" s="6"/>
      <c r="S48" s="6"/>
      <c r="T48" s="6"/>
      <c r="U48" s="6"/>
      <c r="V48" s="6"/>
      <c r="W48" s="6"/>
    </row>
    <row r="49" spans="3:23">
      <c r="C49" s="7"/>
      <c r="D49" s="7"/>
      <c r="E49" s="7" t="s">
        <v>32</v>
      </c>
      <c r="F49" s="7" t="s">
        <v>9</v>
      </c>
      <c r="G49" s="20">
        <f t="shared" si="10"/>
        <v>43000</v>
      </c>
      <c r="H49" s="20">
        <f t="shared" si="11"/>
        <v>43000</v>
      </c>
      <c r="I49" s="20">
        <f t="shared" si="11"/>
        <v>0</v>
      </c>
      <c r="J49" s="20">
        <f t="shared" si="11"/>
        <v>0</v>
      </c>
      <c r="K49" s="20">
        <f t="shared" si="11"/>
        <v>0</v>
      </c>
      <c r="L49" s="6"/>
      <c r="P49" s="6"/>
      <c r="Q49" s="6"/>
      <c r="R49" s="6"/>
      <c r="S49" s="6"/>
      <c r="T49" s="6"/>
      <c r="U49" s="6"/>
      <c r="V49" s="6"/>
      <c r="W49" s="6"/>
    </row>
    <row r="50" spans="3:23">
      <c r="C50" s="6"/>
      <c r="D50" s="6"/>
      <c r="E50" s="6"/>
      <c r="F50" s="6"/>
      <c r="G50" s="6"/>
      <c r="H50" s="6"/>
      <c r="I50" s="6"/>
      <c r="J50" s="6"/>
      <c r="K50" s="6"/>
      <c r="L50" s="6"/>
      <c r="P50" s="6"/>
      <c r="Q50" s="6"/>
      <c r="R50" s="6"/>
      <c r="S50" s="6"/>
      <c r="T50" s="6"/>
      <c r="U50" s="6"/>
      <c r="V50" s="6"/>
      <c r="W50" s="6"/>
    </row>
    <row r="51" spans="3:23">
      <c r="C51" s="6"/>
      <c r="D51" s="6"/>
      <c r="E51" s="6"/>
      <c r="F51" s="6"/>
      <c r="G51" s="6"/>
      <c r="H51" s="6"/>
      <c r="I51" s="6"/>
      <c r="J51" s="6"/>
      <c r="K51" s="6"/>
      <c r="L51" s="6"/>
      <c r="P51" s="6"/>
      <c r="Q51" s="6"/>
      <c r="R51" s="6"/>
      <c r="S51" s="6"/>
      <c r="T51" s="6"/>
      <c r="U51" s="6"/>
      <c r="V51" s="6"/>
      <c r="W51" s="6"/>
    </row>
    <row r="52" spans="3:23">
      <c r="C52" s="6"/>
      <c r="D52" s="6"/>
      <c r="E52" s="6"/>
      <c r="F52" s="6"/>
      <c r="G52" s="6"/>
      <c r="H52" s="6"/>
      <c r="I52" s="6"/>
      <c r="J52" s="6"/>
      <c r="K52" s="6"/>
      <c r="L52" s="6"/>
      <c r="P52" s="6"/>
      <c r="Q52" s="6"/>
      <c r="R52" s="6"/>
      <c r="S52" s="6"/>
      <c r="T52" s="6"/>
      <c r="U52" s="6"/>
      <c r="V52" s="6"/>
      <c r="W52" s="6"/>
    </row>
    <row r="53" spans="3:23">
      <c r="C53" s="6"/>
      <c r="D53" s="6"/>
      <c r="E53" s="6"/>
      <c r="F53" s="6"/>
      <c r="G53" s="6"/>
      <c r="H53" s="6"/>
      <c r="I53" s="6"/>
      <c r="J53" s="6"/>
      <c r="K53" s="6"/>
      <c r="L53" s="6"/>
      <c r="P53" s="6"/>
      <c r="Q53" s="6"/>
      <c r="R53" s="6"/>
      <c r="S53" s="6"/>
      <c r="T53" s="6"/>
      <c r="U53" s="6"/>
      <c r="V53" s="6"/>
      <c r="W53" s="6"/>
    </row>
    <row r="54" spans="3:23">
      <c r="C54" s="6"/>
      <c r="D54" s="6"/>
      <c r="E54" s="6"/>
      <c r="F54" s="6"/>
      <c r="G54" s="6"/>
      <c r="H54" s="6"/>
      <c r="I54" s="6"/>
      <c r="J54" s="6"/>
      <c r="K54" s="6"/>
      <c r="L54" s="6"/>
      <c r="P54" s="6"/>
      <c r="Q54" s="6"/>
      <c r="R54" s="6"/>
      <c r="S54" s="6"/>
      <c r="T54" s="6"/>
      <c r="U54" s="6"/>
      <c r="V54" s="6"/>
      <c r="W54" s="6"/>
    </row>
    <row r="55" spans="3:23" s="6" customFormat="1"/>
    <row r="56" spans="3:23" s="6" customFormat="1"/>
    <row r="57" spans="3:23" s="6" customFormat="1"/>
    <row r="58" spans="3:23" s="6" customFormat="1"/>
    <row r="59" spans="3:23" s="6" customFormat="1"/>
    <row r="60" spans="3:23" s="6" customFormat="1"/>
    <row r="61" spans="3:23" s="6" customFormat="1"/>
    <row r="62" spans="3:23" s="6" customFormat="1"/>
    <row r="63" spans="3:23" s="6" customFormat="1"/>
    <row r="64" spans="3:23" s="6" customFormat="1"/>
    <row r="65" s="6" customFormat="1"/>
    <row r="66" s="6" customFormat="1"/>
    <row r="67" s="6" customFormat="1"/>
    <row r="68" s="6" customFormat="1"/>
    <row r="69" s="6" customFormat="1"/>
    <row r="70" s="6" customFormat="1"/>
    <row r="71" s="6" customFormat="1"/>
    <row r="72" s="6" customFormat="1"/>
    <row r="73" s="6" customFormat="1"/>
    <row r="74" s="6" customFormat="1"/>
    <row r="75" s="6" customFormat="1"/>
    <row r="76" s="6" customFormat="1"/>
    <row r="77" s="6" customFormat="1"/>
    <row r="78" s="6" customFormat="1"/>
    <row r="79" s="6" customFormat="1"/>
    <row r="80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  <row r="109" s="6" customFormat="1"/>
    <row r="110" s="6" customFormat="1"/>
    <row r="111" s="6" customFormat="1"/>
    <row r="112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</sheetData>
  <autoFilter ref="A1:W598" xr:uid="{0D04E9AC-E026-8949-9F70-5DA1F1EED047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B9AF3418F1E4FAF64542603C36E5D" ma:contentTypeVersion="4" ma:contentTypeDescription="Create a new document." ma:contentTypeScope="" ma:versionID="5612d0dbe24e5bffa1b51f1769d58082">
  <xsd:schema xmlns:xsd="http://www.w3.org/2001/XMLSchema" xmlns:xs="http://www.w3.org/2001/XMLSchema" xmlns:p="http://schemas.microsoft.com/office/2006/metadata/properties" xmlns:ns2="f0434e7d-9510-4721-9b9f-15e23b467bf3" targetNamespace="http://schemas.microsoft.com/office/2006/metadata/properties" ma:root="true" ma:fieldsID="08c74e10dfb2cffb9b07c795c8180538" ns2:_="">
    <xsd:import namespace="f0434e7d-9510-4721-9b9f-15e23b467b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34e7d-9510-4721-9b9f-15e23b467b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7CC5A1-828A-40B0-BE22-54EDB9B39CA9}"/>
</file>

<file path=customXml/itemProps2.xml><?xml version="1.0" encoding="utf-8"?>
<ds:datastoreItem xmlns:ds="http://schemas.openxmlformats.org/officeDocument/2006/customXml" ds:itemID="{B62F9344-1974-4E54-AC73-7252DE8CF9B8}"/>
</file>

<file path=customXml/itemProps3.xml><?xml version="1.0" encoding="utf-8"?>
<ds:datastoreItem xmlns:ds="http://schemas.openxmlformats.org/officeDocument/2006/customXml" ds:itemID="{08A5802F-5367-48B8-A388-F1AF872931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 Rocca</dc:creator>
  <cp:keywords/>
  <dc:description/>
  <cp:lastModifiedBy>Pankaj Kandpal</cp:lastModifiedBy>
  <cp:revision/>
  <dcterms:created xsi:type="dcterms:W3CDTF">2022-10-06T17:08:14Z</dcterms:created>
  <dcterms:modified xsi:type="dcterms:W3CDTF">2024-05-07T09:58:55Z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0x010100969B9AF3418F1E4FAF64542603C36E5D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Order">
    <vt:r8>331400</vt:r8>
  </property>
</Properties>
</file>