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`1`\Downloads\Python_Diwali_Sales_Analysis-main\Python_Diwali_Sales_Analysis-main\.ipynb_checkpoints\"/>
    </mc:Choice>
  </mc:AlternateContent>
  <xr:revisionPtr revIDLastSave="0" documentId="8_{85A8FB93-E45F-4109-9BB6-9AAFB0ACD158}" xr6:coauthVersionLast="47" xr6:coauthVersionMax="47" xr10:uidLastSave="{00000000-0000-0000-0000-000000000000}"/>
  <bookViews>
    <workbookView xWindow="-108" yWindow="-108" windowWidth="23256" windowHeight="12456" xr2:uid="{4650E024-37B3-4C31-8A60-B65C4F1B7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pr_7c99366a-e86a-411e-a54d-a5f86a6710dd" name="Apr" connection="Excel Solution of Assessment"/>
          <x15:modelTable id="Aug_a49a695c-f5ae-45f3-bb0a-6ed566de5c06" name="Aug" connection="Excel Solution of Assessment"/>
          <x15:modelTable id="Excel 3_fafd7151-d9c1-43e5-a26e-a4bfd903eaf3" name="Excel 3" connection="Excel Solution of Assessment"/>
          <x15:modelTable id="Feb_a33c5ae1-a245-46f1-ae01-5bca13c7e685" name="Feb" connection="Excel Solution of Assessment"/>
          <x15:modelTable id="Jan_c4511660-0f5c-4951-b0a2-dc998fab0401" name="Jan" connection="Excel Solution of Assessment"/>
          <x15:modelTable id="Jul_ba8a467b-cc4d-4e80-ad19-a8349583089f" name="Jul" connection="Excel Solution of Assessment"/>
          <x15:modelTable id="Jun_b7458b81-bfe1-46bc-91f6-7774da3ac6ab" name="Jun" connection="Excel Solution of Assessment"/>
          <x15:modelTable id="Mar_b87a8a17-f288-47fd-9aaa-8eeae8bee80b" name="Mar" connection="Excel Solution of Assessment"/>
          <x15:modelTable id="May_41ddd8fd-e839-46bc-9d4e-9043c78f9a50" name="May" connection="Excel Solution of Assessme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7" i="1"/>
  <c r="AK11" i="1"/>
  <c r="AL11" i="1"/>
  <c r="AK8" i="1"/>
  <c r="AL8" i="1"/>
  <c r="AK9" i="1"/>
  <c r="AL9" i="1"/>
  <c r="AK10" i="1"/>
  <c r="AL10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L7" i="1"/>
  <c r="AK7" i="1"/>
  <c r="B19" i="1"/>
  <c r="B1" i="1"/>
  <c r="E1" i="1" s="1"/>
  <c r="I6" i="1" l="1"/>
  <c r="B2" i="1"/>
  <c r="I1" i="1" l="1"/>
  <c r="I3" i="1"/>
  <c r="I2" i="1"/>
  <c r="J6" i="1"/>
  <c r="I5" i="1"/>
  <c r="J3" i="1" l="1"/>
  <c r="J2" i="1"/>
  <c r="K6" i="1"/>
  <c r="J1" i="1"/>
  <c r="J5" i="1"/>
  <c r="K2" i="1" l="1"/>
  <c r="K3" i="1"/>
  <c r="L6" i="1"/>
  <c r="K1" i="1"/>
  <c r="K5" i="1"/>
  <c r="L3" i="1" l="1"/>
  <c r="L2" i="1"/>
  <c r="M6" i="1"/>
  <c r="L1" i="1"/>
  <c r="L5" i="1"/>
  <c r="M3" i="1" l="1"/>
  <c r="M2" i="1"/>
  <c r="N6" i="1"/>
  <c r="M1" i="1"/>
  <c r="M5" i="1"/>
  <c r="N2" i="1" l="1"/>
  <c r="N3" i="1"/>
  <c r="O6" i="1"/>
  <c r="N1" i="1"/>
  <c r="N5" i="1"/>
  <c r="O3" i="1" l="1"/>
  <c r="O2" i="1"/>
  <c r="P6" i="1"/>
  <c r="O1" i="1"/>
  <c r="O5" i="1"/>
  <c r="P2" i="1" l="1"/>
  <c r="P3" i="1"/>
  <c r="Q6" i="1"/>
  <c r="P1" i="1"/>
  <c r="P5" i="1"/>
  <c r="Q2" i="1" l="1"/>
  <c r="Q3" i="1"/>
  <c r="R6" i="1"/>
  <c r="Q1" i="1"/>
  <c r="Q5" i="1"/>
  <c r="R3" i="1" l="1"/>
  <c r="R2" i="1"/>
  <c r="S6" i="1"/>
  <c r="R1" i="1"/>
  <c r="R5" i="1"/>
  <c r="S2" i="1" l="1"/>
  <c r="S3" i="1"/>
  <c r="T6" i="1"/>
  <c r="S1" i="1"/>
  <c r="S5" i="1"/>
  <c r="T3" i="1" l="1"/>
  <c r="T2" i="1"/>
  <c r="U6" i="1"/>
  <c r="T1" i="1"/>
  <c r="T5" i="1"/>
  <c r="U3" i="1" l="1"/>
  <c r="U2" i="1"/>
  <c r="V6" i="1"/>
  <c r="U1" i="1"/>
  <c r="U5" i="1"/>
  <c r="V2" i="1" l="1"/>
  <c r="V3" i="1"/>
  <c r="W6" i="1"/>
  <c r="V1" i="1"/>
  <c r="V5" i="1"/>
  <c r="W2" i="1" l="1"/>
  <c r="W3" i="1"/>
  <c r="X6" i="1"/>
  <c r="W1" i="1"/>
  <c r="W5" i="1"/>
  <c r="X2" i="1" l="1"/>
  <c r="X3" i="1"/>
  <c r="Y6" i="1"/>
  <c r="X1" i="1"/>
  <c r="X5" i="1"/>
  <c r="Y2" i="1" l="1"/>
  <c r="Y3" i="1"/>
  <c r="Z6" i="1"/>
  <c r="Y1" i="1"/>
  <c r="Y5" i="1"/>
  <c r="Z5" i="1" l="1"/>
  <c r="Z3" i="1"/>
  <c r="Z2" i="1"/>
  <c r="AA6" i="1"/>
  <c r="Z1" i="1"/>
  <c r="AA5" i="1" l="1"/>
  <c r="AA2" i="1"/>
  <c r="AA3" i="1"/>
  <c r="AB6" i="1"/>
  <c r="AA1" i="1"/>
  <c r="AB5" i="1" l="1"/>
  <c r="AB2" i="1"/>
  <c r="AB3" i="1"/>
  <c r="AC6" i="1"/>
  <c r="AB1" i="1"/>
  <c r="AC5" i="1" l="1"/>
  <c r="AC2" i="1"/>
  <c r="AC3" i="1"/>
  <c r="AD6" i="1"/>
  <c r="AC1" i="1"/>
  <c r="AD5" i="1" l="1"/>
  <c r="AD2" i="1"/>
  <c r="AD3" i="1"/>
  <c r="AE6" i="1"/>
  <c r="AD1" i="1"/>
  <c r="AE5" i="1" l="1"/>
  <c r="AE3" i="1"/>
  <c r="AE2" i="1"/>
  <c r="AF6" i="1"/>
  <c r="AE1" i="1"/>
  <c r="AF5" i="1" l="1"/>
  <c r="AF2" i="1"/>
  <c r="AF3" i="1"/>
  <c r="AG6" i="1"/>
  <c r="AF1" i="1"/>
  <c r="AG5" i="1" l="1"/>
  <c r="AG2" i="1"/>
  <c r="AG3" i="1"/>
  <c r="AH6" i="1"/>
  <c r="AG1" i="1"/>
  <c r="AH5" i="1" l="1"/>
  <c r="AH2" i="1"/>
  <c r="AH3" i="1"/>
  <c r="AI6" i="1"/>
  <c r="AH1" i="1"/>
  <c r="AI2" i="1" l="1"/>
  <c r="B24" i="1" s="1"/>
  <c r="AI1" i="1"/>
  <c r="E19" i="1" s="1"/>
  <c r="AI3" i="1"/>
  <c r="E24" i="1" s="1"/>
  <c r="AI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A43D8-D94B-475B-84A2-B079CADA26B4}" name="Excel Solution of Assessment" type="100" refreshedVersion="0">
    <extLst>
      <ext xmlns:x15="http://schemas.microsoft.com/office/spreadsheetml/2010/11/main" uri="{DE250136-89BD-433C-8126-D09CA5730AF9}">
        <x15:connection id="f12e919f-5bdd-46e5-89da-e9adfab23df2"/>
      </ext>
    </extLst>
  </connection>
  <connection id="2" xr16:uid="{7B031A38-36AC-47C6-BC15-A54ACC8550F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<sst xmlns="http://schemas.openxmlformats.org/spreadsheetml/2006/main" count="42" uniqueCount="38">
  <si>
    <t>ATTENDENCE SHEET</t>
  </si>
  <si>
    <t>Select month :</t>
  </si>
  <si>
    <t>Select year :</t>
  </si>
  <si>
    <t>Week off :</t>
  </si>
  <si>
    <t>p</t>
  </si>
  <si>
    <t>P = Presence;</t>
  </si>
  <si>
    <t>A = Absence;</t>
  </si>
  <si>
    <t>H = Half Day;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</si>
  <si>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</si>
  <si>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</si>
  <si>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</si>
  <si>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</si>
  <si>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</si>
  <si>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</si>
  <si>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</si>
  <si>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</si>
  <si>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</si>
  <si>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</si>
  <si>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</si>
  <si>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</si>
  <si>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</si>
  <si>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</si>
  <si>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</si>
  <si>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</si>
  <si>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</si>
  <si>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</si>
  <si>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</si>
  <si>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ID</t>
  </si>
  <si>
    <t>Name</t>
  </si>
  <si>
    <t>Total Empl</t>
  </si>
  <si>
    <t>Presence</t>
  </si>
  <si>
    <t>a</t>
  </si>
  <si>
    <t>Half Day</t>
  </si>
  <si>
    <t>Absense</t>
  </si>
  <si>
    <t>h</t>
  </si>
  <si>
    <t>Total Presence</t>
  </si>
  <si>
    <t>Total Absence</t>
  </si>
  <si>
    <t>Total Half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</si>
</sst>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textRotation="45" readingOrder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textRotation="90" readingOrder="1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523E-34F8-4510-AADC-1909B97F918B}">
  <dimension ref="B1:AS29"/>
  <sheetViews>
    <sheetView tabSelected="1" topLeftCell="A4" zoomScale="80" zoomScaleNormal="80" workbookViewId="0">
      <selection activeCell="E8" sqref="E8"/>
    </sheetView>
  </sheetViews>
  <sheetFormatPr defaultRowHeight="14.4" x14ac:dyDescent="0.3"/>
  <cols>
    <col min="2" max="2" width="13.109375" customWidth="1"/>
    <col min="3" max="3" width="4.109375" customWidth="1"/>
    <col min="4" max="4" width="4.21875" customWidth="1"/>
    <col min="5" max="5" width="12.21875" customWidth="1"/>
    <col min="7" max="7" width="2.77734375" bestFit="1" customWidth="1"/>
    <col min="8" max="8" width="5.88671875" customWidth="1"/>
    <col min="9" max="35" width="3.6640625" customWidth="1"/>
    <col min="36" max="36" width="13.77734375" bestFit="1" customWidth="1"/>
    <col min="37" max="37" width="13.21875" bestFit="1" customWidth="1"/>
    <col min="38" max="38" width="12.88671875" bestFit="1" customWidth="1"/>
    <col min="39" max="39" width="10.33203125" bestFit="1" customWidth="1"/>
    <col min="40" max="41" width="10.33203125" hidden="1" customWidth="1"/>
    <col min="42" max="45" width="10.33203125" bestFit="1" customWidth="1"/>
  </cols>
  <sheetData>
    <row r="1" spans="2:45" hidden="1" x14ac:dyDescent="0.3">
      <c r="B1" s="6">
        <f>DATEVALUE("1"&amp;E8&amp;E10)</f>
        <v>45108</v>
      </c>
      <c r="C1" s="7"/>
      <c r="E1" s="6">
        <f>EOMONTH(B1,0)</f>
        <v>45138</v>
      </c>
      <c r="H1" t="s">
        <v>4</v>
      </c>
      <c r="I1" t="str">
        <f ca="1">IF(I6=TODAY(),COUNTIF(I7:I28,"p"),"")</f>
        <v/>
      </c>
      <c r="J1" t="str">
        <f t="shared" ref="J1:AI1" ca="1" si="0">IF(J6=TODAY(),COUNTIF(J7:J28,"p"),"")</f>
        <v/>
      </c>
      <c r="K1" t="str">
        <f t="shared" ca="1" si="0"/>
        <v/>
      </c>
      <c r="L1">
        <f t="shared" ca="1" si="0"/>
        <v>0</v>
      </c>
      <c r="M1" t="str">
        <f t="shared" ca="1" si="0"/>
        <v/>
      </c>
      <c r="N1" t="str">
        <f t="shared" ca="1" si="0"/>
        <v/>
      </c>
      <c r="O1" t="str">
        <f t="shared" ca="1" si="0"/>
        <v/>
      </c>
      <c r="P1" t="str">
        <f t="shared" ca="1" si="0"/>
        <v/>
      </c>
      <c r="Q1" t="str">
        <f t="shared" ca="1" si="0"/>
        <v/>
      </c>
      <c r="R1" t="str">
        <f t="shared" ca="1" si="0"/>
        <v/>
      </c>
      <c r="S1" t="str">
        <f t="shared" ca="1" si="0"/>
        <v/>
      </c>
      <c r="T1" t="str">
        <f t="shared" ca="1" si="0"/>
        <v/>
      </c>
      <c r="U1" t="str">
        <f t="shared" ca="1" si="0"/>
        <v/>
      </c>
      <c r="V1" t="str">
        <f t="shared" ca="1" si="0"/>
        <v/>
      </c>
      <c r="W1" t="str">
        <f t="shared" ca="1" si="0"/>
        <v/>
      </c>
      <c r="X1" t="str">
        <f t="shared" ca="1" si="0"/>
        <v/>
      </c>
      <c r="Y1" t="str">
        <f t="shared" ca="1" si="0"/>
        <v/>
      </c>
      <c r="Z1" t="str">
        <f t="shared" ca="1" si="0"/>
        <v/>
      </c>
      <c r="AA1" t="str">
        <f t="shared" ca="1" si="0"/>
        <v/>
      </c>
      <c r="AB1" t="str">
        <f t="shared" ca="1" si="0"/>
        <v/>
      </c>
      <c r="AC1" t="str">
        <f t="shared" ca="1" si="0"/>
        <v/>
      </c>
      <c r="AD1" t="str">
        <f t="shared" ca="1" si="0"/>
        <v/>
      </c>
      <c r="AE1" t="str">
        <f t="shared" ca="1" si="0"/>
        <v/>
      </c>
      <c r="AF1" t="str">
        <f t="shared" ca="1" si="0"/>
        <v/>
      </c>
      <c r="AG1" t="str">
        <f t="shared" ca="1" si="0"/>
        <v/>
      </c>
      <c r="AH1" t="str">
        <f t="shared" ca="1" si="0"/>
        <v/>
      </c>
      <c r="AI1" t="str">
        <f t="shared" ca="1" si="0"/>
        <v/>
      </c>
    </row>
    <row r="2" spans="2:45" hidden="1" x14ac:dyDescent="0.3">
      <c r="B2" t="str">
        <f>TEXT(B1,"dddd")</f>
        <v>Saturday</v>
      </c>
      <c r="H2" t="s">
        <v>31</v>
      </c>
      <c r="I2" t="str">
        <f ca="1">IF(I6=TODAY(),COUNTIF(I7:I28,"a"),"")</f>
        <v/>
      </c>
      <c r="J2" t="str">
        <f t="shared" ref="J2:AI2" ca="1" si="1">IF(J6=TODAY(),COUNTIF(J7:J28,"a"),"")</f>
        <v/>
      </c>
      <c r="K2" t="str">
        <f t="shared" ca="1" si="1"/>
        <v/>
      </c>
      <c r="L2">
        <f t="shared" ca="1" si="1"/>
        <v>0</v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ca="1" si="1"/>
        <v/>
      </c>
      <c r="W2" t="str">
        <f t="shared" ca="1" si="1"/>
        <v/>
      </c>
      <c r="X2" t="str">
        <f t="shared" ca="1" si="1"/>
        <v/>
      </c>
      <c r="Y2" t="str">
        <f t="shared" ca="1" si="1"/>
        <v/>
      </c>
      <c r="Z2" t="str">
        <f t="shared" ca="1" si="1"/>
        <v/>
      </c>
      <c r="AA2" t="str">
        <f t="shared" ca="1" si="1"/>
        <v/>
      </c>
      <c r="AB2" t="str">
        <f t="shared" ca="1" si="1"/>
        <v/>
      </c>
      <c r="AC2" t="str">
        <f t="shared" ca="1" si="1"/>
        <v/>
      </c>
      <c r="AD2" t="str">
        <f t="shared" ca="1" si="1"/>
        <v/>
      </c>
      <c r="AE2" t="str">
        <f t="shared" ca="1" si="1"/>
        <v/>
      </c>
      <c r="AF2" t="str">
        <f t="shared" ca="1" si="1"/>
        <v/>
      </c>
      <c r="AG2" t="str">
        <f t="shared" ca="1" si="1"/>
        <v/>
      </c>
      <c r="AH2" t="str">
        <f ca="1">IF(AH6=TODAY(),COUNTIF(AH7:AH28,"a"),"")</f>
        <v/>
      </c>
      <c r="AI2" t="str">
        <f t="shared" ca="1" si="1"/>
        <v/>
      </c>
    </row>
    <row r="3" spans="2:45" hidden="1" x14ac:dyDescent="0.3">
      <c r="H3" t="s">
        <v>34</v>
      </c>
      <c r="I3" t="str">
        <f ca="1">IF(I6=TODAY(),COUNTIF(I7:I28,"h"),"")</f>
        <v/>
      </c>
      <c r="J3" t="str">
        <f t="shared" ref="J3:AI3" ca="1" si="2">IF(J6=TODAY(),COUNTIF(J7:J28,"h"),"")</f>
        <v/>
      </c>
      <c r="K3" t="str">
        <f t="shared" ca="1" si="2"/>
        <v/>
      </c>
      <c r="L3">
        <f t="shared" ca="1" si="2"/>
        <v>0</v>
      </c>
      <c r="M3" t="str">
        <f t="shared" ca="1" si="2"/>
        <v/>
      </c>
      <c r="N3" t="str">
        <f t="shared" ca="1" si="2"/>
        <v/>
      </c>
      <c r="O3" t="str">
        <f t="shared" ca="1" si="2"/>
        <v/>
      </c>
      <c r="P3" t="str">
        <f t="shared" ca="1" si="2"/>
        <v/>
      </c>
      <c r="Q3" t="str">
        <f t="shared" ca="1" si="2"/>
        <v/>
      </c>
      <c r="R3" t="str">
        <f t="shared" ca="1" si="2"/>
        <v/>
      </c>
      <c r="S3" t="str">
        <f t="shared" ca="1" si="2"/>
        <v/>
      </c>
      <c r="T3" t="str">
        <f t="shared" ca="1" si="2"/>
        <v/>
      </c>
      <c r="U3" t="str">
        <f t="shared" ca="1" si="2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2"/>
        <v/>
      </c>
      <c r="AG3" t="str">
        <f t="shared" ca="1" si="2"/>
        <v/>
      </c>
      <c r="AH3" t="str">
        <f t="shared" ca="1" si="2"/>
        <v/>
      </c>
      <c r="AI3" t="str">
        <f t="shared" ca="1" si="2"/>
        <v/>
      </c>
    </row>
    <row r="5" spans="2:45" ht="55.8" x14ac:dyDescent="0.3">
      <c r="I5" s="10" t="str">
        <f>TEXT(I6,"dddd")</f>
        <v>Saturday</v>
      </c>
      <c r="J5" s="10" t="str">
        <f t="shared" ref="J5:AI5" si="3">TEXT(J6,"dddd")</f>
        <v>Monday</v>
      </c>
      <c r="K5" s="10" t="str">
        <f t="shared" si="3"/>
        <v>Tuesday</v>
      </c>
      <c r="L5" s="10" t="str">
        <f t="shared" si="3"/>
        <v>Wednesday</v>
      </c>
      <c r="M5" s="10" t="str">
        <f t="shared" si="3"/>
        <v>Thursday</v>
      </c>
      <c r="N5" s="10" t="str">
        <f t="shared" si="3"/>
        <v>Friday</v>
      </c>
      <c r="O5" s="10" t="str">
        <f t="shared" si="3"/>
        <v>Saturday</v>
      </c>
      <c r="P5" s="10" t="str">
        <f t="shared" si="3"/>
        <v>Monday</v>
      </c>
      <c r="Q5" s="10" t="str">
        <f t="shared" si="3"/>
        <v>Tuesday</v>
      </c>
      <c r="R5" s="10" t="str">
        <f t="shared" si="3"/>
        <v>Wednesday</v>
      </c>
      <c r="S5" s="10" t="str">
        <f t="shared" si="3"/>
        <v>Thursday</v>
      </c>
      <c r="T5" s="10" t="str">
        <f t="shared" si="3"/>
        <v>Friday</v>
      </c>
      <c r="U5" s="10" t="str">
        <f t="shared" si="3"/>
        <v>Saturday</v>
      </c>
      <c r="V5" s="10" t="str">
        <f t="shared" si="3"/>
        <v>Monday</v>
      </c>
      <c r="W5" s="10" t="str">
        <f t="shared" si="3"/>
        <v>Tuesday</v>
      </c>
      <c r="X5" s="10" t="str">
        <f t="shared" si="3"/>
        <v>Wednesday</v>
      </c>
      <c r="Y5" s="10" t="str">
        <f t="shared" si="3"/>
        <v>Thursday</v>
      </c>
      <c r="Z5" s="10" t="str">
        <f t="shared" si="3"/>
        <v>Friday</v>
      </c>
      <c r="AA5" s="10" t="str">
        <f t="shared" si="3"/>
        <v>Saturday</v>
      </c>
      <c r="AB5" s="10" t="str">
        <f t="shared" si="3"/>
        <v>Monday</v>
      </c>
      <c r="AC5" s="10" t="str">
        <f t="shared" si="3"/>
        <v>Tuesday</v>
      </c>
      <c r="AD5" s="10" t="str">
        <f t="shared" si="3"/>
        <v>Wednesday</v>
      </c>
      <c r="AE5" s="10" t="str">
        <f t="shared" si="3"/>
        <v>Thursday</v>
      </c>
      <c r="AF5" s="10" t="str">
        <f t="shared" si="3"/>
        <v>Friday</v>
      </c>
      <c r="AG5" s="10" t="str">
        <f t="shared" si="3"/>
        <v>Saturday</v>
      </c>
      <c r="AH5" s="10" t="str">
        <f t="shared" si="3"/>
        <v>Monday</v>
      </c>
      <c r="AI5" s="10" t="str">
        <f t="shared" si="3"/>
        <v/>
      </c>
      <c r="AJ5" s="8"/>
      <c r="AK5" s="8"/>
      <c r="AL5" s="8"/>
    </row>
    <row r="6" spans="2:45" ht="18" x14ac:dyDescent="0.35">
      <c r="B6" s="13" t="s">
        <v>0</v>
      </c>
      <c r="C6" s="13"/>
      <c r="D6" s="13"/>
      <c r="E6" s="13"/>
      <c r="G6" t="s">
        <v>27</v>
      </c>
      <c r="H6" t="s">
        <v>28</v>
      </c>
      <c r="I6" s="9">
        <f>IF(TEXT(B1,"dddd")=E12,B1+1,B1)</f>
        <v>45108</v>
      </c>
      <c r="J6" s="9">
        <f>IFERROR(IF(IF(TEXT(I6+1,"dddd")=$E$12,I6+2,I6+1)&lt;=$E$1,IF(TEXT(I6+1,"dddd")=$E$12,I6+2,I6+1),""),"")</f>
        <v>45110</v>
      </c>
      <c r="K6" s="9">
        <f t="shared" ref="K6:AI6" si="4">IFERROR(IF(IF(TEXT(J6+1,"dddd")=$E$12,J6+2,J6+1)&lt;=$E$1,IF(TEXT(J6+1,"dddd")=$E$12,J6+2,J6+1),""),"")</f>
        <v>45111</v>
      </c>
      <c r="L6" s="9">
        <f t="shared" si="4"/>
        <v>45112</v>
      </c>
      <c r="M6" s="9">
        <f t="shared" si="4"/>
        <v>45113</v>
      </c>
      <c r="N6" s="9">
        <f t="shared" si="4"/>
        <v>45114</v>
      </c>
      <c r="O6" s="9">
        <f t="shared" si="4"/>
        <v>45115</v>
      </c>
      <c r="P6" s="9">
        <f t="shared" si="4"/>
        <v>45117</v>
      </c>
      <c r="Q6" s="9">
        <f t="shared" si="4"/>
        <v>45118</v>
      </c>
      <c r="R6" s="9">
        <f t="shared" si="4"/>
        <v>45119</v>
      </c>
      <c r="S6" s="9">
        <f t="shared" si="4"/>
        <v>45120</v>
      </c>
      <c r="T6" s="9">
        <f t="shared" si="4"/>
        <v>45121</v>
      </c>
      <c r="U6" s="9">
        <f t="shared" si="4"/>
        <v>45122</v>
      </c>
      <c r="V6" s="9">
        <f t="shared" si="4"/>
        <v>45124</v>
      </c>
      <c r="W6" s="9">
        <f t="shared" si="4"/>
        <v>45125</v>
      </c>
      <c r="X6" s="9">
        <f t="shared" si="4"/>
        <v>45126</v>
      </c>
      <c r="Y6" s="9">
        <f t="shared" si="4"/>
        <v>45127</v>
      </c>
      <c r="Z6" s="9">
        <f t="shared" si="4"/>
        <v>45128</v>
      </c>
      <c r="AA6" s="9">
        <f t="shared" si="4"/>
        <v>45129</v>
      </c>
      <c r="AB6" s="9">
        <f t="shared" si="4"/>
        <v>45131</v>
      </c>
      <c r="AC6" s="9">
        <f t="shared" si="4"/>
        <v>45132</v>
      </c>
      <c r="AD6" s="9">
        <f t="shared" si="4"/>
        <v>45133</v>
      </c>
      <c r="AE6" s="9">
        <f t="shared" si="4"/>
        <v>45134</v>
      </c>
      <c r="AF6" s="9">
        <f t="shared" si="4"/>
        <v>45135</v>
      </c>
      <c r="AG6" s="9">
        <f t="shared" si="4"/>
        <v>45136</v>
      </c>
      <c r="AH6" s="9">
        <f t="shared" si="4"/>
        <v>45138</v>
      </c>
      <c r="AI6" s="9" t="str">
        <f t="shared" si="4"/>
        <v/>
      </c>
      <c r="AJ6" s="9" t="s">
        <v>35</v>
      </c>
      <c r="AK6" s="9" t="s">
        <v>36</v>
      </c>
      <c r="AL6" s="9" t="s">
        <v>37</v>
      </c>
      <c r="AM6" s="6"/>
      <c r="AN6" t="s">
        <v>8</v>
      </c>
      <c r="AO6" t="s">
        <v>20</v>
      </c>
      <c r="AP6" s="6"/>
      <c r="AQ6" s="6"/>
      <c r="AR6" s="6"/>
      <c r="AS6" s="6"/>
    </row>
    <row r="7" spans="2:45" x14ac:dyDescent="0.3">
      <c r="AJ7" s="12">
        <f>COUNTIF(I7:AH7,"p")</f>
        <v>0</v>
      </c>
      <c r="AK7" s="12">
        <f>COUNTIF(I7:AH7,"a")</f>
        <v>0</v>
      </c>
      <c r="AL7" s="12">
        <f>COUNTIF(I7:AH7,"h")</f>
        <v>0</v>
      </c>
      <c r="AN7" t="s">
        <v>9</v>
      </c>
      <c r="AO7" t="s">
        <v>21</v>
      </c>
    </row>
    <row r="8" spans="2:45" x14ac:dyDescent="0.3">
      <c r="B8" s="2" t="s">
        <v>1</v>
      </c>
      <c r="C8" s="2"/>
      <c r="D8" s="1"/>
      <c r="E8" s="4" t="s">
        <v>14</v>
      </c>
      <c r="F8" s="5"/>
      <c r="AJ8" s="12">
        <f t="shared" ref="AJ8:AJ29" si="5">COUNTIF(I8:AH8,"p")</f>
        <v>0</v>
      </c>
      <c r="AK8" s="12">
        <f t="shared" ref="AK8:AK29" si="6">COUNTIF(I8:AH8,"a")</f>
        <v>0</v>
      </c>
      <c r="AL8" s="12">
        <f t="shared" ref="AL8:AL29" si="7">COUNTIF(I8:AH8,"h")</f>
        <v>0</v>
      </c>
      <c r="AN8" t="s">
        <v>10</v>
      </c>
      <c r="AO8" t="s">
        <v>22</v>
      </c>
    </row>
    <row r="9" spans="2:45" x14ac:dyDescent="0.3">
      <c r="B9" s="3"/>
      <c r="C9" s="3"/>
      <c r="AJ9" s="12">
        <f t="shared" si="5"/>
        <v>0</v>
      </c>
      <c r="AK9" s="12">
        <f t="shared" si="6"/>
        <v>0</v>
      </c>
      <c r="AL9" s="12">
        <f t="shared" si="7"/>
        <v>0</v>
      </c>
      <c r="AN9" t="s">
        <v>11</v>
      </c>
      <c r="AO9" t="s">
        <v>23</v>
      </c>
    </row>
    <row r="10" spans="2:45" x14ac:dyDescent="0.3">
      <c r="B10" s="2" t="s">
        <v>2</v>
      </c>
      <c r="C10" s="2"/>
      <c r="D10" s="1"/>
      <c r="E10" s="4">
        <v>2023</v>
      </c>
      <c r="AJ10" s="12">
        <f t="shared" si="5"/>
        <v>0</v>
      </c>
      <c r="AK10" s="12">
        <f t="shared" si="6"/>
        <v>0</v>
      </c>
      <c r="AL10" s="12">
        <f t="shared" si="7"/>
        <v>0</v>
      </c>
      <c r="AN10" t="s">
        <v>12</v>
      </c>
      <c r="AO10" t="s">
        <v>24</v>
      </c>
    </row>
    <row r="11" spans="2:45" x14ac:dyDescent="0.3">
      <c r="B11" s="3"/>
      <c r="C11" s="3"/>
      <c r="E11" s="5"/>
      <c r="AJ11" s="12">
        <f t="shared" si="5"/>
        <v>0</v>
      </c>
      <c r="AK11" s="12">
        <f>COUNTIF(I11:AH11,"a")</f>
        <v>0</v>
      </c>
      <c r="AL11" s="12">
        <f>COUNTIF(I11:AH11,"h")</f>
        <v>0</v>
      </c>
      <c r="AN11" t="s">
        <v>13</v>
      </c>
      <c r="AO11" t="s">
        <v>25</v>
      </c>
    </row>
    <row r="12" spans="2:45" x14ac:dyDescent="0.3">
      <c r="B12" s="2" t="s">
        <v>3</v>
      </c>
      <c r="C12" s="2"/>
      <c r="D12" s="1"/>
      <c r="E12" s="4" t="s">
        <v>20</v>
      </c>
      <c r="AJ12" s="12">
        <f t="shared" si="5"/>
        <v>0</v>
      </c>
      <c r="AK12" s="12">
        <f t="shared" si="6"/>
        <v>0</v>
      </c>
      <c r="AL12" s="12">
        <f t="shared" si="7"/>
        <v>0</v>
      </c>
      <c r="AN12" t="s">
        <v>14</v>
      </c>
      <c r="AO12" t="s">
        <v>26</v>
      </c>
    </row>
    <row r="13" spans="2:45" x14ac:dyDescent="0.3">
      <c r="B13" s="3"/>
      <c r="C13" s="3"/>
      <c r="AJ13" s="12">
        <f t="shared" si="5"/>
        <v>0</v>
      </c>
      <c r="AK13" s="12">
        <f t="shared" si="6"/>
        <v>0</v>
      </c>
      <c r="AL13" s="12">
        <f t="shared" si="7"/>
        <v>0</v>
      </c>
      <c r="AN13" t="s">
        <v>15</v>
      </c>
      <c r="AO13" t="s">
        <v>20</v>
      </c>
    </row>
    <row r="14" spans="2:45" x14ac:dyDescent="0.3">
      <c r="B14" s="2" t="s">
        <v>5</v>
      </c>
      <c r="C14" s="2"/>
      <c r="D14" s="1"/>
      <c r="E14" s="1"/>
      <c r="AJ14" s="12">
        <f t="shared" si="5"/>
        <v>0</v>
      </c>
      <c r="AK14" s="12">
        <f t="shared" si="6"/>
        <v>0</v>
      </c>
      <c r="AL14" s="12">
        <f t="shared" si="7"/>
        <v>0</v>
      </c>
      <c r="AN14" t="s">
        <v>16</v>
      </c>
    </row>
    <row r="15" spans="2:45" x14ac:dyDescent="0.3">
      <c r="B15" s="2" t="s">
        <v>6</v>
      </c>
      <c r="C15" s="2"/>
      <c r="D15" s="1"/>
      <c r="E15" s="1"/>
      <c r="AJ15" s="12">
        <f t="shared" si="5"/>
        <v>0</v>
      </c>
      <c r="AK15" s="12">
        <f t="shared" si="6"/>
        <v>0</v>
      </c>
      <c r="AL15" s="12">
        <f t="shared" si="7"/>
        <v>0</v>
      </c>
      <c r="AN15" t="s">
        <v>17</v>
      </c>
    </row>
    <row r="16" spans="2:45" x14ac:dyDescent="0.3">
      <c r="B16" s="2" t="s">
        <v>7</v>
      </c>
      <c r="C16" s="2"/>
      <c r="D16" s="1"/>
      <c r="E16" s="1"/>
      <c r="AJ16" s="12">
        <f t="shared" si="5"/>
        <v>0</v>
      </c>
      <c r="AK16" s="12">
        <f t="shared" si="6"/>
        <v>0</v>
      </c>
      <c r="AL16" s="12">
        <f t="shared" si="7"/>
        <v>0</v>
      </c>
      <c r="AN16" t="s">
        <v>18</v>
      </c>
    </row>
    <row r="17" spans="2:40" x14ac:dyDescent="0.3">
      <c r="AJ17" s="12">
        <f t="shared" si="5"/>
        <v>0</v>
      </c>
      <c r="AK17" s="12">
        <f t="shared" si="6"/>
        <v>0</v>
      </c>
      <c r="AL17" s="12">
        <f t="shared" si="7"/>
        <v>0</v>
      </c>
      <c r="AN17" t="s">
        <v>19</v>
      </c>
    </row>
    <row r="18" spans="2:40" x14ac:dyDescent="0.3">
      <c r="B18" s="11" t="s">
        <v>29</v>
      </c>
      <c r="E18" s="11" t="s">
        <v>30</v>
      </c>
      <c r="AJ18" s="12">
        <f t="shared" si="5"/>
        <v>0</v>
      </c>
      <c r="AK18" s="12">
        <f t="shared" si="6"/>
        <v>0</v>
      </c>
      <c r="AL18" s="12">
        <f t="shared" si="7"/>
        <v>0</v>
      </c>
    </row>
    <row r="19" spans="2:40" ht="14.4" customHeight="1" x14ac:dyDescent="0.3">
      <c r="B19" s="14">
        <f>COUNT(G7:G29)</f>
        <v>0</v>
      </c>
      <c r="E19" s="14">
        <f ca="1">SUM(I1:AI1)</f>
        <v>0</v>
      </c>
      <c r="AJ19" s="12">
        <f t="shared" si="5"/>
        <v>0</v>
      </c>
      <c r="AK19" s="12">
        <f t="shared" si="6"/>
        <v>0</v>
      </c>
      <c r="AL19" s="12">
        <f t="shared" si="7"/>
        <v>0</v>
      </c>
    </row>
    <row r="20" spans="2:40" ht="14.4" customHeight="1" x14ac:dyDescent="0.3">
      <c r="B20" s="14"/>
      <c r="E20" s="14"/>
      <c r="AC20" t="s">
        <v>4</v>
      </c>
      <c r="AJ20" s="12">
        <f t="shared" si="5"/>
        <v>1</v>
      </c>
      <c r="AK20" s="12">
        <f t="shared" si="6"/>
        <v>0</v>
      </c>
      <c r="AL20" s="12">
        <f t="shared" si="7"/>
        <v>0</v>
      </c>
    </row>
    <row r="21" spans="2:40" ht="14.4" customHeight="1" x14ac:dyDescent="0.3">
      <c r="B21" s="14"/>
      <c r="E21" s="14"/>
      <c r="AJ21" s="12">
        <f t="shared" si="5"/>
        <v>0</v>
      </c>
      <c r="AK21" s="12">
        <f t="shared" si="6"/>
        <v>0</v>
      </c>
      <c r="AL21" s="12">
        <f t="shared" si="7"/>
        <v>0</v>
      </c>
    </row>
    <row r="22" spans="2:40" x14ac:dyDescent="0.3">
      <c r="AJ22" s="12">
        <f t="shared" si="5"/>
        <v>0</v>
      </c>
      <c r="AK22" s="12">
        <f t="shared" si="6"/>
        <v>0</v>
      </c>
      <c r="AL22" s="12">
        <f t="shared" si="7"/>
        <v>0</v>
      </c>
    </row>
    <row r="23" spans="2:40" x14ac:dyDescent="0.3">
      <c r="B23" s="11" t="s">
        <v>33</v>
      </c>
      <c r="E23" s="11" t="s">
        <v>32</v>
      </c>
      <c r="AJ23" s="12">
        <f t="shared" si="5"/>
        <v>0</v>
      </c>
      <c r="AK23" s="12">
        <f t="shared" si="6"/>
        <v>0</v>
      </c>
      <c r="AL23" s="12">
        <f t="shared" si="7"/>
        <v>0</v>
      </c>
    </row>
    <row r="24" spans="2:40" ht="14.4" customHeight="1" x14ac:dyDescent="0.3">
      <c r="B24" s="14">
        <f ca="1">SUM(I2:AI2)</f>
        <v>0</v>
      </c>
      <c r="E24" s="14">
        <f ca="1">SUM(I3:AI3)</f>
        <v>0</v>
      </c>
      <c r="AJ24" s="12">
        <f t="shared" si="5"/>
        <v>0</v>
      </c>
      <c r="AK24" s="12">
        <f t="shared" si="6"/>
        <v>0</v>
      </c>
      <c r="AL24" s="12">
        <f t="shared" si="7"/>
        <v>0</v>
      </c>
    </row>
    <row r="25" spans="2:40" ht="14.4" customHeight="1" x14ac:dyDescent="0.3">
      <c r="B25" s="14"/>
      <c r="E25" s="14"/>
      <c r="AJ25" s="12">
        <f t="shared" si="5"/>
        <v>0</v>
      </c>
      <c r="AK25" s="12">
        <f t="shared" si="6"/>
        <v>0</v>
      </c>
      <c r="AL25" s="12">
        <f t="shared" si="7"/>
        <v>0</v>
      </c>
    </row>
    <row r="26" spans="2:40" ht="14.4" customHeight="1" x14ac:dyDescent="0.3">
      <c r="B26" s="14"/>
      <c r="E26" s="14"/>
      <c r="AJ26" s="12">
        <f t="shared" si="5"/>
        <v>0</v>
      </c>
      <c r="AK26" s="12">
        <f t="shared" si="6"/>
        <v>0</v>
      </c>
      <c r="AL26" s="12">
        <f t="shared" si="7"/>
        <v>0</v>
      </c>
    </row>
    <row r="27" spans="2:40" x14ac:dyDescent="0.3">
      <c r="AJ27" s="12">
        <f t="shared" si="5"/>
        <v>0</v>
      </c>
      <c r="AK27" s="12">
        <f t="shared" si="6"/>
        <v>0</v>
      </c>
      <c r="AL27" s="12">
        <f t="shared" si="7"/>
        <v>0</v>
      </c>
    </row>
    <row r="28" spans="2:40" x14ac:dyDescent="0.3">
      <c r="AJ28" s="12">
        <f t="shared" si="5"/>
        <v>0</v>
      </c>
      <c r="AK28" s="12">
        <f t="shared" si="6"/>
        <v>0</v>
      </c>
      <c r="AL28" s="12">
        <f t="shared" si="7"/>
        <v>0</v>
      </c>
    </row>
    <row r="29" spans="2:40" x14ac:dyDescent="0.3">
      <c r="AJ29" s="12">
        <f t="shared" si="5"/>
        <v>0</v>
      </c>
      <c r="AK29" s="12">
        <f t="shared" si="6"/>
        <v>0</v>
      </c>
      <c r="AL29" s="12">
        <f t="shared" si="7"/>
        <v>0</v>
      </c>
    </row>
  </sheetData>
  <mergeCells count="5">
    <mergeCell ref="B6:E6"/>
    <mergeCell ref="B19:B21"/>
    <mergeCell ref="E19:E21"/>
    <mergeCell ref="B24:B26"/>
    <mergeCell ref="E24:E26"/>
  </mergeCells>
  <conditionalFormatting sqref="G6:AL6">
    <cfRule type="expression" dxfId="5" priority="9">
      <formula>G$6&lt;&gt;""</formula>
    </cfRule>
  </conditionalFormatting>
  <conditionalFormatting sqref="G7:AI29">
    <cfRule type="expression" dxfId="4" priority="8">
      <formula>G$6&lt;&gt;""</formula>
    </cfRule>
  </conditionalFormatting>
  <conditionalFormatting sqref="I7:AI29">
    <cfRule type="expression" dxfId="3" priority="7">
      <formula>TEXT(I$6-1,"dddd")=$E$12</formula>
    </cfRule>
  </conditionalFormatting>
  <conditionalFormatting sqref="M5">
    <cfRule type="timePeriod" dxfId="2" priority="5" timePeriod="today">
      <formula>FLOOR(M5,1)=TODAY()</formula>
    </cfRule>
  </conditionalFormatting>
  <conditionalFormatting sqref="I6">
    <cfRule type="timePeriod" dxfId="1" priority="2" timePeriod="today">
      <formula>FLOOR(I6,1)=TODAY()</formula>
    </cfRule>
  </conditionalFormatting>
  <conditionalFormatting sqref="I6:AL6">
    <cfRule type="timePeriod" dxfId="0" priority="1" timePeriod="today">
      <formula>FLOOR(I6,1)=TODAY()</formula>
    </cfRule>
  </conditionalFormatting>
  <dataValidations count="4">
    <dataValidation type="list" allowBlank="1" showInputMessage="1" showErrorMessage="1" sqref="E10" xr:uid="{78B137B5-51F6-49B2-A706-39741A42F8F1}">
      <formula1>"2012,2013,2023"</formula1>
    </dataValidation>
    <dataValidation type="list" allowBlank="1" showInputMessage="1" showErrorMessage="1" sqref="I7:AI28" xr:uid="{9E049A71-9E7F-431F-BDA9-1E91049E2257}">
      <formula1>"p,a,h"</formula1>
    </dataValidation>
    <dataValidation type="list" allowBlank="1" showInputMessage="1" showErrorMessage="1" sqref="E8" xr:uid="{7487E7AD-B2C1-42D4-A217-14DB77551255}">
      <formula1>$AN$6:$AN$17</formula1>
    </dataValidation>
    <dataValidation type="list" allowBlank="1" showInputMessage="1" showErrorMessage="1" sqref="E12" xr:uid="{56F89797-1267-4FC4-9889-B53E3ACBF234}">
      <formula1>$AO$6:$AO$13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 2 0 2 3 - 0 7 - 0 5 T 1 2 : 5 4 : 0 5 . 8 7 0 2 8 9 4 + 0 5 : 3 0 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A p r _ 7 c 9 9 3 6 6 a - e 8 6 a - 4 1 1 e - a 5 4 d - a 5 f 8 6 a 6 7 1 0 d d , A u g _ a 4 9 a 6 9 5 c - f 5 a e - 4 5 f 3 - b b 0 a - 6 e d 5 6 6 d e 5 c 0 6 , E x c e l   3 _ f a f d 7 1 5 1 - d 9 c 1 - 4 3 e 5 - a 2 6 e - a 4 b f d 9 0 3 e a f 3 , F e b _ a 3 3 c 5 a e 1 - a 2 4 5 - 4 6 f 1 - a e 0 1 - 5 b c a 1 3 c 7 e 6 8 5 , J a n _ c 4 5 1 1 6 6 0 - 0 f 5 c - 4 9 5 1 - b 0 a 2 - d c 9 9 8 f a b 0 4 0 1 , J u l _ b a 8 a 4 6 7 b - c c 4 d - 4 e 8 0 - a d 1 9 - a 8 3 4 9 5 8 3 0 8 9 f , J u n _ b 7 4 5 8 b 8 1 - b f e 1 - 4 6 b c - 9 1 f 6 - 7 7 7 4 d a 3 a c 6 a b , M a r _ b 8 7 a 8 a 1 7 - f 2 8 8 - 4 7 f d - 9 a a a - 8 e e a e 8 b e e 8 0 b , M a y _ 4 1 d d d 8 f d - e 8 3 9 - 4 6 b c - 9 d 4 e - 9 0 4 3 c 7 8 f 9 a 5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 A p r 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A u g _ a 4 9 a 6 9 5 c - f 5 a e - 4 5 f 3 - b b 0 a - 6 e d 5 6 6 d e 5 c 0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A u g _ a 4 9 a 6 9 5 c - f 5 a e - 4 5 f 3 - b b 0 a - 6 e d 5 6 6 d e 5 c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 S c o r e < / s t r i n g > < / k e y > < v a l u e > < i n t > 8 6 < / i n t > < / v a l u e > < / i t e m > < i t e m > < k e y > < s t r i n g > S t a t u s < / s t r i n g > < / k e y > < v a l u e > < i n t > 9 1 < / i n t > < / v a l u e > < / i t e m > < / C o l u m n W i d t h s > < C o l u m n D i s p l a y I n d e x > < i t e m > < k e y > < s t r i n g > S c o r e 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 A p r _ 7 c 9 9 3 6 6 a - e 8 6 a - 4 1 1 e - a 5 4 d - a 5 f 8 6 a 6 7 1 0 d d 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 A u g _ a 4 9 a 6 9 5 c - f 5 a e - 4 5 f 3 - b b 0 a - 6 e d 5 6 6 d e 5 c 0 6 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 A p r 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 C o l u m n s \ S c o r e 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 C o l u m n s \ S c o r e 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A p r _ 7 c 9 9 3 6 6 a - e 8 6 a - 4 1 1 e - a 5 4 d - a 5 f 8 6 a 6 7 1 0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 S c o r e < / s t r i n g > < / k e y > < v a l u e > < i n t > 8 6 < / i n t > < / v a l u e > < / i t e m > < i t e m > < k e y > < s t r i n g > S t a t u s < / s t r i n g > < / k e y > < v a l u e > < i n t > 9 1 < / i n t > < / v a l u e > < / i t e m > < / C o l u m n W i d t h s > < C o l u m n D i s p l a y I n d e x > < i t e m > < k e y > < s t r i n g > S c o r e 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94A4F53-9366-4076-B688-1A9FDF0AC1BF}">
  <ds:schemaRefs/>
</ds:datastoreItem>
</file>

<file path=customXml/itemProps10.xml><?xml version="1.0" encoding="utf-8"?>
<ds:datastoreItem xmlns:ds="http://schemas.openxmlformats.org/officeDocument/2006/customXml" ds:itemID="{DDFE0B0B-7323-410B-834B-2ACDCAF1DF27}">
  <ds:schemaRefs/>
</ds:datastoreItem>
</file>

<file path=customXml/itemProps11.xml><?xml version="1.0" encoding="utf-8"?>
<ds:datastoreItem xmlns:ds="http://schemas.openxmlformats.org/officeDocument/2006/customXml" ds:itemID="{8316A047-9059-4E39-A890-D9F40C30F33F}">
  <ds:schemaRefs/>
</ds:datastoreItem>
</file>

<file path=customXml/itemProps12.xml><?xml version="1.0" encoding="utf-8"?>
<ds:datastoreItem xmlns:ds="http://schemas.openxmlformats.org/officeDocument/2006/customXml" ds:itemID="{5F054958-14BD-40ED-879B-10B0A72EEA90}">
  <ds:schemaRefs/>
</ds:datastoreItem>
</file>

<file path=customXml/itemProps13.xml><?xml version="1.0" encoding="utf-8"?>
<ds:datastoreItem xmlns:ds="http://schemas.openxmlformats.org/officeDocument/2006/customXml" ds:itemID="{C3DC5090-7AB6-412C-AA2F-9F0CC4C69326}">
  <ds:schemaRefs/>
</ds:datastoreItem>
</file>

<file path=customXml/itemProps14.xml><?xml version="1.0" encoding="utf-8"?>
<ds:datastoreItem xmlns:ds="http://schemas.openxmlformats.org/officeDocument/2006/customXml" ds:itemID="{8315DA9C-D8EE-4C02-AF89-BA0D75898E1C}">
  <ds:schemaRefs/>
</ds:datastoreItem>
</file>

<file path=customXml/itemProps15.xml><?xml version="1.0" encoding="utf-8"?>
<ds:datastoreItem xmlns:ds="http://schemas.openxmlformats.org/officeDocument/2006/customXml" ds:itemID="{C1591E0E-53C8-4FA4-9DF7-ED1F7B300826}">
  <ds:schemaRefs/>
</ds:datastoreItem>
</file>

<file path=customXml/itemProps16.xml><?xml version="1.0" encoding="utf-8"?>
<ds:datastoreItem xmlns:ds="http://schemas.openxmlformats.org/officeDocument/2006/customXml" ds:itemID="{36B4DD8F-92D9-4764-A2AE-6E70320DD62F}">
  <ds:schemaRefs/>
</ds:datastoreItem>
</file>

<file path=customXml/itemProps17.xml><?xml version="1.0" encoding="utf-8"?>
<ds:datastoreItem xmlns:ds="http://schemas.openxmlformats.org/officeDocument/2006/customXml" ds:itemID="{5D528A92-21BF-4FE1-861F-F70199D0F129}">
  <ds:schemaRefs/>
</ds:datastoreItem>
</file>

<file path=customXml/itemProps2.xml><?xml version="1.0" encoding="utf-8"?>
<ds:datastoreItem xmlns:ds="http://schemas.openxmlformats.org/officeDocument/2006/customXml" ds:itemID="{A35D2A5A-7C99-41CB-BF1C-2C4F99458338}">
  <ds:schemaRefs/>
</ds:datastoreItem>
</file>

<file path=customXml/itemProps3.xml><?xml version="1.0" encoding="utf-8"?>
<ds:datastoreItem xmlns:ds="http://schemas.openxmlformats.org/officeDocument/2006/customXml" ds:itemID="{D3B8697B-ADDB-45F8-96DF-931496C71DF3}">
  <ds:schemaRefs/>
</ds:datastoreItem>
</file>

<file path=customXml/itemProps4.xml><?xml version="1.0" encoding="utf-8"?>
<ds:datastoreItem xmlns:ds="http://schemas.openxmlformats.org/officeDocument/2006/customXml" ds:itemID="{C4712629-3D92-4F6F-8D7D-CBD356042CC0}">
  <ds:schemaRefs/>
</ds:datastoreItem>
</file>

<file path=customXml/itemProps5.xml><?xml version="1.0" encoding="utf-8"?>
<ds:datastoreItem xmlns:ds="http://schemas.openxmlformats.org/officeDocument/2006/customXml" ds:itemID="{DCEB2D1D-0755-4DB8-AD38-4B30F2F57226}">
  <ds:schemaRefs/>
</ds:datastoreItem>
</file>

<file path=customXml/itemProps6.xml><?xml version="1.0" encoding="utf-8"?>
<ds:datastoreItem xmlns:ds="http://schemas.openxmlformats.org/officeDocument/2006/customXml" ds:itemID="{FBE523B1-4FC6-48CB-A25E-4776E105392A}">
  <ds:schemaRefs/>
</ds:datastoreItem>
</file>

<file path=customXml/itemProps7.xml><?xml version="1.0" encoding="utf-8"?>
<ds:datastoreItem xmlns:ds="http://schemas.openxmlformats.org/officeDocument/2006/customXml" ds:itemID="{0570D5BC-6CFD-43F9-9EEA-06842A9DC47B}">
  <ds:schemaRefs/>
</ds:datastoreItem>
</file>

<file path=customXml/itemProps8.xml><?xml version="1.0" encoding="utf-8"?>
<ds:datastoreItem xmlns:ds="http://schemas.openxmlformats.org/officeDocument/2006/customXml" ds:itemID="{4F20AD68-392E-44F5-80E7-15D11AF570B9}">
  <ds:schemaRefs/>
</ds:datastoreItem>
</file>

<file path=customXml/itemProps9.xml><?xml version="1.0" encoding="utf-8"?>
<ds:datastoreItem xmlns:ds="http://schemas.openxmlformats.org/officeDocument/2006/customXml" ds:itemID="{5C3FDEBD-0A4F-47B6-AB87-7EA34B8212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`1`</dc:creator>
  <cp:lastModifiedBy>`1`</cp:lastModifiedBy>
  <dcterms:created xsi:type="dcterms:W3CDTF">2023-07-03T11:45:12Z</dcterms:created>
  <dcterms:modified xsi:type="dcterms:W3CDTF">2023-07-05T11:06:53Z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2023-07-05T11:02:23Z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37d84a02-31c8-4dfc-9a47-0d2bd55a36b1</vt:lpwstr>
  </property>
  <property fmtid="{D5CDD505-2E9C-101B-9397-08002B2CF9AE}" pid="7" name="MSIP_Label_defa4170-0d19-0005-0004-bc88714345d2_ActionId">
    <vt:lpwstr>a118d2ad-ef7a-4363-b9f3-556ccc542b15</vt:lpwstr>
  </property>
  <property fmtid="{D5CDD505-2E9C-101B-9397-08002B2CF9AE}" pid="8" name="MSIP_Label_defa4170-0d19-0005-0004-bc88714345d2_ContentBits">
    <vt:lpwstr>0</vt:lpwstr>
  </property>
</Properties>
</file>