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9.15-9.21" sheetId="1" r:id="rId1"/>
  </sheets>
  <calcPr calcId="152511"/>
</workbook>
</file>

<file path=xl/calcChain.xml><?xml version="1.0" encoding="utf-8"?>
<calcChain xmlns="http://schemas.openxmlformats.org/spreadsheetml/2006/main">
  <c r="N16" i="1" l="1"/>
  <c r="N17" i="1"/>
  <c r="N15" i="1"/>
  <c r="N18" i="1" s="1"/>
  <c r="K16" i="1"/>
  <c r="K17" i="1"/>
  <c r="K15" i="1"/>
  <c r="K18" i="1" s="1"/>
  <c r="H16" i="1"/>
  <c r="H17" i="1"/>
  <c r="H15" i="1"/>
  <c r="H18" i="1" s="1"/>
  <c r="N6" i="1"/>
  <c r="N11" i="1" s="1"/>
  <c r="K6" i="1"/>
  <c r="K11" i="1" s="1"/>
  <c r="H6" i="1"/>
  <c r="N5" i="1"/>
  <c r="K5" i="1"/>
  <c r="H5" i="1"/>
  <c r="N9" i="1"/>
  <c r="N10" i="1"/>
  <c r="N8" i="1"/>
  <c r="K9" i="1"/>
  <c r="K10" i="1"/>
  <c r="K8" i="1"/>
  <c r="H9" i="1"/>
  <c r="H10" i="1"/>
  <c r="H8" i="1"/>
  <c r="N7" i="1"/>
  <c r="K7" i="1"/>
  <c r="H7" i="1"/>
  <c r="N4" i="1"/>
  <c r="K4" i="1"/>
  <c r="H4" i="1"/>
  <c r="H11" i="1" s="1"/>
</calcChain>
</file>

<file path=xl/sharedStrings.xml><?xml version="1.0" encoding="utf-8"?>
<sst xmlns="http://schemas.openxmlformats.org/spreadsheetml/2006/main" count="70" uniqueCount="52">
  <si>
    <t>Product Id</t>
  </si>
  <si>
    <t>Product Sku</t>
  </si>
  <si>
    <t>Product En Name</t>
  </si>
  <si>
    <t>Product Zh Name</t>
  </si>
  <si>
    <t>Product Unit</t>
  </si>
  <si>
    <t>Product Num</t>
  </si>
  <si>
    <t>Product Sale</t>
  </si>
  <si>
    <t>(Gift) Acqua Panna Natural Mineral Water (250 ml*2) – Only Until 3 Dec</t>
  </si>
  <si>
    <t>250ml*2</t>
  </si>
  <si>
    <t>(Gift)Frozen Okra</t>
  </si>
  <si>
    <t>300g</t>
  </si>
  <si>
    <t>(Gift)Frozen Strawberries</t>
  </si>
  <si>
    <t>600g</t>
  </si>
  <si>
    <t>(Gift)Purple Sweet Potatoes</t>
  </si>
  <si>
    <t>500g</t>
  </si>
  <si>
    <t>A-0003-0297</t>
  </si>
  <si>
    <t>(Gift)Frozen Taro</t>
  </si>
  <si>
    <t>A-0003-0314</t>
  </si>
  <si>
    <t>Robbins Island Wagyu Ground Beef (M7-8)</t>
  </si>
  <si>
    <t>250g</t>
  </si>
  <si>
    <t>A-0003-0315</t>
  </si>
  <si>
    <t>Two-End Black Pig Ground Pork</t>
  </si>
  <si>
    <t>A-0003-0316</t>
  </si>
  <si>
    <t>Ground Chicken (500 g)</t>
  </si>
  <si>
    <t>A-0003-0318</t>
  </si>
  <si>
    <t>(Gift)Frozen Crab Sticks</t>
  </si>
  <si>
    <t>140g</t>
  </si>
  <si>
    <t>A-0003-0323</t>
  </si>
  <si>
    <t>(Gift)Dr. Oetker ‘Pizza Box’ Supreme Slice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</si>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</sst>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tabSelected="1" workbookViewId="0">
      <selection activeCell="T19" sqref="T19"/>
    </sheetView>
  </sheetViews>
  <sheetFormatPr defaultRowHeight="12.75" x14ac:dyDescent="0.2"/>
  <cols>
    <col min="1" max="1" width="2.375" style="2" customWidth="1"/>
    <col min="2" max="2" width="6.375" style="2" customWidth="1"/>
    <col min="3" max="3" width="9.875" style="2" customWidth="1"/>
    <col min="4" max="4" width="14.75" style="2" customWidth="1"/>
    <col min="5" max="5" width="14.875" style="2" customWidth="1"/>
    <col min="6" max="6" width="6.25" style="2" customWidth="1"/>
    <col min="7" max="7" width="8.25" style="2" customWidth="1"/>
    <col min="8" max="8" width="7.625" style="2" customWidth="1"/>
    <col min="9" max="9" width="7.875" style="2" customWidth="1"/>
    <col min="10" max="10" width="8" style="2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2" spans="2:15" ht="15" x14ac:dyDescent="0.25">
      <c r="B2" s="4" t="s">
        <v>50</v>
      </c>
    </row>
    <row r="3" spans="2:15" x14ac:dyDescent="0.2">
      <c r="B3" s="1" t="s">
        <v>0</v>
      </c>
      <c r="C3" s="1" t="s">
        <v>30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49</v>
      </c>
      <c r="I3" s="1" t="s">
        <v>6</v>
      </c>
      <c r="J3" s="1" t="s">
        <v>35</v>
      </c>
      <c r="K3" s="1" t="s">
        <v>49</v>
      </c>
      <c r="L3" s="1" t="s">
        <v>36</v>
      </c>
      <c r="M3" s="1" t="s">
        <v>37</v>
      </c>
      <c r="N3" s="1" t="s">
        <v>49</v>
      </c>
      <c r="O3" s="1" t="s">
        <v>38</v>
      </c>
    </row>
    <row r="4" spans="2:15" x14ac:dyDescent="0.2">
      <c r="B4" s="1">
        <v>22499</v>
      </c>
      <c r="C4" s="1" t="s">
        <v>31</v>
      </c>
      <c r="D4" s="1" t="s">
        <v>7</v>
      </c>
      <c r="E4" s="1" t="s">
        <v>39</v>
      </c>
      <c r="F4" s="1" t="s">
        <v>8</v>
      </c>
      <c r="G4" s="1">
        <v>68</v>
      </c>
      <c r="H4" s="3">
        <f>G4/1245</f>
        <v>5.4618473895582331E-2</v>
      </c>
      <c r="I4" s="1">
        <v>0</v>
      </c>
      <c r="J4" s="1">
        <v>21</v>
      </c>
      <c r="K4" s="3">
        <f>J4/772</f>
        <v>2.7202072538860103E-2</v>
      </c>
      <c r="L4" s="1">
        <v>0</v>
      </c>
      <c r="M4" s="1">
        <v>47</v>
      </c>
      <c r="N4" s="3">
        <f>M4/473</f>
        <v>9.9365750528541227E-2</v>
      </c>
      <c r="O4" s="1">
        <v>0</v>
      </c>
    </row>
    <row r="5" spans="2:15" x14ac:dyDescent="0.2">
      <c r="B5" s="1">
        <v>23792</v>
      </c>
      <c r="C5" s="1" t="s">
        <v>27</v>
      </c>
      <c r="D5" s="1" t="s">
        <v>28</v>
      </c>
      <c r="E5" s="1" t="s">
        <v>45</v>
      </c>
      <c r="F5" s="1" t="s">
        <v>29</v>
      </c>
      <c r="G5" s="1">
        <v>17</v>
      </c>
      <c r="H5" s="3">
        <f>G5/1245</f>
        <v>1.3654618473895583E-2</v>
      </c>
      <c r="I5" s="1">
        <v>0</v>
      </c>
      <c r="J5" s="1">
        <v>4</v>
      </c>
      <c r="K5" s="3">
        <f>J5/772</f>
        <v>5.1813471502590676E-3</v>
      </c>
      <c r="L5" s="1">
        <v>0</v>
      </c>
      <c r="M5" s="1">
        <v>13</v>
      </c>
      <c r="N5" s="3">
        <f>M5/473</f>
        <v>2.748414376321353E-2</v>
      </c>
      <c r="O5" s="1">
        <v>0</v>
      </c>
    </row>
    <row r="6" spans="2:15" x14ac:dyDescent="0.2">
      <c r="B6" s="1">
        <v>23520</v>
      </c>
      <c r="C6" s="1" t="s">
        <v>34</v>
      </c>
      <c r="D6" s="1" t="s">
        <v>13</v>
      </c>
      <c r="E6" s="1" t="s">
        <v>42</v>
      </c>
      <c r="F6" s="1" t="s">
        <v>14</v>
      </c>
      <c r="G6" s="1">
        <v>67</v>
      </c>
      <c r="H6" s="3">
        <f>G6/1987</f>
        <v>3.3719174635128336E-2</v>
      </c>
      <c r="I6" s="1">
        <v>0</v>
      </c>
      <c r="J6" s="1">
        <v>30</v>
      </c>
      <c r="K6" s="3">
        <f>J6/1198</f>
        <v>2.5041736227045076E-2</v>
      </c>
      <c r="L6" s="1">
        <v>0</v>
      </c>
      <c r="M6" s="1">
        <v>34</v>
      </c>
      <c r="N6" s="3">
        <f>M6/789</f>
        <v>4.3092522179974654E-2</v>
      </c>
      <c r="O6" s="1">
        <v>0</v>
      </c>
    </row>
    <row r="7" spans="2:15" x14ac:dyDescent="0.2">
      <c r="B7" s="1">
        <v>22541</v>
      </c>
      <c r="C7" s="1" t="s">
        <v>32</v>
      </c>
      <c r="D7" s="1" t="s">
        <v>9</v>
      </c>
      <c r="E7" s="1" t="s">
        <v>40</v>
      </c>
      <c r="F7" s="1" t="s">
        <v>10</v>
      </c>
      <c r="G7" s="1">
        <v>34</v>
      </c>
      <c r="H7" s="3">
        <f>G7/1730</f>
        <v>1.9653179190751446E-2</v>
      </c>
      <c r="I7" s="1">
        <v>0</v>
      </c>
      <c r="J7" s="1">
        <v>17</v>
      </c>
      <c r="K7" s="3">
        <f>J7/982</f>
        <v>1.7311608961303463E-2</v>
      </c>
      <c r="L7" s="1">
        <v>0</v>
      </c>
      <c r="M7" s="1">
        <v>16</v>
      </c>
      <c r="N7" s="3">
        <f>M7/748</f>
        <v>2.1390374331550801E-2</v>
      </c>
      <c r="O7" s="1">
        <v>0</v>
      </c>
    </row>
    <row r="8" spans="2:15" x14ac:dyDescent="0.2">
      <c r="B8" s="1">
        <v>23443</v>
      </c>
      <c r="C8" s="1" t="s">
        <v>33</v>
      </c>
      <c r="D8" s="1" t="s">
        <v>11</v>
      </c>
      <c r="E8" s="1" t="s">
        <v>41</v>
      </c>
      <c r="F8" s="1" t="s">
        <v>12</v>
      </c>
      <c r="G8" s="1">
        <v>116</v>
      </c>
      <c r="H8" s="3">
        <f>G8/2406</f>
        <v>4.8212801330008312E-2</v>
      </c>
      <c r="I8" s="1">
        <v>0</v>
      </c>
      <c r="J8" s="1">
        <v>25</v>
      </c>
      <c r="K8" s="3">
        <f>J8/1406</f>
        <v>1.7780938833570414E-2</v>
      </c>
      <c r="L8" s="1">
        <v>0</v>
      </c>
      <c r="M8" s="1">
        <v>83</v>
      </c>
      <c r="N8" s="3">
        <f>M8/1000</f>
        <v>8.3000000000000004E-2</v>
      </c>
      <c r="O8" s="1">
        <v>0</v>
      </c>
    </row>
    <row r="9" spans="2:15" x14ac:dyDescent="0.2">
      <c r="B9" s="1">
        <v>23627</v>
      </c>
      <c r="C9" s="1" t="s">
        <v>15</v>
      </c>
      <c r="D9" s="1" t="s">
        <v>16</v>
      </c>
      <c r="E9" s="1" t="s">
        <v>43</v>
      </c>
      <c r="F9" s="1" t="s">
        <v>10</v>
      </c>
      <c r="G9" s="1">
        <v>36</v>
      </c>
      <c r="H9" s="3">
        <f t="shared" ref="H9:H10" si="0">G9/2406</f>
        <v>1.4962593516209476E-2</v>
      </c>
      <c r="I9" s="1">
        <v>0</v>
      </c>
      <c r="J9" s="1">
        <v>27</v>
      </c>
      <c r="K9" s="3">
        <f t="shared" ref="K9:K10" si="1">J9/1406</f>
        <v>1.9203413940256046E-2</v>
      </c>
      <c r="L9" s="1">
        <v>0</v>
      </c>
      <c r="M9" s="1">
        <v>7</v>
      </c>
      <c r="N9" s="3">
        <f t="shared" ref="N9:N10" si="2">M9/1000</f>
        <v>7.0000000000000001E-3</v>
      </c>
      <c r="O9" s="1">
        <v>0</v>
      </c>
    </row>
    <row r="10" spans="2:15" x14ac:dyDescent="0.2">
      <c r="B10" s="1">
        <v>23722</v>
      </c>
      <c r="C10" s="1" t="s">
        <v>24</v>
      </c>
      <c r="D10" s="1" t="s">
        <v>25</v>
      </c>
      <c r="E10" s="1" t="s">
        <v>44</v>
      </c>
      <c r="F10" s="1" t="s">
        <v>26</v>
      </c>
      <c r="G10" s="1">
        <v>105</v>
      </c>
      <c r="H10" s="3">
        <f t="shared" si="0"/>
        <v>4.3640897755610975E-2</v>
      </c>
      <c r="I10" s="1">
        <v>0</v>
      </c>
      <c r="J10" s="1">
        <v>50</v>
      </c>
      <c r="K10" s="3">
        <f t="shared" si="1"/>
        <v>3.5561877667140827E-2</v>
      </c>
      <c r="L10" s="1">
        <v>0</v>
      </c>
      <c r="M10" s="1">
        <v>53</v>
      </c>
      <c r="N10" s="3">
        <f t="shared" si="2"/>
        <v>5.2999999999999999E-2</v>
      </c>
      <c r="O10" s="1">
        <v>0</v>
      </c>
    </row>
    <row r="11" spans="2:15" x14ac:dyDescent="0.2">
      <c r="H11" s="5">
        <f>SUM(H4:H10)</f>
        <v>0.22846173879718648</v>
      </c>
      <c r="K11" s="5">
        <f>SUM(K4:K10)</f>
        <v>0.147282995318435</v>
      </c>
      <c r="N11" s="5">
        <f>SUM(N4:N10)</f>
        <v>0.33433279080328021</v>
      </c>
    </row>
    <row r="13" spans="2:15" ht="15" x14ac:dyDescent="0.25">
      <c r="B13" s="4" t="s">
        <v>51</v>
      </c>
    </row>
    <row r="14" spans="2:15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49</v>
      </c>
      <c r="I14" s="1" t="s">
        <v>6</v>
      </c>
      <c r="J14" s="1" t="s">
        <v>35</v>
      </c>
      <c r="K14" s="1" t="s">
        <v>49</v>
      </c>
      <c r="L14" s="1" t="s">
        <v>36</v>
      </c>
      <c r="M14" s="1" t="s">
        <v>37</v>
      </c>
      <c r="N14" s="1" t="s">
        <v>49</v>
      </c>
      <c r="O14" s="1" t="s">
        <v>38</v>
      </c>
    </row>
    <row r="15" spans="2:15" x14ac:dyDescent="0.2">
      <c r="B15" s="1">
        <v>23716</v>
      </c>
      <c r="C15" s="1" t="s">
        <v>17</v>
      </c>
      <c r="D15" s="1" t="s">
        <v>18</v>
      </c>
      <c r="E15" s="1" t="s">
        <v>46</v>
      </c>
      <c r="F15" s="1" t="s">
        <v>19</v>
      </c>
      <c r="G15" s="1">
        <v>73</v>
      </c>
      <c r="H15" s="3">
        <f t="shared" ref="H15:H17" si="3">G15/2406</f>
        <v>3.0340814630091438E-2</v>
      </c>
      <c r="I15" s="1">
        <v>3458</v>
      </c>
      <c r="J15" s="1">
        <v>23</v>
      </c>
      <c r="K15" s="3">
        <f t="shared" ref="K15:K17" si="4">J15/1406</f>
        <v>1.6358463726884778E-2</v>
      </c>
      <c r="L15" s="1">
        <v>1104</v>
      </c>
      <c r="M15" s="1">
        <v>50</v>
      </c>
      <c r="N15" s="3">
        <f t="shared" ref="N15:N17" si="5">M15/1000</f>
        <v>0.05</v>
      </c>
      <c r="O15" s="1">
        <v>2400</v>
      </c>
    </row>
    <row r="16" spans="2:15" x14ac:dyDescent="0.2">
      <c r="B16" s="1">
        <v>23717</v>
      </c>
      <c r="C16" s="1" t="s">
        <v>20</v>
      </c>
      <c r="D16" s="1" t="s">
        <v>21</v>
      </c>
      <c r="E16" s="1" t="s">
        <v>47</v>
      </c>
      <c r="F16" s="1" t="s">
        <v>14</v>
      </c>
      <c r="G16" s="1">
        <v>77</v>
      </c>
      <c r="H16" s="3">
        <f t="shared" si="3"/>
        <v>3.2003325020781383E-2</v>
      </c>
      <c r="I16" s="1">
        <v>2976</v>
      </c>
      <c r="J16" s="1">
        <v>46</v>
      </c>
      <c r="K16" s="3">
        <f t="shared" si="4"/>
        <v>3.2716927453769556E-2</v>
      </c>
      <c r="L16" s="1">
        <v>1840</v>
      </c>
      <c r="M16" s="1">
        <v>26</v>
      </c>
      <c r="N16" s="3">
        <f t="shared" si="5"/>
        <v>2.5999999999999999E-2</v>
      </c>
      <c r="O16" s="1">
        <v>1040</v>
      </c>
    </row>
    <row r="17" spans="2:15" x14ac:dyDescent="0.2">
      <c r="B17" s="1">
        <v>23718</v>
      </c>
      <c r="C17" s="1" t="s">
        <v>22</v>
      </c>
      <c r="D17" s="1" t="s">
        <v>23</v>
      </c>
      <c r="E17" s="1" t="s">
        <v>48</v>
      </c>
      <c r="F17" s="1" t="s">
        <v>14</v>
      </c>
      <c r="G17" s="1">
        <v>42</v>
      </c>
      <c r="H17" s="3">
        <f t="shared" si="3"/>
        <v>1.7456359102244388E-2</v>
      </c>
      <c r="I17" s="1">
        <v>748</v>
      </c>
      <c r="J17" s="1">
        <v>8</v>
      </c>
      <c r="K17" s="3">
        <f t="shared" si="4"/>
        <v>5.6899004267425323E-3</v>
      </c>
      <c r="L17" s="1">
        <v>144</v>
      </c>
      <c r="M17" s="1">
        <v>34</v>
      </c>
      <c r="N17" s="3">
        <f t="shared" si="5"/>
        <v>3.4000000000000002E-2</v>
      </c>
      <c r="O17" s="1">
        <v>612</v>
      </c>
    </row>
    <row r="18" spans="2:15" x14ac:dyDescent="0.2">
      <c r="H18" s="6">
        <f>SUM(H15:H17)</f>
        <v>7.9800498753117205E-2</v>
      </c>
      <c r="I18" s="1"/>
      <c r="J18" s="1"/>
      <c r="K18" s="6">
        <f>SUM(K15:K17)</f>
        <v>5.476529160739687E-2</v>
      </c>
      <c r="L18" s="1"/>
      <c r="M18" s="1"/>
      <c r="N18" s="6">
        <f>SUM(N15:N17)</f>
        <v>0.11</v>
      </c>
      <c r="O18" s="1"/>
    </row>
    <row r="19" spans="2:15" x14ac:dyDescent="0.2">
      <c r="H19" s="1"/>
      <c r="I19" s="1"/>
      <c r="J19" s="1"/>
      <c r="K19" s="1"/>
      <c r="L19" s="1"/>
      <c r="M19" s="1"/>
      <c r="N19" s="1"/>
      <c r="O19" s="1"/>
    </row>
    <row r="20" spans="2:15" x14ac:dyDescent="0.2">
      <c r="H20" s="1"/>
      <c r="I20" s="1"/>
      <c r="J20" s="1"/>
      <c r="K20" s="1"/>
      <c r="L20" s="1"/>
      <c r="M20" s="1"/>
      <c r="N20" s="1"/>
      <c r="O20" s="1"/>
    </row>
    <row r="21" spans="2:15" x14ac:dyDescent="0.2">
      <c r="H21" s="1"/>
      <c r="I21" s="1"/>
      <c r="J21" s="1"/>
      <c r="K21" s="1"/>
      <c r="L21" s="1"/>
      <c r="M21" s="1"/>
      <c r="N21" s="1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9.15-9.21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2015-09-21T02:43:11Z</dcterms:modified>
</cp:coreProperties>
</file>