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i.zhang\Downloads\"/>
    </mc:Choice>
  </mc:AlternateContent>
  <bookViews>
    <workbookView xWindow="0" yWindow="0" windowWidth="20490" windowHeight="7230" activeTab="1"/>
  </bookViews>
  <sheets>
    <sheet name="Summary" sheetId="1" r:id="rId1"/>
    <sheet name="Sheet1" sheetId="4" r:id="rId2"/>
    <sheet name="Dataset1" sheetId="2" r:id="rId3"/>
    <sheet name="Dataset2" sheetId="3" r:id="rId4"/>
  </sheets>
  <calcPr calcId="152511"/>
  <pivotCaches>
    <pivotCache cacheId="28" r:id="rId5"/>
  </pivotCaches>
</workbook>
</file>

<file path=xl/calcChain.xml><?xml version="1.0" encoding="utf-8"?>
<calcChain xmlns="http://schemas.openxmlformats.org/spreadsheetml/2006/main">
  <c r="K3" i="2" l="1"/>
  <c r="K4" i="2"/>
  <c r="K2" i="2"/>
  <c r="A7" i="1"/>
  <c r="A6" i="1"/>
</calcChain>
</file>

<file path=xl/sharedStrings.xml><?xml version="1.0" encoding="utf-8"?>
<sst xmlns="http://schemas.openxmlformats.org/spreadsheetml/2006/main" count="32" uniqueCount="28">
  <si>
    <t>www.fieldschina.com</t>
  </si>
  <si>
    <t>Overview</t>
  </si>
  <si>
    <t>20150708-20150708</t>
  </si>
  <si>
    <t/>
  </si>
  <si>
    <t>Links to data:</t>
  </si>
  <si>
    <t>Device Category</t>
  </si>
  <si>
    <t>Sessions</t>
  </si>
  <si>
    <t>% New Sessions</t>
  </si>
  <si>
    <t>New Users</t>
  </si>
  <si>
    <t>Bounce Rate</t>
  </si>
  <si>
    <t>Pages / Session</t>
  </si>
  <si>
    <t>Avg. Session Duration</t>
  </si>
  <si>
    <t>Transactions</t>
  </si>
  <si>
    <t>Revenue</t>
  </si>
  <si>
    <t>Ecommerce Conversion Rate</t>
  </si>
  <si>
    <t>desktop</t>
  </si>
  <si>
    <t>mobile</t>
  </si>
  <si>
    <t>tablet</t>
  </si>
  <si>
    <t>Day Index</t>
  </si>
  <si>
    <t>p</t>
    <phoneticPr fontId="1" type="noConversion"/>
  </si>
  <si>
    <t>求和项:Sessions</t>
  </si>
  <si>
    <t>求和项:p</t>
  </si>
  <si>
    <t>求和项:字段1</t>
  </si>
  <si>
    <t>求和项:Transactions</t>
  </si>
  <si>
    <t>求和项:字段2</t>
  </si>
  <si>
    <t>求和项:Revenue</t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</si>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</sst>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宋体"/>
      <family val="1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2" fontId="0" fillId="0" borderId="0" xfId="0" applyNumberFormat="1" applyAlignment="1"/>
    <xf numFmtId="10" fontId="0" fillId="0" borderId="0" xfId="0" applyNumberFormat="1" applyAlignment="1"/>
    <xf numFmtId="14" fontId="0" fillId="0" borderId="0" xfId="0" applyNumberFormat="1" applyAlignment="1"/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i Zhang" refreshedDate="42194.398662847219" createdVersion="5" refreshedVersion="5" minRefreshableVersion="3" recordCount="3">
  <cacheSource type="worksheet">
    <worksheetSource ref="A1:K4" sheet="Dataset1"/>
  </cacheSource>
  <cacheFields count="13">
    <cacheField name="Device Category" numFmtId="0">
      <sharedItems count="3">
        <s v="desktop"/>
        <s v="mobile"/>
        <s v="tablet"/>
      </sharedItems>
    </cacheField>
    <cacheField name="Sessions" numFmtId="0">
      <sharedItems containsSemiMixedTypes="0" containsString="0" containsNumber="1" containsInteger="1" minValue="383" maxValue="4612"/>
    </cacheField>
    <cacheField name="% New Sessions" numFmtId="10">
      <sharedItems containsSemiMixedTypes="0" containsString="0" containsNumber="1" minValue="0.64229765013054829" maxValue="0.75108412836079796"/>
    </cacheField>
    <cacheField name="New Users" numFmtId="0">
      <sharedItems containsSemiMixedTypes="0" containsString="0" containsNumber="1" containsInteger="1" minValue="246" maxValue="3464"/>
    </cacheField>
    <cacheField name="Bounce Rate" numFmtId="10">
      <sharedItems containsSemiMixedTypes="0" containsString="0" containsNumber="1" minValue="0.57933579335793361" maxValue="0.6632697311361665"/>
    </cacheField>
    <cacheField name="Pages / Session" numFmtId="2">
      <sharedItems containsSemiMixedTypes="0" containsString="0" containsNumber="1" minValue="3.0026109660574414" maxValue="3.5141451414514147"/>
    </cacheField>
    <cacheField name="Avg. Session Duration" numFmtId="2">
      <sharedItems containsSemiMixedTypes="0" containsString="0" containsNumber="1" minValue="102.32349323493234" maxValue="184.45169712793734"/>
    </cacheField>
    <cacheField name="Transactions" numFmtId="0">
      <sharedItems containsSemiMixedTypes="0" containsString="0" containsNumber="1" containsInteger="1" minValue="7" maxValue="96"/>
    </cacheField>
    <cacheField name="Revenue" numFmtId="2">
      <sharedItems containsSemiMixedTypes="0" containsString="0" containsNumber="1" containsInteger="1" minValue="2400" maxValue="39630"/>
    </cacheField>
    <cacheField name="Ecommerce Conversion Rate" numFmtId="10">
      <sharedItems containsSemiMixedTypes="0" containsString="0" containsNumber="1" minValue="8.6100861008610082E-3" maxValue="2.8720626631853787E-2"/>
    </cacheField>
    <cacheField name="p" numFmtId="0">
      <sharedItems containsSemiMixedTypes="0" containsString="0" containsNumber="1" containsInteger="1" minValue="1150" maxValue="13890"/>
    </cacheField>
    <cacheField name="字段1" numFmtId="0" formula="p /Sessions" databaseField="0"/>
    <cacheField name="字段2" numFmtId="0" formula="Transactions /S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4612"/>
    <n v="0.75108412836079796"/>
    <n v="3464"/>
    <n v="0.6632697311361665"/>
    <n v="3.0117085862966175"/>
    <n v="163.20164787510842"/>
    <n v="96"/>
    <n v="39630"/>
    <n v="2.0815264527320035E-2"/>
    <n v="13890"/>
  </r>
  <r>
    <x v="1"/>
    <n v="813"/>
    <n v="0.72816728167281675"/>
    <n v="592"/>
    <n v="0.57933579335793361"/>
    <n v="3.5141451414514147"/>
    <n v="102.32349323493234"/>
    <n v="7"/>
    <n v="2400"/>
    <n v="8.6100861008610082E-3"/>
    <n v="2857"/>
  </r>
  <r>
    <x v="2"/>
    <n v="383"/>
    <n v="0.64229765013054829"/>
    <n v="246"/>
    <n v="0.64229765013054829"/>
    <n v="3.0026109660574414"/>
    <n v="184.45169712793734"/>
    <n v="11"/>
    <n v="3907"/>
    <n v="2.8720626631853787E-2"/>
    <n v="1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28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G7" firstHeaderRow="0" firstDataRow="1" firstDataCol="1"/>
  <pivotFields count="13">
    <pivotField axis="axisRow" showAll="0">
      <items count="4">
        <item x="0"/>
        <item x="1"/>
        <item x="2"/>
        <item t="default"/>
      </items>
    </pivotField>
    <pivotField dataField="1" showAll="0"/>
    <pivotField numFmtId="10" showAll="0"/>
    <pivotField showAll="0"/>
    <pivotField numFmtId="10" showAll="0"/>
    <pivotField numFmtId="2" showAll="0"/>
    <pivotField numFmtId="2" showAll="0"/>
    <pivotField dataField="1" showAll="0"/>
    <pivotField dataField="1" numFmtId="2" showAll="0"/>
    <pivotField numFmtId="10"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求和项:Sessions" fld="1" baseField="0" baseItem="0"/>
    <dataField name="求和项:p" fld="10" baseField="0" baseItem="0"/>
    <dataField name="求和项:字段1" fld="11" baseField="0" baseItem="0"/>
    <dataField name="求和项:Transactions" fld="7" baseField="0" baseItem="0"/>
    <dataField name="求和项:字段2" fld="12" baseField="0" baseItem="0"/>
    <dataField name="求和项:Revenue" fld="8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3.5" x14ac:dyDescent="0.15"/>
  <sheetData>
    <row r="1" spans="1:1" ht="14.25" x14ac:dyDescent="0.15">
      <c r="A1" t="s">
        <v>0</v>
      </c>
    </row>
    <row r="2" spans="1:1" ht="14.25" x14ac:dyDescent="0.15">
      <c r="A2" t="s">
        <v>1</v>
      </c>
    </row>
    <row r="3" spans="1:1" ht="14.25" x14ac:dyDescent="0.15">
      <c r="A3" t="s">
        <v>2</v>
      </c>
    </row>
    <row r="4" spans="1:1" ht="14.25" x14ac:dyDescent="0.15">
      <c r="A4" t="s">
        <v>3</v>
      </c>
    </row>
    <row r="5" spans="1:1" ht="14.25" x14ac:dyDescent="0.15">
      <c r="A5" t="s">
        <v>4</v>
      </c>
    </row>
    <row r="6" spans="1:1" ht="14.25" x14ac:dyDescent="0.15">
      <c r="A6" t="str">
        <f>HYPERLINK("#'Dataset1'!A1", "Dataset1")</f>
        <v>Dataset1</v>
      </c>
    </row>
    <row r="7" spans="1:1" ht="14.25" x14ac:dyDescent="0.15">
      <c r="A7" t="str">
        <f>HYPERLINK("#'Dataset2'!A1", "Dataset2")</f>
        <v>Dataset2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tabSelected="1" workbookViewId="0">
      <selection activeCell="B6" sqref="B6:G6"/>
    </sheetView>
  </sheetViews>
  <sheetFormatPr defaultRowHeight="14.25" x14ac:dyDescent="0.15"/>
  <cols>
    <col min="1" max="1" width="9.5" customWidth="1"/>
    <col min="2" max="2" width="17.25" bestFit="1" customWidth="1"/>
    <col min="3" max="3" width="9.5" customWidth="1"/>
    <col min="4" max="4" width="14.5" customWidth="1"/>
    <col min="5" max="5" width="21.625" customWidth="1"/>
    <col min="6" max="6" width="14.5" customWidth="1"/>
    <col min="7" max="7" width="16.125" bestFit="1" customWidth="1"/>
  </cols>
  <sheetData>
    <row r="3" spans="1:7" x14ac:dyDescent="0.15">
      <c r="A3" s="5" t="s">
        <v>26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</row>
    <row r="4" spans="1:7" x14ac:dyDescent="0.15">
      <c r="A4" s="6" t="s">
        <v>15</v>
      </c>
      <c r="B4" s="4">
        <v>4612</v>
      </c>
      <c r="C4" s="4">
        <v>13890</v>
      </c>
      <c r="D4" s="4">
        <v>3.0117085862966175</v>
      </c>
      <c r="E4" s="4">
        <v>96</v>
      </c>
      <c r="F4" s="4">
        <v>2.0815264527320035E-2</v>
      </c>
      <c r="G4" s="4">
        <v>39630</v>
      </c>
    </row>
    <row r="5" spans="1:7" x14ac:dyDescent="0.15">
      <c r="A5" s="6" t="s">
        <v>16</v>
      </c>
      <c r="B5" s="4">
        <v>813</v>
      </c>
      <c r="C5" s="4">
        <v>2857</v>
      </c>
      <c r="D5" s="4">
        <v>3.5141451414514147</v>
      </c>
      <c r="E5" s="4">
        <v>7</v>
      </c>
      <c r="F5" s="4">
        <v>8.6100861008610082E-3</v>
      </c>
      <c r="G5" s="4">
        <v>2400</v>
      </c>
    </row>
    <row r="6" spans="1:7" x14ac:dyDescent="0.15">
      <c r="A6" s="6" t="s">
        <v>17</v>
      </c>
      <c r="B6" s="4">
        <v>383</v>
      </c>
      <c r="C6" s="4">
        <v>1150</v>
      </c>
      <c r="D6" s="4">
        <v>3.0026109660574414</v>
      </c>
      <c r="E6" s="4">
        <v>11</v>
      </c>
      <c r="F6" s="4">
        <v>2.8720626631853787E-2</v>
      </c>
      <c r="G6" s="4">
        <v>3907</v>
      </c>
    </row>
    <row r="7" spans="1:7" x14ac:dyDescent="0.15">
      <c r="A7" s="6" t="s">
        <v>27</v>
      </c>
      <c r="B7" s="4">
        <v>5808</v>
      </c>
      <c r="C7" s="4">
        <v>17897</v>
      </c>
      <c r="D7" s="4">
        <v>3.081439393939394</v>
      </c>
      <c r="E7" s="4">
        <v>114</v>
      </c>
      <c r="F7" s="4">
        <v>1.962809917355372E-2</v>
      </c>
      <c r="G7" s="4">
        <v>45937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K4"/>
    </sheetView>
  </sheetViews>
  <sheetFormatPr defaultRowHeight="13.5" x14ac:dyDescent="0.15"/>
  <cols>
    <col min="11" max="11" width="6.5" bestFit="1" customWidth="1"/>
  </cols>
  <sheetData>
    <row r="1" spans="1:11" ht="14.25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19</v>
      </c>
    </row>
    <row r="2" spans="1:11" ht="14.25" x14ac:dyDescent="0.15">
      <c r="A2" t="s">
        <v>15</v>
      </c>
      <c r="B2">
        <v>4612</v>
      </c>
      <c r="C2" s="2">
        <v>0.75108412836079796</v>
      </c>
      <c r="D2">
        <v>3464</v>
      </c>
      <c r="E2" s="2">
        <v>0.6632697311361665</v>
      </c>
      <c r="F2" s="1">
        <v>3.0117085862966175</v>
      </c>
      <c r="G2" s="1">
        <v>163.20164787510842</v>
      </c>
      <c r="H2">
        <v>96</v>
      </c>
      <c r="I2" s="1">
        <v>39630</v>
      </c>
      <c r="J2" s="2">
        <v>2.0815264527320035E-2</v>
      </c>
      <c r="K2">
        <f>B2*F2</f>
        <v>13890</v>
      </c>
    </row>
    <row r="3" spans="1:11" ht="14.25" x14ac:dyDescent="0.15">
      <c r="A3" t="s">
        <v>16</v>
      </c>
      <c r="B3">
        <v>813</v>
      </c>
      <c r="C3" s="2">
        <v>0.72816728167281675</v>
      </c>
      <c r="D3">
        <v>592</v>
      </c>
      <c r="E3" s="2">
        <v>0.57933579335793361</v>
      </c>
      <c r="F3" s="1">
        <v>3.5141451414514147</v>
      </c>
      <c r="G3" s="1">
        <v>102.32349323493234</v>
      </c>
      <c r="H3">
        <v>7</v>
      </c>
      <c r="I3" s="1">
        <v>2400</v>
      </c>
      <c r="J3" s="2">
        <v>8.6100861008610082E-3</v>
      </c>
      <c r="K3">
        <f t="shared" ref="K3:K4" si="0">B3*F3</f>
        <v>2857</v>
      </c>
    </row>
    <row r="4" spans="1:11" ht="14.25" x14ac:dyDescent="0.15">
      <c r="A4" t="s">
        <v>17</v>
      </c>
      <c r="B4">
        <v>383</v>
      </c>
      <c r="C4" s="2">
        <v>0.64229765013054829</v>
      </c>
      <c r="D4">
        <v>246</v>
      </c>
      <c r="E4" s="2">
        <v>0.64229765013054829</v>
      </c>
      <c r="F4" s="1">
        <v>3.0026109660574414</v>
      </c>
      <c r="G4" s="1">
        <v>184.45169712793734</v>
      </c>
      <c r="H4">
        <v>11</v>
      </c>
      <c r="I4" s="1">
        <v>3907</v>
      </c>
      <c r="J4" s="2">
        <v>2.8720626631853787E-2</v>
      </c>
      <c r="K4">
        <f t="shared" si="0"/>
        <v>1150</v>
      </c>
    </row>
    <row r="5" spans="1:11" ht="14.25" x14ac:dyDescent="0.15">
      <c r="B5">
        <v>5808</v>
      </c>
      <c r="C5" s="2">
        <v>0.74070247933884292</v>
      </c>
      <c r="D5">
        <v>4302</v>
      </c>
      <c r="E5" s="2">
        <v>0.65013774104683197</v>
      </c>
      <c r="F5" s="1">
        <v>3.081439393939394</v>
      </c>
      <c r="G5" s="1">
        <v>156.08126721763085</v>
      </c>
      <c r="H5">
        <v>114</v>
      </c>
      <c r="I5" s="1">
        <v>45937</v>
      </c>
      <c r="J5" s="2">
        <v>1.962809917355372E-2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3.5" x14ac:dyDescent="0.15"/>
  <sheetData>
    <row r="1" spans="1:2" ht="14.25" x14ac:dyDescent="0.15">
      <c r="A1" t="s">
        <v>18</v>
      </c>
      <c r="B1" t="s">
        <v>6</v>
      </c>
    </row>
    <row r="2" spans="1:2" ht="14.25" x14ac:dyDescent="0.15">
      <c r="A2" s="3">
        <v>42193</v>
      </c>
      <c r="B2">
        <v>5808</v>
      </c>
    </row>
    <row r="3" spans="1:2" ht="14.25" x14ac:dyDescent="0.15">
      <c r="B3">
        <v>5808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Sheet1</vt:lpstr>
      <vt:lpstr>Dataset1</vt:lpstr>
      <vt:lpstr>Dataset2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Lei Zhang</cp:lastModifiedBy>
  <dcterms:modified xsi:type="dcterms:W3CDTF">2015-07-09T01:37:11Z</dcterms:modified>
</cp:coreProperties>
</file>