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ilei.zhang\Desktop\每日报表表头\"/>
    </mc:Choice>
  </mc:AlternateContent>
  <bookViews>
    <workbookView xWindow="0" yWindow="0" windowWidth="20490" windowHeight="7230" activeTab="2"/>
  </bookViews>
  <sheets>
    <sheet name="Summary" sheetId="1" r:id="rId1"/>
    <sheet name="Sheet1" sheetId="4" r:id="rId2"/>
    <sheet name="Dataset1" sheetId="2" r:id="rId3"/>
    <sheet name="Dataset2" sheetId="3" r:id="rId4"/>
  </sheets>
  <calcPr calcId="152511"/>
  <pivotCaches>
    <pivotCache cacheId="9" r:id="rId5"/>
  </pivotCaches>
</workbook>
</file>

<file path=xl/calcChain.xml><?xml version="1.0" encoding="utf-8"?>
<calcChain xmlns="http://schemas.openxmlformats.org/spreadsheetml/2006/main">
  <c r="L33" i="2" l="1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2" i="2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A7" i="1"/>
  <c r="A6" i="1"/>
</calcChain>
</file>

<file path=xl/sharedStrings.xml><?xml version="1.0" encoding="utf-8"?>
<sst xmlns="http://schemas.openxmlformats.org/spreadsheetml/2006/main" count="113" uniqueCount="97">
  <si>
    <t>www.fieldschina.com</t>
  </si>
  <si>
    <t>Language</t>
  </si>
  <si>
    <t>20150708-20150708</t>
  </si>
  <si>
    <t/>
  </si>
  <si>
    <t>Links to data:</t>
  </si>
  <si>
    <t>Sessions</t>
  </si>
  <si>
    <t>% New Sessions</t>
  </si>
  <si>
    <t>New Users</t>
  </si>
  <si>
    <t>Bounce Rate</t>
  </si>
  <si>
    <t>Pages / Session</t>
  </si>
  <si>
    <t>Avg. Session Duration</t>
  </si>
  <si>
    <t>Transactions</t>
  </si>
  <si>
    <t>Revenue</t>
  </si>
  <si>
    <t>Ecommerce Conversion Rate</t>
  </si>
  <si>
    <t>en-us</t>
  </si>
  <si>
    <t>ja-jp</t>
  </si>
  <si>
    <t>en-gb</t>
  </si>
  <si>
    <t>zh-tw</t>
  </si>
  <si>
    <t>ru</t>
  </si>
  <si>
    <t>fr</t>
  </si>
  <si>
    <t>ru-ru</t>
  </si>
  <si>
    <t>de-de</t>
  </si>
  <si>
    <t>ja</t>
  </si>
  <si>
    <t>fr-fr</t>
  </si>
  <si>
    <t>de</t>
  </si>
  <si>
    <t>it-it</t>
  </si>
  <si>
    <t>ko-kr</t>
  </si>
  <si>
    <t>es</t>
  </si>
  <si>
    <t>en</t>
  </si>
  <si>
    <t>es-es</t>
  </si>
  <si>
    <t>ko</t>
  </si>
  <si>
    <t>zh-hk</t>
  </si>
  <si>
    <t>en-au</t>
  </si>
  <si>
    <t>it</t>
  </si>
  <si>
    <t>nl-nl</t>
  </si>
  <si>
    <t>pt-br</t>
  </si>
  <si>
    <t>pl</t>
  </si>
  <si>
    <t>sv-se</t>
  </si>
  <si>
    <t>th</t>
  </si>
  <si>
    <t>Day Index</t>
  </si>
  <si>
    <t>d</t>
    <phoneticPr fontId="1" type="noConversion"/>
  </si>
  <si>
    <t>p</t>
    <phoneticPr fontId="1" type="noConversion"/>
  </si>
  <si>
    <t>行标签</t>
  </si>
  <si>
    <t>nl</t>
  </si>
  <si>
    <t>pt</t>
  </si>
  <si>
    <t>sv</t>
  </si>
  <si>
    <t>总计</t>
  </si>
  <si>
    <t>求和项:Sessions</t>
  </si>
  <si>
    <t>求和项:p</t>
  </si>
  <si>
    <t>求和项:字段1</t>
  </si>
  <si>
    <t>求和项:Transactions</t>
  </si>
  <si>
    <t>求和项:字段2</t>
  </si>
  <si>
    <t>求和项:Revenue</t>
  </si>
  <si>
    <t>(空白)</t>
  </si>
  <si>
    <t>zh-cn</t>
  </si>
  <si>
    <t>fi-fi</t>
  </si>
  <si>
    <t>c</t>
  </si>
  <si>
    <t>fi</t>
  </si>
  <si>
    <t>da-dk</t>
  </si>
  <si>
    <t>no</t>
  </si>
  <si>
    <t>hu</t>
  </si>
  <si>
    <t>nb</t>
  </si>
  <si>
    <t>tr</t>
  </si>
  <si>
    <t>da</t>
  </si>
  <si>
    <t>ar</t>
  </si>
  <si>
    <t>sl</t>
  </si>
  <si>
    <t>en-ca</t>
  </si>
  <si>
    <t>pt-pt</t>
  </si>
  <si>
    <t>ro</t>
  </si>
  <si>
    <t>cs</t>
  </si>
  <si>
    <t>sr</t>
  </si>
  <si>
    <t>el</t>
  </si>
  <si>
    <t>he</t>
  </si>
  <si>
    <t>id</t>
  </si>
  <si>
    <t>el-gr</t>
  </si>
  <si>
    <t>ca</t>
  </si>
  <si>
    <t>en-sg</t>
  </si>
  <si>
    <t>hr</t>
  </si>
  <si>
    <t>lt</t>
  </si>
  <si>
    <t>sk</t>
  </si>
  <si>
    <t>vi</t>
  </si>
  <si>
    <t>bg</t>
  </si>
  <si>
    <t>en-in</t>
  </si>
  <si>
    <t>es-ar</t>
  </si>
  <si>
    <t>lv</t>
  </si>
  <si>
    <t>mk</t>
  </si>
  <si>
    <t>uk</t>
  </si>
  <si>
    <t>zh</t>
  </si>
  <si>
    <t>is</t>
  </si>
  <si>
    <t>*3</t>
  </si>
  <si>
    <t>nl-be</t>
  </si>
  <si>
    <t>en-ph</t>
  </si>
  <si>
    <t>en-za</t>
  </si>
  <si>
    <t>es-cl</t>
  </si>
  <si>
    <t>es-xl</t>
  </si>
  <si>
    <t>fr-be</t>
  </si>
  <si>
    <t>ii-cn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</si>
</sst>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name val="宋体"/>
      <family val="1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vertical="center"/>
    </xf>
    <xf numFmtId="0" fontId="0" fillId="2" borderId="0" xfId="0" applyFill="1">
      <alignment vertical="center"/>
    </xf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  <xf numFmtId="0" fontId="0" fillId="0" borderId="0" xfId="0">
      <alignment vertical="center"/>
    </xf>
    <xf numFmtId="2" fontId="0" fillId="0" borderId="0" xfId="0" applyNumberFormat="1" applyAlignment="1"/>
    <xf numFmtId="10" fontId="0" fillId="0" borderId="0" xfId="0" applyNumberFormat="1" applyAlignment="1"/>
  </cellXfs>
  <cellStyles count="1">
    <cellStyle name="常规" xfId="0" builtinId="0"/>
  </cellStyles>
  <dxfs count="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2215.719118865738" createdVersion="5" refreshedVersion="5" minRefreshableVersion="3" recordCount="91">
  <cacheSource type="worksheet">
    <worksheetSource ref="A1:L2000" sheet="Dataset1"/>
  </cacheSource>
  <cacheFields count="16">
    <cacheField name="Language" numFmtId="0">
      <sharedItems containsBlank="1"/>
    </cacheField>
    <cacheField name="Sessions" numFmtId="0">
      <sharedItems containsString="0" containsBlank="1" containsNumber="1" containsInteger="1" minValue="1" maxValue="70406"/>
    </cacheField>
    <cacheField name="% New Sessions" numFmtId="0">
      <sharedItems containsString="0" containsBlank="1" containsNumber="1" minValue="0" maxValue="1"/>
    </cacheField>
    <cacheField name="New Users" numFmtId="0">
      <sharedItems containsString="0" containsBlank="1" containsNumber="1" containsInteger="1" minValue="0" maxValue="39827"/>
    </cacheField>
    <cacheField name="Bounce Rate" numFmtId="0">
      <sharedItems containsString="0" containsBlank="1" containsNumber="1" minValue="0" maxValue="1"/>
    </cacheField>
    <cacheField name="Pages / Session" numFmtId="0">
      <sharedItems containsString="0" containsBlank="1" containsNumber="1" minValue="1" maxValue="26"/>
    </cacheField>
    <cacheField name="Avg. Session Duration" numFmtId="0">
      <sharedItems containsString="0" containsBlank="1" containsNumber="1" minValue="0" maxValue="1032"/>
    </cacheField>
    <cacheField name="Transactions" numFmtId="0">
      <sharedItems containsString="0" containsBlank="1" containsNumber="1" containsInteger="1" minValue="0" maxValue="4084"/>
    </cacheField>
    <cacheField name="Revenue" numFmtId="0">
      <sharedItems containsString="0" containsBlank="1" containsNumber="1" minValue="0" maxValue="1979582.9"/>
    </cacheField>
    <cacheField name="Ecommerce Conversion Rate" numFmtId="0">
      <sharedItems containsString="0" containsBlank="1" containsNumber="1" minValue="0" maxValue="1"/>
    </cacheField>
    <cacheField name="d" numFmtId="0">
      <sharedItems containsBlank="1" count="42">
        <s v="zh"/>
        <s v="en"/>
        <s v="de"/>
        <s v="fr"/>
        <s v="ja"/>
        <s v="es"/>
        <s v="it"/>
        <s v="fi"/>
        <s v="sv"/>
        <s v="ko"/>
        <s v="ru"/>
        <s v="c"/>
        <s v="nl"/>
        <s v="pt"/>
        <s v="da"/>
        <s v="nb"/>
        <s v="no"/>
        <s v="hu"/>
        <s v="tr"/>
        <s v="pl"/>
        <s v="ar"/>
        <s v="sl"/>
        <s v="ro"/>
        <s v="cs"/>
        <s v="sr"/>
        <s v="ca"/>
        <s v="el"/>
        <s v="he"/>
        <s v="id"/>
        <s v="hr"/>
        <s v="th"/>
        <s v="is"/>
        <s v="lt"/>
        <s v="sk"/>
        <s v="vi"/>
        <s v="*3"/>
        <s v="bg"/>
        <s v="lv"/>
        <s v="mk"/>
        <s v="uk"/>
        <m/>
        <s v="(n" u="1"/>
      </sharedItems>
    </cacheField>
    <cacheField name="p" numFmtId="0">
      <sharedItems containsString="0" containsBlank="1" containsNumber="1" minValue="1" maxValue="191396"/>
    </cacheField>
    <cacheField name="字段1" numFmtId="0" formula="p/Sessions" databaseField="0"/>
    <cacheField name="字段2" numFmtId="0" formula="Transactions/Sessions" databaseField="0"/>
    <cacheField name="字段3" numFmtId="0" formula="p/Sessions" databaseField="0"/>
    <cacheField name="字段4" numFmtId="0" formula="Transactions/Sessions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1">
  <r>
    <s v="zh-cn"/>
    <n v="42308"/>
    <n v="0.71981658315212249"/>
    <n v="30454"/>
    <n v="0.52505436324099464"/>
    <n v="4.5238725536541553"/>
    <n v="171.4947291292427"/>
    <n v="586"/>
    <n v="198655.8"/>
    <n v="1.3850808357757398E-2"/>
    <x v="0"/>
    <n v="191396"/>
  </r>
  <r>
    <s v="en-us"/>
    <n v="20708"/>
    <n v="0.29244736333784044"/>
    <n v="6056"/>
    <n v="0.43553216148348467"/>
    <n v="7.8559011010237585"/>
    <n v="427.14062198184274"/>
    <n v="2735"/>
    <n v="1418179.1"/>
    <n v="0.13207456055630673"/>
    <x v="1"/>
    <n v="162680"/>
  </r>
  <r>
    <s v="zh-tw"/>
    <n v="1013"/>
    <n v="0.43928923988154001"/>
    <n v="445"/>
    <n v="0.46594274432379074"/>
    <n v="7.07502467917078"/>
    <n v="307.55478775913127"/>
    <n v="50"/>
    <n v="18084"/>
    <n v="4.9358341559723594E-2"/>
    <x v="0"/>
    <n v="7167"/>
  </r>
  <r>
    <s v="en"/>
    <n v="968"/>
    <n v="0.82438016528925617"/>
    <n v="798"/>
    <n v="0.75309917355371903"/>
    <n v="2.6012396694214877"/>
    <n v="88.901859504132233"/>
    <n v="13"/>
    <n v="5456"/>
    <n v="1.3429752066115703E-2"/>
    <x v="1"/>
    <n v="2518"/>
  </r>
  <r>
    <s v="en-gb"/>
    <n v="783"/>
    <n v="0.39591315453384418"/>
    <n v="310"/>
    <n v="0.44572158365261816"/>
    <n v="7.8441890166028099"/>
    <n v="411.59770114942529"/>
    <n v="87"/>
    <n v="39910"/>
    <n v="0.1111111111111111"/>
    <x v="1"/>
    <n v="6142"/>
  </r>
  <r>
    <s v="de-de"/>
    <n v="635"/>
    <n v="0.37165354330708661"/>
    <n v="236"/>
    <n v="0.45354330708661417"/>
    <n v="8.4062992125984248"/>
    <n v="432.12598425196853"/>
    <n v="93"/>
    <n v="42362"/>
    <n v="0.14645669291338584"/>
    <x v="2"/>
    <n v="5338"/>
  </r>
  <r>
    <s v="fr-fr"/>
    <n v="628"/>
    <n v="0.21337579617834396"/>
    <n v="134"/>
    <n v="0.43471337579617836"/>
    <n v="8.5"/>
    <n v="437.06847133757964"/>
    <n v="105"/>
    <n v="60087"/>
    <n v="0.16719745222929935"/>
    <x v="3"/>
    <n v="5338"/>
  </r>
  <r>
    <s v="fr"/>
    <n v="468"/>
    <n v="0.36965811965811968"/>
    <n v="173"/>
    <n v="0.23931623931623933"/>
    <n v="11.185897435897436"/>
    <n v="665.84615384615381"/>
    <n v="87"/>
    <n v="59338"/>
    <n v="0.1858974358974359"/>
    <x v="3"/>
    <n v="5235"/>
  </r>
  <r>
    <s v="ja"/>
    <n v="404"/>
    <n v="0.26732673267326734"/>
    <n v="108"/>
    <n v="0.19306930693069307"/>
    <n v="11.415841584158416"/>
    <n v="609.43316831683171"/>
    <n v="74"/>
    <n v="27448"/>
    <n v="0.18316831683168316"/>
    <x v="4"/>
    <n v="4612"/>
  </r>
  <r>
    <s v="ja-jp"/>
    <n v="241"/>
    <n v="0.16597510373443983"/>
    <n v="40"/>
    <n v="0.39834024896265557"/>
    <n v="8.6804979253112027"/>
    <n v="393.7344398340249"/>
    <n v="30"/>
    <n v="9531"/>
    <n v="0.12448132780082988"/>
    <x v="4"/>
    <n v="2092"/>
  </r>
  <r>
    <s v="de"/>
    <n v="238"/>
    <n v="0.36554621848739494"/>
    <n v="87"/>
    <n v="0.30672268907563027"/>
    <n v="9.2773109243697487"/>
    <n v="484.58823529411762"/>
    <n v="44"/>
    <n v="19066"/>
    <n v="0.18487394957983194"/>
    <x v="2"/>
    <n v="2208"/>
  </r>
  <r>
    <s v="es-es"/>
    <n v="145"/>
    <n v="0.48965517241379308"/>
    <n v="71"/>
    <n v="0.36551724137931035"/>
    <n v="8.8758620689655174"/>
    <n v="479.2896551724138"/>
    <n v="13"/>
    <n v="6884"/>
    <n v="8.9655172413793102E-2"/>
    <x v="5"/>
    <n v="1287"/>
  </r>
  <r>
    <s v="it-it"/>
    <n v="137"/>
    <n v="0.31386861313868614"/>
    <n v="43"/>
    <n v="0.29927007299270075"/>
    <n v="9.7007299270072984"/>
    <n v="523.13868613138686"/>
    <n v="15"/>
    <n v="5524"/>
    <n v="0.10948905109489052"/>
    <x v="6"/>
    <n v="1328.9999999999998"/>
  </r>
  <r>
    <s v="es"/>
    <n v="131"/>
    <n v="0.5419847328244275"/>
    <n v="71"/>
    <n v="0.36641221374045801"/>
    <n v="8.236641221374045"/>
    <n v="594.61832061068708"/>
    <n v="13"/>
    <n v="7036"/>
    <n v="9.9236641221374045E-2"/>
    <x v="5"/>
    <n v="1079"/>
  </r>
  <r>
    <s v="fi-fi"/>
    <n v="131"/>
    <n v="0.23664122137404581"/>
    <n v="31"/>
    <n v="0.53435114503816794"/>
    <n v="6.9847328244274811"/>
    <n v="442.51145038167937"/>
    <n v="18"/>
    <n v="8371"/>
    <n v="0.13740458015267176"/>
    <x v="7"/>
    <n v="915"/>
  </r>
  <r>
    <s v="zh-hans"/>
    <n v="126"/>
    <n v="0.56349206349206349"/>
    <n v="71"/>
    <n v="0.47619047619047616"/>
    <n v="6.6190476190476186"/>
    <n v="238.05555555555554"/>
    <n v="6"/>
    <n v="1331"/>
    <n v="4.7619047619047616E-2"/>
    <x v="0"/>
    <n v="834"/>
  </r>
  <r>
    <s v="zh-hk"/>
    <n v="121"/>
    <n v="0.72727272727272729"/>
    <n v="88"/>
    <n v="0.6776859504132231"/>
    <n v="3.6776859504132231"/>
    <n v="166.12396694214877"/>
    <n v="2"/>
    <n v="1098"/>
    <n v="1.6528925619834711E-2"/>
    <x v="0"/>
    <n v="445"/>
  </r>
  <r>
    <s v="sv-se"/>
    <n v="105"/>
    <n v="0.18095238095238095"/>
    <n v="19"/>
    <n v="0.4"/>
    <n v="6.9714285714285715"/>
    <n v="328.8"/>
    <n v="17"/>
    <n v="7044"/>
    <n v="0.16190476190476191"/>
    <x v="8"/>
    <n v="732"/>
  </r>
  <r>
    <s v="ko"/>
    <n v="79"/>
    <n v="0.49367088607594939"/>
    <n v="39"/>
    <n v="0.35443037974683544"/>
    <n v="8.9113924050632907"/>
    <n v="452.27848101265823"/>
    <n v="9"/>
    <n v="3551"/>
    <n v="0.11392405063291139"/>
    <x v="9"/>
    <n v="704"/>
  </r>
  <r>
    <s v="ru-ru"/>
    <n v="79"/>
    <n v="0.379746835443038"/>
    <n v="30"/>
    <n v="0.759493670886076"/>
    <n v="3.1518987341772151"/>
    <n v="118.68354430379746"/>
    <n v="1"/>
    <n v="587"/>
    <n v="1.2658227848101266E-2"/>
    <x v="10"/>
    <n v="249"/>
  </r>
  <r>
    <s v="c"/>
    <n v="75"/>
    <n v="0.96"/>
    <n v="72"/>
    <n v="0.89333333333333331"/>
    <n v="1.1866666666666668"/>
    <n v="4.5599999999999996"/>
    <n v="0"/>
    <n v="0"/>
    <n v="0"/>
    <x v="11"/>
    <n v="89"/>
  </r>
  <r>
    <s v="nl-nl"/>
    <n v="71"/>
    <n v="0.26760563380281688"/>
    <n v="19"/>
    <n v="0.3380281690140845"/>
    <n v="7.52112676056338"/>
    <n v="386.97183098591552"/>
    <n v="10"/>
    <n v="4495"/>
    <n v="0.14084507042253522"/>
    <x v="12"/>
    <n v="534"/>
  </r>
  <r>
    <s v="ru"/>
    <n v="70"/>
    <n v="0.75714285714285712"/>
    <n v="53"/>
    <n v="0.62857142857142856"/>
    <n v="3.7428571428571429"/>
    <n v="175.12857142857143"/>
    <n v="0"/>
    <n v="0"/>
    <n v="0"/>
    <x v="10"/>
    <n v="262"/>
  </r>
  <r>
    <s v="pt-br"/>
    <n v="62"/>
    <n v="0.41935483870967744"/>
    <n v="26"/>
    <n v="0.58064516129032262"/>
    <n v="5.435483870967742"/>
    <n v="281.08064516129031"/>
    <n v="3"/>
    <n v="1141"/>
    <n v="4.8387096774193547E-2"/>
    <x v="13"/>
    <n v="337"/>
  </r>
  <r>
    <s v="nl"/>
    <n v="54"/>
    <n v="0.55555555555555558"/>
    <n v="30"/>
    <n v="0.35185185185185186"/>
    <n v="5.9444444444444446"/>
    <n v="347.38888888888891"/>
    <n v="11"/>
    <n v="4894"/>
    <n v="0.20370370370370369"/>
    <x v="12"/>
    <n v="321"/>
  </r>
  <r>
    <s v="it"/>
    <n v="52"/>
    <n v="0.57692307692307687"/>
    <n v="30"/>
    <n v="0.30769230769230771"/>
    <n v="7.75"/>
    <n v="392.59615384615387"/>
    <n v="5"/>
    <n v="2222"/>
    <n v="9.6153846153846159E-2"/>
    <x v="6"/>
    <n v="403"/>
  </r>
  <r>
    <s v="sv"/>
    <n v="51"/>
    <n v="0.37254901960784315"/>
    <n v="19"/>
    <n v="0.23529411764705882"/>
    <n v="10.823529411764707"/>
    <n v="750.56862745098044"/>
    <n v="14"/>
    <n v="6940"/>
    <n v="0.27450980392156865"/>
    <x v="8"/>
    <n v="552"/>
  </r>
  <r>
    <s v="fi"/>
    <n v="40"/>
    <n v="0.2"/>
    <n v="8"/>
    <n v="0.27500000000000002"/>
    <n v="9.4749999999999996"/>
    <n v="596.85"/>
    <n v="8"/>
    <n v="4907"/>
    <n v="0.2"/>
    <x v="7"/>
    <n v="379"/>
  </r>
  <r>
    <s v="ko-kr"/>
    <n v="38"/>
    <n v="0.47368421052631576"/>
    <n v="18"/>
    <n v="0.47368421052631576"/>
    <n v="3.8421052631578947"/>
    <n v="195.5"/>
    <n v="1"/>
    <n v="205"/>
    <n v="2.6315789473684209E-2"/>
    <x v="9"/>
    <n v="146"/>
  </r>
  <r>
    <s v="da-dk"/>
    <n v="32"/>
    <n v="0.15625"/>
    <n v="5"/>
    <n v="0.5625"/>
    <n v="3.875"/>
    <n v="152.1875"/>
    <n v="3"/>
    <n v="1134"/>
    <n v="9.375E-2"/>
    <x v="14"/>
    <n v="124"/>
  </r>
  <r>
    <s v="nb-no"/>
    <n v="31"/>
    <n v="0.41935483870967744"/>
    <n v="13"/>
    <n v="0.38709677419354838"/>
    <n v="5.580645161290323"/>
    <n v="293.25806451612902"/>
    <n v="1"/>
    <n v="318"/>
    <n v="3.2258064516129031E-2"/>
    <x v="15"/>
    <n v="173"/>
  </r>
  <r>
    <s v="no"/>
    <n v="27"/>
    <n v="0.66666666666666663"/>
    <n v="18"/>
    <n v="0.44444444444444442"/>
    <n v="4.2222222222222223"/>
    <n v="217.85185185185185"/>
    <n v="2"/>
    <n v="812"/>
    <n v="7.407407407407407E-2"/>
    <x v="16"/>
    <n v="114"/>
  </r>
  <r>
    <s v="hu"/>
    <n v="22"/>
    <n v="0.31818181818181818"/>
    <n v="7"/>
    <n v="0.5"/>
    <n v="8.954545454545455"/>
    <n v="574.27272727272725"/>
    <n v="5"/>
    <n v="971"/>
    <n v="0.22727272727272727"/>
    <x v="17"/>
    <n v="197"/>
  </r>
  <r>
    <s v="nb"/>
    <n v="22"/>
    <n v="0.68181818181818177"/>
    <n v="15"/>
    <n v="0.27272727272727271"/>
    <n v="6.0909090909090908"/>
    <n v="515.36363636363637"/>
    <n v="2"/>
    <n v="560"/>
    <n v="9.0909090909090912E-2"/>
    <x v="15"/>
    <n v="134"/>
  </r>
  <r>
    <s v="tr"/>
    <n v="21"/>
    <n v="0.8571428571428571"/>
    <n v="18"/>
    <n v="0.66666666666666663"/>
    <n v="3.3809523809523809"/>
    <n v="154.9047619047619"/>
    <n v="0"/>
    <n v="0"/>
    <n v="0"/>
    <x v="18"/>
    <n v="71"/>
  </r>
  <r>
    <s v="tr-tr"/>
    <n v="20"/>
    <n v="0.25"/>
    <n v="5"/>
    <n v="0.7"/>
    <n v="4.3499999999999996"/>
    <n v="255.35"/>
    <n v="0"/>
    <n v="0"/>
    <n v="0"/>
    <x v="18"/>
    <n v="87"/>
  </r>
  <r>
    <s v="da"/>
    <n v="16"/>
    <n v="0.5625"/>
    <n v="9"/>
    <n v="0.25"/>
    <n v="7.0625"/>
    <n v="527"/>
    <n v="1"/>
    <n v="198"/>
    <n v="6.25E-2"/>
    <x v="14"/>
    <n v="113"/>
  </r>
  <r>
    <s v="en-au"/>
    <n v="16"/>
    <n v="0.75"/>
    <n v="12"/>
    <n v="0.75"/>
    <n v="2.9375"/>
    <n v="78.75"/>
    <n v="0"/>
    <n v="0"/>
    <n v="0"/>
    <x v="1"/>
    <n v="47"/>
  </r>
  <r>
    <s v="pl-pl"/>
    <n v="16"/>
    <n v="0.1875"/>
    <n v="3"/>
    <n v="0.5"/>
    <n v="8.125"/>
    <n v="542.25"/>
    <n v="4"/>
    <n v="2270"/>
    <n v="0.25"/>
    <x v="19"/>
    <n v="130"/>
  </r>
  <r>
    <s v="ar"/>
    <n v="15"/>
    <n v="0.93333333333333335"/>
    <n v="14"/>
    <n v="1"/>
    <n v="1"/>
    <n v="0"/>
    <n v="0"/>
    <n v="0"/>
    <n v="0"/>
    <x v="20"/>
    <n v="15"/>
  </r>
  <r>
    <s v="sl"/>
    <n v="15"/>
    <n v="0.4"/>
    <n v="6"/>
    <n v="0.33333333333333331"/>
    <n v="9"/>
    <n v="636.13333333333333"/>
    <n v="3"/>
    <n v="736"/>
    <n v="0.2"/>
    <x v="21"/>
    <n v="135"/>
  </r>
  <r>
    <s v="en-ca"/>
    <n v="14"/>
    <n v="0.5714285714285714"/>
    <n v="8"/>
    <n v="0.2857142857142857"/>
    <n v="10.714285714285714"/>
    <n v="677.64285714285711"/>
    <n v="1"/>
    <n v="456"/>
    <n v="7.1428571428571425E-2"/>
    <x v="1"/>
    <n v="150"/>
  </r>
  <r>
    <s v="pl"/>
    <n v="13"/>
    <n v="1"/>
    <n v="13"/>
    <n v="0.76923076923076927"/>
    <n v="2.6153846153846154"/>
    <n v="70.84615384615384"/>
    <n v="0"/>
    <n v="0"/>
    <n v="0"/>
    <x v="19"/>
    <n v="34"/>
  </r>
  <r>
    <s v="pt"/>
    <n v="12"/>
    <n v="0.16666666666666666"/>
    <n v="2"/>
    <n v="0.16666666666666666"/>
    <n v="18.833333333333332"/>
    <n v="868.5"/>
    <n v="3"/>
    <n v="3242"/>
    <n v="0.25"/>
    <x v="13"/>
    <n v="226"/>
  </r>
  <r>
    <s v="en-tw"/>
    <n v="10"/>
    <n v="0.1"/>
    <n v="1"/>
    <n v="0.9"/>
    <n v="1.1000000000000001"/>
    <n v="91.8"/>
    <n v="0"/>
    <n v="0"/>
    <n v="0"/>
    <x v="1"/>
    <n v="11"/>
  </r>
  <r>
    <s v="hu-hu"/>
    <n v="10"/>
    <n v="0.4"/>
    <n v="4"/>
    <n v="0.7"/>
    <n v="2.8"/>
    <n v="78.099999999999994"/>
    <n v="1"/>
    <n v="259"/>
    <n v="0.1"/>
    <x v="17"/>
    <n v="28"/>
  </r>
  <r>
    <s v="es-419"/>
    <n v="9"/>
    <n v="0.33333333333333331"/>
    <n v="3"/>
    <n v="0.22222222222222221"/>
    <n v="12.444444444444445"/>
    <n v="528.22222222222217"/>
    <n v="3"/>
    <n v="1419"/>
    <n v="0.33333333333333331"/>
    <x v="5"/>
    <n v="112"/>
  </r>
  <r>
    <s v="pt-pt"/>
    <n v="9"/>
    <n v="0.33333333333333331"/>
    <n v="3"/>
    <n v="0.22222222222222221"/>
    <n v="11.222222222222221"/>
    <n v="833.22222222222217"/>
    <n v="3"/>
    <n v="1899"/>
    <n v="0.33333333333333331"/>
    <x v="13"/>
    <n v="101"/>
  </r>
  <r>
    <s v="ro"/>
    <n v="8"/>
    <n v="0.875"/>
    <n v="7"/>
    <n v="1"/>
    <n v="1"/>
    <n v="0"/>
    <n v="0"/>
    <n v="0"/>
    <n v="0"/>
    <x v="22"/>
    <n v="8"/>
  </r>
  <r>
    <s v="cs"/>
    <n v="7"/>
    <n v="0.5714285714285714"/>
    <n v="4"/>
    <n v="0.5714285714285714"/>
    <n v="15.285714285714286"/>
    <n v="596"/>
    <n v="1"/>
    <n v="191"/>
    <n v="0.14285714285714285"/>
    <x v="23"/>
    <n v="107"/>
  </r>
  <r>
    <s v="sr"/>
    <n v="7"/>
    <n v="1"/>
    <n v="7"/>
    <n v="0.8571428571428571"/>
    <n v="1.2857142857142858"/>
    <n v="3"/>
    <n v="0"/>
    <n v="0"/>
    <n v="0"/>
    <x v="24"/>
    <n v="9"/>
  </r>
  <r>
    <s v="ca-es"/>
    <n v="6"/>
    <n v="0.5"/>
    <n v="3"/>
    <n v="0.33333333333333331"/>
    <n v="4.666666666666667"/>
    <n v="269.33333333333331"/>
    <n v="0"/>
    <n v="0"/>
    <n v="0"/>
    <x v="25"/>
    <n v="28"/>
  </r>
  <r>
    <s v="cs-cz"/>
    <n v="5"/>
    <n v="0.6"/>
    <n v="3"/>
    <n v="0.4"/>
    <n v="7.2"/>
    <n v="285.60000000000002"/>
    <n v="0"/>
    <n v="0"/>
    <n v="0"/>
    <x v="23"/>
    <n v="36"/>
  </r>
  <r>
    <s v="el"/>
    <n v="5"/>
    <n v="1"/>
    <n v="5"/>
    <n v="0.8"/>
    <n v="1.2"/>
    <n v="2.2000000000000002"/>
    <n v="0"/>
    <n v="0"/>
    <n v="0"/>
    <x v="26"/>
    <n v="6"/>
  </r>
  <r>
    <s v="en-hk"/>
    <n v="5"/>
    <n v="1"/>
    <n v="5"/>
    <n v="0.6"/>
    <n v="1.4"/>
    <n v="14.6"/>
    <n v="0"/>
    <n v="0"/>
    <n v="0"/>
    <x v="1"/>
    <n v="7"/>
  </r>
  <r>
    <s v="he"/>
    <n v="5"/>
    <n v="1"/>
    <n v="5"/>
    <n v="1"/>
    <n v="1"/>
    <n v="0"/>
    <n v="0"/>
    <n v="0"/>
    <n v="0"/>
    <x v="27"/>
    <n v="5"/>
  </r>
  <r>
    <s v="id"/>
    <n v="5"/>
    <n v="1"/>
    <n v="5"/>
    <n v="0.8"/>
    <n v="1.4"/>
    <n v="39"/>
    <n v="0"/>
    <n v="0"/>
    <n v="0"/>
    <x v="28"/>
    <n v="7"/>
  </r>
  <r>
    <s v="el-gr"/>
    <n v="4"/>
    <n v="0.75"/>
    <n v="3"/>
    <n v="0.25"/>
    <n v="3.75"/>
    <n v="51.75"/>
    <n v="0"/>
    <n v="0"/>
    <n v="0"/>
    <x v="26"/>
    <n v="15"/>
  </r>
  <r>
    <s v="he-il"/>
    <n v="4"/>
    <n v="0.25"/>
    <n v="1"/>
    <n v="0.75"/>
    <n v="1.25"/>
    <n v="16"/>
    <n v="0"/>
    <n v="0"/>
    <n v="0"/>
    <x v="27"/>
    <n v="5"/>
  </r>
  <r>
    <s v="hr-hr"/>
    <n v="4"/>
    <n v="0.25"/>
    <n v="1"/>
    <n v="0.25"/>
    <n v="3.5"/>
    <n v="28.25"/>
    <n v="0"/>
    <n v="0"/>
    <n v="0"/>
    <x v="29"/>
    <n v="14"/>
  </r>
  <r>
    <s v="th"/>
    <n v="4"/>
    <n v="1"/>
    <n v="4"/>
    <n v="0.5"/>
    <n v="2.5"/>
    <n v="76.5"/>
    <n v="0"/>
    <n v="0"/>
    <n v="0"/>
    <x v="30"/>
    <n v="10"/>
  </r>
  <r>
    <s v="ca"/>
    <n v="3"/>
    <n v="0.33333333333333331"/>
    <n v="1"/>
    <n v="0"/>
    <n v="8.3333333333333339"/>
    <n v="434.66666666666669"/>
    <n v="0"/>
    <n v="0"/>
    <n v="0"/>
    <x v="25"/>
    <n v="25"/>
  </r>
  <r>
    <s v="en_us"/>
    <n v="3"/>
    <n v="1"/>
    <n v="3"/>
    <n v="1"/>
    <n v="1"/>
    <n v="0"/>
    <n v="0"/>
    <n v="0"/>
    <n v="0"/>
    <x v="1"/>
    <n v="3"/>
  </r>
  <r>
    <s v="en-sg"/>
    <n v="3"/>
    <n v="0.66666666666666663"/>
    <n v="2"/>
    <n v="0.66666666666666663"/>
    <n v="2.3333333333333335"/>
    <n v="206.33333333333334"/>
    <n v="0"/>
    <n v="0"/>
    <n v="0"/>
    <x v="1"/>
    <n v="7"/>
  </r>
  <r>
    <s v="is-is"/>
    <n v="3"/>
    <n v="0"/>
    <n v="0"/>
    <n v="1"/>
    <n v="1"/>
    <n v="0"/>
    <n v="0"/>
    <n v="0"/>
    <n v="0"/>
    <x v="31"/>
    <n v="3"/>
  </r>
  <r>
    <s v="ro-ro"/>
    <n v="3"/>
    <n v="1"/>
    <n v="3"/>
    <n v="0.66666666666666663"/>
    <n v="1.3333333333333333"/>
    <n v="73"/>
    <n v="0"/>
    <n v="0"/>
    <n v="0"/>
    <x v="22"/>
    <n v="4"/>
  </r>
  <r>
    <s v="ar-sa"/>
    <n v="2"/>
    <n v="1"/>
    <n v="2"/>
    <n v="0.5"/>
    <n v="1.5"/>
    <n v="152"/>
    <n v="0"/>
    <n v="0"/>
    <n v="0"/>
    <x v="20"/>
    <n v="3"/>
  </r>
  <r>
    <s v="en-cn"/>
    <n v="2"/>
    <n v="1"/>
    <n v="2"/>
    <n v="0"/>
    <n v="2"/>
    <n v="265.5"/>
    <n v="0"/>
    <n v="0"/>
    <n v="0"/>
    <x v="1"/>
    <n v="4"/>
  </r>
  <r>
    <s v="fil"/>
    <n v="2"/>
    <n v="0.5"/>
    <n v="1"/>
    <n v="1"/>
    <n v="1"/>
    <n v="0"/>
    <n v="0"/>
    <n v="0"/>
    <n v="0"/>
    <x v="7"/>
    <n v="2"/>
  </r>
  <r>
    <s v="hr"/>
    <n v="2"/>
    <n v="1"/>
    <n v="2"/>
    <n v="1"/>
    <n v="1"/>
    <n v="0"/>
    <n v="0"/>
    <n v="0"/>
    <n v="0"/>
    <x v="29"/>
    <n v="2"/>
  </r>
  <r>
    <s v="lt"/>
    <n v="2"/>
    <n v="1"/>
    <n v="2"/>
    <n v="1"/>
    <n v="1"/>
    <n v="0"/>
    <n v="0"/>
    <n v="0"/>
    <n v="0"/>
    <x v="32"/>
    <n v="2"/>
  </r>
  <r>
    <s v="sk"/>
    <n v="2"/>
    <n v="1"/>
    <n v="2"/>
    <n v="1"/>
    <n v="1"/>
    <n v="0"/>
    <n v="0"/>
    <n v="0"/>
    <n v="0"/>
    <x v="33"/>
    <n v="2"/>
  </r>
  <r>
    <s v="vi"/>
    <n v="2"/>
    <n v="1"/>
    <n v="2"/>
    <n v="0"/>
    <n v="3"/>
    <n v="210"/>
    <n v="0"/>
    <n v="0"/>
    <n v="0"/>
    <x v="34"/>
    <n v="6"/>
  </r>
  <r>
    <s v="vi-vn"/>
    <n v="2"/>
    <n v="1"/>
    <n v="2"/>
    <n v="0.5"/>
    <n v="1.5"/>
    <n v="292.5"/>
    <n v="0"/>
    <n v="0"/>
    <n v="0"/>
    <x v="34"/>
    <n v="3"/>
  </r>
  <r>
    <s v="*30790cc430790a1130790cd430790ca830790b20"/>
    <n v="1"/>
    <n v="1"/>
    <n v="1"/>
    <n v="1"/>
    <n v="1"/>
    <n v="0"/>
    <n v="0"/>
    <n v="0"/>
    <n v="0"/>
    <x v="35"/>
    <n v="1"/>
  </r>
  <r>
    <s v="bg"/>
    <n v="1"/>
    <n v="1"/>
    <n v="1"/>
    <n v="1"/>
    <n v="1"/>
    <n v="0"/>
    <n v="0"/>
    <n v="0"/>
    <n v="0"/>
    <x v="36"/>
    <n v="1"/>
  </r>
  <r>
    <s v="de-at"/>
    <n v="1"/>
    <n v="1"/>
    <n v="1"/>
    <n v="0"/>
    <n v="26"/>
    <n v="1032"/>
    <n v="1"/>
    <n v="771"/>
    <n v="1"/>
    <x v="2"/>
    <n v="26"/>
  </r>
  <r>
    <s v="en_GB"/>
    <n v="1"/>
    <n v="0"/>
    <n v="0"/>
    <n v="1"/>
    <n v="1"/>
    <n v="0"/>
    <n v="0"/>
    <n v="0"/>
    <n v="0"/>
    <x v="1"/>
    <n v="1"/>
  </r>
  <r>
    <s v="en-in"/>
    <n v="1"/>
    <n v="1"/>
    <n v="1"/>
    <n v="1"/>
    <n v="1"/>
    <n v="0"/>
    <n v="0"/>
    <n v="0"/>
    <n v="0"/>
    <x v="1"/>
    <n v="1"/>
  </r>
  <r>
    <s v="en-kr"/>
    <n v="1"/>
    <n v="1"/>
    <n v="1"/>
    <n v="1"/>
    <n v="1"/>
    <n v="0"/>
    <n v="0"/>
    <n v="0"/>
    <n v="0"/>
    <x v="1"/>
    <n v="1"/>
  </r>
  <r>
    <s v="es-ar"/>
    <n v="1"/>
    <n v="0"/>
    <n v="0"/>
    <n v="0"/>
    <n v="13"/>
    <n v="688"/>
    <n v="0"/>
    <n v="0"/>
    <n v="0"/>
    <x v="5"/>
    <n v="13"/>
  </r>
  <r>
    <s v="fr_FR"/>
    <n v="1"/>
    <n v="0"/>
    <n v="0"/>
    <n v="1"/>
    <n v="1"/>
    <n v="0"/>
    <n v="0"/>
    <n v="0"/>
    <n v="0"/>
    <x v="3"/>
    <n v="1"/>
  </r>
  <r>
    <s v="lv"/>
    <n v="1"/>
    <n v="1"/>
    <n v="1"/>
    <n v="1"/>
    <n v="1"/>
    <n v="0"/>
    <n v="0"/>
    <n v="0"/>
    <n v="0"/>
    <x v="37"/>
    <n v="1"/>
  </r>
  <r>
    <s v="mk"/>
    <n v="1"/>
    <n v="1"/>
    <n v="1"/>
    <n v="1"/>
    <n v="1"/>
    <n v="0"/>
    <n v="0"/>
    <n v="0"/>
    <n v="0"/>
    <x v="38"/>
    <n v="1"/>
  </r>
  <r>
    <s v="sk-sk"/>
    <n v="1"/>
    <n v="1"/>
    <n v="1"/>
    <n v="1"/>
    <n v="1"/>
    <n v="0"/>
    <n v="0"/>
    <n v="0"/>
    <n v="0"/>
    <x v="33"/>
    <n v="1"/>
  </r>
  <r>
    <s v="sl-si"/>
    <n v="1"/>
    <n v="1"/>
    <n v="1"/>
    <n v="0"/>
    <n v="2"/>
    <n v="13"/>
    <n v="0"/>
    <n v="0"/>
    <n v="0"/>
    <x v="21"/>
    <n v="2"/>
  </r>
  <r>
    <s v="th-th"/>
    <n v="1"/>
    <n v="1"/>
    <n v="1"/>
    <n v="0"/>
    <n v="2"/>
    <n v="102"/>
    <n v="0"/>
    <n v="0"/>
    <n v="0"/>
    <x v="30"/>
    <n v="2"/>
  </r>
  <r>
    <s v="uk"/>
    <n v="1"/>
    <n v="1"/>
    <n v="1"/>
    <n v="1"/>
    <n v="1"/>
    <n v="0"/>
    <n v="0"/>
    <n v="0"/>
    <n v="0"/>
    <x v="39"/>
    <n v="1"/>
  </r>
  <r>
    <s v="zh"/>
    <n v="1"/>
    <n v="1"/>
    <n v="1"/>
    <n v="1"/>
    <n v="1"/>
    <n v="0"/>
    <n v="0"/>
    <n v="0"/>
    <n v="0"/>
    <x v="0"/>
    <n v="1"/>
  </r>
  <r>
    <m/>
    <n v="70406"/>
    <n v="0.56567622077663837"/>
    <n v="39827"/>
    <n v="0.49252904581995854"/>
    <n v="5.7907280629491806"/>
    <n v="267.58446723290626"/>
    <n v="4084"/>
    <n v="1979582.9"/>
    <n v="5.8006419907394254E-2"/>
    <x v="40"/>
    <m/>
  </r>
  <r>
    <m/>
    <m/>
    <m/>
    <m/>
    <m/>
    <m/>
    <m/>
    <m/>
    <m/>
    <m/>
    <x v="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9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G45" firstHeaderRow="0" firstDataRow="1" firstDataCol="1"/>
  <pivotFields count="16">
    <pivotField showAll="0"/>
    <pivotField dataField="1" showAll="0"/>
    <pivotField numFmtId="10" showAll="0"/>
    <pivotField showAll="0"/>
    <pivotField numFmtId="10" showAll="0"/>
    <pivotField numFmtId="2" showAll="0"/>
    <pivotField numFmtId="2" showAll="0"/>
    <pivotField dataField="1" showAll="0"/>
    <pivotField dataField="1" numFmtId="2" showAll="0"/>
    <pivotField numFmtId="10" showAll="0"/>
    <pivotField axis="axisRow" showAll="0">
      <items count="43">
        <item m="1" x="41"/>
        <item x="2"/>
        <item x="1"/>
        <item x="5"/>
        <item x="3"/>
        <item x="6"/>
        <item x="4"/>
        <item x="9"/>
        <item x="12"/>
        <item x="19"/>
        <item x="13"/>
        <item x="10"/>
        <item x="8"/>
        <item x="30"/>
        <item x="0"/>
        <item x="40"/>
        <item x="7"/>
        <item x="11"/>
        <item x="14"/>
        <item x="15"/>
        <item x="16"/>
        <item x="17"/>
        <item x="18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dataField="1" showAl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Sessions" fld="1" baseField="0" baseItem="0"/>
    <dataField name="求和项:p" fld="11" baseField="0" baseItem="0"/>
    <dataField name="求和项:字段1" fld="12" baseField="0" baseItem="0"/>
    <dataField name="求和项:Transactions" fld="7" baseField="0" baseItem="0"/>
    <dataField name="求和项:字段2" fld="13" baseField="0" baseItem="0"/>
    <dataField name="求和项:Revenue" fld="8" baseField="0" baseItem="0"/>
  </dataFields>
  <formats count="8">
    <format dxfId="7">
      <pivotArea collapsedLevelsAreSubtotals="1" fieldPosition="0">
        <references count="1">
          <reference field="10" count="1">
            <x v="2"/>
          </reference>
        </references>
      </pivotArea>
    </format>
    <format dxfId="6">
      <pivotArea dataOnly="0" labelOnly="1" fieldPosition="0">
        <references count="1">
          <reference field="10" count="1">
            <x v="2"/>
          </reference>
        </references>
      </pivotArea>
    </format>
    <format dxfId="5">
      <pivotArea collapsedLevelsAreSubtotals="1" fieldPosition="0">
        <references count="1">
          <reference field="10" count="1">
            <x v="4"/>
          </reference>
        </references>
      </pivotArea>
    </format>
    <format dxfId="4">
      <pivotArea dataOnly="0" labelOnly="1" fieldPosition="0">
        <references count="1">
          <reference field="10" count="1">
            <x v="4"/>
          </reference>
        </references>
      </pivotArea>
    </format>
    <format dxfId="3">
      <pivotArea collapsedLevelsAreSubtotals="1" fieldPosition="0">
        <references count="1">
          <reference field="10" count="1">
            <x v="6"/>
          </reference>
        </references>
      </pivotArea>
    </format>
    <format dxfId="2">
      <pivotArea dataOnly="0" labelOnly="1" fieldPosition="0">
        <references count="1">
          <reference field="10" count="1">
            <x v="6"/>
          </reference>
        </references>
      </pivotArea>
    </format>
    <format dxfId="1">
      <pivotArea collapsedLevelsAreSubtotals="1" fieldPosition="0">
        <references count="1">
          <reference field="10" count="1">
            <x v="7"/>
          </reference>
        </references>
      </pivotArea>
    </format>
    <format dxfId="0">
      <pivotArea dataOnly="0" labelOnly="1" fieldPosition="0">
        <references count="1">
          <reference field="10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4.25" x14ac:dyDescent="0.15"/>
  <sheetData>
    <row r="1" spans="1:1" x14ac:dyDescent="0.15">
      <c r="A1" t="s">
        <v>0</v>
      </c>
    </row>
    <row r="2" spans="1:1" x14ac:dyDescent="0.15">
      <c r="A2" t="s">
        <v>1</v>
      </c>
    </row>
    <row r="3" spans="1:1" x14ac:dyDescent="0.15">
      <c r="A3" t="s">
        <v>2</v>
      </c>
    </row>
    <row r="4" spans="1:1" x14ac:dyDescent="0.15">
      <c r="A4" t="s">
        <v>3</v>
      </c>
    </row>
    <row r="5" spans="1:1" x14ac:dyDescent="0.15">
      <c r="A5" t="s">
        <v>4</v>
      </c>
    </row>
    <row r="6" spans="1:1" x14ac:dyDescent="0.15">
      <c r="A6" t="str">
        <f>HYPERLINK("#'Dataset1'!A1", "Dataset1")</f>
        <v>Dataset1</v>
      </c>
    </row>
    <row r="7" spans="1:1" x14ac:dyDescent="0.15">
      <c r="A7" t="str">
        <f>HYPERLINK("#'Dataset2'!A1", "Dataset2")</f>
        <v>Dataset2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5"/>
  <sheetViews>
    <sheetView workbookViewId="0">
      <selection activeCell="E16" sqref="E16"/>
    </sheetView>
  </sheetViews>
  <sheetFormatPr defaultRowHeight="14.25" x14ac:dyDescent="0.15"/>
  <cols>
    <col min="1" max="1" width="9.5" bestFit="1" customWidth="1"/>
    <col min="2" max="2" width="17.25" bestFit="1" customWidth="1"/>
    <col min="3" max="3" width="9.5" bestFit="1" customWidth="1"/>
    <col min="4" max="4" width="14.5" bestFit="1" customWidth="1"/>
    <col min="5" max="5" width="21.625" bestFit="1" customWidth="1"/>
    <col min="6" max="6" width="13.875" bestFit="1" customWidth="1"/>
    <col min="7" max="7" width="16.125" bestFit="1" customWidth="1"/>
  </cols>
  <sheetData>
    <row r="3" spans="1:7" x14ac:dyDescent="0.15">
      <c r="A3" s="2" t="s">
        <v>42</v>
      </c>
      <c r="B3" s="8" t="s">
        <v>47</v>
      </c>
      <c r="C3" s="8" t="s">
        <v>48</v>
      </c>
      <c r="D3" s="8" t="s">
        <v>49</v>
      </c>
      <c r="E3" s="8" t="s">
        <v>50</v>
      </c>
      <c r="F3" s="8" t="s">
        <v>51</v>
      </c>
      <c r="G3" s="8" t="s">
        <v>52</v>
      </c>
    </row>
    <row r="4" spans="1:7" x14ac:dyDescent="0.15">
      <c r="A4" s="3" t="s">
        <v>24</v>
      </c>
      <c r="B4" s="4">
        <v>874</v>
      </c>
      <c r="C4" s="4">
        <v>7572</v>
      </c>
      <c r="D4" s="4">
        <v>8.6636155606407321</v>
      </c>
      <c r="E4" s="4">
        <v>138</v>
      </c>
      <c r="F4" s="4">
        <v>0.15789473684210525</v>
      </c>
      <c r="G4" s="4">
        <v>62199</v>
      </c>
    </row>
    <row r="5" spans="1:7" x14ac:dyDescent="0.15">
      <c r="A5" s="5" t="s">
        <v>28</v>
      </c>
      <c r="B5" s="6">
        <v>22515</v>
      </c>
      <c r="C5" s="6">
        <v>171572</v>
      </c>
      <c r="D5" s="6">
        <v>7.6203419942260719</v>
      </c>
      <c r="E5" s="6">
        <v>2836</v>
      </c>
      <c r="F5" s="6">
        <v>0.12596047079724629</v>
      </c>
      <c r="G5" s="6">
        <v>1464001.1</v>
      </c>
    </row>
    <row r="6" spans="1:7" s="7" customFormat="1" x14ac:dyDescent="0.15">
      <c r="A6" s="3" t="s">
        <v>27</v>
      </c>
      <c r="B6" s="4">
        <v>286</v>
      </c>
      <c r="C6" s="4">
        <v>2491</v>
      </c>
      <c r="D6" s="4">
        <v>8.70979020979021</v>
      </c>
      <c r="E6" s="4">
        <v>29</v>
      </c>
      <c r="F6" s="4">
        <v>0.10139860139860139</v>
      </c>
      <c r="G6" s="4">
        <v>15339</v>
      </c>
    </row>
    <row r="7" spans="1:7" x14ac:dyDescent="0.15">
      <c r="A7" s="5" t="s">
        <v>19</v>
      </c>
      <c r="B7" s="6">
        <v>1097</v>
      </c>
      <c r="C7" s="6">
        <v>10574</v>
      </c>
      <c r="D7" s="6">
        <v>9.6390154968094812</v>
      </c>
      <c r="E7" s="6">
        <v>192</v>
      </c>
      <c r="F7" s="6">
        <v>0.17502278942570648</v>
      </c>
      <c r="G7" s="6">
        <v>119425</v>
      </c>
    </row>
    <row r="8" spans="1:7" s="7" customFormat="1" x14ac:dyDescent="0.15">
      <c r="A8" s="3" t="s">
        <v>33</v>
      </c>
      <c r="B8" s="4">
        <v>189</v>
      </c>
      <c r="C8" s="4">
        <v>1731.9999999999998</v>
      </c>
      <c r="D8" s="4">
        <v>9.1640211640211628</v>
      </c>
      <c r="E8" s="4">
        <v>20</v>
      </c>
      <c r="F8" s="4">
        <v>0.10582010582010581</v>
      </c>
      <c r="G8" s="4">
        <v>7746</v>
      </c>
    </row>
    <row r="9" spans="1:7" x14ac:dyDescent="0.15">
      <c r="A9" s="5" t="s">
        <v>22</v>
      </c>
      <c r="B9" s="6">
        <v>645</v>
      </c>
      <c r="C9" s="6">
        <v>6704</v>
      </c>
      <c r="D9" s="6">
        <v>10.393798449612403</v>
      </c>
      <c r="E9" s="6">
        <v>104</v>
      </c>
      <c r="F9" s="6">
        <v>0.16124031007751938</v>
      </c>
      <c r="G9" s="6">
        <v>36979</v>
      </c>
    </row>
    <row r="10" spans="1:7" s="7" customFormat="1" x14ac:dyDescent="0.15">
      <c r="A10" s="5" t="s">
        <v>30</v>
      </c>
      <c r="B10" s="6">
        <v>117</v>
      </c>
      <c r="C10" s="6">
        <v>850</v>
      </c>
      <c r="D10" s="6">
        <v>7.2649572649572649</v>
      </c>
      <c r="E10" s="6">
        <v>10</v>
      </c>
      <c r="F10" s="6">
        <v>8.5470085470085472E-2</v>
      </c>
      <c r="G10" s="6">
        <v>3756</v>
      </c>
    </row>
    <row r="11" spans="1:7" s="7" customFormat="1" x14ac:dyDescent="0.15">
      <c r="A11" s="3" t="s">
        <v>43</v>
      </c>
      <c r="B11" s="4">
        <v>125</v>
      </c>
      <c r="C11" s="4">
        <v>855</v>
      </c>
      <c r="D11" s="4">
        <v>6.84</v>
      </c>
      <c r="E11" s="4">
        <v>21</v>
      </c>
      <c r="F11" s="4">
        <v>0.16800000000000001</v>
      </c>
      <c r="G11" s="4">
        <v>9389</v>
      </c>
    </row>
    <row r="12" spans="1:7" x14ac:dyDescent="0.15">
      <c r="A12" s="3" t="s">
        <v>36</v>
      </c>
      <c r="B12" s="4">
        <v>29</v>
      </c>
      <c r="C12" s="4">
        <v>164</v>
      </c>
      <c r="D12" s="4">
        <v>5.6551724137931032</v>
      </c>
      <c r="E12" s="4">
        <v>4</v>
      </c>
      <c r="F12" s="4">
        <v>0.13793103448275862</v>
      </c>
      <c r="G12" s="4">
        <v>2270</v>
      </c>
    </row>
    <row r="13" spans="1:7" x14ac:dyDescent="0.15">
      <c r="A13" s="3" t="s">
        <v>44</v>
      </c>
      <c r="B13" s="4">
        <v>83</v>
      </c>
      <c r="C13" s="4">
        <v>664</v>
      </c>
      <c r="D13" s="4">
        <v>8</v>
      </c>
      <c r="E13" s="4">
        <v>9</v>
      </c>
      <c r="F13" s="4">
        <v>0.10843373493975904</v>
      </c>
      <c r="G13" s="4">
        <v>6282</v>
      </c>
    </row>
    <row r="14" spans="1:7" x14ac:dyDescent="0.15">
      <c r="A14" s="3" t="s">
        <v>18</v>
      </c>
      <c r="B14" s="4">
        <v>149</v>
      </c>
      <c r="C14" s="4">
        <v>511</v>
      </c>
      <c r="D14" s="4">
        <v>3.4295302013422817</v>
      </c>
      <c r="E14" s="4">
        <v>1</v>
      </c>
      <c r="F14" s="4">
        <v>6.7114093959731542E-3</v>
      </c>
      <c r="G14" s="4">
        <v>587</v>
      </c>
    </row>
    <row r="15" spans="1:7" x14ac:dyDescent="0.15">
      <c r="A15" s="3" t="s">
        <v>45</v>
      </c>
      <c r="B15" s="4">
        <v>156</v>
      </c>
      <c r="C15" s="4">
        <v>1284</v>
      </c>
      <c r="D15" s="4">
        <v>8.2307692307692299</v>
      </c>
      <c r="E15" s="4">
        <v>31</v>
      </c>
      <c r="F15" s="4">
        <v>0.19871794871794871</v>
      </c>
      <c r="G15" s="4">
        <v>13984</v>
      </c>
    </row>
    <row r="16" spans="1:7" x14ac:dyDescent="0.15">
      <c r="A16" s="3" t="s">
        <v>38</v>
      </c>
      <c r="B16" s="4">
        <v>5</v>
      </c>
      <c r="C16" s="4">
        <v>12</v>
      </c>
      <c r="D16" s="4">
        <v>2.4</v>
      </c>
      <c r="E16" s="4">
        <v>0</v>
      </c>
      <c r="F16" s="4">
        <v>0</v>
      </c>
      <c r="G16" s="4">
        <v>0</v>
      </c>
    </row>
    <row r="17" spans="1:7" x14ac:dyDescent="0.15">
      <c r="A17" s="3" t="s">
        <v>87</v>
      </c>
      <c r="B17" s="4">
        <v>43569</v>
      </c>
      <c r="C17" s="4">
        <v>199843</v>
      </c>
      <c r="D17" s="4">
        <v>4.5868163143519478</v>
      </c>
      <c r="E17" s="4">
        <v>644</v>
      </c>
      <c r="F17" s="4">
        <v>1.4781151736326287E-2</v>
      </c>
      <c r="G17" s="4">
        <v>219168.8</v>
      </c>
    </row>
    <row r="18" spans="1:7" x14ac:dyDescent="0.15">
      <c r="A18" s="3" t="s">
        <v>53</v>
      </c>
      <c r="B18" s="4">
        <v>70406</v>
      </c>
      <c r="C18" s="4"/>
      <c r="D18" s="4">
        <v>0</v>
      </c>
      <c r="E18" s="4">
        <v>4084</v>
      </c>
      <c r="F18" s="4">
        <v>5.8006419907394254E-2</v>
      </c>
      <c r="G18" s="4">
        <v>1979582.9</v>
      </c>
    </row>
    <row r="19" spans="1:7" x14ac:dyDescent="0.15">
      <c r="A19" s="3" t="s">
        <v>57</v>
      </c>
      <c r="B19" s="4">
        <v>173</v>
      </c>
      <c r="C19" s="4">
        <v>1296</v>
      </c>
      <c r="D19" s="4">
        <v>7.4913294797687859</v>
      </c>
      <c r="E19" s="4">
        <v>26</v>
      </c>
      <c r="F19" s="4">
        <v>0.15028901734104047</v>
      </c>
      <c r="G19" s="4">
        <v>13278</v>
      </c>
    </row>
    <row r="20" spans="1:7" x14ac:dyDescent="0.15">
      <c r="A20" s="3" t="s">
        <v>56</v>
      </c>
      <c r="B20" s="4">
        <v>75</v>
      </c>
      <c r="C20" s="4">
        <v>89</v>
      </c>
      <c r="D20" s="4">
        <v>1.1866666666666668</v>
      </c>
      <c r="E20" s="4">
        <v>0</v>
      </c>
      <c r="F20" s="4">
        <v>0</v>
      </c>
      <c r="G20" s="4">
        <v>0</v>
      </c>
    </row>
    <row r="21" spans="1:7" x14ac:dyDescent="0.15">
      <c r="A21" s="3" t="s">
        <v>63</v>
      </c>
      <c r="B21" s="4">
        <v>48</v>
      </c>
      <c r="C21" s="4">
        <v>237</v>
      </c>
      <c r="D21" s="4">
        <v>4.9375</v>
      </c>
      <c r="E21" s="4">
        <v>4</v>
      </c>
      <c r="F21" s="4">
        <v>8.3333333333333329E-2</v>
      </c>
      <c r="G21" s="4">
        <v>1332</v>
      </c>
    </row>
    <row r="22" spans="1:7" x14ac:dyDescent="0.15">
      <c r="A22" s="3" t="s">
        <v>61</v>
      </c>
      <c r="B22" s="4">
        <v>53</v>
      </c>
      <c r="C22" s="4">
        <v>307</v>
      </c>
      <c r="D22" s="4">
        <v>5.7924528301886795</v>
      </c>
      <c r="E22" s="4">
        <v>3</v>
      </c>
      <c r="F22" s="4">
        <v>5.6603773584905662E-2</v>
      </c>
      <c r="G22" s="4">
        <v>878</v>
      </c>
    </row>
    <row r="23" spans="1:7" x14ac:dyDescent="0.15">
      <c r="A23" s="3" t="s">
        <v>59</v>
      </c>
      <c r="B23" s="4">
        <v>27</v>
      </c>
      <c r="C23" s="4">
        <v>114</v>
      </c>
      <c r="D23" s="4">
        <v>4.2222222222222223</v>
      </c>
      <c r="E23" s="4">
        <v>2</v>
      </c>
      <c r="F23" s="4">
        <v>7.407407407407407E-2</v>
      </c>
      <c r="G23" s="4">
        <v>812</v>
      </c>
    </row>
    <row r="24" spans="1:7" x14ac:dyDescent="0.15">
      <c r="A24" s="3" t="s">
        <v>60</v>
      </c>
      <c r="B24" s="4">
        <v>32</v>
      </c>
      <c r="C24" s="4">
        <v>225</v>
      </c>
      <c r="D24" s="4">
        <v>7.03125</v>
      </c>
      <c r="E24" s="4">
        <v>6</v>
      </c>
      <c r="F24" s="4">
        <v>0.1875</v>
      </c>
      <c r="G24" s="4">
        <v>1230</v>
      </c>
    </row>
    <row r="25" spans="1:7" x14ac:dyDescent="0.15">
      <c r="A25" s="3" t="s">
        <v>62</v>
      </c>
      <c r="B25" s="4">
        <v>41</v>
      </c>
      <c r="C25" s="4">
        <v>158</v>
      </c>
      <c r="D25" s="4">
        <v>3.8536585365853657</v>
      </c>
      <c r="E25" s="4">
        <v>0</v>
      </c>
      <c r="F25" s="4">
        <v>0</v>
      </c>
      <c r="G25" s="4">
        <v>0</v>
      </c>
    </row>
    <row r="26" spans="1:7" x14ac:dyDescent="0.15">
      <c r="A26" s="3" t="s">
        <v>64</v>
      </c>
      <c r="B26" s="4">
        <v>17</v>
      </c>
      <c r="C26" s="4">
        <v>18</v>
      </c>
      <c r="D26" s="4">
        <v>1.0588235294117647</v>
      </c>
      <c r="E26" s="4">
        <v>0</v>
      </c>
      <c r="F26" s="4">
        <v>0</v>
      </c>
      <c r="G26" s="4">
        <v>0</v>
      </c>
    </row>
    <row r="27" spans="1:7" x14ac:dyDescent="0.15">
      <c r="A27" s="3" t="s">
        <v>65</v>
      </c>
      <c r="B27" s="4">
        <v>16</v>
      </c>
      <c r="C27" s="4">
        <v>137</v>
      </c>
      <c r="D27" s="4">
        <v>8.5625</v>
      </c>
      <c r="E27" s="4">
        <v>3</v>
      </c>
      <c r="F27" s="4">
        <v>0.1875</v>
      </c>
      <c r="G27" s="4">
        <v>736</v>
      </c>
    </row>
    <row r="28" spans="1:7" x14ac:dyDescent="0.15">
      <c r="A28" s="3" t="s">
        <v>68</v>
      </c>
      <c r="B28" s="4">
        <v>11</v>
      </c>
      <c r="C28" s="4">
        <v>12</v>
      </c>
      <c r="D28" s="4">
        <v>1.0909090909090908</v>
      </c>
      <c r="E28" s="4">
        <v>0</v>
      </c>
      <c r="F28" s="4">
        <v>0</v>
      </c>
      <c r="G28" s="4">
        <v>0</v>
      </c>
    </row>
    <row r="29" spans="1:7" x14ac:dyDescent="0.15">
      <c r="A29" s="3" t="s">
        <v>69</v>
      </c>
      <c r="B29" s="4">
        <v>12</v>
      </c>
      <c r="C29" s="4">
        <v>143</v>
      </c>
      <c r="D29" s="4">
        <v>11.916666666666666</v>
      </c>
      <c r="E29" s="4">
        <v>1</v>
      </c>
      <c r="F29" s="4">
        <v>8.3333333333333329E-2</v>
      </c>
      <c r="G29" s="4">
        <v>191</v>
      </c>
    </row>
    <row r="30" spans="1:7" x14ac:dyDescent="0.15">
      <c r="A30" s="3" t="s">
        <v>70</v>
      </c>
      <c r="B30" s="4">
        <v>7</v>
      </c>
      <c r="C30" s="4">
        <v>9</v>
      </c>
      <c r="D30" s="4">
        <v>1.2857142857142858</v>
      </c>
      <c r="E30" s="4">
        <v>0</v>
      </c>
      <c r="F30" s="4">
        <v>0</v>
      </c>
      <c r="G30" s="4">
        <v>0</v>
      </c>
    </row>
    <row r="31" spans="1:7" x14ac:dyDescent="0.15">
      <c r="A31" s="3" t="s">
        <v>75</v>
      </c>
      <c r="B31" s="4">
        <v>9</v>
      </c>
      <c r="C31" s="4">
        <v>53</v>
      </c>
      <c r="D31" s="4">
        <v>5.8888888888888893</v>
      </c>
      <c r="E31" s="4">
        <v>0</v>
      </c>
      <c r="F31" s="4">
        <v>0</v>
      </c>
      <c r="G31" s="4">
        <v>0</v>
      </c>
    </row>
    <row r="32" spans="1:7" x14ac:dyDescent="0.15">
      <c r="A32" s="3" t="s">
        <v>71</v>
      </c>
      <c r="B32" s="4">
        <v>9</v>
      </c>
      <c r="C32" s="4">
        <v>21</v>
      </c>
      <c r="D32" s="4">
        <v>2.3333333333333335</v>
      </c>
      <c r="E32" s="4">
        <v>0</v>
      </c>
      <c r="F32" s="4">
        <v>0</v>
      </c>
      <c r="G32" s="4">
        <v>0</v>
      </c>
    </row>
    <row r="33" spans="1:7" x14ac:dyDescent="0.15">
      <c r="A33" s="3" t="s">
        <v>72</v>
      </c>
      <c r="B33" s="4">
        <v>9</v>
      </c>
      <c r="C33" s="4">
        <v>10</v>
      </c>
      <c r="D33" s="4">
        <v>1.1111111111111112</v>
      </c>
      <c r="E33" s="4">
        <v>0</v>
      </c>
      <c r="F33" s="4">
        <v>0</v>
      </c>
      <c r="G33" s="4">
        <v>0</v>
      </c>
    </row>
    <row r="34" spans="1:7" x14ac:dyDescent="0.15">
      <c r="A34" s="3" t="s">
        <v>73</v>
      </c>
      <c r="B34" s="4">
        <v>5</v>
      </c>
      <c r="C34" s="4">
        <v>7</v>
      </c>
      <c r="D34" s="4">
        <v>1.4</v>
      </c>
      <c r="E34" s="4">
        <v>0</v>
      </c>
      <c r="F34" s="4">
        <v>0</v>
      </c>
      <c r="G34" s="4">
        <v>0</v>
      </c>
    </row>
    <row r="35" spans="1:7" x14ac:dyDescent="0.15">
      <c r="A35" s="3" t="s">
        <v>77</v>
      </c>
      <c r="B35" s="4">
        <v>6</v>
      </c>
      <c r="C35" s="4">
        <v>16</v>
      </c>
      <c r="D35" s="4">
        <v>2.6666666666666665</v>
      </c>
      <c r="E35" s="4">
        <v>0</v>
      </c>
      <c r="F35" s="4">
        <v>0</v>
      </c>
      <c r="G35" s="4">
        <v>0</v>
      </c>
    </row>
    <row r="36" spans="1:7" x14ac:dyDescent="0.15">
      <c r="A36" s="3" t="s">
        <v>88</v>
      </c>
      <c r="B36" s="4">
        <v>3</v>
      </c>
      <c r="C36" s="4">
        <v>3</v>
      </c>
      <c r="D36" s="4">
        <v>1</v>
      </c>
      <c r="E36" s="4">
        <v>0</v>
      </c>
      <c r="F36" s="4">
        <v>0</v>
      </c>
      <c r="G36" s="4">
        <v>0</v>
      </c>
    </row>
    <row r="37" spans="1:7" x14ac:dyDescent="0.15">
      <c r="A37" s="3" t="s">
        <v>78</v>
      </c>
      <c r="B37" s="4">
        <v>2</v>
      </c>
      <c r="C37" s="4">
        <v>2</v>
      </c>
      <c r="D37" s="4">
        <v>1</v>
      </c>
      <c r="E37" s="4">
        <v>0</v>
      </c>
      <c r="F37" s="4">
        <v>0</v>
      </c>
      <c r="G37" s="4">
        <v>0</v>
      </c>
    </row>
    <row r="38" spans="1:7" x14ac:dyDescent="0.15">
      <c r="A38" s="3" t="s">
        <v>79</v>
      </c>
      <c r="B38" s="4">
        <v>3</v>
      </c>
      <c r="C38" s="4">
        <v>3</v>
      </c>
      <c r="D38" s="4">
        <v>1</v>
      </c>
      <c r="E38" s="4">
        <v>0</v>
      </c>
      <c r="F38" s="4">
        <v>0</v>
      </c>
      <c r="G38" s="4">
        <v>0</v>
      </c>
    </row>
    <row r="39" spans="1:7" x14ac:dyDescent="0.15">
      <c r="A39" s="3" t="s">
        <v>80</v>
      </c>
      <c r="B39" s="4">
        <v>4</v>
      </c>
      <c r="C39" s="4">
        <v>9</v>
      </c>
      <c r="D39" s="4">
        <v>2.25</v>
      </c>
      <c r="E39" s="4">
        <v>0</v>
      </c>
      <c r="F39" s="4">
        <v>0</v>
      </c>
      <c r="G39" s="4">
        <v>0</v>
      </c>
    </row>
    <row r="40" spans="1:7" x14ac:dyDescent="0.15">
      <c r="A40" s="3" t="s">
        <v>89</v>
      </c>
      <c r="B40" s="4">
        <v>1</v>
      </c>
      <c r="C40" s="4">
        <v>1</v>
      </c>
      <c r="D40" s="4">
        <v>1</v>
      </c>
      <c r="E40" s="4">
        <v>0</v>
      </c>
      <c r="F40" s="4">
        <v>0</v>
      </c>
      <c r="G40" s="4">
        <v>0</v>
      </c>
    </row>
    <row r="41" spans="1:7" x14ac:dyDescent="0.15">
      <c r="A41" s="3" t="s">
        <v>81</v>
      </c>
      <c r="B41" s="4">
        <v>1</v>
      </c>
      <c r="C41" s="4">
        <v>1</v>
      </c>
      <c r="D41" s="4">
        <v>1</v>
      </c>
      <c r="E41" s="4">
        <v>0</v>
      </c>
      <c r="F41" s="4">
        <v>0</v>
      </c>
      <c r="G41" s="4">
        <v>0</v>
      </c>
    </row>
    <row r="42" spans="1:7" x14ac:dyDescent="0.15">
      <c r="A42" s="3" t="s">
        <v>84</v>
      </c>
      <c r="B42" s="4">
        <v>1</v>
      </c>
      <c r="C42" s="4">
        <v>1</v>
      </c>
      <c r="D42" s="4">
        <v>1</v>
      </c>
      <c r="E42" s="4">
        <v>0</v>
      </c>
      <c r="F42" s="4">
        <v>0</v>
      </c>
      <c r="G42" s="4">
        <v>0</v>
      </c>
    </row>
    <row r="43" spans="1:7" x14ac:dyDescent="0.15">
      <c r="A43" s="3" t="s">
        <v>85</v>
      </c>
      <c r="B43" s="4">
        <v>1</v>
      </c>
      <c r="C43" s="4">
        <v>1</v>
      </c>
      <c r="D43" s="4">
        <v>1</v>
      </c>
      <c r="E43" s="4">
        <v>0</v>
      </c>
      <c r="F43" s="4">
        <v>0</v>
      </c>
      <c r="G43" s="4">
        <v>0</v>
      </c>
    </row>
    <row r="44" spans="1:7" x14ac:dyDescent="0.15">
      <c r="A44" s="3" t="s">
        <v>86</v>
      </c>
      <c r="B44" s="4">
        <v>1</v>
      </c>
      <c r="C44" s="4">
        <v>1</v>
      </c>
      <c r="D44" s="4">
        <v>1</v>
      </c>
      <c r="E44" s="4">
        <v>0</v>
      </c>
      <c r="F44" s="4">
        <v>0</v>
      </c>
      <c r="G44" s="4">
        <v>0</v>
      </c>
    </row>
    <row r="45" spans="1:7" x14ac:dyDescent="0.15">
      <c r="A45" s="3" t="s">
        <v>46</v>
      </c>
      <c r="B45" s="4">
        <v>140812</v>
      </c>
      <c r="C45" s="4">
        <v>407702</v>
      </c>
      <c r="D45" s="4">
        <v>2.8953640314745903</v>
      </c>
      <c r="E45" s="4">
        <v>8168</v>
      </c>
      <c r="F45" s="4">
        <v>5.8006419907394254E-2</v>
      </c>
      <c r="G45" s="4">
        <v>3959165.8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A35" workbookViewId="0">
      <selection activeCell="A47" sqref="A47:XFD92"/>
    </sheetView>
  </sheetViews>
  <sheetFormatPr defaultRowHeight="14.25" x14ac:dyDescent="0.15"/>
  <cols>
    <col min="6" max="6" width="7" customWidth="1"/>
    <col min="11" max="11" width="3.5" bestFit="1" customWidth="1"/>
    <col min="12" max="12" width="6.5" bestFit="1" customWidth="1"/>
  </cols>
  <sheetData>
    <row r="1" spans="1:12" x14ac:dyDescent="0.15">
      <c r="A1" t="s">
        <v>1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40</v>
      </c>
      <c r="L1" t="s">
        <v>41</v>
      </c>
    </row>
    <row r="2" spans="1:12" x14ac:dyDescent="0.15">
      <c r="A2" s="11" t="s">
        <v>54</v>
      </c>
      <c r="B2" s="11">
        <v>2034</v>
      </c>
      <c r="C2" s="13">
        <v>0.42330383480825956</v>
      </c>
      <c r="D2" s="11">
        <v>861</v>
      </c>
      <c r="E2" s="13">
        <v>0.48967551622418881</v>
      </c>
      <c r="F2" s="12">
        <v>4.110619469026549</v>
      </c>
      <c r="G2" s="12">
        <v>291.47984267453296</v>
      </c>
      <c r="H2" s="11">
        <v>64</v>
      </c>
      <c r="I2" s="12">
        <v>20216</v>
      </c>
      <c r="J2" s="13">
        <v>3.1465093411996069E-2</v>
      </c>
      <c r="K2" t="str">
        <f>LEFT(A2,2)</f>
        <v>zh</v>
      </c>
      <c r="L2">
        <f>B2*F2</f>
        <v>8361</v>
      </c>
    </row>
    <row r="3" spans="1:12" x14ac:dyDescent="0.15">
      <c r="A3" s="11" t="s">
        <v>14</v>
      </c>
      <c r="B3" s="11">
        <v>647</v>
      </c>
      <c r="C3" s="13">
        <v>0.34466769706336942</v>
      </c>
      <c r="D3" s="11">
        <v>223</v>
      </c>
      <c r="E3" s="13">
        <v>0.34312210200927357</v>
      </c>
      <c r="F3" s="12">
        <v>6.4899536321483771</v>
      </c>
      <c r="G3" s="12">
        <v>483.3013910355487</v>
      </c>
      <c r="H3" s="11">
        <v>86</v>
      </c>
      <c r="I3" s="12">
        <v>37525</v>
      </c>
      <c r="J3" s="13">
        <v>0.13292117465224113</v>
      </c>
      <c r="K3" t="str">
        <f t="shared" ref="K3:K66" si="0">LEFT(A3,2)</f>
        <v>en</v>
      </c>
      <c r="L3">
        <f t="shared" ref="L3:L66" si="1">B3*F3</f>
        <v>4199</v>
      </c>
    </row>
    <row r="4" spans="1:12" x14ac:dyDescent="0.15">
      <c r="A4" s="11" t="s">
        <v>56</v>
      </c>
      <c r="B4" s="11">
        <v>194</v>
      </c>
      <c r="C4" s="13">
        <v>1</v>
      </c>
      <c r="D4" s="11">
        <v>194</v>
      </c>
      <c r="E4" s="13">
        <v>0.98453608247422686</v>
      </c>
      <c r="F4" s="12">
        <v>1.0051546391752577</v>
      </c>
      <c r="G4" s="12">
        <v>0.28350515463917525</v>
      </c>
      <c r="H4" s="11">
        <v>0</v>
      </c>
      <c r="I4" s="12">
        <v>0</v>
      </c>
      <c r="J4" s="13">
        <v>0</v>
      </c>
      <c r="K4" t="str">
        <f t="shared" si="0"/>
        <v>c</v>
      </c>
      <c r="L4">
        <f t="shared" si="1"/>
        <v>195</v>
      </c>
    </row>
    <row r="5" spans="1:12" x14ac:dyDescent="0.15">
      <c r="A5" s="11" t="s">
        <v>16</v>
      </c>
      <c r="B5" s="11">
        <v>55</v>
      </c>
      <c r="C5" s="13">
        <v>0.34545454545454546</v>
      </c>
      <c r="D5" s="11">
        <v>19</v>
      </c>
      <c r="E5" s="13">
        <v>0.50909090909090904</v>
      </c>
      <c r="F5" s="12">
        <v>4.7818181818181822</v>
      </c>
      <c r="G5" s="12">
        <v>463.89090909090908</v>
      </c>
      <c r="H5" s="11">
        <v>1</v>
      </c>
      <c r="I5" s="12">
        <v>985</v>
      </c>
      <c r="J5" s="13">
        <v>1.8181818181818181E-2</v>
      </c>
      <c r="K5" t="str">
        <f t="shared" si="0"/>
        <v>en</v>
      </c>
      <c r="L5">
        <f t="shared" si="1"/>
        <v>263</v>
      </c>
    </row>
    <row r="6" spans="1:12" x14ac:dyDescent="0.15">
      <c r="A6" s="11" t="s">
        <v>15</v>
      </c>
      <c r="B6" s="11">
        <v>55</v>
      </c>
      <c r="C6" s="13">
        <v>0.58181818181818179</v>
      </c>
      <c r="D6" s="11">
        <v>32</v>
      </c>
      <c r="E6" s="13">
        <v>0.52727272727272723</v>
      </c>
      <c r="F6" s="12">
        <v>4.8909090909090907</v>
      </c>
      <c r="G6" s="12">
        <v>361.76363636363635</v>
      </c>
      <c r="H6" s="11">
        <v>4</v>
      </c>
      <c r="I6" s="12">
        <v>968</v>
      </c>
      <c r="J6" s="13">
        <v>7.2727272727272724E-2</v>
      </c>
      <c r="K6" t="str">
        <f t="shared" si="0"/>
        <v>ja</v>
      </c>
      <c r="L6">
        <f t="shared" si="1"/>
        <v>269</v>
      </c>
    </row>
    <row r="7" spans="1:12" x14ac:dyDescent="0.15">
      <c r="A7" s="11" t="s">
        <v>17</v>
      </c>
      <c r="B7" s="11">
        <v>50</v>
      </c>
      <c r="C7" s="13">
        <v>0.5</v>
      </c>
      <c r="D7" s="11">
        <v>25</v>
      </c>
      <c r="E7" s="13">
        <v>0.24</v>
      </c>
      <c r="F7" s="12">
        <v>7.42</v>
      </c>
      <c r="G7" s="12">
        <v>489.46</v>
      </c>
      <c r="H7" s="11">
        <v>7</v>
      </c>
      <c r="I7" s="12">
        <v>2151</v>
      </c>
      <c r="J7" s="13">
        <v>0.14000000000000001</v>
      </c>
      <c r="K7" t="str">
        <f t="shared" si="0"/>
        <v>zh</v>
      </c>
      <c r="L7">
        <f t="shared" si="1"/>
        <v>371</v>
      </c>
    </row>
    <row r="8" spans="1:12" x14ac:dyDescent="0.15">
      <c r="A8" s="11" t="s">
        <v>28</v>
      </c>
      <c r="B8" s="11">
        <v>27</v>
      </c>
      <c r="C8" s="13">
        <v>1</v>
      </c>
      <c r="D8" s="11">
        <v>27</v>
      </c>
      <c r="E8" s="13">
        <v>1</v>
      </c>
      <c r="F8" s="12">
        <v>1</v>
      </c>
      <c r="G8" s="12">
        <v>0</v>
      </c>
      <c r="H8" s="11">
        <v>0</v>
      </c>
      <c r="I8" s="12">
        <v>0</v>
      </c>
      <c r="J8" s="13">
        <v>0</v>
      </c>
      <c r="K8" t="str">
        <f t="shared" si="0"/>
        <v>en</v>
      </c>
      <c r="L8">
        <f t="shared" si="1"/>
        <v>27</v>
      </c>
    </row>
    <row r="9" spans="1:12" x14ac:dyDescent="0.15">
      <c r="A9" s="11" t="s">
        <v>23</v>
      </c>
      <c r="B9" s="11">
        <v>21</v>
      </c>
      <c r="C9" s="13">
        <v>0.42857142857142855</v>
      </c>
      <c r="D9" s="11">
        <v>9</v>
      </c>
      <c r="E9" s="13">
        <v>0.2857142857142857</v>
      </c>
      <c r="F9" s="12">
        <v>8.5238095238095237</v>
      </c>
      <c r="G9" s="12">
        <v>535.23809523809518</v>
      </c>
      <c r="H9" s="11">
        <v>5</v>
      </c>
      <c r="I9" s="12">
        <v>3161</v>
      </c>
      <c r="J9" s="13">
        <v>0.23809523809523808</v>
      </c>
      <c r="K9" t="str">
        <f t="shared" si="0"/>
        <v>fr</v>
      </c>
      <c r="L9">
        <f t="shared" si="1"/>
        <v>179</v>
      </c>
    </row>
    <row r="10" spans="1:12" x14ac:dyDescent="0.15">
      <c r="A10" s="11" t="s">
        <v>19</v>
      </c>
      <c r="B10" s="11">
        <v>20</v>
      </c>
      <c r="C10" s="13">
        <v>0.4</v>
      </c>
      <c r="D10" s="11">
        <v>8</v>
      </c>
      <c r="E10" s="13">
        <v>0.45</v>
      </c>
      <c r="F10" s="12">
        <v>4.8499999999999996</v>
      </c>
      <c r="G10" s="12">
        <v>310.95</v>
      </c>
      <c r="H10" s="11">
        <v>1</v>
      </c>
      <c r="I10" s="12">
        <v>758</v>
      </c>
      <c r="J10" s="13">
        <v>0.05</v>
      </c>
      <c r="K10" t="str">
        <f t="shared" si="0"/>
        <v>fr</v>
      </c>
      <c r="L10">
        <f t="shared" si="1"/>
        <v>97</v>
      </c>
    </row>
    <row r="11" spans="1:12" x14ac:dyDescent="0.15">
      <c r="A11" s="11" t="s">
        <v>21</v>
      </c>
      <c r="B11" s="11">
        <v>14</v>
      </c>
      <c r="C11" s="13">
        <v>0.5</v>
      </c>
      <c r="D11" s="11">
        <v>7</v>
      </c>
      <c r="E11" s="13">
        <v>0.42857142857142855</v>
      </c>
      <c r="F11" s="12">
        <v>4.6428571428571432</v>
      </c>
      <c r="G11" s="12">
        <v>220.92857142857142</v>
      </c>
      <c r="H11" s="11">
        <v>2</v>
      </c>
      <c r="I11" s="12">
        <v>1507</v>
      </c>
      <c r="J11" s="13">
        <v>0.14285714285714285</v>
      </c>
      <c r="K11" t="str">
        <f t="shared" si="0"/>
        <v>de</v>
      </c>
      <c r="L11">
        <f t="shared" si="1"/>
        <v>65</v>
      </c>
    </row>
    <row r="12" spans="1:12" x14ac:dyDescent="0.15">
      <c r="A12" s="11" t="s">
        <v>22</v>
      </c>
      <c r="B12" s="11">
        <v>14</v>
      </c>
      <c r="C12" s="13">
        <v>0.8571428571428571</v>
      </c>
      <c r="D12" s="11">
        <v>12</v>
      </c>
      <c r="E12" s="13">
        <v>0.5714285714285714</v>
      </c>
      <c r="F12" s="12">
        <v>2.1428571428571428</v>
      </c>
      <c r="G12" s="12">
        <v>211.14285714285714</v>
      </c>
      <c r="H12" s="11">
        <v>0</v>
      </c>
      <c r="I12" s="12">
        <v>0</v>
      </c>
      <c r="J12" s="13">
        <v>0</v>
      </c>
      <c r="K12" t="str">
        <f t="shared" si="0"/>
        <v>ja</v>
      </c>
      <c r="L12">
        <f t="shared" si="1"/>
        <v>30</v>
      </c>
    </row>
    <row r="13" spans="1:12" x14ac:dyDescent="0.15">
      <c r="A13" s="11" t="s">
        <v>18</v>
      </c>
      <c r="B13" s="11">
        <v>13</v>
      </c>
      <c r="C13" s="13">
        <v>0.84615384615384615</v>
      </c>
      <c r="D13" s="11">
        <v>11</v>
      </c>
      <c r="E13" s="13">
        <v>0.76923076923076927</v>
      </c>
      <c r="F13" s="12">
        <v>3.3846153846153846</v>
      </c>
      <c r="G13" s="12">
        <v>166</v>
      </c>
      <c r="H13" s="11">
        <v>1</v>
      </c>
      <c r="I13" s="12">
        <v>601</v>
      </c>
      <c r="J13" s="13">
        <v>7.6923076923076927E-2</v>
      </c>
      <c r="K13" t="str">
        <f t="shared" si="0"/>
        <v>ru</v>
      </c>
      <c r="L13">
        <f t="shared" si="1"/>
        <v>44</v>
      </c>
    </row>
    <row r="14" spans="1:12" x14ac:dyDescent="0.15">
      <c r="A14" s="11" t="s">
        <v>26</v>
      </c>
      <c r="B14" s="11">
        <v>11</v>
      </c>
      <c r="C14" s="13">
        <v>0.45454545454545453</v>
      </c>
      <c r="D14" s="11">
        <v>5</v>
      </c>
      <c r="E14" s="13">
        <v>0.27272727272727271</v>
      </c>
      <c r="F14" s="12">
        <v>6.7272727272727275</v>
      </c>
      <c r="G14" s="12">
        <v>253.36363636363637</v>
      </c>
      <c r="H14" s="11">
        <v>1</v>
      </c>
      <c r="I14" s="12">
        <v>423</v>
      </c>
      <c r="J14" s="13">
        <v>9.0909090909090912E-2</v>
      </c>
      <c r="K14" t="str">
        <f t="shared" si="0"/>
        <v>ko</v>
      </c>
      <c r="L14">
        <f t="shared" si="1"/>
        <v>74</v>
      </c>
    </row>
    <row r="15" spans="1:12" x14ac:dyDescent="0.15">
      <c r="A15" s="11" t="s">
        <v>20</v>
      </c>
      <c r="B15" s="11">
        <v>11</v>
      </c>
      <c r="C15" s="13">
        <v>0.63636363636363635</v>
      </c>
      <c r="D15" s="11">
        <v>7</v>
      </c>
      <c r="E15" s="13">
        <v>0.63636363636363635</v>
      </c>
      <c r="F15" s="12">
        <v>1.8181818181818181</v>
      </c>
      <c r="G15" s="12">
        <v>246.90909090909091</v>
      </c>
      <c r="H15" s="11">
        <v>0</v>
      </c>
      <c r="I15" s="12">
        <v>0</v>
      </c>
      <c r="J15" s="13">
        <v>0</v>
      </c>
      <c r="K15" t="str">
        <f t="shared" si="0"/>
        <v>ru</v>
      </c>
      <c r="L15">
        <f t="shared" si="1"/>
        <v>20</v>
      </c>
    </row>
    <row r="16" spans="1:12" x14ac:dyDescent="0.15">
      <c r="A16" s="11" t="s">
        <v>25</v>
      </c>
      <c r="B16" s="11">
        <v>10</v>
      </c>
      <c r="C16" s="13">
        <v>0.4</v>
      </c>
      <c r="D16" s="11">
        <v>4</v>
      </c>
      <c r="E16" s="13">
        <v>0.4</v>
      </c>
      <c r="F16" s="12">
        <v>3.8</v>
      </c>
      <c r="G16" s="12">
        <v>405</v>
      </c>
      <c r="H16" s="11">
        <v>0</v>
      </c>
      <c r="I16" s="12">
        <v>0</v>
      </c>
      <c r="J16" s="13">
        <v>0</v>
      </c>
      <c r="K16" t="str">
        <f t="shared" si="0"/>
        <v>it</v>
      </c>
      <c r="L16">
        <f t="shared" si="1"/>
        <v>38</v>
      </c>
    </row>
    <row r="17" spans="1:12" x14ac:dyDescent="0.15">
      <c r="A17" s="11" t="s">
        <v>24</v>
      </c>
      <c r="B17" s="11">
        <v>9</v>
      </c>
      <c r="C17" s="13">
        <v>0.44444444444444442</v>
      </c>
      <c r="D17" s="11">
        <v>4</v>
      </c>
      <c r="E17" s="13">
        <v>0.33333333333333331</v>
      </c>
      <c r="F17" s="12">
        <v>7.666666666666667</v>
      </c>
      <c r="G17" s="12">
        <v>525.77777777777783</v>
      </c>
      <c r="H17" s="11">
        <v>2</v>
      </c>
      <c r="I17" s="12">
        <v>1113</v>
      </c>
      <c r="J17" s="13">
        <v>0.22222222222222221</v>
      </c>
      <c r="K17" t="str">
        <f t="shared" si="0"/>
        <v>de</v>
      </c>
      <c r="L17">
        <f t="shared" si="1"/>
        <v>69</v>
      </c>
    </row>
    <row r="18" spans="1:12" x14ac:dyDescent="0.15">
      <c r="A18" s="11" t="s">
        <v>32</v>
      </c>
      <c r="B18" s="11">
        <v>8</v>
      </c>
      <c r="C18" s="13">
        <v>0.75</v>
      </c>
      <c r="D18" s="11">
        <v>6</v>
      </c>
      <c r="E18" s="13">
        <v>0.25</v>
      </c>
      <c r="F18" s="12">
        <v>10.875</v>
      </c>
      <c r="G18" s="12">
        <v>1133.375</v>
      </c>
      <c r="H18" s="11">
        <v>1</v>
      </c>
      <c r="I18" s="12">
        <v>237</v>
      </c>
      <c r="J18" s="13">
        <v>0.125</v>
      </c>
      <c r="K18" t="str">
        <f t="shared" si="0"/>
        <v>en</v>
      </c>
      <c r="L18">
        <f t="shared" si="1"/>
        <v>87</v>
      </c>
    </row>
    <row r="19" spans="1:12" x14ac:dyDescent="0.15">
      <c r="A19" s="11" t="s">
        <v>29</v>
      </c>
      <c r="B19" s="11">
        <v>8</v>
      </c>
      <c r="C19" s="13">
        <v>0.625</v>
      </c>
      <c r="D19" s="11">
        <v>5</v>
      </c>
      <c r="E19" s="13">
        <v>0.5</v>
      </c>
      <c r="F19" s="12">
        <v>2.75</v>
      </c>
      <c r="G19" s="12">
        <v>95.125</v>
      </c>
      <c r="H19" s="11">
        <v>0</v>
      </c>
      <c r="I19" s="12">
        <v>0</v>
      </c>
      <c r="J19" s="13">
        <v>0</v>
      </c>
      <c r="K19" t="str">
        <f t="shared" si="0"/>
        <v>es</v>
      </c>
      <c r="L19">
        <f t="shared" si="1"/>
        <v>22</v>
      </c>
    </row>
    <row r="20" spans="1:12" x14ac:dyDescent="0.15">
      <c r="A20" s="11" t="s">
        <v>30</v>
      </c>
      <c r="B20" s="11">
        <v>7</v>
      </c>
      <c r="C20" s="13">
        <v>0.5714285714285714</v>
      </c>
      <c r="D20" s="11">
        <v>4</v>
      </c>
      <c r="E20" s="13">
        <v>0.7142857142857143</v>
      </c>
      <c r="F20" s="12">
        <v>2.4285714285714284</v>
      </c>
      <c r="G20" s="12">
        <v>21.714285714285715</v>
      </c>
      <c r="H20" s="11">
        <v>0</v>
      </c>
      <c r="I20" s="12">
        <v>0</v>
      </c>
      <c r="J20" s="13">
        <v>0</v>
      </c>
      <c r="K20" t="str">
        <f t="shared" si="0"/>
        <v>ko</v>
      </c>
      <c r="L20">
        <f t="shared" si="1"/>
        <v>17</v>
      </c>
    </row>
    <row r="21" spans="1:12" x14ac:dyDescent="0.15">
      <c r="A21" s="11" t="s">
        <v>27</v>
      </c>
      <c r="B21" s="11">
        <v>5</v>
      </c>
      <c r="C21" s="13">
        <v>0.4</v>
      </c>
      <c r="D21" s="11">
        <v>2</v>
      </c>
      <c r="E21" s="13">
        <v>0.4</v>
      </c>
      <c r="F21" s="12">
        <v>8</v>
      </c>
      <c r="G21" s="12">
        <v>945.2</v>
      </c>
      <c r="H21" s="11">
        <v>1</v>
      </c>
      <c r="I21" s="12">
        <v>275</v>
      </c>
      <c r="J21" s="13">
        <v>0.2</v>
      </c>
      <c r="K21" t="str">
        <f t="shared" si="0"/>
        <v>es</v>
      </c>
      <c r="L21">
        <f t="shared" si="1"/>
        <v>40</v>
      </c>
    </row>
    <row r="22" spans="1:12" x14ac:dyDescent="0.15">
      <c r="A22" s="11" t="s">
        <v>43</v>
      </c>
      <c r="B22" s="11">
        <v>5</v>
      </c>
      <c r="C22" s="13">
        <v>0.8</v>
      </c>
      <c r="D22" s="11">
        <v>4</v>
      </c>
      <c r="E22" s="13">
        <v>0.2</v>
      </c>
      <c r="F22" s="12">
        <v>3</v>
      </c>
      <c r="G22" s="12">
        <v>69.599999999999994</v>
      </c>
      <c r="H22" s="11">
        <v>0</v>
      </c>
      <c r="I22" s="12">
        <v>0</v>
      </c>
      <c r="J22" s="13">
        <v>0</v>
      </c>
      <c r="K22" t="str">
        <f t="shared" si="0"/>
        <v>nl</v>
      </c>
      <c r="L22">
        <f t="shared" si="1"/>
        <v>15</v>
      </c>
    </row>
    <row r="23" spans="1:12" x14ac:dyDescent="0.15">
      <c r="A23" s="11" t="s">
        <v>35</v>
      </c>
      <c r="B23" s="11">
        <v>5</v>
      </c>
      <c r="C23" s="13">
        <v>0</v>
      </c>
      <c r="D23" s="11">
        <v>0</v>
      </c>
      <c r="E23" s="13">
        <v>0.4</v>
      </c>
      <c r="F23" s="12">
        <v>3</v>
      </c>
      <c r="G23" s="12">
        <v>68</v>
      </c>
      <c r="H23" s="11">
        <v>0</v>
      </c>
      <c r="I23" s="12">
        <v>0</v>
      </c>
      <c r="J23" s="13">
        <v>0</v>
      </c>
      <c r="K23" t="str">
        <f t="shared" si="0"/>
        <v>pt</v>
      </c>
      <c r="L23">
        <f t="shared" si="1"/>
        <v>15</v>
      </c>
    </row>
    <row r="24" spans="1:12" x14ac:dyDescent="0.15">
      <c r="A24" s="11" t="s">
        <v>66</v>
      </c>
      <c r="B24" s="11">
        <v>4</v>
      </c>
      <c r="C24" s="13">
        <v>0.5</v>
      </c>
      <c r="D24" s="11">
        <v>2</v>
      </c>
      <c r="E24" s="13">
        <v>0.75</v>
      </c>
      <c r="F24" s="12">
        <v>1.75</v>
      </c>
      <c r="G24" s="12">
        <v>291.5</v>
      </c>
      <c r="H24" s="11">
        <v>0</v>
      </c>
      <c r="I24" s="12">
        <v>0</v>
      </c>
      <c r="J24" s="13">
        <v>0</v>
      </c>
      <c r="K24" t="str">
        <f t="shared" si="0"/>
        <v>en</v>
      </c>
      <c r="L24">
        <f t="shared" si="1"/>
        <v>7</v>
      </c>
    </row>
    <row r="25" spans="1:12" x14ac:dyDescent="0.15">
      <c r="A25" s="11" t="s">
        <v>76</v>
      </c>
      <c r="B25" s="11">
        <v>4</v>
      </c>
      <c r="C25" s="13">
        <v>0.25</v>
      </c>
      <c r="D25" s="11">
        <v>1</v>
      </c>
      <c r="E25" s="13">
        <v>0.5</v>
      </c>
      <c r="F25" s="12">
        <v>3.75</v>
      </c>
      <c r="G25" s="12">
        <v>211.75</v>
      </c>
      <c r="H25" s="11">
        <v>0</v>
      </c>
      <c r="I25" s="12">
        <v>0</v>
      </c>
      <c r="J25" s="13">
        <v>0</v>
      </c>
      <c r="K25" t="str">
        <f t="shared" si="0"/>
        <v>en</v>
      </c>
      <c r="L25">
        <f t="shared" si="1"/>
        <v>15</v>
      </c>
    </row>
    <row r="26" spans="1:12" x14ac:dyDescent="0.15">
      <c r="A26" s="11" t="s">
        <v>34</v>
      </c>
      <c r="B26" s="11">
        <v>4</v>
      </c>
      <c r="C26" s="13">
        <v>0.25</v>
      </c>
      <c r="D26" s="11">
        <v>1</v>
      </c>
      <c r="E26" s="13">
        <v>0.25</v>
      </c>
      <c r="F26" s="12">
        <v>12.25</v>
      </c>
      <c r="G26" s="12">
        <v>1401.5</v>
      </c>
      <c r="H26" s="11">
        <v>2</v>
      </c>
      <c r="I26" s="12">
        <v>607</v>
      </c>
      <c r="J26" s="13">
        <v>0.5</v>
      </c>
      <c r="K26" t="str">
        <f t="shared" si="0"/>
        <v>nl</v>
      </c>
      <c r="L26">
        <f t="shared" si="1"/>
        <v>49</v>
      </c>
    </row>
    <row r="27" spans="1:12" x14ac:dyDescent="0.15">
      <c r="A27" s="11" t="s">
        <v>90</v>
      </c>
      <c r="B27" s="11">
        <v>3</v>
      </c>
      <c r="C27" s="13">
        <v>0.66666666666666663</v>
      </c>
      <c r="D27" s="11">
        <v>2</v>
      </c>
      <c r="E27" s="13">
        <v>0</v>
      </c>
      <c r="F27" s="12">
        <v>12</v>
      </c>
      <c r="G27" s="12">
        <v>643.33333333333337</v>
      </c>
      <c r="H27" s="11">
        <v>1</v>
      </c>
      <c r="I27" s="12">
        <v>928</v>
      </c>
      <c r="J27" s="13">
        <v>0.33333333333333331</v>
      </c>
      <c r="K27" t="str">
        <f t="shared" si="0"/>
        <v>nl</v>
      </c>
      <c r="L27">
        <f t="shared" si="1"/>
        <v>36</v>
      </c>
    </row>
    <row r="28" spans="1:12" x14ac:dyDescent="0.15">
      <c r="A28" s="11" t="s">
        <v>37</v>
      </c>
      <c r="B28" s="11">
        <v>3</v>
      </c>
      <c r="C28" s="13">
        <v>0.33333333333333331</v>
      </c>
      <c r="D28" s="11">
        <v>1</v>
      </c>
      <c r="E28" s="13">
        <v>0</v>
      </c>
      <c r="F28" s="12">
        <v>5.333333333333333</v>
      </c>
      <c r="G28" s="12">
        <v>2245</v>
      </c>
      <c r="H28" s="11">
        <v>0</v>
      </c>
      <c r="I28" s="12">
        <v>0</v>
      </c>
      <c r="J28" s="13">
        <v>0</v>
      </c>
      <c r="K28" t="str">
        <f t="shared" si="0"/>
        <v>sv</v>
      </c>
      <c r="L28">
        <f t="shared" si="1"/>
        <v>16</v>
      </c>
    </row>
    <row r="29" spans="1:12" x14ac:dyDescent="0.15">
      <c r="A29" s="11" t="s">
        <v>38</v>
      </c>
      <c r="B29" s="11">
        <v>3</v>
      </c>
      <c r="C29" s="13">
        <v>1</v>
      </c>
      <c r="D29" s="11">
        <v>3</v>
      </c>
      <c r="E29" s="13">
        <v>0.33333333333333331</v>
      </c>
      <c r="F29" s="12">
        <v>1.6666666666666667</v>
      </c>
      <c r="G29" s="12">
        <v>8.3333333333333339</v>
      </c>
      <c r="H29" s="11">
        <v>0</v>
      </c>
      <c r="I29" s="12">
        <v>0</v>
      </c>
      <c r="J29" s="13">
        <v>0</v>
      </c>
      <c r="K29" t="str">
        <f t="shared" si="0"/>
        <v>th</v>
      </c>
      <c r="L29">
        <f t="shared" si="1"/>
        <v>5</v>
      </c>
    </row>
    <row r="30" spans="1:12" x14ac:dyDescent="0.15">
      <c r="A30" s="11" t="s">
        <v>58</v>
      </c>
      <c r="B30" s="11">
        <v>2</v>
      </c>
      <c r="C30" s="13">
        <v>0.5</v>
      </c>
      <c r="D30" s="11">
        <v>1</v>
      </c>
      <c r="E30" s="13">
        <v>0.5</v>
      </c>
      <c r="F30" s="12">
        <v>4.5</v>
      </c>
      <c r="G30" s="12">
        <v>275.5</v>
      </c>
      <c r="H30" s="11">
        <v>1</v>
      </c>
      <c r="I30" s="12">
        <v>197</v>
      </c>
      <c r="J30" s="13">
        <v>0.5</v>
      </c>
      <c r="K30" t="str">
        <f t="shared" si="0"/>
        <v>da</v>
      </c>
      <c r="L30">
        <f t="shared" si="1"/>
        <v>9</v>
      </c>
    </row>
    <row r="31" spans="1:12" x14ac:dyDescent="0.15">
      <c r="A31" s="11" t="s">
        <v>82</v>
      </c>
      <c r="B31" s="11">
        <v>2</v>
      </c>
      <c r="C31" s="13">
        <v>0</v>
      </c>
      <c r="D31" s="11">
        <v>0</v>
      </c>
      <c r="E31" s="13">
        <v>0</v>
      </c>
      <c r="F31" s="12">
        <v>3</v>
      </c>
      <c r="G31" s="12">
        <v>38</v>
      </c>
      <c r="H31" s="11">
        <v>0</v>
      </c>
      <c r="I31" s="12">
        <v>0</v>
      </c>
      <c r="J31" s="13">
        <v>0</v>
      </c>
      <c r="K31" t="str">
        <f t="shared" si="0"/>
        <v>en</v>
      </c>
      <c r="L31">
        <f t="shared" si="1"/>
        <v>6</v>
      </c>
    </row>
    <row r="32" spans="1:12" x14ac:dyDescent="0.15">
      <c r="A32" s="11" t="s">
        <v>33</v>
      </c>
      <c r="B32" s="11">
        <v>2</v>
      </c>
      <c r="C32" s="13">
        <v>0.5</v>
      </c>
      <c r="D32" s="11">
        <v>1</v>
      </c>
      <c r="E32" s="13">
        <v>0</v>
      </c>
      <c r="F32" s="12">
        <v>8.5</v>
      </c>
      <c r="G32" s="12">
        <v>918</v>
      </c>
      <c r="H32" s="11">
        <v>1</v>
      </c>
      <c r="I32" s="12">
        <v>908</v>
      </c>
      <c r="J32" s="13">
        <v>0.5</v>
      </c>
      <c r="K32" t="str">
        <f t="shared" si="0"/>
        <v>it</v>
      </c>
      <c r="L32">
        <f t="shared" si="1"/>
        <v>17</v>
      </c>
    </row>
    <row r="33" spans="1:12" x14ac:dyDescent="0.15">
      <c r="A33" s="11" t="s">
        <v>80</v>
      </c>
      <c r="B33" s="11">
        <v>2</v>
      </c>
      <c r="C33" s="13">
        <v>0.5</v>
      </c>
      <c r="D33" s="11">
        <v>1</v>
      </c>
      <c r="E33" s="13">
        <v>0</v>
      </c>
      <c r="F33" s="12">
        <v>6.5</v>
      </c>
      <c r="G33" s="12">
        <v>497.5</v>
      </c>
      <c r="H33" s="11">
        <v>0</v>
      </c>
      <c r="I33" s="12">
        <v>0</v>
      </c>
      <c r="J33" s="13">
        <v>0</v>
      </c>
      <c r="K33" s="8" t="str">
        <f t="shared" si="0"/>
        <v>vi</v>
      </c>
      <c r="L33" s="8">
        <f t="shared" si="1"/>
        <v>13</v>
      </c>
    </row>
    <row r="34" spans="1:12" x14ac:dyDescent="0.15">
      <c r="A34" s="11" t="s">
        <v>63</v>
      </c>
      <c r="B34" s="11">
        <v>1</v>
      </c>
      <c r="C34" s="13">
        <v>0</v>
      </c>
      <c r="D34" s="11">
        <v>0</v>
      </c>
      <c r="E34" s="13">
        <v>1</v>
      </c>
      <c r="F34" s="12">
        <v>1</v>
      </c>
      <c r="G34" s="12">
        <v>0</v>
      </c>
      <c r="H34" s="11">
        <v>0</v>
      </c>
      <c r="I34" s="12">
        <v>0</v>
      </c>
      <c r="J34" s="13">
        <v>0</v>
      </c>
      <c r="K34" s="8" t="str">
        <f t="shared" si="0"/>
        <v>da</v>
      </c>
      <c r="L34" s="8">
        <f t="shared" si="1"/>
        <v>1</v>
      </c>
    </row>
    <row r="35" spans="1:12" x14ac:dyDescent="0.15">
      <c r="A35" s="11" t="s">
        <v>74</v>
      </c>
      <c r="B35" s="11">
        <v>1</v>
      </c>
      <c r="C35" s="13">
        <v>1</v>
      </c>
      <c r="D35" s="11">
        <v>1</v>
      </c>
      <c r="E35" s="13">
        <v>1</v>
      </c>
      <c r="F35" s="12">
        <v>1</v>
      </c>
      <c r="G35" s="12">
        <v>0</v>
      </c>
      <c r="H35" s="11">
        <v>0</v>
      </c>
      <c r="I35" s="12">
        <v>0</v>
      </c>
      <c r="J35" s="13">
        <v>0</v>
      </c>
      <c r="K35" s="8" t="str">
        <f t="shared" si="0"/>
        <v>el</v>
      </c>
      <c r="L35" s="8">
        <f t="shared" si="1"/>
        <v>1</v>
      </c>
    </row>
    <row r="36" spans="1:12" x14ac:dyDescent="0.15">
      <c r="A36" s="11" t="s">
        <v>91</v>
      </c>
      <c r="B36" s="11">
        <v>1</v>
      </c>
      <c r="C36" s="13">
        <v>1</v>
      </c>
      <c r="D36" s="11">
        <v>1</v>
      </c>
      <c r="E36" s="13">
        <v>1</v>
      </c>
      <c r="F36" s="12">
        <v>1</v>
      </c>
      <c r="G36" s="12">
        <v>0</v>
      </c>
      <c r="H36" s="11">
        <v>0</v>
      </c>
      <c r="I36" s="12">
        <v>0</v>
      </c>
      <c r="J36" s="13">
        <v>0</v>
      </c>
      <c r="K36" s="8" t="str">
        <f t="shared" si="0"/>
        <v>en</v>
      </c>
      <c r="L36" s="8">
        <f t="shared" si="1"/>
        <v>1</v>
      </c>
    </row>
    <row r="37" spans="1:12" x14ac:dyDescent="0.15">
      <c r="A37" s="11" t="s">
        <v>92</v>
      </c>
      <c r="B37" s="11">
        <v>1</v>
      </c>
      <c r="C37" s="13">
        <v>1</v>
      </c>
      <c r="D37" s="11">
        <v>1</v>
      </c>
      <c r="E37" s="13">
        <v>1</v>
      </c>
      <c r="F37" s="12">
        <v>1</v>
      </c>
      <c r="G37" s="12">
        <v>0</v>
      </c>
      <c r="H37" s="11">
        <v>0</v>
      </c>
      <c r="I37" s="12">
        <v>0</v>
      </c>
      <c r="J37" s="13">
        <v>0</v>
      </c>
      <c r="K37" s="8" t="str">
        <f t="shared" si="0"/>
        <v>en</v>
      </c>
      <c r="L37" s="8">
        <f t="shared" si="1"/>
        <v>1</v>
      </c>
    </row>
    <row r="38" spans="1:12" x14ac:dyDescent="0.15">
      <c r="A38" s="11" t="s">
        <v>83</v>
      </c>
      <c r="B38" s="11">
        <v>1</v>
      </c>
      <c r="C38" s="13">
        <v>1</v>
      </c>
      <c r="D38" s="11">
        <v>1</v>
      </c>
      <c r="E38" s="13">
        <v>1</v>
      </c>
      <c r="F38" s="12">
        <v>1</v>
      </c>
      <c r="G38" s="12">
        <v>0</v>
      </c>
      <c r="H38" s="11">
        <v>0</v>
      </c>
      <c r="I38" s="12">
        <v>0</v>
      </c>
      <c r="J38" s="13">
        <v>0</v>
      </c>
      <c r="K38" s="8" t="str">
        <f t="shared" si="0"/>
        <v>es</v>
      </c>
      <c r="L38" s="8">
        <f t="shared" si="1"/>
        <v>1</v>
      </c>
    </row>
    <row r="39" spans="1:12" x14ac:dyDescent="0.15">
      <c r="A39" s="11" t="s">
        <v>93</v>
      </c>
      <c r="B39" s="11">
        <v>1</v>
      </c>
      <c r="C39" s="13">
        <v>1</v>
      </c>
      <c r="D39" s="11">
        <v>1</v>
      </c>
      <c r="E39" s="13">
        <v>1</v>
      </c>
      <c r="F39" s="12">
        <v>1</v>
      </c>
      <c r="G39" s="12">
        <v>0</v>
      </c>
      <c r="H39" s="11">
        <v>0</v>
      </c>
      <c r="I39" s="12">
        <v>0</v>
      </c>
      <c r="J39" s="13">
        <v>0</v>
      </c>
      <c r="K39" s="8" t="str">
        <f t="shared" si="0"/>
        <v>es</v>
      </c>
      <c r="L39" s="8">
        <f t="shared" si="1"/>
        <v>1</v>
      </c>
    </row>
    <row r="40" spans="1:12" x14ac:dyDescent="0.15">
      <c r="A40" s="11" t="s">
        <v>94</v>
      </c>
      <c r="B40" s="11">
        <v>1</v>
      </c>
      <c r="C40" s="13">
        <v>1</v>
      </c>
      <c r="D40" s="11">
        <v>1</v>
      </c>
      <c r="E40" s="13">
        <v>1</v>
      </c>
      <c r="F40" s="12">
        <v>1</v>
      </c>
      <c r="G40" s="12">
        <v>0</v>
      </c>
      <c r="H40" s="11">
        <v>0</v>
      </c>
      <c r="I40" s="12">
        <v>0</v>
      </c>
      <c r="J40" s="13">
        <v>0</v>
      </c>
      <c r="K40" s="8" t="str">
        <f t="shared" si="0"/>
        <v>es</v>
      </c>
      <c r="L40" s="8">
        <f t="shared" si="1"/>
        <v>1</v>
      </c>
    </row>
    <row r="41" spans="1:12" x14ac:dyDescent="0.15">
      <c r="A41" s="11" t="s">
        <v>55</v>
      </c>
      <c r="B41" s="11">
        <v>1</v>
      </c>
      <c r="C41" s="13">
        <v>1</v>
      </c>
      <c r="D41" s="11">
        <v>1</v>
      </c>
      <c r="E41" s="13">
        <v>1</v>
      </c>
      <c r="F41" s="12">
        <v>1</v>
      </c>
      <c r="G41" s="12">
        <v>0</v>
      </c>
      <c r="H41" s="11">
        <v>0</v>
      </c>
      <c r="I41" s="12">
        <v>0</v>
      </c>
      <c r="J41" s="13">
        <v>0</v>
      </c>
      <c r="K41" s="8" t="str">
        <f t="shared" si="0"/>
        <v>fi</v>
      </c>
      <c r="L41" s="8">
        <f t="shared" si="1"/>
        <v>1</v>
      </c>
    </row>
    <row r="42" spans="1:12" x14ac:dyDescent="0.15">
      <c r="A42" s="11" t="s">
        <v>95</v>
      </c>
      <c r="B42" s="11">
        <v>1</v>
      </c>
      <c r="C42" s="13">
        <v>0</v>
      </c>
      <c r="D42" s="11">
        <v>0</v>
      </c>
      <c r="E42" s="13">
        <v>0</v>
      </c>
      <c r="F42" s="12">
        <v>1</v>
      </c>
      <c r="G42" s="12">
        <v>292</v>
      </c>
      <c r="H42" s="11">
        <v>0</v>
      </c>
      <c r="I42" s="12">
        <v>0</v>
      </c>
      <c r="J42" s="13">
        <v>0</v>
      </c>
      <c r="K42" s="8" t="str">
        <f t="shared" si="0"/>
        <v>fr</v>
      </c>
      <c r="L42" s="8">
        <f t="shared" si="1"/>
        <v>1</v>
      </c>
    </row>
    <row r="43" spans="1:12" x14ac:dyDescent="0.15">
      <c r="A43" s="11" t="s">
        <v>96</v>
      </c>
      <c r="B43" s="11">
        <v>1</v>
      </c>
      <c r="C43" s="13">
        <v>0</v>
      </c>
      <c r="D43" s="11">
        <v>0</v>
      </c>
      <c r="E43" s="13">
        <v>0</v>
      </c>
      <c r="F43" s="12">
        <v>10</v>
      </c>
      <c r="G43" s="12">
        <v>1843</v>
      </c>
      <c r="H43" s="11">
        <v>1</v>
      </c>
      <c r="I43" s="12">
        <v>200</v>
      </c>
      <c r="J43" s="13">
        <v>1</v>
      </c>
      <c r="K43" s="8" t="str">
        <f t="shared" si="0"/>
        <v>ii</v>
      </c>
      <c r="L43" s="8">
        <f t="shared" si="1"/>
        <v>10</v>
      </c>
    </row>
    <row r="44" spans="1:12" x14ac:dyDescent="0.15">
      <c r="A44" s="11" t="s">
        <v>36</v>
      </c>
      <c r="B44" s="11">
        <v>1</v>
      </c>
      <c r="C44" s="13">
        <v>1</v>
      </c>
      <c r="D44" s="11">
        <v>1</v>
      </c>
      <c r="E44" s="13">
        <v>0</v>
      </c>
      <c r="F44" s="12">
        <v>2</v>
      </c>
      <c r="G44" s="12">
        <v>9</v>
      </c>
      <c r="H44" s="11">
        <v>0</v>
      </c>
      <c r="I44" s="12">
        <v>0</v>
      </c>
      <c r="J44" s="13">
        <v>0</v>
      </c>
      <c r="K44" s="8" t="str">
        <f t="shared" si="0"/>
        <v>pl</v>
      </c>
      <c r="L44" s="8">
        <f t="shared" si="1"/>
        <v>2</v>
      </c>
    </row>
    <row r="45" spans="1:12" x14ac:dyDescent="0.15">
      <c r="A45" s="11" t="s">
        <v>67</v>
      </c>
      <c r="B45" s="11">
        <v>1</v>
      </c>
      <c r="C45" s="13">
        <v>1</v>
      </c>
      <c r="D45" s="11">
        <v>1</v>
      </c>
      <c r="E45" s="13">
        <v>0</v>
      </c>
      <c r="F45" s="12">
        <v>2</v>
      </c>
      <c r="G45" s="12">
        <v>28</v>
      </c>
      <c r="H45" s="11">
        <v>0</v>
      </c>
      <c r="I45" s="12">
        <v>0</v>
      </c>
      <c r="J45" s="13">
        <v>0</v>
      </c>
      <c r="K45" s="8" t="str">
        <f t="shared" si="0"/>
        <v>pt</v>
      </c>
      <c r="L45" s="8">
        <f t="shared" si="1"/>
        <v>2</v>
      </c>
    </row>
    <row r="46" spans="1:12" x14ac:dyDescent="0.15">
      <c r="A46" s="11" t="s">
        <v>31</v>
      </c>
      <c r="B46" s="11">
        <v>1</v>
      </c>
      <c r="C46" s="13">
        <v>1</v>
      </c>
      <c r="D46" s="11">
        <v>1</v>
      </c>
      <c r="E46" s="13">
        <v>0</v>
      </c>
      <c r="F46" s="12">
        <v>3</v>
      </c>
      <c r="G46" s="12">
        <v>8</v>
      </c>
      <c r="H46" s="11">
        <v>0</v>
      </c>
      <c r="I46" s="12">
        <v>0</v>
      </c>
      <c r="J46" s="13">
        <v>0</v>
      </c>
      <c r="K46" s="8" t="str">
        <f t="shared" si="0"/>
        <v>zh</v>
      </c>
      <c r="L46" s="8">
        <f t="shared" si="1"/>
        <v>3</v>
      </c>
    </row>
    <row r="47" spans="1:12" x14ac:dyDescent="0.15">
      <c r="A47" s="8"/>
      <c r="B47" s="8"/>
      <c r="C47" s="10"/>
      <c r="D47" s="8"/>
      <c r="E47" s="10"/>
      <c r="F47" s="9"/>
      <c r="G47" s="9"/>
      <c r="H47" s="8"/>
      <c r="I47" s="9"/>
      <c r="J47" s="10"/>
      <c r="K47" s="8"/>
      <c r="L47" s="8"/>
    </row>
    <row r="48" spans="1:12" x14ac:dyDescent="0.15">
      <c r="A48" s="8"/>
      <c r="B48" s="8"/>
      <c r="C48" s="10"/>
      <c r="D48" s="8"/>
      <c r="E48" s="10"/>
      <c r="F48" s="9"/>
      <c r="G48" s="9"/>
      <c r="H48" s="8"/>
      <c r="I48" s="9"/>
      <c r="J48" s="10"/>
      <c r="K48" s="8"/>
      <c r="L48" s="8"/>
    </row>
    <row r="49" spans="1:12" x14ac:dyDescent="0.15">
      <c r="A49" s="8"/>
      <c r="B49" s="8"/>
      <c r="C49" s="10"/>
      <c r="D49" s="8"/>
      <c r="E49" s="10"/>
      <c r="F49" s="9"/>
      <c r="G49" s="9"/>
      <c r="H49" s="8"/>
      <c r="I49" s="9"/>
      <c r="J49" s="10"/>
      <c r="K49" s="8"/>
      <c r="L49" s="8"/>
    </row>
    <row r="50" spans="1:12" x14ac:dyDescent="0.15">
      <c r="A50" s="8"/>
      <c r="B50" s="8"/>
      <c r="C50" s="10"/>
      <c r="D50" s="8"/>
      <c r="E50" s="10"/>
      <c r="F50" s="9"/>
      <c r="G50" s="9"/>
      <c r="H50" s="8"/>
      <c r="I50" s="9"/>
      <c r="J50" s="10"/>
      <c r="K50" s="8"/>
      <c r="L50" s="8"/>
    </row>
    <row r="51" spans="1:12" x14ac:dyDescent="0.15">
      <c r="A51" s="8"/>
      <c r="B51" s="8"/>
      <c r="C51" s="10"/>
      <c r="D51" s="8"/>
      <c r="E51" s="10"/>
      <c r="F51" s="9"/>
      <c r="G51" s="9"/>
      <c r="H51" s="8"/>
      <c r="I51" s="9"/>
      <c r="J51" s="10"/>
      <c r="K51" s="8"/>
      <c r="L51" s="8"/>
    </row>
    <row r="52" spans="1:12" x14ac:dyDescent="0.15">
      <c r="A52" s="8"/>
      <c r="B52" s="8"/>
      <c r="C52" s="10"/>
      <c r="D52" s="8"/>
      <c r="E52" s="10"/>
      <c r="F52" s="9"/>
      <c r="G52" s="9"/>
      <c r="H52" s="8"/>
      <c r="I52" s="9"/>
      <c r="J52" s="10"/>
      <c r="K52" s="8"/>
      <c r="L52" s="8"/>
    </row>
    <row r="53" spans="1:12" x14ac:dyDescent="0.15">
      <c r="A53" s="8"/>
      <c r="B53" s="8"/>
      <c r="C53" s="10"/>
      <c r="D53" s="8"/>
      <c r="E53" s="10"/>
      <c r="F53" s="9"/>
      <c r="G53" s="9"/>
      <c r="H53" s="8"/>
      <c r="I53" s="9"/>
      <c r="J53" s="10"/>
      <c r="K53" s="8"/>
      <c r="L53" s="8"/>
    </row>
    <row r="54" spans="1:12" x14ac:dyDescent="0.15">
      <c r="A54" s="8"/>
      <c r="B54" s="8"/>
      <c r="C54" s="10"/>
      <c r="D54" s="8"/>
      <c r="E54" s="10"/>
      <c r="F54" s="9"/>
      <c r="G54" s="9"/>
      <c r="H54" s="8"/>
      <c r="I54" s="9"/>
      <c r="J54" s="10"/>
      <c r="K54" s="8"/>
      <c r="L54" s="8"/>
    </row>
    <row r="55" spans="1:12" x14ac:dyDescent="0.15">
      <c r="A55" s="8"/>
      <c r="B55" s="8"/>
      <c r="C55" s="10"/>
      <c r="D55" s="8"/>
      <c r="E55" s="10"/>
      <c r="F55" s="9"/>
      <c r="G55" s="9"/>
      <c r="H55" s="8"/>
      <c r="I55" s="9"/>
      <c r="J55" s="10"/>
      <c r="K55" s="8"/>
      <c r="L55" s="8"/>
    </row>
    <row r="56" spans="1:12" x14ac:dyDescent="0.15">
      <c r="A56" s="8"/>
      <c r="B56" s="8"/>
      <c r="C56" s="10"/>
      <c r="D56" s="8"/>
      <c r="E56" s="10"/>
      <c r="F56" s="9"/>
      <c r="G56" s="9"/>
      <c r="H56" s="8"/>
      <c r="I56" s="9"/>
      <c r="J56" s="10"/>
      <c r="K56" s="8"/>
      <c r="L56" s="8"/>
    </row>
    <row r="57" spans="1:12" x14ac:dyDescent="0.15">
      <c r="A57" s="8"/>
      <c r="B57" s="8"/>
      <c r="C57" s="10"/>
      <c r="D57" s="8"/>
      <c r="E57" s="10"/>
      <c r="F57" s="9"/>
      <c r="G57" s="9"/>
      <c r="H57" s="8"/>
      <c r="I57" s="9"/>
      <c r="J57" s="10"/>
      <c r="K57" s="8"/>
      <c r="L57" s="8"/>
    </row>
    <row r="58" spans="1:12" x14ac:dyDescent="0.15">
      <c r="A58" s="8"/>
      <c r="B58" s="8"/>
      <c r="C58" s="10"/>
      <c r="D58" s="8"/>
      <c r="E58" s="10"/>
      <c r="F58" s="9"/>
      <c r="G58" s="9"/>
      <c r="H58" s="8"/>
      <c r="I58" s="9"/>
      <c r="J58" s="10"/>
      <c r="K58" s="8"/>
      <c r="L58" s="8"/>
    </row>
    <row r="59" spans="1:12" x14ac:dyDescent="0.15">
      <c r="A59" s="8"/>
      <c r="B59" s="8"/>
      <c r="C59" s="10"/>
      <c r="D59" s="8"/>
      <c r="E59" s="10"/>
      <c r="F59" s="9"/>
      <c r="G59" s="9"/>
      <c r="H59" s="8"/>
      <c r="I59" s="9"/>
      <c r="J59" s="10"/>
      <c r="K59" s="8"/>
      <c r="L59" s="8"/>
    </row>
    <row r="60" spans="1:12" x14ac:dyDescent="0.15">
      <c r="A60" s="8"/>
      <c r="B60" s="8"/>
      <c r="C60" s="10"/>
      <c r="D60" s="8"/>
      <c r="E60" s="10"/>
      <c r="F60" s="9"/>
      <c r="G60" s="9"/>
      <c r="H60" s="8"/>
      <c r="I60" s="9"/>
      <c r="J60" s="10"/>
      <c r="K60" s="8"/>
      <c r="L60" s="8"/>
    </row>
    <row r="61" spans="1:12" x14ac:dyDescent="0.15">
      <c r="A61" s="8"/>
      <c r="B61" s="8"/>
      <c r="C61" s="10"/>
      <c r="D61" s="8"/>
      <c r="E61" s="10"/>
      <c r="F61" s="9"/>
      <c r="G61" s="9"/>
      <c r="H61" s="8"/>
      <c r="I61" s="9"/>
      <c r="J61" s="10"/>
      <c r="K61" s="8"/>
      <c r="L61" s="8"/>
    </row>
    <row r="62" spans="1:12" x14ac:dyDescent="0.15">
      <c r="A62" s="8"/>
      <c r="B62" s="8"/>
      <c r="C62" s="10"/>
      <c r="D62" s="8"/>
      <c r="E62" s="10"/>
      <c r="F62" s="9"/>
      <c r="G62" s="9"/>
      <c r="H62" s="8"/>
      <c r="I62" s="9"/>
      <c r="J62" s="10"/>
      <c r="K62" s="8"/>
      <c r="L62" s="8"/>
    </row>
    <row r="63" spans="1:12" x14ac:dyDescent="0.15">
      <c r="A63" s="8"/>
      <c r="B63" s="8"/>
      <c r="C63" s="10"/>
      <c r="D63" s="8"/>
      <c r="E63" s="10"/>
      <c r="F63" s="9"/>
      <c r="G63" s="9"/>
      <c r="H63" s="8"/>
      <c r="I63" s="9"/>
      <c r="J63" s="10"/>
      <c r="K63" s="8"/>
      <c r="L63" s="8"/>
    </row>
    <row r="64" spans="1:12" x14ac:dyDescent="0.15">
      <c r="A64" s="8"/>
      <c r="B64" s="8"/>
      <c r="C64" s="10"/>
      <c r="D64" s="8"/>
      <c r="E64" s="10"/>
      <c r="F64" s="9"/>
      <c r="G64" s="9"/>
      <c r="H64" s="8"/>
      <c r="I64" s="9"/>
      <c r="J64" s="10"/>
      <c r="K64" s="8"/>
      <c r="L64" s="8"/>
    </row>
    <row r="65" spans="1:12" x14ac:dyDescent="0.15">
      <c r="A65" s="8"/>
      <c r="B65" s="8"/>
      <c r="C65" s="10"/>
      <c r="D65" s="8"/>
      <c r="E65" s="10"/>
      <c r="F65" s="9"/>
      <c r="G65" s="9"/>
      <c r="H65" s="8"/>
      <c r="I65" s="9"/>
      <c r="J65" s="10"/>
      <c r="K65" s="8"/>
      <c r="L65" s="8"/>
    </row>
    <row r="66" spans="1:12" x14ac:dyDescent="0.15">
      <c r="A66" s="8"/>
      <c r="B66" s="8"/>
      <c r="C66" s="10"/>
      <c r="D66" s="8"/>
      <c r="E66" s="10"/>
      <c r="F66" s="9"/>
      <c r="G66" s="9"/>
      <c r="H66" s="8"/>
      <c r="I66" s="9"/>
      <c r="J66" s="10"/>
      <c r="K66" s="8"/>
      <c r="L66" s="8"/>
    </row>
    <row r="67" spans="1:12" x14ac:dyDescent="0.15">
      <c r="A67" s="8"/>
      <c r="B67" s="8"/>
      <c r="C67" s="10"/>
      <c r="D67" s="8"/>
      <c r="E67" s="10"/>
      <c r="F67" s="9"/>
      <c r="G67" s="9"/>
      <c r="H67" s="8"/>
      <c r="I67" s="9"/>
      <c r="J67" s="10"/>
      <c r="K67" s="8"/>
      <c r="L67" s="8"/>
    </row>
    <row r="68" spans="1:12" x14ac:dyDescent="0.15">
      <c r="A68" s="8"/>
      <c r="B68" s="8"/>
      <c r="C68" s="10"/>
      <c r="D68" s="8"/>
      <c r="E68" s="10"/>
      <c r="F68" s="9"/>
      <c r="G68" s="9"/>
      <c r="H68" s="8"/>
      <c r="I68" s="9"/>
      <c r="J68" s="10"/>
      <c r="K68" s="8"/>
      <c r="L68" s="8"/>
    </row>
    <row r="69" spans="1:12" x14ac:dyDescent="0.15">
      <c r="A69" s="8"/>
      <c r="B69" s="8"/>
      <c r="C69" s="10"/>
      <c r="D69" s="8"/>
      <c r="E69" s="10"/>
      <c r="F69" s="9"/>
      <c r="G69" s="9"/>
      <c r="H69" s="8"/>
      <c r="I69" s="9"/>
      <c r="J69" s="10"/>
      <c r="K69" s="8"/>
      <c r="L69" s="8"/>
    </row>
    <row r="70" spans="1:12" x14ac:dyDescent="0.15">
      <c r="A70" s="8"/>
      <c r="B70" s="8"/>
      <c r="C70" s="10"/>
      <c r="D70" s="8"/>
      <c r="E70" s="10"/>
      <c r="F70" s="9"/>
      <c r="G70" s="9"/>
      <c r="H70" s="8"/>
      <c r="I70" s="9"/>
      <c r="J70" s="10"/>
      <c r="K70" s="8"/>
      <c r="L70" s="8"/>
    </row>
    <row r="71" spans="1:12" x14ac:dyDescent="0.15">
      <c r="A71" s="8"/>
      <c r="B71" s="8"/>
      <c r="C71" s="10"/>
      <c r="D71" s="8"/>
      <c r="E71" s="10"/>
      <c r="F71" s="9"/>
      <c r="G71" s="9"/>
      <c r="H71" s="8"/>
      <c r="I71" s="9"/>
      <c r="J71" s="10"/>
      <c r="K71" s="8"/>
      <c r="L71" s="8"/>
    </row>
    <row r="72" spans="1:12" x14ac:dyDescent="0.15">
      <c r="A72" s="8"/>
      <c r="B72" s="8"/>
      <c r="C72" s="10"/>
      <c r="D72" s="8"/>
      <c r="E72" s="10"/>
      <c r="F72" s="9"/>
      <c r="G72" s="9"/>
      <c r="H72" s="8"/>
      <c r="I72" s="9"/>
      <c r="J72" s="10"/>
      <c r="K72" s="8"/>
      <c r="L72" s="8"/>
    </row>
    <row r="73" spans="1:12" x14ac:dyDescent="0.15">
      <c r="A73" s="8"/>
      <c r="B73" s="8"/>
      <c r="C73" s="10"/>
      <c r="D73" s="8"/>
      <c r="E73" s="10"/>
      <c r="F73" s="9"/>
      <c r="G73" s="9"/>
      <c r="H73" s="8"/>
      <c r="I73" s="9"/>
      <c r="J73" s="10"/>
      <c r="K73" s="8"/>
      <c r="L73" s="8"/>
    </row>
    <row r="74" spans="1:12" x14ac:dyDescent="0.15">
      <c r="A74" s="8"/>
      <c r="B74" s="8"/>
      <c r="C74" s="10"/>
      <c r="D74" s="8"/>
      <c r="E74" s="10"/>
      <c r="F74" s="9"/>
      <c r="G74" s="9"/>
      <c r="H74" s="8"/>
      <c r="I74" s="9"/>
      <c r="J74" s="10"/>
      <c r="K74" s="8"/>
      <c r="L74" s="8"/>
    </row>
    <row r="75" spans="1:12" x14ac:dyDescent="0.15">
      <c r="A75" s="8"/>
      <c r="B75" s="8"/>
      <c r="C75" s="10"/>
      <c r="D75" s="8"/>
      <c r="E75" s="10"/>
      <c r="F75" s="9"/>
      <c r="G75" s="9"/>
      <c r="H75" s="8"/>
      <c r="I75" s="9"/>
      <c r="J75" s="10"/>
      <c r="K75" s="8"/>
      <c r="L75" s="8"/>
    </row>
    <row r="76" spans="1:12" x14ac:dyDescent="0.15">
      <c r="A76" s="8"/>
      <c r="B76" s="8"/>
      <c r="C76" s="10"/>
      <c r="D76" s="8"/>
      <c r="E76" s="10"/>
      <c r="F76" s="9"/>
      <c r="G76" s="9"/>
      <c r="H76" s="8"/>
      <c r="I76" s="9"/>
      <c r="J76" s="10"/>
      <c r="K76" s="8"/>
      <c r="L76" s="8"/>
    </row>
    <row r="77" spans="1:12" x14ac:dyDescent="0.15">
      <c r="A77" s="8"/>
      <c r="B77" s="8"/>
      <c r="C77" s="10"/>
      <c r="D77" s="8"/>
      <c r="E77" s="10"/>
      <c r="F77" s="9"/>
      <c r="G77" s="9"/>
      <c r="H77" s="8"/>
      <c r="I77" s="9"/>
      <c r="J77" s="10"/>
      <c r="K77" s="8"/>
      <c r="L77" s="8"/>
    </row>
    <row r="78" spans="1:12" x14ac:dyDescent="0.15">
      <c r="A78" s="8"/>
      <c r="B78" s="8"/>
      <c r="C78" s="10"/>
      <c r="D78" s="8"/>
      <c r="E78" s="10"/>
      <c r="F78" s="9"/>
      <c r="G78" s="9"/>
      <c r="H78" s="8"/>
      <c r="I78" s="9"/>
      <c r="J78" s="10"/>
      <c r="K78" s="8"/>
      <c r="L78" s="8"/>
    </row>
    <row r="79" spans="1:12" x14ac:dyDescent="0.15">
      <c r="A79" s="8"/>
      <c r="B79" s="8"/>
      <c r="C79" s="10"/>
      <c r="D79" s="8"/>
      <c r="E79" s="10"/>
      <c r="F79" s="9"/>
      <c r="G79" s="9"/>
      <c r="H79" s="8"/>
      <c r="I79" s="9"/>
      <c r="J79" s="10"/>
      <c r="K79" s="8"/>
      <c r="L79" s="8"/>
    </row>
    <row r="80" spans="1:12" x14ac:dyDescent="0.15">
      <c r="A80" s="8"/>
      <c r="B80" s="8"/>
      <c r="C80" s="10"/>
      <c r="D80" s="8"/>
      <c r="E80" s="10"/>
      <c r="F80" s="9"/>
      <c r="G80" s="9"/>
      <c r="H80" s="8"/>
      <c r="I80" s="9"/>
      <c r="J80" s="10"/>
      <c r="K80" s="8"/>
      <c r="L80" s="8"/>
    </row>
    <row r="81" spans="1:12" x14ac:dyDescent="0.15">
      <c r="A81" s="8"/>
      <c r="B81" s="8"/>
      <c r="C81" s="10"/>
      <c r="D81" s="8"/>
      <c r="E81" s="10"/>
      <c r="F81" s="9"/>
      <c r="G81" s="9"/>
      <c r="H81" s="8"/>
      <c r="I81" s="9"/>
      <c r="J81" s="10"/>
      <c r="K81" s="8"/>
      <c r="L81" s="8"/>
    </row>
    <row r="82" spans="1:12" x14ac:dyDescent="0.15">
      <c r="A82" s="8"/>
      <c r="B82" s="8"/>
      <c r="C82" s="10"/>
      <c r="D82" s="8"/>
      <c r="E82" s="10"/>
      <c r="F82" s="9"/>
      <c r="G82" s="9"/>
      <c r="H82" s="8"/>
      <c r="I82" s="9"/>
      <c r="J82" s="10"/>
      <c r="K82" s="8"/>
      <c r="L82" s="8"/>
    </row>
    <row r="83" spans="1:12" x14ac:dyDescent="0.15">
      <c r="A83" s="8"/>
      <c r="B83" s="8"/>
      <c r="C83" s="10"/>
      <c r="D83" s="8"/>
      <c r="E83" s="10"/>
      <c r="F83" s="9"/>
      <c r="G83" s="9"/>
      <c r="H83" s="8"/>
      <c r="I83" s="9"/>
      <c r="J83" s="10"/>
      <c r="K83" s="8"/>
      <c r="L83" s="8"/>
    </row>
    <row r="84" spans="1:12" x14ac:dyDescent="0.15">
      <c r="A84" s="8"/>
      <c r="B84" s="8"/>
      <c r="C84" s="10"/>
      <c r="D84" s="8"/>
      <c r="E84" s="10"/>
      <c r="F84" s="9"/>
      <c r="G84" s="9"/>
      <c r="H84" s="8"/>
      <c r="I84" s="9"/>
      <c r="J84" s="10"/>
      <c r="K84" s="8"/>
      <c r="L84" s="8"/>
    </row>
    <row r="85" spans="1:12" x14ac:dyDescent="0.15">
      <c r="A85" s="8"/>
      <c r="B85" s="8"/>
      <c r="C85" s="10"/>
      <c r="D85" s="8"/>
      <c r="E85" s="10"/>
      <c r="F85" s="9"/>
      <c r="G85" s="9"/>
      <c r="H85" s="8"/>
      <c r="I85" s="9"/>
      <c r="J85" s="10"/>
      <c r="K85" s="8"/>
      <c r="L85" s="8"/>
    </row>
    <row r="86" spans="1:12" x14ac:dyDescent="0.15">
      <c r="A86" s="8"/>
      <c r="B86" s="8"/>
      <c r="C86" s="10"/>
      <c r="D86" s="8"/>
      <c r="E86" s="10"/>
      <c r="F86" s="9"/>
      <c r="G86" s="9"/>
      <c r="H86" s="8"/>
      <c r="I86" s="9"/>
      <c r="J86" s="10"/>
      <c r="K86" s="8"/>
      <c r="L86" s="8"/>
    </row>
    <row r="87" spans="1:12" x14ac:dyDescent="0.15">
      <c r="A87" s="8"/>
      <c r="B87" s="8"/>
      <c r="C87" s="10"/>
      <c r="D87" s="8"/>
      <c r="E87" s="10"/>
      <c r="F87" s="9"/>
      <c r="G87" s="9"/>
      <c r="H87" s="8"/>
      <c r="I87" s="9"/>
      <c r="J87" s="10"/>
      <c r="K87" s="8"/>
      <c r="L87" s="8"/>
    </row>
    <row r="88" spans="1:12" x14ac:dyDescent="0.15">
      <c r="A88" s="8"/>
      <c r="B88" s="8"/>
      <c r="C88" s="10"/>
      <c r="D88" s="8"/>
      <c r="E88" s="10"/>
      <c r="F88" s="9"/>
      <c r="G88" s="9"/>
      <c r="H88" s="8"/>
      <c r="I88" s="9"/>
      <c r="J88" s="10"/>
      <c r="K88" s="8"/>
      <c r="L88" s="8"/>
    </row>
    <row r="89" spans="1:12" x14ac:dyDescent="0.15">
      <c r="A89" s="8"/>
      <c r="B89" s="8"/>
      <c r="C89" s="10"/>
      <c r="D89" s="8"/>
      <c r="E89" s="10"/>
      <c r="F89" s="9"/>
      <c r="G89" s="9"/>
      <c r="H89" s="8"/>
      <c r="I89" s="9"/>
      <c r="J89" s="10"/>
      <c r="K89" s="8"/>
      <c r="L89" s="8"/>
    </row>
    <row r="90" spans="1:12" x14ac:dyDescent="0.15">
      <c r="A90" s="8"/>
      <c r="B90" s="8"/>
      <c r="C90" s="10"/>
      <c r="D90" s="8"/>
      <c r="E90" s="10"/>
      <c r="F90" s="9"/>
      <c r="G90" s="9"/>
      <c r="H90" s="8"/>
      <c r="I90" s="9"/>
      <c r="J90" s="10"/>
      <c r="K90" s="8"/>
      <c r="L90" s="8"/>
    </row>
    <row r="91" spans="1:12" x14ac:dyDescent="0.15">
      <c r="A91" s="8"/>
      <c r="B91" s="8"/>
      <c r="C91" s="10"/>
      <c r="D91" s="8"/>
      <c r="E91" s="10"/>
      <c r="F91" s="9"/>
      <c r="G91" s="9"/>
      <c r="H91" s="8"/>
      <c r="I91" s="9"/>
      <c r="J9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4.25" x14ac:dyDescent="0.15"/>
  <sheetData>
    <row r="1" spans="1:2" x14ac:dyDescent="0.15">
      <c r="A1" t="s">
        <v>39</v>
      </c>
      <c r="B1" t="s">
        <v>5</v>
      </c>
    </row>
    <row r="2" spans="1:2" x14ac:dyDescent="0.15">
      <c r="A2" s="1">
        <v>42193</v>
      </c>
      <c r="B2">
        <v>5808</v>
      </c>
    </row>
    <row r="3" spans="1:2" x14ac:dyDescent="0.15">
      <c r="B3">
        <v>5808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Sheet1</vt:lpstr>
      <vt:lpstr>Dataset1</vt:lpstr>
      <vt:lpstr>Dataset2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leilei</dc:creator>
  <cp:lastModifiedBy>Administrator</cp:lastModifiedBy>
  <dcterms:created xsi:type="dcterms:W3CDTF">2015-07-30T09:16:22Z</dcterms:created>
  <dcterms:modified xsi:type="dcterms:W3CDTF">2015-10-23T02:02:19Z</dcterms:modified>
</cp:coreProperties>
</file>