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.zhang\Downloads\"/>
    </mc:Choice>
  </mc:AlternateContent>
  <bookViews>
    <workbookView xWindow="0" yWindow="0" windowWidth="20490" windowHeight="7230" activeTab="1"/>
  </bookViews>
  <sheets>
    <sheet name="Summary" sheetId="1" r:id="rId1"/>
    <sheet name="Sheet1" sheetId="4" r:id="rId2"/>
    <sheet name="Dataset1" sheetId="2" r:id="rId3"/>
    <sheet name="Dataset2" sheetId="3" r:id="rId4"/>
  </sheets>
  <calcPr calcId="152511"/>
  <pivotCaches>
    <pivotCache cacheId="11" r:id="rId5"/>
  </pivotCaches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A7" i="1"/>
  <c r="A6" i="1"/>
</calcChain>
</file>

<file path=xl/sharedStrings.xml><?xml version="1.0" encoding="utf-8"?>
<sst xmlns="http://schemas.openxmlformats.org/spreadsheetml/2006/main" count="73" uniqueCount="61">
  <si>
    <t>www.fieldschina.com</t>
  </si>
  <si>
    <t>Language</t>
  </si>
  <si>
    <t>20150708-20150708</t>
  </si>
  <si>
    <t/>
  </si>
  <si>
    <t>Links to data:</t>
  </si>
  <si>
    <t>Sessions</t>
  </si>
  <si>
    <t>% New Sessions</t>
  </si>
  <si>
    <t>New Users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</si>
  <si>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</si>
  <si>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</si>
  <si>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</si>
  <si>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</si>
  <si>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</si>
  <si>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</si>
  <si>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en-us</t>
  </si>
  <si>
    <t>ja-jp</t>
  </si>
  <si>
    <t>en-gb</t>
  </si>
  <si>
    <t>zh-tw</t>
  </si>
  <si>
    <t>ru</t>
  </si>
  <si>
    <t>fr</t>
  </si>
  <si>
    <t>ru-ru</t>
  </si>
  <si>
    <t>de-de</t>
  </si>
  <si>
    <t>ja</t>
  </si>
  <si>
    <t>fr-fr</t>
  </si>
  <si>
    <t>de</t>
  </si>
  <si>
    <t>it-it</t>
  </si>
  <si>
    <t>ko-kr</t>
  </si>
  <si>
    <t>es</t>
  </si>
  <si>
    <t>en</t>
  </si>
  <si>
    <t>es-es</t>
  </si>
  <si>
    <t>ko</t>
  </si>
  <si>
    <t>zh-hans</t>
  </si>
  <si>
    <t>zh-hk</t>
  </si>
  <si>
    <t>en-au</t>
  </si>
  <si>
    <t>en-my</t>
  </si>
  <si>
    <t>en-ph</t>
  </si>
  <si>
    <t>it</t>
  </si>
  <si>
    <t>nl-nl</t>
  </si>
  <si>
    <t>pt-br</t>
  </si>
  <si>
    <t>(not set)</t>
  </si>
  <si>
    <t>en-za</t>
  </si>
  <si>
    <t>pl</t>
  </si>
  <si>
    <t>sv-se</t>
  </si>
  <si>
    <t>th</t>
  </si>
  <si>
    <t>Day Index</t>
  </si>
  <si>
    <t>d</t>
    <phoneticPr fontId="1" type="noConversion"/>
  </si>
  <si>
    <t>p</t>
    <phoneticPr fontId="1" type="noConversion"/>
  </si>
  <si>
    <t>行标签</t>
  </si>
  <si>
    <t>(n</t>
  </si>
  <si>
    <t>nl</t>
  </si>
  <si>
    <t>pt</t>
  </si>
  <si>
    <t>sv</t>
  </si>
  <si>
    <t>总计</t>
  </si>
  <si>
    <t>求和项:Sessions</t>
  </si>
  <si>
    <t>求和项:p</t>
  </si>
  <si>
    <t>求和项:字段1</t>
  </si>
  <si>
    <t>求和项:Transactions</t>
  </si>
  <si>
    <t>求和项:字段2</t>
  </si>
  <si>
    <t>求和项:Revenue</t>
  </si>
  <si>
    <t>zh-cn</t>
    <phoneticPr fontId="1" type="noConversion"/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</si>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</sst>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1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  <xf numFmtId="14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i Zhang" refreshedDate="42194.462553124999" createdVersion="5" refreshedVersion="5" minRefreshableVersion="3" recordCount="33">
  <cacheSource type="worksheet">
    <worksheetSource ref="A1:L2000" sheet="Dataset1"/>
  </cacheSource>
  <cacheFields count="16">
    <cacheField name="Language" numFmtId="0">
      <sharedItems containsBlank="1"/>
    </cacheField>
    <cacheField name="Sessions" numFmtId="0">
      <sharedItems containsString="0" containsBlank="1" containsNumber="1" containsInteger="1" minValue="1" maxValue="3377"/>
    </cacheField>
    <cacheField name="% New Sessions" numFmtId="0">
      <sharedItems containsString="0" containsBlank="1" containsNumber="1" minValue="0" maxValue="1"/>
    </cacheField>
    <cacheField name="New Users" numFmtId="0">
      <sharedItems containsString="0" containsBlank="1" containsNumber="1" containsInteger="1" minValue="0" maxValue="2247"/>
    </cacheField>
    <cacheField name="Bounce Rate" numFmtId="0">
      <sharedItems containsString="0" containsBlank="1" containsNumber="1" minValue="0" maxValue="1"/>
    </cacheField>
    <cacheField name="Pages / Session" numFmtId="0">
      <sharedItems containsString="0" containsBlank="1" containsNumber="1" minValue="1" maxValue="41.5"/>
    </cacheField>
    <cacheField name="Avg. Session Duration" numFmtId="0">
      <sharedItems containsString="0" containsBlank="1" containsNumber="1" minValue="0" maxValue="2762"/>
    </cacheField>
    <cacheField name="Transactions" numFmtId="0">
      <sharedItems containsString="0" containsBlank="1" containsNumber="1" containsInteger="1" minValue="0" maxValue="56"/>
    </cacheField>
    <cacheField name="Revenue" numFmtId="0">
      <sharedItems containsString="0" containsBlank="1" containsNumber="1" containsInteger="1" minValue="0" maxValue="25095"/>
    </cacheField>
    <cacheField name="Ecommerce Conversion Rate" numFmtId="0">
      <sharedItems containsString="0" containsBlank="1" containsNumber="1" minValue="0" maxValue="0.5"/>
    </cacheField>
    <cacheField name="d" numFmtId="0">
      <sharedItems containsBlank="1" count="16">
        <s v="zh"/>
        <s v="en"/>
        <s v="ja"/>
        <s v="ru"/>
        <s v="fr"/>
        <s v="de"/>
        <s v="it"/>
        <s v="ko"/>
        <s v="es"/>
        <s v="nl"/>
        <s v="pt"/>
        <s v="(n"/>
        <s v="pl"/>
        <s v="sv"/>
        <s v="th"/>
        <m/>
      </sharedItems>
    </cacheField>
    <cacheField name="p" numFmtId="0">
      <sharedItems containsString="0" containsBlank="1" containsNumber="1" containsInteger="1" minValue="1" maxValue="11729"/>
    </cacheField>
    <cacheField name="字段1" numFmtId="0" formula="p/Sessions" databaseField="0"/>
    <cacheField name="字段2" numFmtId="0" formula="Transactions/Sessions" databaseField="0"/>
    <cacheField name="字段3" numFmtId="0" formula="p/Sessions" databaseField="0"/>
    <cacheField name="字段4" numFmtId="0" formula="Transactions/S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zh-cn"/>
    <n v="3377"/>
    <n v="0.66538347645839502"/>
    <n v="2247"/>
    <n v="0.52768729641693812"/>
    <n v="3.4732010660349424"/>
    <n v="174.98845128812556"/>
    <n v="56"/>
    <n v="16487"/>
    <n v="1.6582765768433521E-2"/>
    <x v="0"/>
    <n v="11729"/>
  </r>
  <r>
    <s v="en-us"/>
    <n v="521"/>
    <n v="0.46641074856046066"/>
    <n v="243"/>
    <n v="0.3800383877159309"/>
    <n v="6.4376199616122838"/>
    <n v="460.68522072936662"/>
    <n v="47"/>
    <n v="25095"/>
    <n v="9.0211132437619967E-2"/>
    <x v="1"/>
    <n v="3354"/>
  </r>
  <r>
    <s v="ja-jp"/>
    <n v="36"/>
    <n v="0.66666666666666663"/>
    <n v="24"/>
    <n v="0.58333333333333337"/>
    <n v="5.916666666666667"/>
    <n v="551.5"/>
    <n v="2"/>
    <n v="1019"/>
    <n v="5.5555555555555552E-2"/>
    <x v="2"/>
    <n v="213"/>
  </r>
  <r>
    <s v="en-gb"/>
    <n v="31"/>
    <n v="0.70967741935483875"/>
    <n v="22"/>
    <n v="0.38709677419354838"/>
    <n v="5.4516129032258061"/>
    <n v="307.93548387096774"/>
    <n v="1"/>
    <n v="147"/>
    <n v="3.2258064516129031E-2"/>
    <x v="1"/>
    <n v="169"/>
  </r>
  <r>
    <s v="zh-tw"/>
    <n v="29"/>
    <n v="0.62068965517241381"/>
    <n v="18"/>
    <n v="0.48275862068965519"/>
    <n v="6.3103448275862073"/>
    <n v="560.89655172413791"/>
    <n v="3"/>
    <n v="1142"/>
    <n v="0.10344827586206896"/>
    <x v="0"/>
    <n v="183"/>
  </r>
  <r>
    <s v="ru"/>
    <n v="21"/>
    <n v="0.90476190476190477"/>
    <n v="19"/>
    <n v="1"/>
    <n v="1"/>
    <n v="0"/>
    <n v="0"/>
    <n v="0"/>
    <n v="0"/>
    <x v="3"/>
    <n v="21"/>
  </r>
  <r>
    <s v="fr"/>
    <n v="15"/>
    <n v="0.4"/>
    <n v="6"/>
    <n v="0.73333333333333328"/>
    <n v="4.666666666666667"/>
    <n v="235.06666666666666"/>
    <n v="1"/>
    <n v="409"/>
    <n v="6.6666666666666666E-2"/>
    <x v="4"/>
    <n v="70"/>
  </r>
  <r>
    <s v="ru-ru"/>
    <n v="14"/>
    <n v="1"/>
    <n v="14"/>
    <n v="1"/>
    <n v="1"/>
    <n v="0"/>
    <n v="0"/>
    <n v="0"/>
    <n v="0"/>
    <x v="3"/>
    <n v="14"/>
  </r>
  <r>
    <s v="de-de"/>
    <n v="12"/>
    <n v="0.58333333333333337"/>
    <n v="7"/>
    <n v="0.25"/>
    <n v="4"/>
    <n v="325.5"/>
    <n v="1"/>
    <n v="288"/>
    <n v="8.3333333333333329E-2"/>
    <x v="5"/>
    <n v="48"/>
  </r>
  <r>
    <s v="ja"/>
    <n v="12"/>
    <n v="0.41666666666666669"/>
    <n v="5"/>
    <n v="0.66666666666666663"/>
    <n v="2.25"/>
    <n v="223.5"/>
    <n v="0"/>
    <n v="0"/>
    <n v="0"/>
    <x v="2"/>
    <n v="27"/>
  </r>
  <r>
    <s v="fr-fr"/>
    <n v="11"/>
    <n v="0.36363636363636365"/>
    <n v="4"/>
    <n v="9.0909090909090912E-2"/>
    <n v="4.0909090909090908"/>
    <n v="213.90909090909091"/>
    <n v="0"/>
    <n v="0"/>
    <n v="0"/>
    <x v="4"/>
    <n v="45"/>
  </r>
  <r>
    <s v="de"/>
    <n v="9"/>
    <n v="0.44444444444444442"/>
    <n v="4"/>
    <n v="0.22222222222222221"/>
    <n v="6"/>
    <n v="255.88888888888889"/>
    <n v="0"/>
    <n v="0"/>
    <n v="0"/>
    <x v="5"/>
    <n v="54"/>
  </r>
  <r>
    <s v="it-it"/>
    <n v="8"/>
    <n v="0.125"/>
    <n v="1"/>
    <n v="0.75"/>
    <n v="2.25"/>
    <n v="93.875"/>
    <n v="0"/>
    <n v="0"/>
    <n v="0"/>
    <x v="6"/>
    <n v="18"/>
  </r>
  <r>
    <s v="ko-kr"/>
    <n v="8"/>
    <n v="0.5"/>
    <n v="4"/>
    <n v="0.5"/>
    <n v="3.875"/>
    <n v="82.5"/>
    <n v="0"/>
    <n v="0"/>
    <n v="0"/>
    <x v="7"/>
    <n v="31"/>
  </r>
  <r>
    <s v="es"/>
    <n v="7"/>
    <n v="0.5714285714285714"/>
    <n v="4"/>
    <n v="0.14285714285714285"/>
    <n v="4.2857142857142856"/>
    <n v="207.85714285714286"/>
    <n v="0"/>
    <n v="0"/>
    <n v="0"/>
    <x v="8"/>
    <n v="30"/>
  </r>
  <r>
    <s v="en"/>
    <n v="6"/>
    <n v="0.83333333333333337"/>
    <n v="5"/>
    <n v="0.83333333333333337"/>
    <n v="7.333333333333333"/>
    <n v="142.5"/>
    <n v="1"/>
    <n v="321"/>
    <n v="0.16666666666666666"/>
    <x v="1"/>
    <n v="44"/>
  </r>
  <r>
    <s v="es-es"/>
    <n v="6"/>
    <n v="0.5"/>
    <n v="3"/>
    <n v="0.5"/>
    <n v="2.8333333333333335"/>
    <n v="116.33333333333333"/>
    <n v="0"/>
    <n v="0"/>
    <n v="0"/>
    <x v="8"/>
    <n v="17"/>
  </r>
  <r>
    <s v="ko"/>
    <n v="5"/>
    <n v="0.2"/>
    <n v="1"/>
    <n v="0.4"/>
    <n v="12.6"/>
    <n v="800.8"/>
    <n v="1"/>
    <n v="227"/>
    <n v="0.2"/>
    <x v="7"/>
    <n v="63"/>
  </r>
  <r>
    <s v="zh-hans"/>
    <n v="4"/>
    <n v="0.25"/>
    <n v="1"/>
    <n v="0.75"/>
    <n v="1.75"/>
    <n v="149.5"/>
    <n v="0"/>
    <n v="0"/>
    <n v="0"/>
    <x v="0"/>
    <n v="7"/>
  </r>
  <r>
    <s v="zh-hk"/>
    <n v="3"/>
    <n v="1"/>
    <n v="3"/>
    <n v="1"/>
    <n v="1"/>
    <n v="0"/>
    <n v="0"/>
    <n v="0"/>
    <n v="0"/>
    <x v="0"/>
    <n v="3"/>
  </r>
  <r>
    <s v="en-au"/>
    <n v="2"/>
    <n v="0"/>
    <n v="0"/>
    <n v="0"/>
    <n v="41.5"/>
    <n v="2762"/>
    <n v="1"/>
    <n v="802"/>
    <n v="0.5"/>
    <x v="1"/>
    <n v="83"/>
  </r>
  <r>
    <s v="en-my"/>
    <n v="2"/>
    <n v="0.5"/>
    <n v="1"/>
    <n v="0.5"/>
    <n v="1.5"/>
    <n v="3.5"/>
    <n v="0"/>
    <n v="0"/>
    <n v="0"/>
    <x v="1"/>
    <n v="3"/>
  </r>
  <r>
    <s v="en-ph"/>
    <n v="2"/>
    <n v="0.5"/>
    <n v="1"/>
    <n v="1"/>
    <n v="1"/>
    <n v="0"/>
    <n v="0"/>
    <n v="0"/>
    <n v="0"/>
    <x v="1"/>
    <n v="2"/>
  </r>
  <r>
    <s v="it"/>
    <n v="2"/>
    <n v="0.5"/>
    <n v="1"/>
    <n v="1"/>
    <n v="1"/>
    <n v="0"/>
    <n v="0"/>
    <n v="0"/>
    <n v="0"/>
    <x v="6"/>
    <n v="2"/>
  </r>
  <r>
    <s v="nl-nl"/>
    <n v="2"/>
    <n v="1"/>
    <n v="2"/>
    <n v="0"/>
    <n v="3"/>
    <n v="194.5"/>
    <n v="0"/>
    <n v="0"/>
    <n v="0"/>
    <x v="9"/>
    <n v="6"/>
  </r>
  <r>
    <s v="pt-br"/>
    <n v="2"/>
    <n v="0.5"/>
    <n v="1"/>
    <n v="1"/>
    <n v="1"/>
    <n v="0"/>
    <n v="0"/>
    <n v="0"/>
    <n v="0"/>
    <x v="10"/>
    <n v="2"/>
  </r>
  <r>
    <s v="(not set)"/>
    <n v="1"/>
    <n v="1"/>
    <n v="1"/>
    <n v="1"/>
    <n v="1"/>
    <n v="0"/>
    <n v="0"/>
    <n v="0"/>
    <n v="0"/>
    <x v="11"/>
    <n v="1"/>
  </r>
  <r>
    <s v="en-za"/>
    <n v="1"/>
    <n v="1"/>
    <n v="1"/>
    <n v="0"/>
    <n v="4"/>
    <n v="190"/>
    <n v="0"/>
    <n v="0"/>
    <n v="0"/>
    <x v="1"/>
    <n v="4"/>
  </r>
  <r>
    <s v="pl"/>
    <n v="1"/>
    <n v="1"/>
    <n v="1"/>
    <n v="1"/>
    <n v="1"/>
    <n v="0"/>
    <n v="0"/>
    <n v="0"/>
    <n v="0"/>
    <x v="12"/>
    <n v="1"/>
  </r>
  <r>
    <s v="sv-se"/>
    <n v="1"/>
    <n v="1"/>
    <n v="1"/>
    <n v="1"/>
    <n v="1"/>
    <n v="0"/>
    <n v="0"/>
    <n v="0"/>
    <n v="0"/>
    <x v="13"/>
    <n v="1"/>
  </r>
  <r>
    <s v="th"/>
    <n v="1"/>
    <n v="1"/>
    <n v="1"/>
    <n v="1"/>
    <n v="1"/>
    <n v="0"/>
    <n v="0"/>
    <n v="0"/>
    <n v="0"/>
    <x v="14"/>
    <n v="1"/>
  </r>
  <r>
    <m/>
    <m/>
    <m/>
    <m/>
    <m/>
    <m/>
    <m/>
    <m/>
    <m/>
    <m/>
    <x v="15"/>
    <m/>
  </r>
  <r>
    <m/>
    <m/>
    <m/>
    <m/>
    <m/>
    <m/>
    <m/>
    <m/>
    <m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G19" firstHeaderRow="0" firstDataRow="1" firstDataCol="1"/>
  <pivotFields count="16">
    <pivotField showAll="0"/>
    <pivotField dataField="1" showAll="0"/>
    <pivotField numFmtId="10" showAll="0"/>
    <pivotField showAll="0"/>
    <pivotField numFmtId="10" showAll="0"/>
    <pivotField numFmtId="2" showAll="0"/>
    <pivotField numFmtId="2" showAll="0"/>
    <pivotField dataField="1" showAll="0"/>
    <pivotField dataField="1" numFmtId="2" showAll="0"/>
    <pivotField numFmtId="10" showAll="0"/>
    <pivotField axis="axisRow" showAll="0">
      <items count="17">
        <item x="11"/>
        <item x="5"/>
        <item x="1"/>
        <item x="8"/>
        <item x="4"/>
        <item x="6"/>
        <item x="2"/>
        <item x="7"/>
        <item x="9"/>
        <item x="12"/>
        <item x="10"/>
        <item x="3"/>
        <item x="13"/>
        <item x="14"/>
        <item h="1" x="0"/>
        <item x="15"/>
        <item t="default"/>
      </items>
    </pivotField>
    <pivotField dataField="1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Sessions" fld="1" baseField="0" baseItem="0"/>
    <dataField name="求和项:p" fld="11" baseField="0" baseItem="0"/>
    <dataField name="求和项:字段1" fld="12" baseField="0" baseItem="0"/>
    <dataField name="求和项:Transactions" fld="7" baseField="0" baseItem="0"/>
    <dataField name="求和项:字段2" fld="13" baseField="0" baseItem="0"/>
    <dataField name="求和项:Revenue" fld="8" baseField="0" baseItem="0"/>
  </dataFields>
  <formats count="8">
    <format dxfId="23">
      <pivotArea collapsedLevelsAreSubtotals="1" fieldPosition="0">
        <references count="1">
          <reference field="10" count="1">
            <x v="2"/>
          </reference>
        </references>
      </pivotArea>
    </format>
    <format dxfId="22">
      <pivotArea dataOnly="0" labelOnly="1" fieldPosition="0">
        <references count="1">
          <reference field="10" count="1">
            <x v="2"/>
          </reference>
        </references>
      </pivotArea>
    </format>
    <format dxfId="21">
      <pivotArea collapsedLevelsAreSubtotals="1" fieldPosition="0">
        <references count="1">
          <reference field="10" count="1">
            <x v="4"/>
          </reference>
        </references>
      </pivotArea>
    </format>
    <format dxfId="20">
      <pivotArea dataOnly="0" labelOnly="1" fieldPosition="0">
        <references count="1">
          <reference field="10" count="1">
            <x v="4"/>
          </reference>
        </references>
      </pivotArea>
    </format>
    <format dxfId="19">
      <pivotArea collapsedLevelsAreSubtotals="1" fieldPosition="0">
        <references count="1">
          <reference field="10" count="1">
            <x v="6"/>
          </reference>
        </references>
      </pivotArea>
    </format>
    <format dxfId="18">
      <pivotArea dataOnly="0" labelOnly="1" fieldPosition="0">
        <references count="1">
          <reference field="10" count="1">
            <x v="6"/>
          </reference>
        </references>
      </pivotArea>
    </format>
    <format dxfId="17">
      <pivotArea collapsedLevelsAreSubtotals="1" fieldPosition="0">
        <references count="1">
          <reference field="10" count="1">
            <x v="7"/>
          </reference>
        </references>
      </pivotArea>
    </format>
    <format dxfId="16">
      <pivotArea dataOnly="0" labelOnly="1" fieldPosition="0">
        <references count="1">
          <reference field="10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4.2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tr">
        <f>HYPERLINK("#'Dataset1'!A1", "Dataset1")</f>
        <v>Dataset1</v>
      </c>
    </row>
    <row r="7" spans="1:1" x14ac:dyDescent="0.15">
      <c r="A7" t="str">
        <f>HYPERLINK("#'Dataset2'!A1", "Dataset2")</f>
        <v>Dataset2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tabSelected="1" workbookViewId="0">
      <selection activeCell="H6" sqref="H6"/>
    </sheetView>
  </sheetViews>
  <sheetFormatPr defaultRowHeight="14.25" x14ac:dyDescent="0.15"/>
  <cols>
    <col min="1" max="1" width="9.5" bestFit="1" customWidth="1"/>
    <col min="2" max="2" width="17.25" bestFit="1" customWidth="1"/>
    <col min="3" max="3" width="9.5" bestFit="1" customWidth="1"/>
    <col min="4" max="4" width="14.5" bestFit="1" customWidth="1"/>
    <col min="5" max="5" width="21.625" bestFit="1" customWidth="1"/>
    <col min="6" max="6" width="14.5" bestFit="1" customWidth="1"/>
    <col min="7" max="7" width="16.125" bestFit="1" customWidth="1"/>
  </cols>
  <sheetData>
    <row r="3" spans="1:7" x14ac:dyDescent="0.15">
      <c r="A3" s="4" t="s">
        <v>47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</row>
    <row r="4" spans="1:7" x14ac:dyDescent="0.15">
      <c r="A4" s="5" t="s">
        <v>48</v>
      </c>
      <c r="B4" s="6">
        <v>1</v>
      </c>
      <c r="C4" s="6">
        <v>1</v>
      </c>
      <c r="D4" s="6">
        <v>1</v>
      </c>
      <c r="E4" s="6">
        <v>0</v>
      </c>
      <c r="F4" s="6">
        <v>0</v>
      </c>
      <c r="G4" s="6">
        <v>0</v>
      </c>
    </row>
    <row r="5" spans="1:7" x14ac:dyDescent="0.15">
      <c r="A5" s="5" t="s">
        <v>24</v>
      </c>
      <c r="B5" s="6">
        <v>21</v>
      </c>
      <c r="C5" s="6">
        <v>102</v>
      </c>
      <c r="D5" s="6">
        <v>4.8571428571428568</v>
      </c>
      <c r="E5" s="6">
        <v>1</v>
      </c>
      <c r="F5" s="6">
        <v>4.7619047619047616E-2</v>
      </c>
      <c r="G5" s="6">
        <v>288</v>
      </c>
    </row>
    <row r="6" spans="1:7" s="9" customFormat="1" x14ac:dyDescent="0.15">
      <c r="A6" s="7" t="s">
        <v>28</v>
      </c>
      <c r="B6" s="8">
        <v>565</v>
      </c>
      <c r="C6" s="8">
        <v>3659</v>
      </c>
      <c r="D6" s="8">
        <v>6.4761061946902654</v>
      </c>
      <c r="E6" s="8">
        <v>50</v>
      </c>
      <c r="F6" s="8">
        <v>8.8495575221238937E-2</v>
      </c>
      <c r="G6" s="8">
        <v>26365</v>
      </c>
    </row>
    <row r="7" spans="1:7" x14ac:dyDescent="0.15">
      <c r="A7" s="5" t="s">
        <v>27</v>
      </c>
      <c r="B7" s="6">
        <v>13</v>
      </c>
      <c r="C7" s="6">
        <v>47</v>
      </c>
      <c r="D7" s="6">
        <v>3.6153846153846154</v>
      </c>
      <c r="E7" s="6">
        <v>0</v>
      </c>
      <c r="F7" s="6">
        <v>0</v>
      </c>
      <c r="G7" s="6">
        <v>0</v>
      </c>
    </row>
    <row r="8" spans="1:7" s="9" customFormat="1" x14ac:dyDescent="0.15">
      <c r="A8" s="7" t="s">
        <v>19</v>
      </c>
      <c r="B8" s="8">
        <v>26</v>
      </c>
      <c r="C8" s="8">
        <v>115</v>
      </c>
      <c r="D8" s="8">
        <v>4.4230769230769234</v>
      </c>
      <c r="E8" s="8">
        <v>1</v>
      </c>
      <c r="F8" s="8">
        <v>3.8461538461538464E-2</v>
      </c>
      <c r="G8" s="8">
        <v>409</v>
      </c>
    </row>
    <row r="9" spans="1:7" x14ac:dyDescent="0.15">
      <c r="A9" s="5" t="s">
        <v>36</v>
      </c>
      <c r="B9" s="6">
        <v>10</v>
      </c>
      <c r="C9" s="6">
        <v>20</v>
      </c>
      <c r="D9" s="6">
        <v>2</v>
      </c>
      <c r="E9" s="6">
        <v>0</v>
      </c>
      <c r="F9" s="6">
        <v>0</v>
      </c>
      <c r="G9" s="6">
        <v>0</v>
      </c>
    </row>
    <row r="10" spans="1:7" s="9" customFormat="1" x14ac:dyDescent="0.15">
      <c r="A10" s="7" t="s">
        <v>22</v>
      </c>
      <c r="B10" s="8">
        <v>48</v>
      </c>
      <c r="C10" s="8">
        <v>240</v>
      </c>
      <c r="D10" s="8">
        <v>5</v>
      </c>
      <c r="E10" s="8">
        <v>2</v>
      </c>
      <c r="F10" s="8">
        <v>4.1666666666666664E-2</v>
      </c>
      <c r="G10" s="8">
        <v>1019</v>
      </c>
    </row>
    <row r="11" spans="1:7" s="9" customFormat="1" x14ac:dyDescent="0.15">
      <c r="A11" s="7" t="s">
        <v>30</v>
      </c>
      <c r="B11" s="8">
        <v>13</v>
      </c>
      <c r="C11" s="8">
        <v>94</v>
      </c>
      <c r="D11" s="8">
        <v>7.2307692307692308</v>
      </c>
      <c r="E11" s="8">
        <v>1</v>
      </c>
      <c r="F11" s="8">
        <v>7.6923076923076927E-2</v>
      </c>
      <c r="G11" s="8">
        <v>227</v>
      </c>
    </row>
    <row r="12" spans="1:7" x14ac:dyDescent="0.15">
      <c r="A12" s="5" t="s">
        <v>49</v>
      </c>
      <c r="B12" s="6">
        <v>2</v>
      </c>
      <c r="C12" s="6">
        <v>6</v>
      </c>
      <c r="D12" s="6">
        <v>3</v>
      </c>
      <c r="E12" s="6">
        <v>0</v>
      </c>
      <c r="F12" s="6">
        <v>0</v>
      </c>
      <c r="G12" s="6">
        <v>0</v>
      </c>
    </row>
    <row r="13" spans="1:7" x14ac:dyDescent="0.15">
      <c r="A13" s="5" t="s">
        <v>41</v>
      </c>
      <c r="B13" s="6">
        <v>1</v>
      </c>
      <c r="C13" s="6">
        <v>1</v>
      </c>
      <c r="D13" s="6">
        <v>1</v>
      </c>
      <c r="E13" s="6">
        <v>0</v>
      </c>
      <c r="F13" s="6">
        <v>0</v>
      </c>
      <c r="G13" s="6">
        <v>0</v>
      </c>
    </row>
    <row r="14" spans="1:7" x14ac:dyDescent="0.15">
      <c r="A14" s="5" t="s">
        <v>50</v>
      </c>
      <c r="B14" s="6">
        <v>2</v>
      </c>
      <c r="C14" s="6">
        <v>2</v>
      </c>
      <c r="D14" s="6">
        <v>1</v>
      </c>
      <c r="E14" s="6">
        <v>0</v>
      </c>
      <c r="F14" s="6">
        <v>0</v>
      </c>
      <c r="G14" s="6">
        <v>0</v>
      </c>
    </row>
    <row r="15" spans="1:7" x14ac:dyDescent="0.15">
      <c r="A15" s="5" t="s">
        <v>18</v>
      </c>
      <c r="B15" s="6">
        <v>35</v>
      </c>
      <c r="C15" s="6">
        <v>35</v>
      </c>
      <c r="D15" s="6">
        <v>1</v>
      </c>
      <c r="E15" s="6">
        <v>0</v>
      </c>
      <c r="F15" s="6">
        <v>0</v>
      </c>
      <c r="G15" s="6">
        <v>0</v>
      </c>
    </row>
    <row r="16" spans="1:7" x14ac:dyDescent="0.15">
      <c r="A16" s="5" t="s">
        <v>51</v>
      </c>
      <c r="B16" s="6">
        <v>1</v>
      </c>
      <c r="C16" s="6">
        <v>1</v>
      </c>
      <c r="D16" s="6">
        <v>1</v>
      </c>
      <c r="E16" s="6">
        <v>0</v>
      </c>
      <c r="F16" s="6">
        <v>0</v>
      </c>
      <c r="G16" s="6">
        <v>0</v>
      </c>
    </row>
    <row r="17" spans="1:7" x14ac:dyDescent="0.15">
      <c r="A17" s="5" t="s">
        <v>43</v>
      </c>
      <c r="B17" s="6">
        <v>1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</row>
    <row r="18" spans="1:7" x14ac:dyDescent="0.15">
      <c r="A18" s="5" t="s">
        <v>60</v>
      </c>
      <c r="B18" s="6"/>
      <c r="C18" s="6"/>
      <c r="D18" s="6" t="e">
        <v>#DIV/0!</v>
      </c>
      <c r="E18" s="6"/>
      <c r="F18" s="6" t="e">
        <v>#DIV/0!</v>
      </c>
      <c r="G18" s="6"/>
    </row>
    <row r="19" spans="1:7" x14ac:dyDescent="0.15">
      <c r="A19" s="5" t="s">
        <v>52</v>
      </c>
      <c r="B19" s="6">
        <v>739</v>
      </c>
      <c r="C19" s="6">
        <v>4324</v>
      </c>
      <c r="D19" s="6">
        <v>5.8511502029769957</v>
      </c>
      <c r="E19" s="6">
        <v>55</v>
      </c>
      <c r="F19" s="6">
        <v>7.4424898511502025E-2</v>
      </c>
      <c r="G19" s="6">
        <v>28308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2" sqref="A2:L16"/>
    </sheetView>
  </sheetViews>
  <sheetFormatPr defaultRowHeight="14.25" x14ac:dyDescent="0.15"/>
  <cols>
    <col min="6" max="6" width="7" customWidth="1"/>
    <col min="11" max="11" width="3.5" bestFit="1" customWidth="1"/>
    <col min="12" max="12" width="6.5" bestFit="1" customWidth="1"/>
  </cols>
  <sheetData>
    <row r="1" spans="1:12" x14ac:dyDescent="0.1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45</v>
      </c>
      <c r="L1" t="s">
        <v>46</v>
      </c>
    </row>
    <row r="2" spans="1:12" x14ac:dyDescent="0.15">
      <c r="A2" t="s">
        <v>59</v>
      </c>
      <c r="B2">
        <v>3377</v>
      </c>
      <c r="C2" s="2">
        <v>0.66538347645839502</v>
      </c>
      <c r="D2">
        <v>2247</v>
      </c>
      <c r="E2" s="2">
        <v>0.52768729641693812</v>
      </c>
      <c r="F2" s="1">
        <v>3.4732010660349424</v>
      </c>
      <c r="G2" s="1">
        <v>174.98845128812556</v>
      </c>
      <c r="H2">
        <v>56</v>
      </c>
      <c r="I2" s="1">
        <v>16487</v>
      </c>
      <c r="J2" s="2">
        <v>1.6582765768433521E-2</v>
      </c>
      <c r="K2" t="str">
        <f>LEFT(A2,2)</f>
        <v>zh</v>
      </c>
      <c r="L2">
        <f>B2*F2</f>
        <v>11729</v>
      </c>
    </row>
    <row r="3" spans="1:12" x14ac:dyDescent="0.15">
      <c r="A3" t="s">
        <v>14</v>
      </c>
      <c r="B3">
        <v>521</v>
      </c>
      <c r="C3" s="2">
        <v>0.46641074856046066</v>
      </c>
      <c r="D3">
        <v>243</v>
      </c>
      <c r="E3" s="2">
        <v>0.3800383877159309</v>
      </c>
      <c r="F3" s="1">
        <v>6.4376199616122838</v>
      </c>
      <c r="G3" s="1">
        <v>460.68522072936662</v>
      </c>
      <c r="H3">
        <v>47</v>
      </c>
      <c r="I3" s="1">
        <v>25095</v>
      </c>
      <c r="J3" s="2">
        <v>9.0211132437619967E-2</v>
      </c>
      <c r="K3" t="str">
        <f t="shared" ref="K3:K32" si="0">LEFT(A3,2)</f>
        <v>en</v>
      </c>
      <c r="L3">
        <f t="shared" ref="L3:L32" si="1">B3*F3</f>
        <v>3354</v>
      </c>
    </row>
    <row r="4" spans="1:12" x14ac:dyDescent="0.15">
      <c r="A4" t="s">
        <v>15</v>
      </c>
      <c r="B4">
        <v>36</v>
      </c>
      <c r="C4" s="2">
        <v>0.66666666666666663</v>
      </c>
      <c r="D4">
        <v>24</v>
      </c>
      <c r="E4" s="2">
        <v>0.58333333333333337</v>
      </c>
      <c r="F4" s="1">
        <v>5.916666666666667</v>
      </c>
      <c r="G4" s="1">
        <v>551.5</v>
      </c>
      <c r="H4">
        <v>2</v>
      </c>
      <c r="I4" s="1">
        <v>1019</v>
      </c>
      <c r="J4" s="2">
        <v>5.5555555555555552E-2</v>
      </c>
      <c r="K4" t="str">
        <f t="shared" si="0"/>
        <v>ja</v>
      </c>
      <c r="L4">
        <f t="shared" si="1"/>
        <v>213</v>
      </c>
    </row>
    <row r="5" spans="1:12" x14ac:dyDescent="0.15">
      <c r="A5" t="s">
        <v>16</v>
      </c>
      <c r="B5">
        <v>31</v>
      </c>
      <c r="C5" s="2">
        <v>0.70967741935483875</v>
      </c>
      <c r="D5">
        <v>22</v>
      </c>
      <c r="E5" s="2">
        <v>0.38709677419354838</v>
      </c>
      <c r="F5" s="1">
        <v>5.4516129032258061</v>
      </c>
      <c r="G5" s="1">
        <v>307.93548387096774</v>
      </c>
      <c r="H5">
        <v>1</v>
      </c>
      <c r="I5" s="1">
        <v>147</v>
      </c>
      <c r="J5" s="2">
        <v>3.2258064516129031E-2</v>
      </c>
      <c r="K5" t="str">
        <f t="shared" si="0"/>
        <v>en</v>
      </c>
      <c r="L5">
        <f t="shared" si="1"/>
        <v>169</v>
      </c>
    </row>
    <row r="6" spans="1:12" x14ac:dyDescent="0.15">
      <c r="A6" t="s">
        <v>17</v>
      </c>
      <c r="B6">
        <v>29</v>
      </c>
      <c r="C6" s="2">
        <v>0.62068965517241381</v>
      </c>
      <c r="D6">
        <v>18</v>
      </c>
      <c r="E6" s="2">
        <v>0.48275862068965519</v>
      </c>
      <c r="F6" s="1">
        <v>6.3103448275862073</v>
      </c>
      <c r="G6" s="1">
        <v>560.89655172413791</v>
      </c>
      <c r="H6">
        <v>3</v>
      </c>
      <c r="I6" s="1">
        <v>1142</v>
      </c>
      <c r="J6" s="2">
        <v>0.10344827586206896</v>
      </c>
      <c r="K6" t="str">
        <f t="shared" si="0"/>
        <v>zh</v>
      </c>
      <c r="L6">
        <f t="shared" si="1"/>
        <v>183</v>
      </c>
    </row>
    <row r="7" spans="1:12" x14ac:dyDescent="0.15">
      <c r="A7" t="s">
        <v>18</v>
      </c>
      <c r="B7">
        <v>21</v>
      </c>
      <c r="C7" s="2">
        <v>0.90476190476190477</v>
      </c>
      <c r="D7">
        <v>19</v>
      </c>
      <c r="E7" s="2">
        <v>1</v>
      </c>
      <c r="F7" s="1">
        <v>1</v>
      </c>
      <c r="G7" s="1">
        <v>0</v>
      </c>
      <c r="H7">
        <v>0</v>
      </c>
      <c r="I7" s="1">
        <v>0</v>
      </c>
      <c r="J7" s="2">
        <v>0</v>
      </c>
      <c r="K7" t="str">
        <f t="shared" si="0"/>
        <v>ru</v>
      </c>
      <c r="L7">
        <f t="shared" si="1"/>
        <v>21</v>
      </c>
    </row>
    <row r="8" spans="1:12" x14ac:dyDescent="0.15">
      <c r="A8" t="s">
        <v>19</v>
      </c>
      <c r="B8">
        <v>15</v>
      </c>
      <c r="C8" s="2">
        <v>0.4</v>
      </c>
      <c r="D8">
        <v>6</v>
      </c>
      <c r="E8" s="2">
        <v>0.73333333333333328</v>
      </c>
      <c r="F8" s="1">
        <v>4.666666666666667</v>
      </c>
      <c r="G8" s="1">
        <v>235.06666666666666</v>
      </c>
      <c r="H8">
        <v>1</v>
      </c>
      <c r="I8" s="1">
        <v>409</v>
      </c>
      <c r="J8" s="2">
        <v>6.6666666666666666E-2</v>
      </c>
      <c r="K8" t="str">
        <f t="shared" si="0"/>
        <v>fr</v>
      </c>
      <c r="L8">
        <f t="shared" si="1"/>
        <v>70</v>
      </c>
    </row>
    <row r="9" spans="1:12" x14ac:dyDescent="0.15">
      <c r="A9" t="s">
        <v>20</v>
      </c>
      <c r="B9">
        <v>14</v>
      </c>
      <c r="C9" s="2">
        <v>1</v>
      </c>
      <c r="D9">
        <v>14</v>
      </c>
      <c r="E9" s="2">
        <v>1</v>
      </c>
      <c r="F9" s="1">
        <v>1</v>
      </c>
      <c r="G9" s="1">
        <v>0</v>
      </c>
      <c r="H9">
        <v>0</v>
      </c>
      <c r="I9" s="1">
        <v>0</v>
      </c>
      <c r="J9" s="2">
        <v>0</v>
      </c>
      <c r="K9" t="str">
        <f t="shared" si="0"/>
        <v>ru</v>
      </c>
      <c r="L9">
        <f t="shared" si="1"/>
        <v>14</v>
      </c>
    </row>
    <row r="10" spans="1:12" x14ac:dyDescent="0.15">
      <c r="A10" t="s">
        <v>21</v>
      </c>
      <c r="B10">
        <v>12</v>
      </c>
      <c r="C10" s="2">
        <v>0.58333333333333337</v>
      </c>
      <c r="D10">
        <v>7</v>
      </c>
      <c r="E10" s="2">
        <v>0.25</v>
      </c>
      <c r="F10" s="1">
        <v>4</v>
      </c>
      <c r="G10" s="1">
        <v>325.5</v>
      </c>
      <c r="H10">
        <v>1</v>
      </c>
      <c r="I10" s="1">
        <v>288</v>
      </c>
      <c r="J10" s="2">
        <v>8.3333333333333329E-2</v>
      </c>
      <c r="K10" t="str">
        <f t="shared" si="0"/>
        <v>de</v>
      </c>
      <c r="L10">
        <f t="shared" si="1"/>
        <v>48</v>
      </c>
    </row>
    <row r="11" spans="1:12" x14ac:dyDescent="0.15">
      <c r="A11" t="s">
        <v>22</v>
      </c>
      <c r="B11">
        <v>12</v>
      </c>
      <c r="C11" s="2">
        <v>0.41666666666666669</v>
      </c>
      <c r="D11">
        <v>5</v>
      </c>
      <c r="E11" s="2">
        <v>0.66666666666666663</v>
      </c>
      <c r="F11" s="1">
        <v>2.25</v>
      </c>
      <c r="G11" s="1">
        <v>223.5</v>
      </c>
      <c r="H11">
        <v>0</v>
      </c>
      <c r="I11" s="1">
        <v>0</v>
      </c>
      <c r="J11" s="2">
        <v>0</v>
      </c>
      <c r="K11" t="str">
        <f t="shared" si="0"/>
        <v>ja</v>
      </c>
      <c r="L11">
        <f t="shared" si="1"/>
        <v>27</v>
      </c>
    </row>
    <row r="12" spans="1:12" x14ac:dyDescent="0.15">
      <c r="A12" t="s">
        <v>23</v>
      </c>
      <c r="B12">
        <v>11</v>
      </c>
      <c r="C12" s="2">
        <v>0.36363636363636365</v>
      </c>
      <c r="D12">
        <v>4</v>
      </c>
      <c r="E12" s="2">
        <v>9.0909090909090912E-2</v>
      </c>
      <c r="F12" s="1">
        <v>4.0909090909090908</v>
      </c>
      <c r="G12" s="1">
        <v>213.90909090909091</v>
      </c>
      <c r="H12">
        <v>0</v>
      </c>
      <c r="I12" s="1">
        <v>0</v>
      </c>
      <c r="J12" s="2">
        <v>0</v>
      </c>
      <c r="K12" t="str">
        <f t="shared" si="0"/>
        <v>fr</v>
      </c>
      <c r="L12">
        <f t="shared" si="1"/>
        <v>45</v>
      </c>
    </row>
    <row r="13" spans="1:12" x14ac:dyDescent="0.15">
      <c r="A13" t="s">
        <v>24</v>
      </c>
      <c r="B13">
        <v>9</v>
      </c>
      <c r="C13" s="2">
        <v>0.44444444444444442</v>
      </c>
      <c r="D13">
        <v>4</v>
      </c>
      <c r="E13" s="2">
        <v>0.22222222222222221</v>
      </c>
      <c r="F13" s="1">
        <v>6</v>
      </c>
      <c r="G13" s="1">
        <v>255.88888888888889</v>
      </c>
      <c r="H13">
        <v>0</v>
      </c>
      <c r="I13" s="1">
        <v>0</v>
      </c>
      <c r="J13" s="2">
        <v>0</v>
      </c>
      <c r="K13" t="str">
        <f t="shared" si="0"/>
        <v>de</v>
      </c>
      <c r="L13">
        <f t="shared" si="1"/>
        <v>54</v>
      </c>
    </row>
    <row r="14" spans="1:12" x14ac:dyDescent="0.15">
      <c r="A14" t="s">
        <v>25</v>
      </c>
      <c r="B14">
        <v>8</v>
      </c>
      <c r="C14" s="2">
        <v>0.125</v>
      </c>
      <c r="D14">
        <v>1</v>
      </c>
      <c r="E14" s="2">
        <v>0.75</v>
      </c>
      <c r="F14" s="1">
        <v>2.25</v>
      </c>
      <c r="G14" s="1">
        <v>93.875</v>
      </c>
      <c r="H14">
        <v>0</v>
      </c>
      <c r="I14" s="1">
        <v>0</v>
      </c>
      <c r="J14" s="2">
        <v>0</v>
      </c>
      <c r="K14" t="str">
        <f t="shared" si="0"/>
        <v>it</v>
      </c>
      <c r="L14">
        <f t="shared" si="1"/>
        <v>18</v>
      </c>
    </row>
    <row r="15" spans="1:12" x14ac:dyDescent="0.15">
      <c r="A15" t="s">
        <v>26</v>
      </c>
      <c r="B15">
        <v>8</v>
      </c>
      <c r="C15" s="2">
        <v>0.5</v>
      </c>
      <c r="D15">
        <v>4</v>
      </c>
      <c r="E15" s="2">
        <v>0.5</v>
      </c>
      <c r="F15" s="1">
        <v>3.875</v>
      </c>
      <c r="G15" s="1">
        <v>82.5</v>
      </c>
      <c r="H15">
        <v>0</v>
      </c>
      <c r="I15" s="1">
        <v>0</v>
      </c>
      <c r="J15" s="2">
        <v>0</v>
      </c>
      <c r="K15" t="str">
        <f t="shared" si="0"/>
        <v>ko</v>
      </c>
      <c r="L15">
        <f t="shared" si="1"/>
        <v>31</v>
      </c>
    </row>
    <row r="16" spans="1:12" x14ac:dyDescent="0.15">
      <c r="A16" t="s">
        <v>27</v>
      </c>
      <c r="B16">
        <v>7</v>
      </c>
      <c r="C16" s="2">
        <v>0.5714285714285714</v>
      </c>
      <c r="D16">
        <v>4</v>
      </c>
      <c r="E16" s="2">
        <v>0.14285714285714285</v>
      </c>
      <c r="F16" s="1">
        <v>4.2857142857142856</v>
      </c>
      <c r="G16" s="1">
        <v>207.85714285714286</v>
      </c>
      <c r="H16">
        <v>0</v>
      </c>
      <c r="I16" s="1">
        <v>0</v>
      </c>
      <c r="J16" s="2">
        <v>0</v>
      </c>
      <c r="K16" t="str">
        <f t="shared" si="0"/>
        <v>es</v>
      </c>
      <c r="L16">
        <f t="shared" si="1"/>
        <v>30</v>
      </c>
    </row>
    <row r="17" spans="1:12" x14ac:dyDescent="0.15">
      <c r="A17" t="s">
        <v>28</v>
      </c>
      <c r="B17">
        <v>6</v>
      </c>
      <c r="C17" s="2">
        <v>0.83333333333333337</v>
      </c>
      <c r="D17">
        <v>5</v>
      </c>
      <c r="E17" s="2">
        <v>0.83333333333333337</v>
      </c>
      <c r="F17" s="1">
        <v>7.333333333333333</v>
      </c>
      <c r="G17" s="1">
        <v>142.5</v>
      </c>
      <c r="H17">
        <v>1</v>
      </c>
      <c r="I17" s="1">
        <v>321</v>
      </c>
      <c r="J17" s="2">
        <v>0.16666666666666666</v>
      </c>
      <c r="K17" t="str">
        <f t="shared" si="0"/>
        <v>en</v>
      </c>
      <c r="L17">
        <f t="shared" si="1"/>
        <v>44</v>
      </c>
    </row>
    <row r="18" spans="1:12" x14ac:dyDescent="0.15">
      <c r="A18" t="s">
        <v>29</v>
      </c>
      <c r="B18">
        <v>6</v>
      </c>
      <c r="C18" s="2">
        <v>0.5</v>
      </c>
      <c r="D18">
        <v>3</v>
      </c>
      <c r="E18" s="2">
        <v>0.5</v>
      </c>
      <c r="F18" s="1">
        <v>2.8333333333333335</v>
      </c>
      <c r="G18" s="1">
        <v>116.33333333333333</v>
      </c>
      <c r="H18">
        <v>0</v>
      </c>
      <c r="I18" s="1">
        <v>0</v>
      </c>
      <c r="J18" s="2">
        <v>0</v>
      </c>
      <c r="K18" t="str">
        <f t="shared" si="0"/>
        <v>es</v>
      </c>
      <c r="L18">
        <f t="shared" si="1"/>
        <v>17</v>
      </c>
    </row>
    <row r="19" spans="1:12" x14ac:dyDescent="0.15">
      <c r="A19" t="s">
        <v>30</v>
      </c>
      <c r="B19">
        <v>5</v>
      </c>
      <c r="C19" s="2">
        <v>0.2</v>
      </c>
      <c r="D19">
        <v>1</v>
      </c>
      <c r="E19" s="2">
        <v>0.4</v>
      </c>
      <c r="F19" s="1">
        <v>12.6</v>
      </c>
      <c r="G19" s="1">
        <v>800.8</v>
      </c>
      <c r="H19">
        <v>1</v>
      </c>
      <c r="I19" s="1">
        <v>227</v>
      </c>
      <c r="J19" s="2">
        <v>0.2</v>
      </c>
      <c r="K19" t="str">
        <f t="shared" si="0"/>
        <v>ko</v>
      </c>
      <c r="L19">
        <f t="shared" si="1"/>
        <v>63</v>
      </c>
    </row>
    <row r="20" spans="1:12" x14ac:dyDescent="0.15">
      <c r="A20" t="s">
        <v>31</v>
      </c>
      <c r="B20">
        <v>4</v>
      </c>
      <c r="C20" s="2">
        <v>0.25</v>
      </c>
      <c r="D20">
        <v>1</v>
      </c>
      <c r="E20" s="2">
        <v>0.75</v>
      </c>
      <c r="F20" s="1">
        <v>1.75</v>
      </c>
      <c r="G20" s="1">
        <v>149.5</v>
      </c>
      <c r="H20">
        <v>0</v>
      </c>
      <c r="I20" s="1">
        <v>0</v>
      </c>
      <c r="J20" s="2">
        <v>0</v>
      </c>
      <c r="K20" t="str">
        <f t="shared" si="0"/>
        <v>zh</v>
      </c>
      <c r="L20">
        <f t="shared" si="1"/>
        <v>7</v>
      </c>
    </row>
    <row r="21" spans="1:12" x14ac:dyDescent="0.15">
      <c r="A21" t="s">
        <v>32</v>
      </c>
      <c r="B21">
        <v>3</v>
      </c>
      <c r="C21" s="2">
        <v>1</v>
      </c>
      <c r="D21">
        <v>3</v>
      </c>
      <c r="E21" s="2">
        <v>1</v>
      </c>
      <c r="F21" s="1">
        <v>1</v>
      </c>
      <c r="G21" s="1">
        <v>0</v>
      </c>
      <c r="H21">
        <v>0</v>
      </c>
      <c r="I21" s="1">
        <v>0</v>
      </c>
      <c r="J21" s="2">
        <v>0</v>
      </c>
      <c r="K21" t="str">
        <f t="shared" si="0"/>
        <v>zh</v>
      </c>
      <c r="L21">
        <f t="shared" si="1"/>
        <v>3</v>
      </c>
    </row>
    <row r="22" spans="1:12" x14ac:dyDescent="0.15">
      <c r="A22" t="s">
        <v>33</v>
      </c>
      <c r="B22">
        <v>2</v>
      </c>
      <c r="C22" s="2">
        <v>0</v>
      </c>
      <c r="D22">
        <v>0</v>
      </c>
      <c r="E22" s="2">
        <v>0</v>
      </c>
      <c r="F22" s="1">
        <v>41.5</v>
      </c>
      <c r="G22" s="1">
        <v>2762</v>
      </c>
      <c r="H22">
        <v>1</v>
      </c>
      <c r="I22" s="1">
        <v>802</v>
      </c>
      <c r="J22" s="2">
        <v>0.5</v>
      </c>
      <c r="K22" t="str">
        <f t="shared" si="0"/>
        <v>en</v>
      </c>
      <c r="L22">
        <f t="shared" si="1"/>
        <v>83</v>
      </c>
    </row>
    <row r="23" spans="1:12" x14ac:dyDescent="0.15">
      <c r="A23" t="s">
        <v>34</v>
      </c>
      <c r="B23">
        <v>2</v>
      </c>
      <c r="C23" s="2">
        <v>0.5</v>
      </c>
      <c r="D23">
        <v>1</v>
      </c>
      <c r="E23" s="2">
        <v>0.5</v>
      </c>
      <c r="F23" s="1">
        <v>1.5</v>
      </c>
      <c r="G23" s="1">
        <v>3.5</v>
      </c>
      <c r="H23">
        <v>0</v>
      </c>
      <c r="I23" s="1">
        <v>0</v>
      </c>
      <c r="J23" s="2">
        <v>0</v>
      </c>
      <c r="K23" t="str">
        <f t="shared" si="0"/>
        <v>en</v>
      </c>
      <c r="L23">
        <f t="shared" si="1"/>
        <v>3</v>
      </c>
    </row>
    <row r="24" spans="1:12" x14ac:dyDescent="0.15">
      <c r="A24" t="s">
        <v>35</v>
      </c>
      <c r="B24">
        <v>2</v>
      </c>
      <c r="C24" s="2">
        <v>0.5</v>
      </c>
      <c r="D24">
        <v>1</v>
      </c>
      <c r="E24" s="2">
        <v>1</v>
      </c>
      <c r="F24" s="1">
        <v>1</v>
      </c>
      <c r="G24" s="1">
        <v>0</v>
      </c>
      <c r="H24">
        <v>0</v>
      </c>
      <c r="I24" s="1">
        <v>0</v>
      </c>
      <c r="J24" s="2">
        <v>0</v>
      </c>
      <c r="K24" t="str">
        <f t="shared" si="0"/>
        <v>en</v>
      </c>
      <c r="L24">
        <f t="shared" si="1"/>
        <v>2</v>
      </c>
    </row>
    <row r="25" spans="1:12" x14ac:dyDescent="0.15">
      <c r="A25" t="s">
        <v>36</v>
      </c>
      <c r="B25">
        <v>2</v>
      </c>
      <c r="C25" s="2">
        <v>0.5</v>
      </c>
      <c r="D25">
        <v>1</v>
      </c>
      <c r="E25" s="2">
        <v>1</v>
      </c>
      <c r="F25" s="1">
        <v>1</v>
      </c>
      <c r="G25" s="1">
        <v>0</v>
      </c>
      <c r="H25">
        <v>0</v>
      </c>
      <c r="I25" s="1">
        <v>0</v>
      </c>
      <c r="J25" s="2">
        <v>0</v>
      </c>
      <c r="K25" t="str">
        <f t="shared" si="0"/>
        <v>it</v>
      </c>
      <c r="L25">
        <f t="shared" si="1"/>
        <v>2</v>
      </c>
    </row>
    <row r="26" spans="1:12" x14ac:dyDescent="0.15">
      <c r="A26" t="s">
        <v>37</v>
      </c>
      <c r="B26">
        <v>2</v>
      </c>
      <c r="C26" s="2">
        <v>1</v>
      </c>
      <c r="D26">
        <v>2</v>
      </c>
      <c r="E26" s="2">
        <v>0</v>
      </c>
      <c r="F26" s="1">
        <v>3</v>
      </c>
      <c r="G26" s="1">
        <v>194.5</v>
      </c>
      <c r="H26">
        <v>0</v>
      </c>
      <c r="I26" s="1">
        <v>0</v>
      </c>
      <c r="J26" s="2">
        <v>0</v>
      </c>
      <c r="K26" t="str">
        <f t="shared" si="0"/>
        <v>nl</v>
      </c>
      <c r="L26">
        <f t="shared" si="1"/>
        <v>6</v>
      </c>
    </row>
    <row r="27" spans="1:12" x14ac:dyDescent="0.15">
      <c r="A27" t="s">
        <v>38</v>
      </c>
      <c r="B27">
        <v>2</v>
      </c>
      <c r="C27" s="2">
        <v>0.5</v>
      </c>
      <c r="D27">
        <v>1</v>
      </c>
      <c r="E27" s="2">
        <v>1</v>
      </c>
      <c r="F27" s="1">
        <v>1</v>
      </c>
      <c r="G27" s="1">
        <v>0</v>
      </c>
      <c r="H27">
        <v>0</v>
      </c>
      <c r="I27" s="1">
        <v>0</v>
      </c>
      <c r="J27" s="2">
        <v>0</v>
      </c>
      <c r="K27" t="str">
        <f t="shared" si="0"/>
        <v>pt</v>
      </c>
      <c r="L27">
        <f t="shared" si="1"/>
        <v>2</v>
      </c>
    </row>
    <row r="28" spans="1:12" x14ac:dyDescent="0.15">
      <c r="A28" t="s">
        <v>39</v>
      </c>
      <c r="B28">
        <v>1</v>
      </c>
      <c r="C28" s="2">
        <v>1</v>
      </c>
      <c r="D28">
        <v>1</v>
      </c>
      <c r="E28" s="2">
        <v>1</v>
      </c>
      <c r="F28" s="1">
        <v>1</v>
      </c>
      <c r="G28" s="1">
        <v>0</v>
      </c>
      <c r="H28">
        <v>0</v>
      </c>
      <c r="I28" s="1">
        <v>0</v>
      </c>
      <c r="J28" s="2">
        <v>0</v>
      </c>
      <c r="K28" t="str">
        <f t="shared" si="0"/>
        <v>(n</v>
      </c>
      <c r="L28">
        <f t="shared" si="1"/>
        <v>1</v>
      </c>
    </row>
    <row r="29" spans="1:12" x14ac:dyDescent="0.15">
      <c r="A29" t="s">
        <v>40</v>
      </c>
      <c r="B29">
        <v>1</v>
      </c>
      <c r="C29" s="2">
        <v>1</v>
      </c>
      <c r="D29">
        <v>1</v>
      </c>
      <c r="E29" s="2">
        <v>0</v>
      </c>
      <c r="F29" s="1">
        <v>4</v>
      </c>
      <c r="G29" s="1">
        <v>190</v>
      </c>
      <c r="H29">
        <v>0</v>
      </c>
      <c r="I29" s="1">
        <v>0</v>
      </c>
      <c r="J29" s="2">
        <v>0</v>
      </c>
      <c r="K29" t="str">
        <f t="shared" si="0"/>
        <v>en</v>
      </c>
      <c r="L29">
        <f t="shared" si="1"/>
        <v>4</v>
      </c>
    </row>
    <row r="30" spans="1:12" x14ac:dyDescent="0.15">
      <c r="A30" t="s">
        <v>41</v>
      </c>
      <c r="B30">
        <v>1</v>
      </c>
      <c r="C30" s="2">
        <v>1</v>
      </c>
      <c r="D30">
        <v>1</v>
      </c>
      <c r="E30" s="2">
        <v>1</v>
      </c>
      <c r="F30" s="1">
        <v>1</v>
      </c>
      <c r="G30" s="1">
        <v>0</v>
      </c>
      <c r="H30">
        <v>0</v>
      </c>
      <c r="I30" s="1">
        <v>0</v>
      </c>
      <c r="J30" s="2">
        <v>0</v>
      </c>
      <c r="K30" t="str">
        <f t="shared" si="0"/>
        <v>pl</v>
      </c>
      <c r="L30">
        <f t="shared" si="1"/>
        <v>1</v>
      </c>
    </row>
    <row r="31" spans="1:12" x14ac:dyDescent="0.15">
      <c r="A31" t="s">
        <v>42</v>
      </c>
      <c r="B31">
        <v>1</v>
      </c>
      <c r="C31" s="2">
        <v>1</v>
      </c>
      <c r="D31">
        <v>1</v>
      </c>
      <c r="E31" s="2">
        <v>1</v>
      </c>
      <c r="F31" s="1">
        <v>1</v>
      </c>
      <c r="G31" s="1">
        <v>0</v>
      </c>
      <c r="H31">
        <v>0</v>
      </c>
      <c r="I31" s="1">
        <v>0</v>
      </c>
      <c r="J31" s="2">
        <v>0</v>
      </c>
      <c r="K31" t="str">
        <f t="shared" si="0"/>
        <v>sv</v>
      </c>
      <c r="L31">
        <f t="shared" si="1"/>
        <v>1</v>
      </c>
    </row>
    <row r="32" spans="1:12" x14ac:dyDescent="0.15">
      <c r="A32" t="s">
        <v>43</v>
      </c>
      <c r="B32">
        <v>1</v>
      </c>
      <c r="C32" s="2">
        <v>1</v>
      </c>
      <c r="D32">
        <v>1</v>
      </c>
      <c r="E32" s="2">
        <v>1</v>
      </c>
      <c r="F32" s="1">
        <v>1</v>
      </c>
      <c r="G32" s="1">
        <v>0</v>
      </c>
      <c r="H32">
        <v>0</v>
      </c>
      <c r="I32" s="1">
        <v>0</v>
      </c>
      <c r="J32" s="2">
        <v>0</v>
      </c>
      <c r="K32" t="str">
        <f t="shared" si="0"/>
        <v>th</v>
      </c>
      <c r="L32">
        <f t="shared" si="1"/>
        <v>1</v>
      </c>
    </row>
    <row r="33" spans="3:10" x14ac:dyDescent="0.15">
      <c r="C33" s="2"/>
      <c r="E33" s="2"/>
      <c r="F33" s="1"/>
      <c r="G33" s="1"/>
      <c r="I33" s="1"/>
      <c r="J3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25" x14ac:dyDescent="0.15"/>
  <sheetData>
    <row r="1" spans="1:2" x14ac:dyDescent="0.15">
      <c r="A1" t="s">
        <v>44</v>
      </c>
      <c r="B1" t="s">
        <v>5</v>
      </c>
    </row>
    <row r="2" spans="1:2" x14ac:dyDescent="0.15">
      <c r="A2" s="3">
        <v>42193</v>
      </c>
      <c r="B2">
        <v>5808</v>
      </c>
    </row>
    <row r="3" spans="1:2" x14ac:dyDescent="0.15">
      <c r="B3">
        <v>5808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 Zhang</cp:lastModifiedBy>
  <dcterms:modified xsi:type="dcterms:W3CDTF">2015-07-09T03:07:15Z</dcterms:modified>
</cp:coreProperties>
</file>