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ei.zhang\Desktop\每日报表表头\"/>
    </mc:Choice>
  </mc:AlternateContent>
  <bookViews>
    <workbookView xWindow="0" yWindow="0" windowWidth="20490" windowHeight="7230" firstSheet="1" activeTab="4"/>
  </bookViews>
  <sheets>
    <sheet name="Device_ALL" sheetId="1" r:id="rId1"/>
    <sheet name="Language_ALL" sheetId="2" r:id="rId2"/>
    <sheet name=" Device_WWW" sheetId="3" r:id="rId3"/>
    <sheet name="Language_WWW" sheetId="4" r:id="rId4"/>
    <sheet name="Device_M" sheetId="5" r:id="rId5"/>
    <sheet name="Language_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E7" i="2" s="1"/>
  <c r="D7" i="2"/>
  <c r="F7" i="2"/>
  <c r="H7" i="2"/>
  <c r="G7" i="2" l="1"/>
  <c r="BO36" i="2"/>
  <c r="BO35" i="2"/>
  <c r="BO34" i="2"/>
  <c r="BO33" i="2"/>
  <c r="BO32" i="2"/>
  <c r="BO31" i="2"/>
  <c r="BO30" i="2"/>
  <c r="BO29" i="2"/>
  <c r="BO28" i="2"/>
  <c r="BO27" i="2"/>
  <c r="BO26" i="2"/>
  <c r="BO25" i="2"/>
  <c r="BO24" i="2"/>
  <c r="BO23" i="2"/>
  <c r="BO22" i="2"/>
  <c r="BO6" i="2"/>
  <c r="BM36" i="2"/>
  <c r="BM35" i="2"/>
  <c r="BM34" i="2"/>
  <c r="BM33" i="2"/>
  <c r="BM32" i="2"/>
  <c r="BM31" i="2"/>
  <c r="BM30" i="2"/>
  <c r="BM29" i="2"/>
  <c r="BM28" i="2"/>
  <c r="BM27" i="2"/>
  <c r="BM26" i="2"/>
  <c r="BM25" i="2"/>
  <c r="BM24" i="2"/>
  <c r="BM23" i="2"/>
  <c r="BM22" i="2"/>
  <c r="BM6" i="2"/>
  <c r="BI36" i="2"/>
  <c r="BI35" i="2"/>
  <c r="BI34" i="2"/>
  <c r="BI33" i="2"/>
  <c r="BI32" i="2"/>
  <c r="BI31" i="2"/>
  <c r="BI30" i="2"/>
  <c r="BI29" i="2"/>
  <c r="BI28" i="2"/>
  <c r="BI27" i="2"/>
  <c r="BI26" i="2"/>
  <c r="BI25" i="2"/>
  <c r="BI24" i="2"/>
  <c r="BI23" i="2"/>
  <c r="BI22" i="2"/>
  <c r="BI6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6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6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6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6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6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6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6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6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6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6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6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6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6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6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6" i="2"/>
  <c r="M17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6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6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6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6" i="2"/>
  <c r="D6" i="2"/>
  <c r="F6" i="2"/>
  <c r="H6" i="2"/>
  <c r="I6" i="2"/>
  <c r="J6" i="2"/>
  <c r="L6" i="2"/>
  <c r="N6" i="2"/>
  <c r="O6" i="2"/>
  <c r="P6" i="2"/>
  <c r="R6" i="2"/>
  <c r="T6" i="2"/>
  <c r="U6" i="2"/>
  <c r="V6" i="2"/>
  <c r="X6" i="2"/>
  <c r="Z6" i="2"/>
  <c r="AA6" i="2"/>
  <c r="AB6" i="2"/>
  <c r="AD6" i="2"/>
  <c r="AF6" i="2"/>
  <c r="AG6" i="2"/>
  <c r="AH6" i="2"/>
  <c r="AJ6" i="2"/>
  <c r="AL6" i="2"/>
  <c r="AM6" i="2"/>
  <c r="AN6" i="2"/>
  <c r="AP6" i="2"/>
  <c r="AR6" i="2"/>
  <c r="AS6" i="2"/>
  <c r="AT6" i="2"/>
  <c r="AV6" i="2"/>
  <c r="AX6" i="2"/>
  <c r="AY6" i="2"/>
  <c r="AZ6" i="2"/>
  <c r="BB6" i="2"/>
  <c r="BD6" i="2"/>
  <c r="BE6" i="2"/>
  <c r="BF6" i="2"/>
  <c r="BH6" i="2"/>
  <c r="BJ6" i="2"/>
  <c r="BK6" i="2"/>
  <c r="BL6" i="2"/>
  <c r="BN6" i="2"/>
  <c r="BP6" i="2"/>
  <c r="I7" i="2"/>
  <c r="J7" i="2"/>
  <c r="K7" i="2" s="1"/>
  <c r="L7" i="2"/>
  <c r="M7" i="2" s="1"/>
  <c r="N7" i="2"/>
  <c r="O7" i="2"/>
  <c r="P7" i="2"/>
  <c r="Q7" i="2" s="1"/>
  <c r="R7" i="2"/>
  <c r="S7" i="2" s="1"/>
  <c r="T7" i="2"/>
  <c r="U7" i="2"/>
  <c r="V7" i="2"/>
  <c r="W7" i="2" s="1"/>
  <c r="X7" i="2"/>
  <c r="Z7" i="2"/>
  <c r="AA7" i="2"/>
  <c r="AB7" i="2"/>
  <c r="AD7" i="2"/>
  <c r="AF7" i="2"/>
  <c r="AG7" i="2"/>
  <c r="AH7" i="2"/>
  <c r="AI7" i="2" s="1"/>
  <c r="AJ7" i="2"/>
  <c r="AK7" i="2" s="1"/>
  <c r="AL7" i="2"/>
  <c r="AM7" i="2"/>
  <c r="AQ7" i="2" s="1"/>
  <c r="AN7" i="2"/>
  <c r="AO7" i="2" s="1"/>
  <c r="AP7" i="2"/>
  <c r="AR7" i="2"/>
  <c r="AS7" i="2"/>
  <c r="AW7" i="2" s="1"/>
  <c r="AT7" i="2"/>
  <c r="AV7" i="2"/>
  <c r="AX7" i="2"/>
  <c r="AY7" i="2"/>
  <c r="AZ7" i="2"/>
  <c r="BA7" i="2" s="1"/>
  <c r="BB7" i="2"/>
  <c r="BC7" i="2" s="1"/>
  <c r="BD7" i="2"/>
  <c r="BE7" i="2"/>
  <c r="BF7" i="2"/>
  <c r="BG7" i="2" s="1"/>
  <c r="BH7" i="2"/>
  <c r="BI7" i="2" s="1"/>
  <c r="BJ7" i="2"/>
  <c r="BK7" i="2"/>
  <c r="BL7" i="2"/>
  <c r="BM7" i="2" s="1"/>
  <c r="BN7" i="2"/>
  <c r="BO7" i="2" s="1"/>
  <c r="BP7" i="2"/>
  <c r="D8" i="2"/>
  <c r="F8" i="2"/>
  <c r="H8" i="2"/>
  <c r="I8" i="2"/>
  <c r="K8" i="2" s="1"/>
  <c r="J8" i="2"/>
  <c r="L8" i="2"/>
  <c r="N8" i="2"/>
  <c r="O8" i="2"/>
  <c r="P8" i="2"/>
  <c r="R8" i="2"/>
  <c r="T8" i="2"/>
  <c r="U8" i="2"/>
  <c r="W8" i="2" s="1"/>
  <c r="V8" i="2"/>
  <c r="X8" i="2"/>
  <c r="Z8" i="2"/>
  <c r="AA8" i="2"/>
  <c r="AC8" i="2" s="1"/>
  <c r="AB8" i="2"/>
  <c r="AD8" i="2"/>
  <c r="AF8" i="2"/>
  <c r="AG8" i="2"/>
  <c r="AH8" i="2"/>
  <c r="AJ8" i="2"/>
  <c r="AK8" i="2" s="1"/>
  <c r="AL8" i="2"/>
  <c r="AM8" i="2"/>
  <c r="AN8" i="2"/>
  <c r="AP8" i="2"/>
  <c r="AR8" i="2"/>
  <c r="AS8" i="2"/>
  <c r="AT8" i="2"/>
  <c r="AV8" i="2"/>
  <c r="AW8" i="2" s="1"/>
  <c r="AX8" i="2"/>
  <c r="AY8" i="2"/>
  <c r="BC8" i="2" s="1"/>
  <c r="AZ8" i="2"/>
  <c r="BB8" i="2"/>
  <c r="BD8" i="2"/>
  <c r="BE8" i="2"/>
  <c r="BF8" i="2"/>
  <c r="BH8" i="2"/>
  <c r="BJ8" i="2"/>
  <c r="BK8" i="2"/>
  <c r="BO8" i="2" s="1"/>
  <c r="BL8" i="2"/>
  <c r="BN8" i="2"/>
  <c r="BP8" i="2"/>
  <c r="D9" i="2"/>
  <c r="F9" i="2"/>
  <c r="G9" i="2" s="1"/>
  <c r="H9" i="2"/>
  <c r="I9" i="2"/>
  <c r="J9" i="2"/>
  <c r="K9" i="2" s="1"/>
  <c r="L9" i="2"/>
  <c r="M9" i="2" s="1"/>
  <c r="N9" i="2"/>
  <c r="O9" i="2"/>
  <c r="P9" i="2"/>
  <c r="Q9" i="2" s="1"/>
  <c r="R9" i="2"/>
  <c r="S9" i="2" s="1"/>
  <c r="T9" i="2"/>
  <c r="U9" i="2"/>
  <c r="V9" i="2"/>
  <c r="W9" i="2" s="1"/>
  <c r="X9" i="2"/>
  <c r="Y9" i="2" s="1"/>
  <c r="Z9" i="2"/>
  <c r="AA9" i="2"/>
  <c r="AB9" i="2"/>
  <c r="AC9" i="2" s="1"/>
  <c r="AD9" i="2"/>
  <c r="AF9" i="2"/>
  <c r="AG9" i="2"/>
  <c r="AH9" i="2"/>
  <c r="AJ9" i="2"/>
  <c r="AK9" i="2" s="1"/>
  <c r="AL9" i="2"/>
  <c r="AM9" i="2"/>
  <c r="AN9" i="2"/>
  <c r="AO9" i="2" s="1"/>
  <c r="AP9" i="2"/>
  <c r="AQ9" i="2" s="1"/>
  <c r="AR9" i="2"/>
  <c r="AS9" i="2"/>
  <c r="AT9" i="2"/>
  <c r="AV9" i="2"/>
  <c r="AX9" i="2"/>
  <c r="AY9" i="2"/>
  <c r="AZ9" i="2"/>
  <c r="BB9" i="2"/>
  <c r="BD9" i="2"/>
  <c r="BE9" i="2"/>
  <c r="BF9" i="2"/>
  <c r="BH9" i="2"/>
  <c r="BJ9" i="2"/>
  <c r="BK9" i="2"/>
  <c r="BO9" i="2" s="1"/>
  <c r="BL9" i="2"/>
  <c r="BN9" i="2"/>
  <c r="BP9" i="2"/>
  <c r="D10" i="2"/>
  <c r="F10" i="2"/>
  <c r="H10" i="2"/>
  <c r="I10" i="2"/>
  <c r="J10" i="2"/>
  <c r="K10" i="2" s="1"/>
  <c r="L10" i="2"/>
  <c r="N10" i="2"/>
  <c r="O10" i="2"/>
  <c r="S10" i="2" s="1"/>
  <c r="P10" i="2"/>
  <c r="R10" i="2"/>
  <c r="T10" i="2"/>
  <c r="U10" i="2"/>
  <c r="V10" i="2"/>
  <c r="W10" i="2" s="1"/>
  <c r="X10" i="2"/>
  <c r="Y10" i="2" s="1"/>
  <c r="Z10" i="2"/>
  <c r="AA10" i="2"/>
  <c r="AB10" i="2"/>
  <c r="AC10" i="2" s="1"/>
  <c r="AD10" i="2"/>
  <c r="AF10" i="2"/>
  <c r="AG10" i="2"/>
  <c r="AH10" i="2"/>
  <c r="AI10" i="2" s="1"/>
  <c r="AJ10" i="2"/>
  <c r="AL10" i="2"/>
  <c r="AM10" i="2"/>
  <c r="AN10" i="2"/>
  <c r="AO10" i="2" s="1"/>
  <c r="AP10" i="2"/>
  <c r="AR10" i="2"/>
  <c r="AS10" i="2"/>
  <c r="AT10" i="2"/>
  <c r="AU10" i="2" s="1"/>
  <c r="AV10" i="2"/>
  <c r="AW10" i="2" s="1"/>
  <c r="AX10" i="2"/>
  <c r="AY10" i="2"/>
  <c r="AZ10" i="2"/>
  <c r="BB10" i="2"/>
  <c r="BC10" i="2" s="1"/>
  <c r="BD10" i="2"/>
  <c r="BE10" i="2"/>
  <c r="BG10" i="2" s="1"/>
  <c r="BF10" i="2"/>
  <c r="BH10" i="2"/>
  <c r="BI10" i="2" s="1"/>
  <c r="BJ10" i="2"/>
  <c r="BK10" i="2"/>
  <c r="BL10" i="2"/>
  <c r="BM10" i="2" s="1"/>
  <c r="BN10" i="2"/>
  <c r="BO10" i="2" s="1"/>
  <c r="BP10" i="2"/>
  <c r="D11" i="2"/>
  <c r="F11" i="2"/>
  <c r="G11" i="2" s="1"/>
  <c r="H11" i="2"/>
  <c r="I11" i="2"/>
  <c r="J11" i="2"/>
  <c r="K11" i="2" s="1"/>
  <c r="L11" i="2"/>
  <c r="N11" i="2"/>
  <c r="O11" i="2"/>
  <c r="P11" i="2"/>
  <c r="Q11" i="2" s="1"/>
  <c r="R11" i="2"/>
  <c r="T11" i="2"/>
  <c r="U11" i="2"/>
  <c r="V11" i="2"/>
  <c r="W11" i="2" s="1"/>
  <c r="X11" i="2"/>
  <c r="Y11" i="2" s="1"/>
  <c r="Z11" i="2"/>
  <c r="AA11" i="2"/>
  <c r="AB11" i="2"/>
  <c r="AC11" i="2" s="1"/>
  <c r="AD11" i="2"/>
  <c r="AF11" i="2"/>
  <c r="AG11" i="2"/>
  <c r="AH11" i="2"/>
  <c r="AJ11" i="2"/>
  <c r="AK11" i="2" s="1"/>
  <c r="AL11" i="2"/>
  <c r="AM11" i="2"/>
  <c r="AN11" i="2"/>
  <c r="AO11" i="2" s="1"/>
  <c r="AP11" i="2"/>
  <c r="AR11" i="2"/>
  <c r="AS11" i="2"/>
  <c r="AT11" i="2"/>
  <c r="AV11" i="2"/>
  <c r="AX11" i="2"/>
  <c r="AY11" i="2"/>
  <c r="AZ11" i="2"/>
  <c r="BB11" i="2"/>
  <c r="BD11" i="2"/>
  <c r="BE11" i="2"/>
  <c r="BG11" i="2" s="1"/>
  <c r="BF11" i="2"/>
  <c r="BH11" i="2"/>
  <c r="BJ11" i="2"/>
  <c r="BK11" i="2"/>
  <c r="BO11" i="2" s="1"/>
  <c r="BL11" i="2"/>
  <c r="BN11" i="2"/>
  <c r="BP11" i="2"/>
  <c r="D12" i="2"/>
  <c r="F12" i="2"/>
  <c r="H12" i="2"/>
  <c r="I12" i="2"/>
  <c r="J12" i="2"/>
  <c r="K12" i="2" s="1"/>
  <c r="L12" i="2"/>
  <c r="N12" i="2"/>
  <c r="O12" i="2"/>
  <c r="P12" i="2"/>
  <c r="R12" i="2"/>
  <c r="T12" i="2"/>
  <c r="U12" i="2"/>
  <c r="V12" i="2"/>
  <c r="W12" i="2" s="1"/>
  <c r="X12" i="2"/>
  <c r="Y12" i="2" s="1"/>
  <c r="Z12" i="2"/>
  <c r="AA12" i="2"/>
  <c r="AE12" i="2" s="1"/>
  <c r="AB12" i="2"/>
  <c r="AD12" i="2"/>
  <c r="AF12" i="2"/>
  <c r="AG12" i="2"/>
  <c r="AH12" i="2"/>
  <c r="AI12" i="2" s="1"/>
  <c r="AJ12" i="2"/>
  <c r="AK12" i="2" s="1"/>
  <c r="AL12" i="2"/>
  <c r="AM12" i="2"/>
  <c r="AN12" i="2"/>
  <c r="AO12" i="2" s="1"/>
  <c r="AP12" i="2"/>
  <c r="AQ12" i="2" s="1"/>
  <c r="AR12" i="2"/>
  <c r="AS12" i="2"/>
  <c r="AT12" i="2"/>
  <c r="AV12" i="2"/>
  <c r="AX12" i="2"/>
  <c r="AY12" i="2"/>
  <c r="BA12" i="2" s="1"/>
  <c r="AZ12" i="2"/>
  <c r="BB12" i="2"/>
  <c r="BD12" i="2"/>
  <c r="BE12" i="2"/>
  <c r="BF12" i="2"/>
  <c r="BG12" i="2" s="1"/>
  <c r="BH12" i="2"/>
  <c r="BJ12" i="2"/>
  <c r="BK12" i="2"/>
  <c r="BL12" i="2"/>
  <c r="BN12" i="2"/>
  <c r="BP12" i="2"/>
  <c r="D13" i="2"/>
  <c r="F13" i="2"/>
  <c r="H13" i="2"/>
  <c r="I13" i="2"/>
  <c r="J13" i="2"/>
  <c r="K13" i="2" s="1"/>
  <c r="L13" i="2"/>
  <c r="N13" i="2"/>
  <c r="O13" i="2"/>
  <c r="P13" i="2"/>
  <c r="Q13" i="2" s="1"/>
  <c r="R13" i="2"/>
  <c r="S13" i="2" s="1"/>
  <c r="T13" i="2"/>
  <c r="U13" i="2"/>
  <c r="V13" i="2"/>
  <c r="W13" i="2" s="1"/>
  <c r="X13" i="2"/>
  <c r="Y13" i="2" s="1"/>
  <c r="Z13" i="2"/>
  <c r="AA13" i="2"/>
  <c r="AB13" i="2"/>
  <c r="AC13" i="2" s="1"/>
  <c r="AD13" i="2"/>
  <c r="AF13" i="2"/>
  <c r="AG13" i="2"/>
  <c r="AH13" i="2"/>
  <c r="AI13" i="2" s="1"/>
  <c r="AJ13" i="2"/>
  <c r="AK13" i="2" s="1"/>
  <c r="AL13" i="2"/>
  <c r="AM13" i="2"/>
  <c r="AN13" i="2"/>
  <c r="AO13" i="2" s="1"/>
  <c r="AP13" i="2"/>
  <c r="AQ13" i="2" s="1"/>
  <c r="AR13" i="2"/>
  <c r="AS13" i="2"/>
  <c r="AT13" i="2"/>
  <c r="AU13" i="2" s="1"/>
  <c r="AV13" i="2"/>
  <c r="AW13" i="2" s="1"/>
  <c r="AX13" i="2"/>
  <c r="AY13" i="2"/>
  <c r="BA13" i="2" s="1"/>
  <c r="AZ13" i="2"/>
  <c r="BB13" i="2"/>
  <c r="BC13" i="2" s="1"/>
  <c r="BD13" i="2"/>
  <c r="BE13" i="2"/>
  <c r="BF13" i="2"/>
  <c r="BG13" i="2" s="1"/>
  <c r="BH13" i="2"/>
  <c r="BI13" i="2" s="1"/>
  <c r="BJ13" i="2"/>
  <c r="BK13" i="2"/>
  <c r="BL13" i="2"/>
  <c r="BM13" i="2" s="1"/>
  <c r="BN13" i="2"/>
  <c r="BO13" i="2" s="1"/>
  <c r="BP13" i="2"/>
  <c r="D14" i="2"/>
  <c r="F14" i="2"/>
  <c r="H14" i="2"/>
  <c r="I14" i="2"/>
  <c r="J14" i="2"/>
  <c r="L14" i="2"/>
  <c r="N14" i="2"/>
  <c r="O14" i="2"/>
  <c r="S14" i="2" s="1"/>
  <c r="P14" i="2"/>
  <c r="R14" i="2"/>
  <c r="T14" i="2"/>
  <c r="U14" i="2"/>
  <c r="V14" i="2"/>
  <c r="X14" i="2"/>
  <c r="Y14" i="2" s="1"/>
  <c r="Z14" i="2"/>
  <c r="AA14" i="2"/>
  <c r="AE14" i="2" s="1"/>
  <c r="AB14" i="2"/>
  <c r="AD14" i="2"/>
  <c r="AF14" i="2"/>
  <c r="AG14" i="2"/>
  <c r="AI14" i="2" s="1"/>
  <c r="AH14" i="2"/>
  <c r="AJ14" i="2"/>
  <c r="AL14" i="2"/>
  <c r="AM14" i="2"/>
  <c r="AN14" i="2"/>
  <c r="AP14" i="2"/>
  <c r="AR14" i="2"/>
  <c r="AS14" i="2"/>
  <c r="AT14" i="2"/>
  <c r="AV14" i="2"/>
  <c r="AX14" i="2"/>
  <c r="AY14" i="2"/>
  <c r="BA14" i="2" s="1"/>
  <c r="AZ14" i="2"/>
  <c r="BB14" i="2"/>
  <c r="BD14" i="2"/>
  <c r="BE14" i="2"/>
  <c r="BF14" i="2"/>
  <c r="BG14" i="2" s="1"/>
  <c r="BH14" i="2"/>
  <c r="BI14" i="2" s="1"/>
  <c r="BJ14" i="2"/>
  <c r="BK14" i="2"/>
  <c r="BO14" i="2" s="1"/>
  <c r="BL14" i="2"/>
  <c r="BN14" i="2"/>
  <c r="BP14" i="2"/>
  <c r="D15" i="2"/>
  <c r="F15" i="2"/>
  <c r="H15" i="2"/>
  <c r="I15" i="2"/>
  <c r="M15" i="2" s="1"/>
  <c r="J15" i="2"/>
  <c r="K15" i="2" s="1"/>
  <c r="L15" i="2"/>
  <c r="N15" i="2"/>
  <c r="O15" i="2"/>
  <c r="S15" i="2" s="1"/>
  <c r="P15" i="2"/>
  <c r="Q15" i="2" s="1"/>
  <c r="R15" i="2"/>
  <c r="T15" i="2"/>
  <c r="U15" i="2"/>
  <c r="V15" i="2"/>
  <c r="X15" i="2"/>
  <c r="Z15" i="2"/>
  <c r="AA15" i="2"/>
  <c r="AB15" i="2"/>
  <c r="AC15" i="2" s="1"/>
  <c r="AD15" i="2"/>
  <c r="AE15" i="2" s="1"/>
  <c r="AF15" i="2"/>
  <c r="AG15" i="2"/>
  <c r="AH15" i="2"/>
  <c r="AI15" i="2" s="1"/>
  <c r="AJ15" i="2"/>
  <c r="AK15" i="2" s="1"/>
  <c r="AL15" i="2"/>
  <c r="AM15" i="2"/>
  <c r="AN15" i="2"/>
  <c r="AO15" i="2" s="1"/>
  <c r="AP15" i="2"/>
  <c r="AQ15" i="2" s="1"/>
  <c r="AR15" i="2"/>
  <c r="AS15" i="2"/>
  <c r="AT15" i="2"/>
  <c r="AV15" i="2"/>
  <c r="AW15" i="2" s="1"/>
  <c r="AX15" i="2"/>
  <c r="AY15" i="2"/>
  <c r="AZ15" i="2"/>
  <c r="BA15" i="2" s="1"/>
  <c r="BB15" i="2"/>
  <c r="BC15" i="2" s="1"/>
  <c r="BD15" i="2"/>
  <c r="BE15" i="2"/>
  <c r="BF15" i="2"/>
  <c r="BG15" i="2" s="1"/>
  <c r="BH15" i="2"/>
  <c r="BJ15" i="2"/>
  <c r="BK15" i="2"/>
  <c r="BL15" i="2"/>
  <c r="BM15" i="2" s="1"/>
  <c r="BN15" i="2"/>
  <c r="BO15" i="2" s="1"/>
  <c r="BP15" i="2"/>
  <c r="D16" i="2"/>
  <c r="E16" i="2" s="1"/>
  <c r="F16" i="2"/>
  <c r="H16" i="2"/>
  <c r="I16" i="2"/>
  <c r="J16" i="2"/>
  <c r="L16" i="2"/>
  <c r="N16" i="2"/>
  <c r="O16" i="2"/>
  <c r="P16" i="2"/>
  <c r="Q16" i="2" s="1"/>
  <c r="R16" i="2"/>
  <c r="S16" i="2" s="1"/>
  <c r="T16" i="2"/>
  <c r="U16" i="2"/>
  <c r="V16" i="2"/>
  <c r="W16" i="2" s="1"/>
  <c r="X16" i="2"/>
  <c r="Z16" i="2"/>
  <c r="AA16" i="2"/>
  <c r="AC16" i="2" s="1"/>
  <c r="AB16" i="2"/>
  <c r="AD16" i="2"/>
  <c r="AE16" i="2" s="1"/>
  <c r="AF16" i="2"/>
  <c r="AG16" i="2"/>
  <c r="AH16" i="2"/>
  <c r="AJ16" i="2"/>
  <c r="AK16" i="2" s="1"/>
  <c r="AL16" i="2"/>
  <c r="AM16" i="2"/>
  <c r="AQ16" i="2" s="1"/>
  <c r="AN16" i="2"/>
  <c r="AO16" i="2" s="1"/>
  <c r="AP16" i="2"/>
  <c r="AR16" i="2"/>
  <c r="AS16" i="2"/>
  <c r="AT16" i="2"/>
  <c r="AU16" i="2" s="1"/>
  <c r="AV16" i="2"/>
  <c r="AW16" i="2" s="1"/>
  <c r="AX16" i="2"/>
  <c r="AY16" i="2"/>
  <c r="AZ16" i="2"/>
  <c r="BA16" i="2" s="1"/>
  <c r="BB16" i="2"/>
  <c r="BC16" i="2" s="1"/>
  <c r="BD16" i="2"/>
  <c r="BE16" i="2"/>
  <c r="BF16" i="2"/>
  <c r="BG16" i="2" s="1"/>
  <c r="BH16" i="2"/>
  <c r="BJ16" i="2"/>
  <c r="BK16" i="2"/>
  <c r="BL16" i="2"/>
  <c r="BN16" i="2"/>
  <c r="BO16" i="2" s="1"/>
  <c r="BP16" i="2"/>
  <c r="D17" i="2"/>
  <c r="E17" i="2" s="1"/>
  <c r="F17" i="2"/>
  <c r="H17" i="2"/>
  <c r="I17" i="2"/>
  <c r="J17" i="2"/>
  <c r="K17" i="2" s="1"/>
  <c r="L17" i="2"/>
  <c r="N17" i="2"/>
  <c r="O17" i="2"/>
  <c r="P17" i="2"/>
  <c r="Q17" i="2" s="1"/>
  <c r="R17" i="2"/>
  <c r="S17" i="2" s="1"/>
  <c r="T17" i="2"/>
  <c r="U17" i="2"/>
  <c r="V17" i="2"/>
  <c r="W17" i="2" s="1"/>
  <c r="X17" i="2"/>
  <c r="Z17" i="2"/>
  <c r="AA17" i="2"/>
  <c r="AB17" i="2"/>
  <c r="AD17" i="2"/>
  <c r="AE17" i="2" s="1"/>
  <c r="AF17" i="2"/>
  <c r="AG17" i="2"/>
  <c r="AI17" i="2" s="1"/>
  <c r="AH17" i="2"/>
  <c r="AJ17" i="2"/>
  <c r="AK17" i="2" s="1"/>
  <c r="AL17" i="2"/>
  <c r="AM17" i="2"/>
  <c r="AN17" i="2"/>
  <c r="AO17" i="2" s="1"/>
  <c r="AP17" i="2"/>
  <c r="AQ17" i="2" s="1"/>
  <c r="AR17" i="2"/>
  <c r="AS17" i="2"/>
  <c r="AU17" i="2" s="1"/>
  <c r="AT17" i="2"/>
  <c r="AV17" i="2"/>
  <c r="AX17" i="2"/>
  <c r="AY17" i="2"/>
  <c r="AZ17" i="2"/>
  <c r="BA17" i="2" s="1"/>
  <c r="BB17" i="2"/>
  <c r="BD17" i="2"/>
  <c r="BE17" i="2"/>
  <c r="BF17" i="2"/>
  <c r="BH17" i="2"/>
  <c r="BJ17" i="2"/>
  <c r="BK17" i="2"/>
  <c r="BL17" i="2"/>
  <c r="BN17" i="2"/>
  <c r="BO17" i="2" s="1"/>
  <c r="BP17" i="2"/>
  <c r="D18" i="2"/>
  <c r="E18" i="2" s="1"/>
  <c r="F18" i="2"/>
  <c r="H18" i="2"/>
  <c r="I18" i="2"/>
  <c r="J18" i="2"/>
  <c r="K18" i="2" s="1"/>
  <c r="L18" i="2"/>
  <c r="N18" i="2"/>
  <c r="O18" i="2"/>
  <c r="P18" i="2"/>
  <c r="R18" i="2"/>
  <c r="S18" i="2" s="1"/>
  <c r="T18" i="2"/>
  <c r="U18" i="2"/>
  <c r="V18" i="2"/>
  <c r="W18" i="2" s="1"/>
  <c r="X18" i="2"/>
  <c r="Y18" i="2" s="1"/>
  <c r="Z18" i="2"/>
  <c r="AA18" i="2"/>
  <c r="AB18" i="2"/>
  <c r="AD18" i="2"/>
  <c r="AE18" i="2" s="1"/>
  <c r="AF18" i="2"/>
  <c r="AG18" i="2"/>
  <c r="AH18" i="2"/>
  <c r="AI18" i="2" s="1"/>
  <c r="AJ18" i="2"/>
  <c r="AK18" i="2" s="1"/>
  <c r="AL18" i="2"/>
  <c r="AM18" i="2"/>
  <c r="AN18" i="2"/>
  <c r="AP18" i="2"/>
  <c r="AR18" i="2"/>
  <c r="AS18" i="2"/>
  <c r="AW18" i="2" s="1"/>
  <c r="AT18" i="2"/>
  <c r="AV18" i="2"/>
  <c r="AX18" i="2"/>
  <c r="AY18" i="2"/>
  <c r="AZ18" i="2"/>
  <c r="BB18" i="2"/>
  <c r="BC18" i="2" s="1"/>
  <c r="BD18" i="2"/>
  <c r="BE18" i="2"/>
  <c r="BF18" i="2"/>
  <c r="BG18" i="2" s="1"/>
  <c r="BH18" i="2"/>
  <c r="BJ18" i="2"/>
  <c r="BK18" i="2"/>
  <c r="BL18" i="2"/>
  <c r="BN18" i="2"/>
  <c r="BO18" i="2" s="1"/>
  <c r="BP18" i="2"/>
  <c r="D19" i="2"/>
  <c r="F19" i="2"/>
  <c r="G19" i="2" s="1"/>
  <c r="H19" i="2"/>
  <c r="I19" i="2"/>
  <c r="J19" i="2"/>
  <c r="K19" i="2" s="1"/>
  <c r="L19" i="2"/>
  <c r="M19" i="2" s="1"/>
  <c r="N19" i="2"/>
  <c r="O19" i="2"/>
  <c r="P19" i="2"/>
  <c r="Q19" i="2" s="1"/>
  <c r="R19" i="2"/>
  <c r="S19" i="2" s="1"/>
  <c r="T19" i="2"/>
  <c r="U19" i="2"/>
  <c r="V19" i="2"/>
  <c r="X19" i="2"/>
  <c r="Z19" i="2"/>
  <c r="AA19" i="2"/>
  <c r="AB19" i="2"/>
  <c r="AC19" i="2" s="1"/>
  <c r="AD19" i="2"/>
  <c r="AE19" i="2" s="1"/>
  <c r="AF19" i="2"/>
  <c r="AG19" i="2"/>
  <c r="AH19" i="2"/>
  <c r="AJ19" i="2"/>
  <c r="AK19" i="2" s="1"/>
  <c r="AL19" i="2"/>
  <c r="AM19" i="2"/>
  <c r="AN19" i="2"/>
  <c r="AP19" i="2"/>
  <c r="AQ19" i="2" s="1"/>
  <c r="AR19" i="2"/>
  <c r="AS19" i="2"/>
  <c r="AT19" i="2"/>
  <c r="AV19" i="2"/>
  <c r="AX19" i="2"/>
  <c r="AY19" i="2"/>
  <c r="BA19" i="2" s="1"/>
  <c r="AZ19" i="2"/>
  <c r="BB19" i="2"/>
  <c r="BD19" i="2"/>
  <c r="BE19" i="2"/>
  <c r="BF19" i="2"/>
  <c r="BG19" i="2" s="1"/>
  <c r="BH19" i="2"/>
  <c r="BI19" i="2" s="1"/>
  <c r="BJ19" i="2"/>
  <c r="BK19" i="2"/>
  <c r="BL19" i="2"/>
  <c r="BN19" i="2"/>
  <c r="BO19" i="2" s="1"/>
  <c r="BP19" i="2"/>
  <c r="D20" i="2"/>
  <c r="F20" i="2"/>
  <c r="G20" i="2" s="1"/>
  <c r="H20" i="2"/>
  <c r="I20" i="2"/>
  <c r="M20" i="2" s="1"/>
  <c r="J20" i="2"/>
  <c r="L20" i="2"/>
  <c r="N20" i="2"/>
  <c r="O20" i="2"/>
  <c r="P20" i="2"/>
  <c r="Q20" i="2" s="1"/>
  <c r="R20" i="2"/>
  <c r="S20" i="2" s="1"/>
  <c r="T20" i="2"/>
  <c r="U20" i="2"/>
  <c r="V20" i="2"/>
  <c r="W20" i="2" s="1"/>
  <c r="X20" i="2"/>
  <c r="Y20" i="2" s="1"/>
  <c r="Z20" i="2"/>
  <c r="AA20" i="2"/>
  <c r="AB20" i="2"/>
  <c r="AC20" i="2" s="1"/>
  <c r="AD20" i="2"/>
  <c r="AE20" i="2" s="1"/>
  <c r="AF20" i="2"/>
  <c r="AG20" i="2"/>
  <c r="AH20" i="2"/>
  <c r="AI20" i="2" s="1"/>
  <c r="AJ20" i="2"/>
  <c r="AK20" i="2" s="1"/>
  <c r="AL20" i="2"/>
  <c r="AM20" i="2"/>
  <c r="AQ20" i="2" s="1"/>
  <c r="AN20" i="2"/>
  <c r="AP20" i="2"/>
  <c r="AR20" i="2"/>
  <c r="AS20" i="2"/>
  <c r="AT20" i="2"/>
  <c r="AU20" i="2" s="1"/>
  <c r="AV20" i="2"/>
  <c r="AW20" i="2" s="1"/>
  <c r="AX20" i="2"/>
  <c r="AY20" i="2"/>
  <c r="AZ20" i="2"/>
  <c r="BA20" i="2" s="1"/>
  <c r="BB20" i="2"/>
  <c r="BC20" i="2" s="1"/>
  <c r="BD20" i="2"/>
  <c r="BE20" i="2"/>
  <c r="BF20" i="2"/>
  <c r="BG20" i="2" s="1"/>
  <c r="BH20" i="2"/>
  <c r="BI20" i="2" s="1"/>
  <c r="BJ20" i="2"/>
  <c r="BK20" i="2"/>
  <c r="BM20" i="2" s="1"/>
  <c r="BL20" i="2"/>
  <c r="BN20" i="2"/>
  <c r="BO20" i="2" s="1"/>
  <c r="BP20" i="2"/>
  <c r="D21" i="2"/>
  <c r="F21" i="2"/>
  <c r="G21" i="2" s="1"/>
  <c r="H21" i="2"/>
  <c r="I21" i="2"/>
  <c r="J21" i="2"/>
  <c r="K21" i="2" s="1"/>
  <c r="L21" i="2"/>
  <c r="M21" i="2" s="1"/>
  <c r="N21" i="2"/>
  <c r="O21" i="2"/>
  <c r="P21" i="2"/>
  <c r="R21" i="2"/>
  <c r="T21" i="2"/>
  <c r="U21" i="2"/>
  <c r="V21" i="2"/>
  <c r="W21" i="2" s="1"/>
  <c r="X21" i="2"/>
  <c r="Y21" i="2" s="1"/>
  <c r="Z21" i="2"/>
  <c r="AA21" i="2"/>
  <c r="AB21" i="2"/>
  <c r="AD21" i="2"/>
  <c r="AE21" i="2" s="1"/>
  <c r="AF21" i="2"/>
  <c r="AG21" i="2"/>
  <c r="AH21" i="2"/>
  <c r="AI21" i="2" s="1"/>
  <c r="AJ21" i="2"/>
  <c r="AK21" i="2" s="1"/>
  <c r="AL21" i="2"/>
  <c r="AM21" i="2"/>
  <c r="AN21" i="2"/>
  <c r="AO21" i="2" s="1"/>
  <c r="AP21" i="2"/>
  <c r="AQ21" i="2" s="1"/>
  <c r="AR21" i="2"/>
  <c r="AS21" i="2"/>
  <c r="AT21" i="2"/>
  <c r="AV21" i="2"/>
  <c r="AW21" i="2" s="1"/>
  <c r="AX21" i="2"/>
  <c r="AY21" i="2"/>
  <c r="AZ21" i="2"/>
  <c r="BA21" i="2" s="1"/>
  <c r="BB21" i="2"/>
  <c r="BC21" i="2" s="1"/>
  <c r="BD21" i="2"/>
  <c r="BE21" i="2"/>
  <c r="BF21" i="2"/>
  <c r="BG21" i="2" s="1"/>
  <c r="BH21" i="2"/>
  <c r="BI21" i="2" s="1"/>
  <c r="BJ21" i="2"/>
  <c r="BK21" i="2"/>
  <c r="BL21" i="2"/>
  <c r="BM21" i="2" s="1"/>
  <c r="BN21" i="2"/>
  <c r="BO21" i="2" s="1"/>
  <c r="BP21" i="2"/>
  <c r="D22" i="2"/>
  <c r="F22" i="2"/>
  <c r="H22" i="2"/>
  <c r="I22" i="2"/>
  <c r="J22" i="2"/>
  <c r="L22" i="2"/>
  <c r="N22" i="2"/>
  <c r="O22" i="2"/>
  <c r="P22" i="2"/>
  <c r="R22" i="2"/>
  <c r="T22" i="2"/>
  <c r="U22" i="2"/>
  <c r="V22" i="2"/>
  <c r="X22" i="2"/>
  <c r="Z22" i="2"/>
  <c r="AA22" i="2"/>
  <c r="AB22" i="2"/>
  <c r="AD22" i="2"/>
  <c r="AF22" i="2"/>
  <c r="AG22" i="2"/>
  <c r="AH22" i="2"/>
  <c r="AJ22" i="2"/>
  <c r="AL22" i="2"/>
  <c r="AM22" i="2"/>
  <c r="AN22" i="2"/>
  <c r="AP22" i="2"/>
  <c r="AR22" i="2"/>
  <c r="AS22" i="2"/>
  <c r="AT22" i="2"/>
  <c r="AV22" i="2"/>
  <c r="AX22" i="2"/>
  <c r="AY22" i="2"/>
  <c r="AZ22" i="2"/>
  <c r="BB22" i="2"/>
  <c r="BD22" i="2"/>
  <c r="BE22" i="2"/>
  <c r="BF22" i="2"/>
  <c r="BH22" i="2"/>
  <c r="BJ22" i="2"/>
  <c r="BK22" i="2"/>
  <c r="BL22" i="2"/>
  <c r="BN22" i="2"/>
  <c r="BP22" i="2"/>
  <c r="D23" i="2"/>
  <c r="F23" i="2"/>
  <c r="H23" i="2"/>
  <c r="I23" i="2"/>
  <c r="J23" i="2"/>
  <c r="L23" i="2"/>
  <c r="N23" i="2"/>
  <c r="O23" i="2"/>
  <c r="P23" i="2"/>
  <c r="R23" i="2"/>
  <c r="T23" i="2"/>
  <c r="U23" i="2"/>
  <c r="V23" i="2"/>
  <c r="X23" i="2"/>
  <c r="Z23" i="2"/>
  <c r="AA23" i="2"/>
  <c r="AB23" i="2"/>
  <c r="AD23" i="2"/>
  <c r="AF23" i="2"/>
  <c r="AG23" i="2"/>
  <c r="AH23" i="2"/>
  <c r="AJ23" i="2"/>
  <c r="AL23" i="2"/>
  <c r="AM23" i="2"/>
  <c r="AN23" i="2"/>
  <c r="AP23" i="2"/>
  <c r="AR23" i="2"/>
  <c r="AS23" i="2"/>
  <c r="AT23" i="2"/>
  <c r="AV23" i="2"/>
  <c r="AX23" i="2"/>
  <c r="AY23" i="2"/>
  <c r="AZ23" i="2"/>
  <c r="BB23" i="2"/>
  <c r="BD23" i="2"/>
  <c r="BE23" i="2"/>
  <c r="BF23" i="2"/>
  <c r="BH23" i="2"/>
  <c r="BJ23" i="2"/>
  <c r="BK23" i="2"/>
  <c r="BL23" i="2"/>
  <c r="BN23" i="2"/>
  <c r="BP23" i="2"/>
  <c r="D24" i="2"/>
  <c r="F24" i="2"/>
  <c r="H24" i="2"/>
  <c r="I24" i="2"/>
  <c r="J24" i="2"/>
  <c r="L24" i="2"/>
  <c r="N24" i="2"/>
  <c r="O24" i="2"/>
  <c r="P24" i="2"/>
  <c r="R24" i="2"/>
  <c r="T24" i="2"/>
  <c r="U24" i="2"/>
  <c r="V24" i="2"/>
  <c r="X24" i="2"/>
  <c r="Z24" i="2"/>
  <c r="AA24" i="2"/>
  <c r="AB24" i="2"/>
  <c r="AD24" i="2"/>
  <c r="AF24" i="2"/>
  <c r="AG24" i="2"/>
  <c r="AH24" i="2"/>
  <c r="AJ24" i="2"/>
  <c r="AL24" i="2"/>
  <c r="AM24" i="2"/>
  <c r="AN24" i="2"/>
  <c r="AP24" i="2"/>
  <c r="AR24" i="2"/>
  <c r="AS24" i="2"/>
  <c r="AT24" i="2"/>
  <c r="AV24" i="2"/>
  <c r="AX24" i="2"/>
  <c r="AY24" i="2"/>
  <c r="AZ24" i="2"/>
  <c r="BB24" i="2"/>
  <c r="BD24" i="2"/>
  <c r="BE24" i="2"/>
  <c r="BF24" i="2"/>
  <c r="BH24" i="2"/>
  <c r="BJ24" i="2"/>
  <c r="BK24" i="2"/>
  <c r="BL24" i="2"/>
  <c r="BN24" i="2"/>
  <c r="BP24" i="2"/>
  <c r="D25" i="2"/>
  <c r="F25" i="2"/>
  <c r="H25" i="2"/>
  <c r="I25" i="2"/>
  <c r="J25" i="2"/>
  <c r="L25" i="2"/>
  <c r="N25" i="2"/>
  <c r="O25" i="2"/>
  <c r="P25" i="2"/>
  <c r="R25" i="2"/>
  <c r="T25" i="2"/>
  <c r="U25" i="2"/>
  <c r="V25" i="2"/>
  <c r="X25" i="2"/>
  <c r="Z25" i="2"/>
  <c r="AA25" i="2"/>
  <c r="AB25" i="2"/>
  <c r="AD25" i="2"/>
  <c r="AF25" i="2"/>
  <c r="AG25" i="2"/>
  <c r="AH25" i="2"/>
  <c r="AJ25" i="2"/>
  <c r="AL25" i="2"/>
  <c r="AM25" i="2"/>
  <c r="AN25" i="2"/>
  <c r="AP25" i="2"/>
  <c r="AR25" i="2"/>
  <c r="AS25" i="2"/>
  <c r="AT25" i="2"/>
  <c r="AV25" i="2"/>
  <c r="AX25" i="2"/>
  <c r="AY25" i="2"/>
  <c r="AZ25" i="2"/>
  <c r="BB25" i="2"/>
  <c r="BD25" i="2"/>
  <c r="BE25" i="2"/>
  <c r="BF25" i="2"/>
  <c r="BH25" i="2"/>
  <c r="BJ25" i="2"/>
  <c r="BK25" i="2"/>
  <c r="BL25" i="2"/>
  <c r="BN25" i="2"/>
  <c r="BP25" i="2"/>
  <c r="D26" i="2"/>
  <c r="F26" i="2"/>
  <c r="H26" i="2"/>
  <c r="I26" i="2"/>
  <c r="J26" i="2"/>
  <c r="L26" i="2"/>
  <c r="N26" i="2"/>
  <c r="O26" i="2"/>
  <c r="P26" i="2"/>
  <c r="R26" i="2"/>
  <c r="T26" i="2"/>
  <c r="U26" i="2"/>
  <c r="V26" i="2"/>
  <c r="X26" i="2"/>
  <c r="Z26" i="2"/>
  <c r="AA26" i="2"/>
  <c r="AB26" i="2"/>
  <c r="AD26" i="2"/>
  <c r="AF26" i="2"/>
  <c r="AG26" i="2"/>
  <c r="AH26" i="2"/>
  <c r="AJ26" i="2"/>
  <c r="AL26" i="2"/>
  <c r="AM26" i="2"/>
  <c r="AN26" i="2"/>
  <c r="AP26" i="2"/>
  <c r="AR26" i="2"/>
  <c r="AS26" i="2"/>
  <c r="AT26" i="2"/>
  <c r="AV26" i="2"/>
  <c r="AX26" i="2"/>
  <c r="AY26" i="2"/>
  <c r="AZ26" i="2"/>
  <c r="BB26" i="2"/>
  <c r="BD26" i="2"/>
  <c r="BE26" i="2"/>
  <c r="BF26" i="2"/>
  <c r="BH26" i="2"/>
  <c r="BJ26" i="2"/>
  <c r="BK26" i="2"/>
  <c r="BL26" i="2"/>
  <c r="BN26" i="2"/>
  <c r="BP26" i="2"/>
  <c r="D27" i="2"/>
  <c r="F27" i="2"/>
  <c r="H27" i="2"/>
  <c r="I27" i="2"/>
  <c r="J27" i="2"/>
  <c r="L27" i="2"/>
  <c r="N27" i="2"/>
  <c r="O27" i="2"/>
  <c r="P27" i="2"/>
  <c r="R27" i="2"/>
  <c r="T27" i="2"/>
  <c r="U27" i="2"/>
  <c r="V27" i="2"/>
  <c r="X27" i="2"/>
  <c r="Z27" i="2"/>
  <c r="AA27" i="2"/>
  <c r="AB27" i="2"/>
  <c r="AD27" i="2"/>
  <c r="AF27" i="2"/>
  <c r="AG27" i="2"/>
  <c r="AH27" i="2"/>
  <c r="AJ27" i="2"/>
  <c r="AL27" i="2"/>
  <c r="AM27" i="2"/>
  <c r="AN27" i="2"/>
  <c r="AP27" i="2"/>
  <c r="AR27" i="2"/>
  <c r="AS27" i="2"/>
  <c r="AT27" i="2"/>
  <c r="AV27" i="2"/>
  <c r="AX27" i="2"/>
  <c r="AY27" i="2"/>
  <c r="AZ27" i="2"/>
  <c r="BB27" i="2"/>
  <c r="BD27" i="2"/>
  <c r="BE27" i="2"/>
  <c r="BF27" i="2"/>
  <c r="BH27" i="2"/>
  <c r="BJ27" i="2"/>
  <c r="BK27" i="2"/>
  <c r="BL27" i="2"/>
  <c r="BN27" i="2"/>
  <c r="BP27" i="2"/>
  <c r="D28" i="2"/>
  <c r="F28" i="2"/>
  <c r="H28" i="2"/>
  <c r="I28" i="2"/>
  <c r="J28" i="2"/>
  <c r="L28" i="2"/>
  <c r="N28" i="2"/>
  <c r="O28" i="2"/>
  <c r="P28" i="2"/>
  <c r="R28" i="2"/>
  <c r="T28" i="2"/>
  <c r="U28" i="2"/>
  <c r="V28" i="2"/>
  <c r="X28" i="2"/>
  <c r="Z28" i="2"/>
  <c r="AA28" i="2"/>
  <c r="AB28" i="2"/>
  <c r="AD28" i="2"/>
  <c r="AF28" i="2"/>
  <c r="AG28" i="2"/>
  <c r="AH28" i="2"/>
  <c r="AJ28" i="2"/>
  <c r="AL28" i="2"/>
  <c r="AM28" i="2"/>
  <c r="AN28" i="2"/>
  <c r="AP28" i="2"/>
  <c r="AR28" i="2"/>
  <c r="AS28" i="2"/>
  <c r="AT28" i="2"/>
  <c r="AV28" i="2"/>
  <c r="AX28" i="2"/>
  <c r="AY28" i="2"/>
  <c r="AZ28" i="2"/>
  <c r="BB28" i="2"/>
  <c r="BD28" i="2"/>
  <c r="BE28" i="2"/>
  <c r="BF28" i="2"/>
  <c r="BH28" i="2"/>
  <c r="BJ28" i="2"/>
  <c r="BK28" i="2"/>
  <c r="BL28" i="2"/>
  <c r="BN28" i="2"/>
  <c r="BP28" i="2"/>
  <c r="D29" i="2"/>
  <c r="F29" i="2"/>
  <c r="H29" i="2"/>
  <c r="I29" i="2"/>
  <c r="J29" i="2"/>
  <c r="L29" i="2"/>
  <c r="N29" i="2"/>
  <c r="O29" i="2"/>
  <c r="P29" i="2"/>
  <c r="R29" i="2"/>
  <c r="T29" i="2"/>
  <c r="U29" i="2"/>
  <c r="V29" i="2"/>
  <c r="X29" i="2"/>
  <c r="Z29" i="2"/>
  <c r="AA29" i="2"/>
  <c r="AB29" i="2"/>
  <c r="AD29" i="2"/>
  <c r="AF29" i="2"/>
  <c r="AG29" i="2"/>
  <c r="AH29" i="2"/>
  <c r="AJ29" i="2"/>
  <c r="AL29" i="2"/>
  <c r="AM29" i="2"/>
  <c r="AN29" i="2"/>
  <c r="AP29" i="2"/>
  <c r="AR29" i="2"/>
  <c r="AS29" i="2"/>
  <c r="AT29" i="2"/>
  <c r="AV29" i="2"/>
  <c r="AX29" i="2"/>
  <c r="AY29" i="2"/>
  <c r="AZ29" i="2"/>
  <c r="BB29" i="2"/>
  <c r="BD29" i="2"/>
  <c r="BE29" i="2"/>
  <c r="BF29" i="2"/>
  <c r="BH29" i="2"/>
  <c r="BJ29" i="2"/>
  <c r="BK29" i="2"/>
  <c r="BL29" i="2"/>
  <c r="BN29" i="2"/>
  <c r="BP29" i="2"/>
  <c r="D30" i="2"/>
  <c r="F30" i="2"/>
  <c r="H30" i="2"/>
  <c r="I30" i="2"/>
  <c r="J30" i="2"/>
  <c r="L30" i="2"/>
  <c r="N30" i="2"/>
  <c r="O30" i="2"/>
  <c r="P30" i="2"/>
  <c r="R30" i="2"/>
  <c r="T30" i="2"/>
  <c r="U30" i="2"/>
  <c r="V30" i="2"/>
  <c r="X30" i="2"/>
  <c r="Z30" i="2"/>
  <c r="AA30" i="2"/>
  <c r="AB30" i="2"/>
  <c r="AD30" i="2"/>
  <c r="AF30" i="2"/>
  <c r="AG30" i="2"/>
  <c r="AH30" i="2"/>
  <c r="AJ30" i="2"/>
  <c r="AL30" i="2"/>
  <c r="AM30" i="2"/>
  <c r="AN30" i="2"/>
  <c r="AP30" i="2"/>
  <c r="AR30" i="2"/>
  <c r="AS30" i="2"/>
  <c r="AT30" i="2"/>
  <c r="AV30" i="2"/>
  <c r="AX30" i="2"/>
  <c r="AY30" i="2"/>
  <c r="AZ30" i="2"/>
  <c r="BB30" i="2"/>
  <c r="BD30" i="2"/>
  <c r="BE30" i="2"/>
  <c r="BF30" i="2"/>
  <c r="BH30" i="2"/>
  <c r="BJ30" i="2"/>
  <c r="BK30" i="2"/>
  <c r="BL30" i="2"/>
  <c r="BN30" i="2"/>
  <c r="BP30" i="2"/>
  <c r="D31" i="2"/>
  <c r="F31" i="2"/>
  <c r="H31" i="2"/>
  <c r="I31" i="2"/>
  <c r="J31" i="2"/>
  <c r="L31" i="2"/>
  <c r="N31" i="2"/>
  <c r="O31" i="2"/>
  <c r="P31" i="2"/>
  <c r="R31" i="2"/>
  <c r="T31" i="2"/>
  <c r="U31" i="2"/>
  <c r="V31" i="2"/>
  <c r="X31" i="2"/>
  <c r="Z31" i="2"/>
  <c r="AA31" i="2"/>
  <c r="AB31" i="2"/>
  <c r="AD31" i="2"/>
  <c r="AF31" i="2"/>
  <c r="AG31" i="2"/>
  <c r="AH31" i="2"/>
  <c r="AJ31" i="2"/>
  <c r="AL31" i="2"/>
  <c r="AM31" i="2"/>
  <c r="AN31" i="2"/>
  <c r="AP31" i="2"/>
  <c r="AR31" i="2"/>
  <c r="AS31" i="2"/>
  <c r="AT31" i="2"/>
  <c r="AV31" i="2"/>
  <c r="AX31" i="2"/>
  <c r="AY31" i="2"/>
  <c r="AZ31" i="2"/>
  <c r="BB31" i="2"/>
  <c r="BD31" i="2"/>
  <c r="BE31" i="2"/>
  <c r="BF31" i="2"/>
  <c r="BH31" i="2"/>
  <c r="BJ31" i="2"/>
  <c r="BK31" i="2"/>
  <c r="BL31" i="2"/>
  <c r="BN31" i="2"/>
  <c r="BP31" i="2"/>
  <c r="D32" i="2"/>
  <c r="F32" i="2"/>
  <c r="H32" i="2"/>
  <c r="I32" i="2"/>
  <c r="J32" i="2"/>
  <c r="L32" i="2"/>
  <c r="N32" i="2"/>
  <c r="O32" i="2"/>
  <c r="P32" i="2"/>
  <c r="R32" i="2"/>
  <c r="T32" i="2"/>
  <c r="U32" i="2"/>
  <c r="V32" i="2"/>
  <c r="X32" i="2"/>
  <c r="Z32" i="2"/>
  <c r="AA32" i="2"/>
  <c r="AB32" i="2"/>
  <c r="AD32" i="2"/>
  <c r="AF32" i="2"/>
  <c r="AG32" i="2"/>
  <c r="AH32" i="2"/>
  <c r="AJ32" i="2"/>
  <c r="AL32" i="2"/>
  <c r="AM32" i="2"/>
  <c r="AN32" i="2"/>
  <c r="AP32" i="2"/>
  <c r="AR32" i="2"/>
  <c r="AS32" i="2"/>
  <c r="AT32" i="2"/>
  <c r="AV32" i="2"/>
  <c r="AX32" i="2"/>
  <c r="AY32" i="2"/>
  <c r="AZ32" i="2"/>
  <c r="BB32" i="2"/>
  <c r="BD32" i="2"/>
  <c r="BE32" i="2"/>
  <c r="BF32" i="2"/>
  <c r="BH32" i="2"/>
  <c r="BJ32" i="2"/>
  <c r="BK32" i="2"/>
  <c r="BL32" i="2"/>
  <c r="BN32" i="2"/>
  <c r="BP32" i="2"/>
  <c r="D33" i="2"/>
  <c r="F33" i="2"/>
  <c r="H33" i="2"/>
  <c r="I33" i="2"/>
  <c r="J33" i="2"/>
  <c r="L33" i="2"/>
  <c r="N33" i="2"/>
  <c r="O33" i="2"/>
  <c r="P33" i="2"/>
  <c r="R33" i="2"/>
  <c r="T33" i="2"/>
  <c r="U33" i="2"/>
  <c r="V33" i="2"/>
  <c r="X33" i="2"/>
  <c r="Z33" i="2"/>
  <c r="AA33" i="2"/>
  <c r="AB33" i="2"/>
  <c r="AD33" i="2"/>
  <c r="AF33" i="2"/>
  <c r="AG33" i="2"/>
  <c r="AH33" i="2"/>
  <c r="AJ33" i="2"/>
  <c r="AL33" i="2"/>
  <c r="AM33" i="2"/>
  <c r="AN33" i="2"/>
  <c r="AP33" i="2"/>
  <c r="AR33" i="2"/>
  <c r="AS33" i="2"/>
  <c r="AT33" i="2"/>
  <c r="AV33" i="2"/>
  <c r="AX33" i="2"/>
  <c r="AY33" i="2"/>
  <c r="AZ33" i="2"/>
  <c r="BB33" i="2"/>
  <c r="BD33" i="2"/>
  <c r="BE33" i="2"/>
  <c r="BF33" i="2"/>
  <c r="BH33" i="2"/>
  <c r="BJ33" i="2"/>
  <c r="BK33" i="2"/>
  <c r="BL33" i="2"/>
  <c r="BN33" i="2"/>
  <c r="BP33" i="2"/>
  <c r="D34" i="2"/>
  <c r="F34" i="2"/>
  <c r="H34" i="2"/>
  <c r="I34" i="2"/>
  <c r="J34" i="2"/>
  <c r="L34" i="2"/>
  <c r="N34" i="2"/>
  <c r="O34" i="2"/>
  <c r="P34" i="2"/>
  <c r="R34" i="2"/>
  <c r="T34" i="2"/>
  <c r="U34" i="2"/>
  <c r="V34" i="2"/>
  <c r="X34" i="2"/>
  <c r="Z34" i="2"/>
  <c r="AA34" i="2"/>
  <c r="AB34" i="2"/>
  <c r="AD34" i="2"/>
  <c r="AF34" i="2"/>
  <c r="AG34" i="2"/>
  <c r="AH34" i="2"/>
  <c r="AJ34" i="2"/>
  <c r="AL34" i="2"/>
  <c r="AM34" i="2"/>
  <c r="AN34" i="2"/>
  <c r="AP34" i="2"/>
  <c r="AR34" i="2"/>
  <c r="AS34" i="2"/>
  <c r="AT34" i="2"/>
  <c r="AV34" i="2"/>
  <c r="AX34" i="2"/>
  <c r="AY34" i="2"/>
  <c r="AZ34" i="2"/>
  <c r="BB34" i="2"/>
  <c r="BD34" i="2"/>
  <c r="BE34" i="2"/>
  <c r="BF34" i="2"/>
  <c r="BH34" i="2"/>
  <c r="BJ34" i="2"/>
  <c r="BK34" i="2"/>
  <c r="BL34" i="2"/>
  <c r="BN34" i="2"/>
  <c r="BP34" i="2"/>
  <c r="D35" i="2"/>
  <c r="F35" i="2"/>
  <c r="H35" i="2"/>
  <c r="I35" i="2"/>
  <c r="J35" i="2"/>
  <c r="L35" i="2"/>
  <c r="N35" i="2"/>
  <c r="O35" i="2"/>
  <c r="P35" i="2"/>
  <c r="R35" i="2"/>
  <c r="T35" i="2"/>
  <c r="U35" i="2"/>
  <c r="V35" i="2"/>
  <c r="X35" i="2"/>
  <c r="Z35" i="2"/>
  <c r="AA35" i="2"/>
  <c r="AB35" i="2"/>
  <c r="AD35" i="2"/>
  <c r="AF35" i="2"/>
  <c r="AG35" i="2"/>
  <c r="AH35" i="2"/>
  <c r="AJ35" i="2"/>
  <c r="AL35" i="2"/>
  <c r="AM35" i="2"/>
  <c r="AN35" i="2"/>
  <c r="AP35" i="2"/>
  <c r="AR35" i="2"/>
  <c r="AS35" i="2"/>
  <c r="AT35" i="2"/>
  <c r="AV35" i="2"/>
  <c r="AX35" i="2"/>
  <c r="AY35" i="2"/>
  <c r="AZ35" i="2"/>
  <c r="BB35" i="2"/>
  <c r="BD35" i="2"/>
  <c r="BE35" i="2"/>
  <c r="BF35" i="2"/>
  <c r="BH35" i="2"/>
  <c r="BJ35" i="2"/>
  <c r="BK35" i="2"/>
  <c r="BL35" i="2"/>
  <c r="BN35" i="2"/>
  <c r="BP35" i="2"/>
  <c r="D36" i="2"/>
  <c r="F36" i="2"/>
  <c r="H36" i="2"/>
  <c r="I36" i="2"/>
  <c r="J36" i="2"/>
  <c r="L36" i="2"/>
  <c r="N36" i="2"/>
  <c r="O36" i="2"/>
  <c r="P36" i="2"/>
  <c r="R36" i="2"/>
  <c r="T36" i="2"/>
  <c r="U36" i="2"/>
  <c r="V36" i="2"/>
  <c r="X36" i="2"/>
  <c r="Z36" i="2"/>
  <c r="AA36" i="2"/>
  <c r="AB36" i="2"/>
  <c r="AD36" i="2"/>
  <c r="AF36" i="2"/>
  <c r="AG36" i="2"/>
  <c r="AH36" i="2"/>
  <c r="AJ36" i="2"/>
  <c r="AL36" i="2"/>
  <c r="AM36" i="2"/>
  <c r="AN36" i="2"/>
  <c r="AP36" i="2"/>
  <c r="AR36" i="2"/>
  <c r="AS36" i="2"/>
  <c r="AT36" i="2"/>
  <c r="AV36" i="2"/>
  <c r="AX36" i="2"/>
  <c r="AY36" i="2"/>
  <c r="AZ36" i="2"/>
  <c r="BB36" i="2"/>
  <c r="BD36" i="2"/>
  <c r="BE36" i="2"/>
  <c r="BF36" i="2"/>
  <c r="BH36" i="2"/>
  <c r="BJ36" i="2"/>
  <c r="BK36" i="2"/>
  <c r="BL36" i="2"/>
  <c r="BN36" i="2"/>
  <c r="BP36" i="2"/>
  <c r="C8" i="2"/>
  <c r="E8" i="2" s="1"/>
  <c r="C9" i="2"/>
  <c r="C10" i="2"/>
  <c r="C11" i="2"/>
  <c r="C12" i="2"/>
  <c r="C13" i="2"/>
  <c r="C14" i="2"/>
  <c r="C15" i="2"/>
  <c r="C16" i="2"/>
  <c r="C17" i="2"/>
  <c r="C18" i="2"/>
  <c r="G18" i="2" s="1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6" i="2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5" i="1"/>
  <c r="Q6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5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5" i="1"/>
  <c r="K8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G7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" i="1"/>
  <c r="E5" i="1"/>
  <c r="E9" i="1"/>
  <c r="E13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5" i="1"/>
  <c r="F5" i="1"/>
  <c r="H5" i="1"/>
  <c r="I5" i="1"/>
  <c r="J5" i="1"/>
  <c r="L5" i="1"/>
  <c r="N5" i="1"/>
  <c r="O5" i="1"/>
  <c r="P5" i="1"/>
  <c r="R5" i="1"/>
  <c r="T5" i="1"/>
  <c r="D6" i="1"/>
  <c r="F6" i="1"/>
  <c r="H6" i="1"/>
  <c r="I6" i="1"/>
  <c r="M6" i="1" s="1"/>
  <c r="J6" i="1"/>
  <c r="L6" i="1"/>
  <c r="N6" i="1"/>
  <c r="O6" i="1"/>
  <c r="P6" i="1"/>
  <c r="R6" i="1"/>
  <c r="S6" i="1" s="1"/>
  <c r="T6" i="1"/>
  <c r="D7" i="1"/>
  <c r="F7" i="1"/>
  <c r="H7" i="1"/>
  <c r="I7" i="1"/>
  <c r="J7" i="1"/>
  <c r="L7" i="1"/>
  <c r="N7" i="1"/>
  <c r="O7" i="1"/>
  <c r="P7" i="1"/>
  <c r="R7" i="1"/>
  <c r="S7" i="1" s="1"/>
  <c r="T7" i="1"/>
  <c r="D8" i="1"/>
  <c r="F8" i="1"/>
  <c r="H8" i="1"/>
  <c r="I8" i="1"/>
  <c r="J8" i="1"/>
  <c r="L8" i="1"/>
  <c r="M8" i="1" s="1"/>
  <c r="N8" i="1"/>
  <c r="O8" i="1"/>
  <c r="P8" i="1"/>
  <c r="R8" i="1"/>
  <c r="S8" i="1" s="1"/>
  <c r="T8" i="1"/>
  <c r="D9" i="1"/>
  <c r="F9" i="1"/>
  <c r="H9" i="1"/>
  <c r="I9" i="1"/>
  <c r="M9" i="1" s="1"/>
  <c r="J9" i="1"/>
  <c r="K9" i="1" s="1"/>
  <c r="L9" i="1"/>
  <c r="N9" i="1"/>
  <c r="O9" i="1"/>
  <c r="S9" i="1" s="1"/>
  <c r="P9" i="1"/>
  <c r="R9" i="1"/>
  <c r="T9" i="1"/>
  <c r="D10" i="1"/>
  <c r="E10" i="1" s="1"/>
  <c r="F10" i="1"/>
  <c r="H10" i="1"/>
  <c r="I10" i="1"/>
  <c r="J10" i="1"/>
  <c r="L10" i="1"/>
  <c r="M10" i="1" s="1"/>
  <c r="N10" i="1"/>
  <c r="O10" i="1"/>
  <c r="P10" i="1"/>
  <c r="Q10" i="1" s="1"/>
  <c r="R10" i="1"/>
  <c r="S10" i="1" s="1"/>
  <c r="T10" i="1"/>
  <c r="D11" i="1"/>
  <c r="F11" i="1"/>
  <c r="H11" i="1"/>
  <c r="I11" i="1"/>
  <c r="J11" i="1"/>
  <c r="K11" i="1" s="1"/>
  <c r="L11" i="1"/>
  <c r="M11" i="1" s="1"/>
  <c r="N11" i="1"/>
  <c r="O11" i="1"/>
  <c r="P11" i="1"/>
  <c r="Q11" i="1" s="1"/>
  <c r="R11" i="1"/>
  <c r="S11" i="1" s="1"/>
  <c r="T11" i="1"/>
  <c r="D12" i="1"/>
  <c r="F12" i="1"/>
  <c r="H12" i="1"/>
  <c r="I12" i="1"/>
  <c r="M12" i="1" s="1"/>
  <c r="J12" i="1"/>
  <c r="L12" i="1"/>
  <c r="N12" i="1"/>
  <c r="O12" i="1"/>
  <c r="Q12" i="1" s="1"/>
  <c r="P12" i="1"/>
  <c r="R12" i="1"/>
  <c r="T12" i="1"/>
  <c r="D13" i="1"/>
  <c r="F13" i="1"/>
  <c r="G13" i="1" s="1"/>
  <c r="H13" i="1"/>
  <c r="I13" i="1"/>
  <c r="K13" i="1" s="1"/>
  <c r="J13" i="1"/>
  <c r="L13" i="1"/>
  <c r="N13" i="1"/>
  <c r="O13" i="1"/>
  <c r="P13" i="1"/>
  <c r="R13" i="1"/>
  <c r="S13" i="1" s="1"/>
  <c r="T13" i="1"/>
  <c r="D14" i="1"/>
  <c r="F14" i="1"/>
  <c r="H14" i="1"/>
  <c r="I14" i="1"/>
  <c r="J14" i="1"/>
  <c r="L14" i="1"/>
  <c r="N14" i="1"/>
  <c r="O14" i="1"/>
  <c r="P14" i="1"/>
  <c r="Q14" i="1" s="1"/>
  <c r="R14" i="1"/>
  <c r="S14" i="1" s="1"/>
  <c r="T14" i="1"/>
  <c r="D15" i="1"/>
  <c r="F15" i="1"/>
  <c r="H15" i="1"/>
  <c r="I15" i="1"/>
  <c r="J15" i="1"/>
  <c r="L15" i="1"/>
  <c r="N15" i="1"/>
  <c r="O15" i="1"/>
  <c r="P15" i="1"/>
  <c r="R15" i="1"/>
  <c r="T15" i="1"/>
  <c r="D16" i="1"/>
  <c r="F16" i="1"/>
  <c r="G16" i="1" s="1"/>
  <c r="H16" i="1"/>
  <c r="I16" i="1"/>
  <c r="J16" i="1"/>
  <c r="L16" i="1"/>
  <c r="N16" i="1"/>
  <c r="O16" i="1"/>
  <c r="P16" i="1"/>
  <c r="R16" i="1"/>
  <c r="T16" i="1"/>
  <c r="D17" i="1"/>
  <c r="F17" i="1"/>
  <c r="H17" i="1"/>
  <c r="I17" i="1"/>
  <c r="J17" i="1"/>
  <c r="K17" i="1" s="1"/>
  <c r="L17" i="1"/>
  <c r="N17" i="1"/>
  <c r="O17" i="1"/>
  <c r="P17" i="1"/>
  <c r="Q17" i="1" s="1"/>
  <c r="R17" i="1"/>
  <c r="T17" i="1"/>
  <c r="D18" i="1"/>
  <c r="F18" i="1"/>
  <c r="H18" i="1"/>
  <c r="I18" i="1"/>
  <c r="J18" i="1"/>
  <c r="L18" i="1"/>
  <c r="M18" i="1" s="1"/>
  <c r="N18" i="1"/>
  <c r="O18" i="1"/>
  <c r="P18" i="1"/>
  <c r="R18" i="1"/>
  <c r="T18" i="1"/>
  <c r="D19" i="1"/>
  <c r="F19" i="1"/>
  <c r="H19" i="1"/>
  <c r="I19" i="1"/>
  <c r="J19" i="1"/>
  <c r="K19" i="1" s="1"/>
  <c r="L19" i="1"/>
  <c r="M19" i="1" s="1"/>
  <c r="N19" i="1"/>
  <c r="O19" i="1"/>
  <c r="P19" i="1"/>
  <c r="R19" i="1"/>
  <c r="T19" i="1"/>
  <c r="D20" i="1"/>
  <c r="F20" i="1"/>
  <c r="H20" i="1"/>
  <c r="I20" i="1"/>
  <c r="J20" i="1"/>
  <c r="K20" i="1" s="1"/>
  <c r="L20" i="1"/>
  <c r="M20" i="1" s="1"/>
  <c r="N20" i="1"/>
  <c r="O20" i="1"/>
  <c r="P20" i="1"/>
  <c r="R20" i="1"/>
  <c r="T20" i="1"/>
  <c r="D21" i="1"/>
  <c r="F21" i="1"/>
  <c r="H21" i="1"/>
  <c r="I21" i="1"/>
  <c r="J21" i="1"/>
  <c r="L21" i="1"/>
  <c r="N21" i="1"/>
  <c r="O21" i="1"/>
  <c r="P21" i="1"/>
  <c r="R21" i="1"/>
  <c r="T21" i="1"/>
  <c r="D22" i="1"/>
  <c r="F22" i="1"/>
  <c r="H22" i="1"/>
  <c r="I22" i="1"/>
  <c r="J22" i="1"/>
  <c r="L22" i="1"/>
  <c r="N22" i="1"/>
  <c r="O22" i="1"/>
  <c r="P22" i="1"/>
  <c r="R22" i="1"/>
  <c r="T22" i="1"/>
  <c r="D23" i="1"/>
  <c r="F23" i="1"/>
  <c r="H23" i="1"/>
  <c r="I23" i="1"/>
  <c r="J23" i="1"/>
  <c r="L23" i="1"/>
  <c r="N23" i="1"/>
  <c r="O23" i="1"/>
  <c r="P23" i="1"/>
  <c r="R23" i="1"/>
  <c r="T23" i="1"/>
  <c r="D24" i="1"/>
  <c r="F24" i="1"/>
  <c r="H24" i="1"/>
  <c r="I24" i="1"/>
  <c r="J24" i="1"/>
  <c r="L24" i="1"/>
  <c r="N24" i="1"/>
  <c r="O24" i="1"/>
  <c r="P24" i="1"/>
  <c r="R24" i="1"/>
  <c r="T24" i="1"/>
  <c r="D25" i="1"/>
  <c r="F25" i="1"/>
  <c r="H25" i="1"/>
  <c r="I25" i="1"/>
  <c r="J25" i="1"/>
  <c r="L25" i="1"/>
  <c r="N25" i="1"/>
  <c r="O25" i="1"/>
  <c r="P25" i="1"/>
  <c r="R25" i="1"/>
  <c r="T25" i="1"/>
  <c r="D26" i="1"/>
  <c r="F26" i="1"/>
  <c r="H26" i="1"/>
  <c r="I26" i="1"/>
  <c r="J26" i="1"/>
  <c r="L26" i="1"/>
  <c r="N26" i="1"/>
  <c r="O26" i="1"/>
  <c r="P26" i="1"/>
  <c r="R26" i="1"/>
  <c r="T26" i="1"/>
  <c r="D27" i="1"/>
  <c r="F27" i="1"/>
  <c r="H27" i="1"/>
  <c r="I27" i="1"/>
  <c r="J27" i="1"/>
  <c r="L27" i="1"/>
  <c r="N27" i="1"/>
  <c r="O27" i="1"/>
  <c r="P27" i="1"/>
  <c r="R27" i="1"/>
  <c r="T27" i="1"/>
  <c r="D28" i="1"/>
  <c r="F28" i="1"/>
  <c r="H28" i="1"/>
  <c r="I28" i="1"/>
  <c r="J28" i="1"/>
  <c r="L28" i="1"/>
  <c r="N28" i="1"/>
  <c r="O28" i="1"/>
  <c r="P28" i="1"/>
  <c r="R28" i="1"/>
  <c r="T28" i="1"/>
  <c r="D29" i="1"/>
  <c r="F29" i="1"/>
  <c r="H29" i="1"/>
  <c r="I29" i="1"/>
  <c r="J29" i="1"/>
  <c r="L29" i="1"/>
  <c r="N29" i="1"/>
  <c r="O29" i="1"/>
  <c r="P29" i="1"/>
  <c r="R29" i="1"/>
  <c r="T29" i="1"/>
  <c r="D30" i="1"/>
  <c r="F30" i="1"/>
  <c r="H30" i="1"/>
  <c r="I30" i="1"/>
  <c r="J30" i="1"/>
  <c r="L30" i="1"/>
  <c r="N30" i="1"/>
  <c r="O30" i="1"/>
  <c r="P30" i="1"/>
  <c r="R30" i="1"/>
  <c r="T30" i="1"/>
  <c r="D31" i="1"/>
  <c r="F31" i="1"/>
  <c r="H31" i="1"/>
  <c r="I31" i="1"/>
  <c r="J31" i="1"/>
  <c r="L31" i="1"/>
  <c r="N31" i="1"/>
  <c r="O31" i="1"/>
  <c r="P31" i="1"/>
  <c r="R31" i="1"/>
  <c r="T31" i="1"/>
  <c r="D32" i="1"/>
  <c r="F32" i="1"/>
  <c r="H32" i="1"/>
  <c r="I32" i="1"/>
  <c r="J32" i="1"/>
  <c r="L32" i="1"/>
  <c r="N32" i="1"/>
  <c r="O32" i="1"/>
  <c r="P32" i="1"/>
  <c r="R32" i="1"/>
  <c r="T32" i="1"/>
  <c r="D33" i="1"/>
  <c r="F33" i="1"/>
  <c r="H33" i="1"/>
  <c r="I33" i="1"/>
  <c r="J33" i="1"/>
  <c r="L33" i="1"/>
  <c r="N33" i="1"/>
  <c r="O33" i="1"/>
  <c r="P33" i="1"/>
  <c r="R33" i="1"/>
  <c r="T33" i="1"/>
  <c r="D34" i="1"/>
  <c r="F34" i="1"/>
  <c r="H34" i="1"/>
  <c r="I34" i="1"/>
  <c r="J34" i="1"/>
  <c r="L34" i="1"/>
  <c r="N34" i="1"/>
  <c r="O34" i="1"/>
  <c r="P34" i="1"/>
  <c r="R34" i="1"/>
  <c r="T34" i="1"/>
  <c r="D35" i="1"/>
  <c r="F35" i="1"/>
  <c r="H35" i="1"/>
  <c r="I35" i="1"/>
  <c r="J35" i="1"/>
  <c r="L35" i="1"/>
  <c r="N35" i="1"/>
  <c r="O35" i="1"/>
  <c r="P35" i="1"/>
  <c r="R35" i="1"/>
  <c r="T3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  <c r="G20" i="1" l="1"/>
  <c r="E20" i="1"/>
  <c r="AU21" i="2"/>
  <c r="AC21" i="2"/>
  <c r="S21" i="2"/>
  <c r="E21" i="2"/>
  <c r="Q21" i="2"/>
  <c r="S19" i="1"/>
  <c r="Q19" i="1"/>
  <c r="AO20" i="2"/>
  <c r="K20" i="2"/>
  <c r="E20" i="2"/>
  <c r="E19" i="1"/>
  <c r="K18" i="1"/>
  <c r="BM19" i="2"/>
  <c r="AU19" i="2"/>
  <c r="AO19" i="2"/>
  <c r="AI19" i="2"/>
  <c r="W19" i="2"/>
  <c r="E19" i="2"/>
  <c r="E18" i="1"/>
  <c r="G18" i="1"/>
  <c r="Y19" i="2"/>
  <c r="BC19" i="2"/>
  <c r="AW19" i="2"/>
  <c r="G19" i="1"/>
  <c r="G17" i="1"/>
  <c r="E17" i="1"/>
  <c r="S16" i="1"/>
  <c r="S17" i="1"/>
  <c r="Q16" i="1"/>
  <c r="M16" i="1"/>
  <c r="K14" i="1"/>
  <c r="M17" i="1"/>
  <c r="K15" i="1"/>
  <c r="Q18" i="1"/>
  <c r="S21" i="1"/>
  <c r="Q21" i="1"/>
  <c r="S20" i="1"/>
  <c r="S18" i="1"/>
  <c r="Q20" i="1"/>
  <c r="K16" i="1"/>
  <c r="E16" i="1"/>
  <c r="G15" i="1"/>
  <c r="E14" i="1"/>
  <c r="BM18" i="2"/>
  <c r="BI18" i="2"/>
  <c r="BA18" i="2"/>
  <c r="BM17" i="2"/>
  <c r="BG17" i="2"/>
  <c r="BI17" i="2"/>
  <c r="BC17" i="2"/>
  <c r="AW17" i="2"/>
  <c r="BM16" i="2"/>
  <c r="BI16" i="2"/>
  <c r="BI15" i="2"/>
  <c r="AU15" i="2"/>
  <c r="AC18" i="2"/>
  <c r="Q18" i="2"/>
  <c r="M18" i="2"/>
  <c r="AC17" i="2"/>
  <c r="Y17" i="2"/>
  <c r="G17" i="2"/>
  <c r="AI16" i="2"/>
  <c r="Y16" i="2"/>
  <c r="K16" i="2"/>
  <c r="M16" i="2"/>
  <c r="G16" i="2"/>
  <c r="W15" i="2"/>
  <c r="AO18" i="2"/>
  <c r="AQ18" i="2"/>
  <c r="AU18" i="2"/>
  <c r="Y15" i="2"/>
  <c r="E15" i="2"/>
  <c r="M14" i="1"/>
  <c r="G14" i="1"/>
  <c r="S15" i="1"/>
  <c r="M15" i="1"/>
  <c r="Q15" i="1"/>
  <c r="E15" i="1"/>
  <c r="G15" i="2"/>
  <c r="Q13" i="1"/>
  <c r="BM14" i="2"/>
  <c r="BC14" i="2"/>
  <c r="AW14" i="2"/>
  <c r="AU14" i="2"/>
  <c r="AQ14" i="2"/>
  <c r="AO14" i="2"/>
  <c r="AK14" i="2"/>
  <c r="AC14" i="2"/>
  <c r="W14" i="2"/>
  <c r="M14" i="2"/>
  <c r="K14" i="2"/>
  <c r="G14" i="2"/>
  <c r="E14" i="2"/>
  <c r="Q14" i="2"/>
  <c r="M13" i="1"/>
  <c r="S12" i="1"/>
  <c r="K12" i="1"/>
  <c r="AE13" i="2"/>
  <c r="M13" i="2"/>
  <c r="E13" i="2"/>
  <c r="G13" i="2"/>
  <c r="E12" i="1"/>
  <c r="G12" i="1"/>
  <c r="BM12" i="2"/>
  <c r="BO12" i="2"/>
  <c r="BI12" i="2"/>
  <c r="BC12" i="2"/>
  <c r="AU12" i="2"/>
  <c r="AW12" i="2"/>
  <c r="E11" i="1"/>
  <c r="AC12" i="2"/>
  <c r="S12" i="2"/>
  <c r="Q12" i="2"/>
  <c r="M12" i="2"/>
  <c r="G12" i="2"/>
  <c r="E12" i="2"/>
  <c r="G11" i="1"/>
  <c r="AQ11" i="2"/>
  <c r="AI11" i="2"/>
  <c r="AE11" i="2"/>
  <c r="S11" i="2"/>
  <c r="M11" i="2"/>
  <c r="E11" i="2"/>
  <c r="AQ10" i="2"/>
  <c r="AK10" i="2"/>
  <c r="AE10" i="2"/>
  <c r="M10" i="2"/>
  <c r="G10" i="2"/>
  <c r="AI9" i="2"/>
  <c r="AE9" i="2"/>
  <c r="E9" i="2"/>
  <c r="Q10" i="2"/>
  <c r="E10" i="2"/>
  <c r="BI11" i="2"/>
  <c r="BA11" i="2"/>
  <c r="BC11" i="2"/>
  <c r="AW11" i="2"/>
  <c r="AU11" i="2"/>
  <c r="BA10" i="2"/>
  <c r="BI9" i="2"/>
  <c r="BG9" i="2"/>
  <c r="BC9" i="2"/>
  <c r="BA9" i="2"/>
  <c r="BM9" i="2"/>
  <c r="AW9" i="2"/>
  <c r="BM11" i="2"/>
  <c r="AU9" i="2"/>
  <c r="K10" i="1"/>
  <c r="G10" i="1"/>
  <c r="Q9" i="1"/>
  <c r="G9" i="1"/>
  <c r="Q8" i="1"/>
  <c r="G8" i="1"/>
  <c r="E8" i="1"/>
  <c r="M7" i="1"/>
  <c r="K7" i="1"/>
  <c r="Q7" i="1"/>
  <c r="E7" i="1"/>
  <c r="BM8" i="2"/>
  <c r="BI8" i="2"/>
  <c r="BG8" i="2"/>
  <c r="BA8" i="2"/>
  <c r="AU8" i="2"/>
  <c r="AQ8" i="2"/>
  <c r="AO8" i="2"/>
  <c r="AI8" i="2"/>
  <c r="AE8" i="2"/>
  <c r="S8" i="2"/>
  <c r="Q8" i="2"/>
  <c r="G8" i="2"/>
  <c r="Y8" i="2"/>
  <c r="M8" i="2"/>
  <c r="G6" i="1"/>
  <c r="E6" i="1"/>
  <c r="K6" i="1"/>
  <c r="AU7" i="2"/>
  <c r="AE7" i="2"/>
  <c r="AC7" i="2"/>
  <c r="Y7" i="2"/>
  <c r="BP5" i="6"/>
  <c r="BN5" i="6"/>
  <c r="BL5" i="6"/>
  <c r="BK5" i="6"/>
  <c r="BJ5" i="6"/>
  <c r="BH5" i="6"/>
  <c r="BF5" i="6"/>
  <c r="BE5" i="6"/>
  <c r="BD5" i="6"/>
  <c r="BB5" i="6"/>
  <c r="AZ5" i="6"/>
  <c r="AY5" i="6"/>
  <c r="AX5" i="6"/>
  <c r="AV5" i="6"/>
  <c r="AT5" i="6"/>
  <c r="AS5" i="6"/>
  <c r="AR5" i="6"/>
  <c r="AP5" i="6"/>
  <c r="AN5" i="6"/>
  <c r="AM5" i="6"/>
  <c r="AL5" i="6"/>
  <c r="AJ5" i="6"/>
  <c r="AH5" i="6"/>
  <c r="AG5" i="6"/>
  <c r="AF5" i="6"/>
  <c r="AD5" i="6"/>
  <c r="AB5" i="6"/>
  <c r="AA5" i="6"/>
  <c r="Z5" i="6"/>
  <c r="X5" i="6"/>
  <c r="V5" i="6"/>
  <c r="U5" i="6"/>
  <c r="T5" i="6"/>
  <c r="R5" i="6"/>
  <c r="P5" i="6"/>
  <c r="O5" i="6"/>
  <c r="N5" i="6"/>
  <c r="L5" i="6"/>
  <c r="J5" i="6"/>
  <c r="I5" i="6"/>
  <c r="H5" i="6"/>
  <c r="F5" i="6"/>
  <c r="D5" i="6"/>
  <c r="C5" i="6"/>
  <c r="T4" i="5"/>
  <c r="R4" i="5"/>
  <c r="P4" i="5"/>
  <c r="O4" i="5"/>
  <c r="N4" i="5"/>
  <c r="L4" i="5"/>
  <c r="J4" i="5"/>
  <c r="I4" i="5"/>
  <c r="H4" i="5"/>
  <c r="F4" i="5"/>
  <c r="D4" i="5"/>
  <c r="C4" i="5"/>
  <c r="E5" i="6" l="1"/>
  <c r="AC5" i="6"/>
  <c r="M5" i="6"/>
  <c r="M4" i="5"/>
  <c r="E4" i="5"/>
  <c r="BI5" i="6"/>
  <c r="BA5" i="6"/>
  <c r="AK5" i="6"/>
  <c r="Q5" i="6"/>
  <c r="S5" i="6"/>
  <c r="S4" i="5"/>
  <c r="Q4" i="5"/>
  <c r="K4" i="5"/>
  <c r="BO5" i="6"/>
  <c r="BM5" i="6"/>
  <c r="BC5" i="6"/>
  <c r="AW5" i="6"/>
  <c r="AO5" i="6"/>
  <c r="K5" i="6"/>
  <c r="G5" i="6"/>
  <c r="G4" i="5"/>
  <c r="BG5" i="6"/>
  <c r="AU5" i="6"/>
  <c r="AQ5" i="6"/>
  <c r="AI5" i="6"/>
  <c r="AE5" i="6"/>
  <c r="Y5" i="6"/>
  <c r="W5" i="6"/>
  <c r="BP5" i="4" l="1"/>
  <c r="BN5" i="4"/>
  <c r="BL5" i="4"/>
  <c r="BK5" i="4"/>
  <c r="BJ5" i="4"/>
  <c r="BH5" i="4"/>
  <c r="BF5" i="4"/>
  <c r="BE5" i="4"/>
  <c r="BD5" i="4"/>
  <c r="BB5" i="4"/>
  <c r="AZ5" i="4"/>
  <c r="AY5" i="4"/>
  <c r="AX5" i="4"/>
  <c r="AV5" i="4"/>
  <c r="AT5" i="4"/>
  <c r="AS5" i="4"/>
  <c r="AR5" i="4"/>
  <c r="AP5" i="4"/>
  <c r="AN5" i="4"/>
  <c r="AM5" i="4"/>
  <c r="AL5" i="4"/>
  <c r="AJ5" i="4"/>
  <c r="AH5" i="4"/>
  <c r="AG5" i="4"/>
  <c r="AF5" i="4"/>
  <c r="AD5" i="4"/>
  <c r="AB5" i="4"/>
  <c r="AA5" i="4"/>
  <c r="Z5" i="4"/>
  <c r="X5" i="4"/>
  <c r="V5" i="4"/>
  <c r="U5" i="4"/>
  <c r="T5" i="4"/>
  <c r="R5" i="4"/>
  <c r="P5" i="4"/>
  <c r="O5" i="4"/>
  <c r="N5" i="4"/>
  <c r="L5" i="4"/>
  <c r="J5" i="4"/>
  <c r="I5" i="4"/>
  <c r="H5" i="4"/>
  <c r="F5" i="4"/>
  <c r="D5" i="4"/>
  <c r="C5" i="4"/>
  <c r="T4" i="3"/>
  <c r="R4" i="3"/>
  <c r="P4" i="3"/>
  <c r="O4" i="3"/>
  <c r="N4" i="3"/>
  <c r="L4" i="3"/>
  <c r="J4" i="3"/>
  <c r="I4" i="3"/>
  <c r="H4" i="3"/>
  <c r="F4" i="3"/>
  <c r="D4" i="3"/>
  <c r="C4" i="3"/>
  <c r="AO5" i="4" l="1"/>
  <c r="G4" i="3"/>
  <c r="S4" i="3"/>
  <c r="Y5" i="4"/>
  <c r="M5" i="4"/>
  <c r="BI5" i="4"/>
  <c r="BA5" i="4"/>
  <c r="AU5" i="4"/>
  <c r="Q4" i="3"/>
  <c r="E4" i="3"/>
  <c r="AI5" i="4"/>
  <c r="AC5" i="4"/>
  <c r="AE5" i="4"/>
  <c r="Q5" i="4"/>
  <c r="S5" i="4"/>
  <c r="E5" i="4"/>
  <c r="G5" i="4"/>
  <c r="BM5" i="4"/>
  <c r="BO5" i="4"/>
  <c r="BG5" i="4"/>
  <c r="AQ5" i="4"/>
  <c r="AK5" i="4"/>
  <c r="W5" i="4"/>
  <c r="K5" i="4"/>
  <c r="BC5" i="4"/>
  <c r="AW5" i="4"/>
  <c r="M4" i="3"/>
  <c r="K4" i="3"/>
  <c r="F5" i="2"/>
  <c r="O4" i="1"/>
  <c r="R4" i="1"/>
  <c r="BK5" i="2"/>
  <c r="D4" i="1"/>
  <c r="AG5" i="2"/>
  <c r="T4" i="1"/>
  <c r="N4" i="1"/>
  <c r="L4" i="1"/>
  <c r="J4" i="1"/>
  <c r="I4" i="1"/>
  <c r="H4" i="1"/>
  <c r="F4" i="1"/>
  <c r="C4" i="1"/>
  <c r="BL5" i="2"/>
  <c r="BN5" i="2"/>
  <c r="D5" i="2"/>
  <c r="C5" i="2"/>
  <c r="BP5" i="2"/>
  <c r="BJ5" i="2"/>
  <c r="BH5" i="2"/>
  <c r="BF5" i="2"/>
  <c r="BE5" i="2"/>
  <c r="BD5" i="2"/>
  <c r="BB5" i="2"/>
  <c r="AZ5" i="2"/>
  <c r="AY5" i="2"/>
  <c r="AX5" i="2"/>
  <c r="AV5" i="2"/>
  <c r="AT5" i="2"/>
  <c r="AS5" i="2"/>
  <c r="AR5" i="2"/>
  <c r="AP5" i="2"/>
  <c r="AN5" i="2"/>
  <c r="AM5" i="2"/>
  <c r="AL5" i="2"/>
  <c r="AJ5" i="2"/>
  <c r="AH5" i="2"/>
  <c r="AF5" i="2"/>
  <c r="AD5" i="2"/>
  <c r="AB5" i="2"/>
  <c r="AA5" i="2"/>
  <c r="Z5" i="2"/>
  <c r="X5" i="2"/>
  <c r="V5" i="2"/>
  <c r="U5" i="2"/>
  <c r="T5" i="2"/>
  <c r="R5" i="2"/>
  <c r="P5" i="2"/>
  <c r="N5" i="2"/>
  <c r="L5" i="2"/>
  <c r="J5" i="2"/>
  <c r="I5" i="2"/>
  <c r="H5" i="2"/>
  <c r="P4" i="1"/>
  <c r="E4" i="1" l="1"/>
  <c r="M4" i="1"/>
  <c r="E5" i="2"/>
  <c r="Y5" i="2"/>
  <c r="BO5" i="2"/>
  <c r="BM5" i="2"/>
  <c r="Q4" i="1"/>
  <c r="S4" i="1"/>
  <c r="AE5" i="2"/>
  <c r="AI5" i="2"/>
  <c r="AK5" i="2"/>
  <c r="AQ5" i="2"/>
  <c r="AO5" i="2"/>
  <c r="K5" i="2"/>
  <c r="AC5" i="2"/>
  <c r="M5" i="2"/>
  <c r="W5" i="2"/>
  <c r="BI5" i="2"/>
  <c r="BG5" i="2"/>
  <c r="BC5" i="2"/>
  <c r="AW5" i="2"/>
  <c r="AU5" i="2"/>
  <c r="G4" i="1"/>
  <c r="BA5" i="2"/>
  <c r="K4" i="1"/>
  <c r="G5" i="2"/>
  <c r="O5" i="2" l="1"/>
  <c r="Q5" i="2" s="1"/>
  <c r="S5" i="2" l="1"/>
</calcChain>
</file>

<file path=xl/sharedStrings.xml><?xml version="1.0" encoding="utf-8"?>
<sst xmlns="http://schemas.openxmlformats.org/spreadsheetml/2006/main" count="315" uniqueCount="26">
  <si>
    <t>Date</t>
    <phoneticPr fontId="3" type="noConversion"/>
  </si>
  <si>
    <t>mobile</t>
    <phoneticPr fontId="3" type="noConversion"/>
  </si>
  <si>
    <t>UV</t>
  </si>
  <si>
    <t>PV</t>
  </si>
  <si>
    <t>Orders</t>
  </si>
  <si>
    <t>Converation rate</t>
  </si>
  <si>
    <t>Revenue</t>
  </si>
  <si>
    <t>By Device</t>
    <phoneticPr fontId="2" type="noConversion"/>
  </si>
  <si>
    <t>en</t>
  </si>
  <si>
    <t>fr</t>
    <phoneticPr fontId="3" type="noConversion"/>
  </si>
  <si>
    <t>Total</t>
    <phoneticPr fontId="2" type="noConversion"/>
  </si>
  <si>
    <t>jp</t>
    <phoneticPr fontId="2" type="noConversion"/>
  </si>
  <si>
    <t>kr</t>
    <phoneticPr fontId="2" type="noConversion"/>
  </si>
  <si>
    <t>PV/UV</t>
    <phoneticPr fontId="2" type="noConversion"/>
  </si>
  <si>
    <t>EX</t>
    <phoneticPr fontId="2" type="noConversion"/>
  </si>
  <si>
    <t>EX total</t>
    <phoneticPr fontId="2" type="noConversion"/>
  </si>
  <si>
    <t>CN total</t>
    <phoneticPr fontId="2" type="noConversion"/>
  </si>
  <si>
    <t>CN new</t>
    <phoneticPr fontId="2" type="noConversion"/>
  </si>
  <si>
    <t>CN old</t>
    <phoneticPr fontId="2" type="noConversion"/>
  </si>
  <si>
    <t>CN</t>
    <phoneticPr fontId="2" type="noConversion"/>
  </si>
  <si>
    <t>Revenue</t>
    <phoneticPr fontId="2" type="noConversion"/>
  </si>
  <si>
    <t>EX new</t>
    <phoneticPr fontId="2" type="noConversion"/>
  </si>
  <si>
    <t>EX old</t>
    <phoneticPr fontId="2" type="noConversion"/>
  </si>
  <si>
    <t>desktop</t>
    <phoneticPr fontId="3" type="noConversion"/>
  </si>
  <si>
    <t>tablet</t>
    <phoneticPr fontId="3" type="noConversion"/>
  </si>
  <si>
    <t>Converation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</si>
</sst>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 "/>
    <numFmt numFmtId="177" formatCode="#,##0_ "/>
    <numFmt numFmtId="178" formatCode="#,##0_);[Red]\(#,##0\)"/>
    <numFmt numFmtId="179" formatCode="#,##0.00_);[Red]\(#,##0.00\)"/>
    <numFmt numFmtId="180" formatCode="m/d;@"/>
    <numFmt numFmtId="181" formatCode="0.00_);[Red]\(0.00\)"/>
    <numFmt numFmtId="182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 Unicode MS"/>
      <family val="2"/>
      <charset val="134"/>
    </font>
    <font>
      <sz val="12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/>
    </xf>
    <xf numFmtId="178" fontId="5" fillId="2" borderId="6" xfId="0" applyNumberFormat="1" applyFont="1" applyFill="1" applyBorder="1" applyAlignment="1">
      <alignment horizontal="center" vertical="center"/>
    </xf>
    <xf numFmtId="10" fontId="5" fillId="2" borderId="6" xfId="1" applyNumberFormat="1" applyFont="1" applyFill="1" applyBorder="1" applyAlignment="1">
      <alignment horizontal="center" vertical="center"/>
    </xf>
    <xf numFmtId="179" fontId="5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4" fillId="2" borderId="6" xfId="0" applyNumberFormat="1" applyFont="1" applyFill="1" applyBorder="1" applyAlignment="1">
      <alignment horizontal="center"/>
    </xf>
    <xf numFmtId="179" fontId="6" fillId="2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180" fontId="4" fillId="2" borderId="6" xfId="0" applyNumberFormat="1" applyFont="1" applyFill="1" applyBorder="1" applyAlignment="1">
      <alignment horizontal="center" vertical="center"/>
    </xf>
    <xf numFmtId="181" fontId="4" fillId="2" borderId="0" xfId="0" applyNumberFormat="1" applyFont="1" applyFill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81" fontId="5" fillId="2" borderId="6" xfId="0" applyNumberFormat="1" applyFont="1" applyFill="1" applyBorder="1" applyAlignment="1">
      <alignment horizontal="center" vertical="center" wrapText="1"/>
    </xf>
    <xf numFmtId="10" fontId="5" fillId="2" borderId="6" xfId="1" applyNumberFormat="1" applyFont="1" applyFill="1" applyBorder="1" applyAlignment="1">
      <alignment horizontal="center" vertical="center" wrapText="1"/>
    </xf>
    <xf numFmtId="10" fontId="5" fillId="2" borderId="6" xfId="0" applyNumberFormat="1" applyFont="1" applyFill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182" fontId="7" fillId="0" borderId="6" xfId="0" applyNumberFormat="1" applyFont="1" applyBorder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8" fontId="6" fillId="2" borderId="6" xfId="0" applyNumberFormat="1" applyFont="1" applyFill="1" applyBorder="1" applyAlignment="1">
      <alignment horizontal="center" vertical="center"/>
    </xf>
    <xf numFmtId="10" fontId="6" fillId="2" borderId="6" xfId="1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81" fontId="4" fillId="2" borderId="6" xfId="0" applyNumberFormat="1" applyFont="1" applyFill="1" applyBorder="1" applyAlignment="1">
      <alignment horizontal="center" vertical="center"/>
    </xf>
    <xf numFmtId="10" fontId="4" fillId="2" borderId="6" xfId="1" applyNumberFormat="1" applyFont="1" applyFill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80" fontId="5" fillId="2" borderId="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Zeros="0" workbookViewId="0">
      <pane ySplit="4" topLeftCell="A5" activePane="bottomLeft" state="frozen"/>
      <selection pane="bottomLeft" activeCell="M5" sqref="M5"/>
    </sheetView>
  </sheetViews>
  <sheetFormatPr defaultRowHeight="12.75" x14ac:dyDescent="0.15"/>
  <cols>
    <col min="1" max="1" width="1.625" style="1" customWidth="1"/>
    <col min="2" max="2" width="9" style="17"/>
    <col min="3" max="3" width="7.75" style="16" bestFit="1" customWidth="1"/>
    <col min="4" max="4" width="9.25" style="16" bestFit="1" customWidth="1"/>
    <col min="5" max="5" width="6.875" style="1" customWidth="1"/>
    <col min="6" max="6" width="7" style="1" bestFit="1" customWidth="1"/>
    <col min="7" max="7" width="12" style="1" customWidth="1"/>
    <col min="8" max="8" width="9.375" style="16" bestFit="1" customWidth="1"/>
    <col min="9" max="9" width="6.375" style="16" bestFit="1" customWidth="1"/>
    <col min="10" max="10" width="7.75" style="16" bestFit="1" customWidth="1"/>
    <col min="11" max="11" width="6.875" style="1" customWidth="1"/>
    <col min="12" max="12" width="7" style="1" bestFit="1" customWidth="1"/>
    <col min="13" max="13" width="15.5" style="1" bestFit="1" customWidth="1"/>
    <col min="14" max="14" width="9.25" style="16" bestFit="1" customWidth="1"/>
    <col min="15" max="16" width="7.75" style="16" bestFit="1" customWidth="1"/>
    <col min="17" max="17" width="6.875" style="1" customWidth="1"/>
    <col min="18" max="18" width="7" style="1" bestFit="1" customWidth="1"/>
    <col min="19" max="19" width="15.5" style="1" customWidth="1"/>
    <col min="20" max="20" width="8.75" style="16" bestFit="1" customWidth="1"/>
    <col min="21" max="16384" width="9" style="1"/>
  </cols>
  <sheetData>
    <row r="1" spans="2:20" x14ac:dyDescent="0.15">
      <c r="B1" s="17" t="s">
        <v>7</v>
      </c>
    </row>
    <row r="2" spans="2:20" x14ac:dyDescent="0.15">
      <c r="B2" s="47" t="s">
        <v>0</v>
      </c>
      <c r="C2" s="49" t="s">
        <v>23</v>
      </c>
      <c r="D2" s="50"/>
      <c r="E2" s="50"/>
      <c r="F2" s="50"/>
      <c r="G2" s="50"/>
      <c r="H2" s="51"/>
      <c r="I2" s="49" t="s">
        <v>24</v>
      </c>
      <c r="J2" s="50"/>
      <c r="K2" s="50"/>
      <c r="L2" s="50"/>
      <c r="M2" s="50"/>
      <c r="N2" s="51"/>
      <c r="O2" s="49" t="s">
        <v>1</v>
      </c>
      <c r="P2" s="50"/>
      <c r="Q2" s="50"/>
      <c r="R2" s="50"/>
      <c r="S2" s="50"/>
      <c r="T2" s="51"/>
    </row>
    <row r="3" spans="2:20" x14ac:dyDescent="0.15">
      <c r="B3" s="48"/>
      <c r="C3" s="7" t="s">
        <v>2</v>
      </c>
      <c r="D3" s="7" t="s">
        <v>3</v>
      </c>
      <c r="E3" s="3" t="s">
        <v>13</v>
      </c>
      <c r="F3" s="2" t="s">
        <v>4</v>
      </c>
      <c r="G3" s="4" t="s">
        <v>25</v>
      </c>
      <c r="H3" s="7" t="s">
        <v>6</v>
      </c>
      <c r="I3" s="7" t="s">
        <v>2</v>
      </c>
      <c r="J3" s="7" t="s">
        <v>3</v>
      </c>
      <c r="K3" s="3" t="s">
        <v>13</v>
      </c>
      <c r="L3" s="2" t="s">
        <v>4</v>
      </c>
      <c r="M3" s="4" t="s">
        <v>5</v>
      </c>
      <c r="N3" s="7" t="s">
        <v>6</v>
      </c>
      <c r="O3" s="7" t="s">
        <v>2</v>
      </c>
      <c r="P3" s="7" t="s">
        <v>3</v>
      </c>
      <c r="Q3" s="3" t="s">
        <v>13</v>
      </c>
      <c r="R3" s="2" t="s">
        <v>4</v>
      </c>
      <c r="S3" s="4" t="s">
        <v>5</v>
      </c>
      <c r="T3" s="7" t="s">
        <v>6</v>
      </c>
    </row>
    <row r="4" spans="2:20" x14ac:dyDescent="0.15">
      <c r="B4" s="18" t="s">
        <v>10</v>
      </c>
      <c r="C4" s="7">
        <f>SUM(C5:C80)</f>
        <v>32544</v>
      </c>
      <c r="D4" s="7">
        <f>SUM(D5:D80)</f>
        <v>168876.13999999998</v>
      </c>
      <c r="E4" s="9">
        <f>D4/C4</f>
        <v>5.189163593903638</v>
      </c>
      <c r="F4" s="7">
        <f>SUM(F5:F80)</f>
        <v>2226</v>
      </c>
      <c r="G4" s="8">
        <f>F4/C4</f>
        <v>6.8399705014749262E-2</v>
      </c>
      <c r="H4" s="7">
        <f>SUM(H5:H80)</f>
        <v>994618</v>
      </c>
      <c r="I4" s="7">
        <f>SUM(I5:I80)</f>
        <v>3644</v>
      </c>
      <c r="J4" s="7">
        <f>SUM(J5:J80)</f>
        <v>19171.72</v>
      </c>
      <c r="K4" s="9">
        <f>J4/I4</f>
        <v>5.2611745334796929</v>
      </c>
      <c r="L4" s="7">
        <f>SUM(L5:L80)</f>
        <v>298</v>
      </c>
      <c r="M4" s="8">
        <f>L4/I4</f>
        <v>8.1778265642151488E-2</v>
      </c>
      <c r="N4" s="7">
        <f>SUM(N5:N80)</f>
        <v>132425</v>
      </c>
      <c r="O4" s="7">
        <f>SUM(O5:O80)</f>
        <v>16475</v>
      </c>
      <c r="P4" s="7">
        <f>SUM(P5:P80)</f>
        <v>80533.31</v>
      </c>
      <c r="Q4" s="9">
        <f>P4/O4</f>
        <v>4.8882130500758727</v>
      </c>
      <c r="R4" s="7">
        <f>SUM(R5:R80)</f>
        <v>178</v>
      </c>
      <c r="S4" s="8">
        <f>R4/O4</f>
        <v>1.0804248861911989E-2</v>
      </c>
      <c r="T4" s="7">
        <f>SUM(T5:T80)</f>
        <v>62630</v>
      </c>
    </row>
    <row r="5" spans="2:20" s="10" customFormat="1" x14ac:dyDescent="0.15">
      <c r="B5" s="19">
        <v>42339</v>
      </c>
      <c r="C5" s="33">
        <f>' Device_WWW'!C5+Device_M!C5</f>
        <v>2222</v>
      </c>
      <c r="D5" s="33">
        <f>' Device_WWW'!D5+Device_M!D5</f>
        <v>10988</v>
      </c>
      <c r="E5" s="33">
        <f>IF(ISERROR(D5/C5),0,D5/C5)</f>
        <v>4.9450945094509455</v>
      </c>
      <c r="F5" s="33">
        <f>' Device_WWW'!F5+Device_M!F5</f>
        <v>134</v>
      </c>
      <c r="G5" s="34">
        <f>IF(ISERROR(F5/C5),0,F5/C5)</f>
        <v>6.0306030603060307E-2</v>
      </c>
      <c r="H5" s="33">
        <f>' Device_WWW'!H5+Device_M!H5</f>
        <v>64986</v>
      </c>
      <c r="I5" s="33">
        <f>' Device_WWW'!I5+Device_M!I5</f>
        <v>214</v>
      </c>
      <c r="J5" s="33">
        <f>' Device_WWW'!J5+Device_M!J5</f>
        <v>1308</v>
      </c>
      <c r="K5" s="12">
        <f>IF(ISERROR(J5/I5),0,(J5/I5))</f>
        <v>6.1121495327102799</v>
      </c>
      <c r="L5" s="33">
        <f>' Device_WWW'!L5+Device_M!L5</f>
        <v>19</v>
      </c>
      <c r="M5" s="34">
        <f>IF(ISERROR(L5/I5),0,(L5/I5))</f>
        <v>8.8785046728971959E-2</v>
      </c>
      <c r="N5" s="33">
        <f>' Device_WWW'!N5+Device_M!N5</f>
        <v>13436</v>
      </c>
      <c r="O5" s="33">
        <f>' Device_WWW'!O5+Device_M!O5</f>
        <v>839</v>
      </c>
      <c r="P5" s="33">
        <f>' Device_WWW'!P5+Device_M!P5</f>
        <v>3855.0000000000005</v>
      </c>
      <c r="Q5" s="12">
        <f>IF(ISERROR(P5/O5),0,(P5/O5))</f>
        <v>4.5947556615017886</v>
      </c>
      <c r="R5" s="33">
        <f>' Device_WWW'!R5+Device_M!R5</f>
        <v>7</v>
      </c>
      <c r="S5" s="34">
        <f>IF(ISERROR(R5/O5),0,R5/O5)</f>
        <v>8.3432657926102508E-3</v>
      </c>
      <c r="T5" s="33">
        <f>' Device_WWW'!T5+Device_M!T5</f>
        <v>2409</v>
      </c>
    </row>
    <row r="6" spans="2:20" s="10" customFormat="1" x14ac:dyDescent="0.15">
      <c r="B6" s="19">
        <v>42340</v>
      </c>
      <c r="C6" s="33">
        <f>' Device_WWW'!C6+Device_M!C6</f>
        <v>2342</v>
      </c>
      <c r="D6" s="33">
        <f>' Device_WWW'!D6+Device_M!D6</f>
        <v>11159</v>
      </c>
      <c r="E6" s="33">
        <f>IF(ISERROR(D6/C6),0,D6/C6)</f>
        <v>4.7647309991460292</v>
      </c>
      <c r="F6" s="33">
        <f>' Device_WWW'!F6+Device_M!F6</f>
        <v>121</v>
      </c>
      <c r="G6" s="34">
        <f t="shared" ref="G6:G35" si="0">IF(ISERROR(F6/C6),0,F6/C6)</f>
        <v>5.1665243381725019E-2</v>
      </c>
      <c r="H6" s="33">
        <f>' Device_WWW'!H6+Device_M!H6</f>
        <v>46891</v>
      </c>
      <c r="I6" s="33">
        <f>' Device_WWW'!I6+Device_M!I6</f>
        <v>177</v>
      </c>
      <c r="J6" s="33">
        <f>' Device_WWW'!J6+Device_M!J6</f>
        <v>814.00000000000011</v>
      </c>
      <c r="K6" s="12">
        <f t="shared" ref="K6:K35" si="1">IF(ISERROR(J6/I6),0,(J6/I6))</f>
        <v>4.5988700564971756</v>
      </c>
      <c r="L6" s="33">
        <f>' Device_WWW'!L6+Device_M!L6</f>
        <v>15</v>
      </c>
      <c r="M6" s="34">
        <f t="shared" ref="M6:M35" si="2">IF(ISERROR(L6/I6),0,(L6/I6))</f>
        <v>8.4745762711864403E-2</v>
      </c>
      <c r="N6" s="33">
        <f>' Device_WWW'!N6+Device_M!N6</f>
        <v>6618</v>
      </c>
      <c r="O6" s="33">
        <f>' Device_WWW'!O6+Device_M!O6</f>
        <v>850</v>
      </c>
      <c r="P6" s="33">
        <f>' Device_WWW'!P6+Device_M!P6</f>
        <v>4314</v>
      </c>
      <c r="Q6" s="12">
        <f t="shared" ref="Q6:Q35" si="3">IF(ISERROR(P6/O6),0,(P6/O6))</f>
        <v>5.0752941176470587</v>
      </c>
      <c r="R6" s="33">
        <f>' Device_WWW'!R6+Device_M!R6</f>
        <v>11</v>
      </c>
      <c r="S6" s="34">
        <f t="shared" ref="S6:S35" si="4">IF(ISERROR(R6/O6),0,R6/O6)</f>
        <v>1.2941176470588235E-2</v>
      </c>
      <c r="T6" s="33">
        <f>' Device_WWW'!T6+Device_M!T6</f>
        <v>2916</v>
      </c>
    </row>
    <row r="7" spans="2:20" s="10" customFormat="1" x14ac:dyDescent="0.15">
      <c r="B7" s="19">
        <v>42341</v>
      </c>
      <c r="C7" s="33">
        <f>' Device_WWW'!C7+Device_M!C7</f>
        <v>2707</v>
      </c>
      <c r="D7" s="33">
        <f>' Device_WWW'!D7+Device_M!D7</f>
        <v>12068</v>
      </c>
      <c r="E7" s="33">
        <f t="shared" ref="E7:E35" si="5">IF(ISERROR(D7/C7),0,D7/C7)</f>
        <v>4.4580716660509792</v>
      </c>
      <c r="F7" s="33">
        <f>' Device_WWW'!F7+Device_M!F7</f>
        <v>119</v>
      </c>
      <c r="G7" s="34">
        <f t="shared" si="0"/>
        <v>4.3960103435537495E-2</v>
      </c>
      <c r="H7" s="33">
        <f>' Device_WWW'!H7+Device_M!H7</f>
        <v>60678</v>
      </c>
      <c r="I7" s="33">
        <f>' Device_WWW'!I7+Device_M!I7</f>
        <v>221</v>
      </c>
      <c r="J7" s="33">
        <f>' Device_WWW'!J7+Device_M!J7</f>
        <v>886.99999999999989</v>
      </c>
      <c r="K7" s="12">
        <f t="shared" si="1"/>
        <v>4.0135746606334832</v>
      </c>
      <c r="L7" s="33">
        <f>' Device_WWW'!L7+Device_M!L7</f>
        <v>16</v>
      </c>
      <c r="M7" s="34">
        <f t="shared" si="2"/>
        <v>7.2398190045248875E-2</v>
      </c>
      <c r="N7" s="33">
        <f>' Device_WWW'!N7+Device_M!N7</f>
        <v>8227</v>
      </c>
      <c r="O7" s="33">
        <f>' Device_WWW'!O7+Device_M!O7</f>
        <v>738</v>
      </c>
      <c r="P7" s="33">
        <f>' Device_WWW'!P7+Device_M!P7</f>
        <v>3553</v>
      </c>
      <c r="Q7" s="12">
        <f t="shared" si="3"/>
        <v>4.8143631436314367</v>
      </c>
      <c r="R7" s="33">
        <f>' Device_WWW'!R7+Device_M!R7</f>
        <v>5</v>
      </c>
      <c r="S7" s="34">
        <f t="shared" si="4"/>
        <v>6.7750677506775072E-3</v>
      </c>
      <c r="T7" s="33">
        <f>' Device_WWW'!T7+Device_M!T7</f>
        <v>1783</v>
      </c>
    </row>
    <row r="8" spans="2:20" s="10" customFormat="1" x14ac:dyDescent="0.15">
      <c r="B8" s="19">
        <v>42342</v>
      </c>
      <c r="C8" s="33">
        <f>' Device_WWW'!C8+Device_M!C8</f>
        <v>2141</v>
      </c>
      <c r="D8" s="33">
        <f>' Device_WWW'!D8+Device_M!D8</f>
        <v>11330.13</v>
      </c>
      <c r="E8" s="33">
        <f t="shared" si="5"/>
        <v>5.2919803829985987</v>
      </c>
      <c r="F8" s="33">
        <f>' Device_WWW'!F8+Device_M!F8</f>
        <v>166</v>
      </c>
      <c r="G8" s="34">
        <f t="shared" si="0"/>
        <v>7.753386268099019E-2</v>
      </c>
      <c r="H8" s="33">
        <f>' Device_WWW'!H8+Device_M!H8</f>
        <v>60658</v>
      </c>
      <c r="I8" s="33">
        <f>' Device_WWW'!I8+Device_M!I8</f>
        <v>199</v>
      </c>
      <c r="J8" s="33">
        <f>' Device_WWW'!J8+Device_M!J8</f>
        <v>974.49</v>
      </c>
      <c r="K8" s="12">
        <f t="shared" si="1"/>
        <v>4.8969346733668342</v>
      </c>
      <c r="L8" s="33">
        <f>' Device_WWW'!L8+Device_M!L8</f>
        <v>19</v>
      </c>
      <c r="M8" s="34">
        <f t="shared" si="2"/>
        <v>9.5477386934673364E-2</v>
      </c>
      <c r="N8" s="33">
        <f>' Device_WWW'!N8+Device_M!N8</f>
        <v>7875</v>
      </c>
      <c r="O8" s="33">
        <f>' Device_WWW'!O8+Device_M!O8</f>
        <v>647</v>
      </c>
      <c r="P8" s="33">
        <f>' Device_WWW'!P8+Device_M!P8</f>
        <v>3781.85</v>
      </c>
      <c r="Q8" s="12">
        <f t="shared" si="3"/>
        <v>5.8452086553323026</v>
      </c>
      <c r="R8" s="33">
        <f>' Device_WWW'!R8+Device_M!R8</f>
        <v>12</v>
      </c>
      <c r="S8" s="34">
        <f t="shared" si="4"/>
        <v>1.8547140649149921E-2</v>
      </c>
      <c r="T8" s="33">
        <f>' Device_WWW'!T8+Device_M!T8</f>
        <v>3289</v>
      </c>
    </row>
    <row r="9" spans="2:20" s="10" customFormat="1" x14ac:dyDescent="0.15">
      <c r="B9" s="19">
        <v>42343</v>
      </c>
      <c r="C9" s="33">
        <f>' Device_WWW'!C9+Device_M!C9</f>
        <v>1541</v>
      </c>
      <c r="D9" s="33">
        <f>' Device_WWW'!D9+Device_M!D9</f>
        <v>7932.0999999999995</v>
      </c>
      <c r="E9" s="33">
        <f t="shared" si="5"/>
        <v>5.1473718364698247</v>
      </c>
      <c r="F9" s="33">
        <f>' Device_WWW'!F9+Device_M!F9</f>
        <v>132</v>
      </c>
      <c r="G9" s="34">
        <f t="shared" si="0"/>
        <v>8.5658663205710583E-2</v>
      </c>
      <c r="H9" s="33">
        <f>' Device_WWW'!H9+Device_M!H9</f>
        <v>63013</v>
      </c>
      <c r="I9" s="33">
        <f>' Device_WWW'!I9+Device_M!I9</f>
        <v>281</v>
      </c>
      <c r="J9" s="33">
        <f>' Device_WWW'!J9+Device_M!J9</f>
        <v>1303.28</v>
      </c>
      <c r="K9" s="12">
        <f t="shared" si="1"/>
        <v>4.6380071174377226</v>
      </c>
      <c r="L9" s="33">
        <f>' Device_WWW'!L9+Device_M!L9</f>
        <v>18</v>
      </c>
      <c r="M9" s="34">
        <f t="shared" si="2"/>
        <v>6.4056939501779361E-2</v>
      </c>
      <c r="N9" s="33">
        <f>' Device_WWW'!N9+Device_M!N9</f>
        <v>6947</v>
      </c>
      <c r="O9" s="33">
        <f>' Device_WWW'!O9+Device_M!O9</f>
        <v>1323</v>
      </c>
      <c r="P9" s="33">
        <f>' Device_WWW'!P9+Device_M!P9</f>
        <v>8272.25</v>
      </c>
      <c r="Q9" s="12">
        <f t="shared" si="3"/>
        <v>6.2526455026455023</v>
      </c>
      <c r="R9" s="33">
        <f>' Device_WWW'!R9+Device_M!R9</f>
        <v>11</v>
      </c>
      <c r="S9" s="34">
        <f t="shared" si="4"/>
        <v>8.3144368858654571E-3</v>
      </c>
      <c r="T9" s="33">
        <f>' Device_WWW'!T9+Device_M!T9</f>
        <v>6607</v>
      </c>
    </row>
    <row r="10" spans="2:20" s="10" customFormat="1" x14ac:dyDescent="0.15">
      <c r="B10" s="19">
        <v>42344</v>
      </c>
      <c r="C10" s="33">
        <f>' Device_WWW'!C10+Device_M!C10</f>
        <v>1477</v>
      </c>
      <c r="D10" s="33">
        <f>' Device_WWW'!D10+Device_M!D10</f>
        <v>7372.04</v>
      </c>
      <c r="E10" s="33">
        <f t="shared" si="5"/>
        <v>4.9912254570074479</v>
      </c>
      <c r="F10" s="33">
        <f>' Device_WWW'!F10+Device_M!F10</f>
        <v>120</v>
      </c>
      <c r="G10" s="34">
        <f t="shared" si="0"/>
        <v>8.1245768449559913E-2</v>
      </c>
      <c r="H10" s="33">
        <f>' Device_WWW'!H10+Device_M!H10</f>
        <v>64095</v>
      </c>
      <c r="I10" s="33">
        <f>' Device_WWW'!I10+Device_M!I10</f>
        <v>300</v>
      </c>
      <c r="J10" s="33">
        <f>' Device_WWW'!J10+Device_M!J10</f>
        <v>1412.48</v>
      </c>
      <c r="K10" s="12">
        <f t="shared" si="1"/>
        <v>4.7082666666666668</v>
      </c>
      <c r="L10" s="33">
        <f>' Device_WWW'!L10+Device_M!L10</f>
        <v>28</v>
      </c>
      <c r="M10" s="34">
        <f t="shared" si="2"/>
        <v>9.3333333333333338E-2</v>
      </c>
      <c r="N10" s="33">
        <f>' Device_WWW'!N10+Device_M!N10</f>
        <v>9257</v>
      </c>
      <c r="O10" s="33">
        <f>' Device_WWW'!O10+Device_M!O10</f>
        <v>836</v>
      </c>
      <c r="P10" s="33">
        <f>' Device_WWW'!P10+Device_M!P10</f>
        <v>4856.09</v>
      </c>
      <c r="Q10" s="12">
        <f t="shared" si="3"/>
        <v>5.8087200956937801</v>
      </c>
      <c r="R10" s="33">
        <f>' Device_WWW'!R10+Device_M!R10</f>
        <v>7</v>
      </c>
      <c r="S10" s="34">
        <f t="shared" si="4"/>
        <v>8.3732057416267946E-3</v>
      </c>
      <c r="T10" s="33">
        <f>' Device_WWW'!T10+Device_M!T10</f>
        <v>2222</v>
      </c>
    </row>
    <row r="11" spans="2:20" s="10" customFormat="1" x14ac:dyDescent="0.15">
      <c r="B11" s="19">
        <v>42345</v>
      </c>
      <c r="C11" s="33">
        <f>' Device_WWW'!C11+Device_M!C11</f>
        <v>2575</v>
      </c>
      <c r="D11" s="33">
        <f>' Device_WWW'!D11+Device_M!D11</f>
        <v>11986.88</v>
      </c>
      <c r="E11" s="33">
        <f t="shared" si="5"/>
        <v>4.6550990291262133</v>
      </c>
      <c r="F11" s="33">
        <f>' Device_WWW'!F11+Device_M!F11</f>
        <v>142</v>
      </c>
      <c r="G11" s="34">
        <f t="shared" si="0"/>
        <v>5.5145631067961165E-2</v>
      </c>
      <c r="H11" s="33">
        <f>' Device_WWW'!H11+Device_M!H11</f>
        <v>59661</v>
      </c>
      <c r="I11" s="33">
        <f>' Device_WWW'!I11+Device_M!I11</f>
        <v>277</v>
      </c>
      <c r="J11" s="33">
        <f>' Device_WWW'!J11+Device_M!J11</f>
        <v>1246.98</v>
      </c>
      <c r="K11" s="12">
        <f t="shared" si="1"/>
        <v>4.5017328519855599</v>
      </c>
      <c r="L11" s="33">
        <f>' Device_WWW'!L11+Device_M!L11</f>
        <v>25</v>
      </c>
      <c r="M11" s="34">
        <f t="shared" si="2"/>
        <v>9.0252707581227443E-2</v>
      </c>
      <c r="N11" s="33">
        <f>' Device_WWW'!N11+Device_M!N11</f>
        <v>9625</v>
      </c>
      <c r="O11" s="33">
        <f>' Device_WWW'!O11+Device_M!O11</f>
        <v>785</v>
      </c>
      <c r="P11" s="33">
        <f>' Device_WWW'!P11+Device_M!P11</f>
        <v>3519.0000000000005</v>
      </c>
      <c r="Q11" s="12">
        <f t="shared" si="3"/>
        <v>4.4828025477707012</v>
      </c>
      <c r="R11" s="33">
        <f>' Device_WWW'!R11+Device_M!R11</f>
        <v>7</v>
      </c>
      <c r="S11" s="34">
        <f t="shared" si="4"/>
        <v>8.9171974522292991E-3</v>
      </c>
      <c r="T11" s="33">
        <f>' Device_WWW'!T11+Device_M!T11</f>
        <v>2981</v>
      </c>
    </row>
    <row r="12" spans="2:20" s="10" customFormat="1" x14ac:dyDescent="0.15">
      <c r="B12" s="19">
        <v>42346</v>
      </c>
      <c r="C12" s="33">
        <f>' Device_WWW'!C12+Device_M!C12</f>
        <v>2701</v>
      </c>
      <c r="D12" s="33">
        <f>' Device_WWW'!D12+Device_M!D12</f>
        <v>10876.08</v>
      </c>
      <c r="E12" s="33">
        <f t="shared" si="5"/>
        <v>4.0266864124398367</v>
      </c>
      <c r="F12" s="33">
        <f>' Device_WWW'!F12+Device_M!F12</f>
        <v>128</v>
      </c>
      <c r="G12" s="34">
        <f t="shared" si="0"/>
        <v>4.7389855609033693E-2</v>
      </c>
      <c r="H12" s="33">
        <f>' Device_WWW'!H12+Device_M!H12</f>
        <v>74244</v>
      </c>
      <c r="I12" s="33">
        <f>' Device_WWW'!I12+Device_M!I12</f>
        <v>216</v>
      </c>
      <c r="J12" s="33">
        <f>' Device_WWW'!J12+Device_M!J12</f>
        <v>887</v>
      </c>
      <c r="K12" s="12">
        <f t="shared" si="1"/>
        <v>4.1064814814814818</v>
      </c>
      <c r="L12" s="33">
        <f>' Device_WWW'!L12+Device_M!L12</f>
        <v>18</v>
      </c>
      <c r="M12" s="34">
        <f t="shared" si="2"/>
        <v>8.3333333333333329E-2</v>
      </c>
      <c r="N12" s="33">
        <f>' Device_WWW'!N12+Device_M!N12</f>
        <v>7814</v>
      </c>
      <c r="O12" s="33">
        <f>' Device_WWW'!O12+Device_M!O12</f>
        <v>1298</v>
      </c>
      <c r="P12" s="33">
        <f>' Device_WWW'!P12+Device_M!P12</f>
        <v>4261.3599999999997</v>
      </c>
      <c r="Q12" s="12">
        <f t="shared" si="3"/>
        <v>3.2830200308166408</v>
      </c>
      <c r="R12" s="33">
        <f>' Device_WWW'!R12+Device_M!R12</f>
        <v>5</v>
      </c>
      <c r="S12" s="34">
        <f t="shared" si="4"/>
        <v>3.852080123266564E-3</v>
      </c>
      <c r="T12" s="33">
        <f>' Device_WWW'!T12+Device_M!T12</f>
        <v>2745</v>
      </c>
    </row>
    <row r="13" spans="2:20" s="10" customFormat="1" x14ac:dyDescent="0.15">
      <c r="B13" s="19">
        <v>42347</v>
      </c>
      <c r="C13" s="33">
        <f>' Device_WWW'!C13+Device_M!C13</f>
        <v>1196</v>
      </c>
      <c r="D13" s="33">
        <f>' Device_WWW'!D13+Device_M!D13</f>
        <v>5737.07</v>
      </c>
      <c r="E13" s="33">
        <f t="shared" si="5"/>
        <v>4.7968812709030102</v>
      </c>
      <c r="F13" s="33">
        <f>' Device_WWW'!F13+Device_M!F13</f>
        <v>73</v>
      </c>
      <c r="G13" s="34">
        <f t="shared" si="0"/>
        <v>6.1036789297658864E-2</v>
      </c>
      <c r="H13" s="33">
        <f>' Device_WWW'!H13+Device_M!H13</f>
        <v>32807</v>
      </c>
      <c r="I13" s="33">
        <f>' Device_WWW'!I13+Device_M!I13</f>
        <v>111</v>
      </c>
      <c r="J13" s="33">
        <f>' Device_WWW'!J13+Device_M!J13</f>
        <v>654.91000000000008</v>
      </c>
      <c r="K13" s="12">
        <f t="shared" si="1"/>
        <v>5.9000900900900906</v>
      </c>
      <c r="L13" s="33">
        <f>' Device_WWW'!L13+Device_M!L13</f>
        <v>7</v>
      </c>
      <c r="M13" s="34">
        <f t="shared" si="2"/>
        <v>6.3063063063063057E-2</v>
      </c>
      <c r="N13" s="33">
        <f>' Device_WWW'!N13+Device_M!N13</f>
        <v>3792</v>
      </c>
      <c r="O13" s="33">
        <f>' Device_WWW'!O13+Device_M!O13</f>
        <v>918</v>
      </c>
      <c r="P13" s="33">
        <f>' Device_WWW'!P13+Device_M!P13</f>
        <v>4107.24</v>
      </c>
      <c r="Q13" s="12">
        <f t="shared" si="3"/>
        <v>4.4741176470588231</v>
      </c>
      <c r="R13" s="33">
        <f>' Device_WWW'!R13+Device_M!R13</f>
        <v>9</v>
      </c>
      <c r="S13" s="34">
        <f t="shared" si="4"/>
        <v>9.8039215686274508E-3</v>
      </c>
      <c r="T13" s="33">
        <f>' Device_WWW'!T13+Device_M!T13</f>
        <v>2294</v>
      </c>
    </row>
    <row r="14" spans="2:20" s="10" customFormat="1" x14ac:dyDescent="0.15">
      <c r="B14" s="19">
        <v>42348</v>
      </c>
      <c r="C14" s="33">
        <f>' Device_WWW'!C14+Device_M!C14</f>
        <v>2170</v>
      </c>
      <c r="D14" s="33">
        <f>' Device_WWW'!D14+Device_M!D14</f>
        <v>11544</v>
      </c>
      <c r="E14" s="33">
        <f t="shared" si="5"/>
        <v>5.3198156682027653</v>
      </c>
      <c r="F14" s="33">
        <f>' Device_WWW'!F14+Device_M!F14</f>
        <v>156</v>
      </c>
      <c r="G14" s="34">
        <f t="shared" si="0"/>
        <v>7.1889400921658991E-2</v>
      </c>
      <c r="H14" s="33">
        <f>' Device_WWW'!H14+Device_M!H14</f>
        <v>62197</v>
      </c>
      <c r="I14" s="33">
        <f>' Device_WWW'!I14+Device_M!I14</f>
        <v>214</v>
      </c>
      <c r="J14" s="33">
        <f>' Device_WWW'!J14+Device_M!J14</f>
        <v>1007</v>
      </c>
      <c r="K14" s="12">
        <f t="shared" si="1"/>
        <v>4.7056074766355138</v>
      </c>
      <c r="L14" s="33">
        <f>' Device_WWW'!L14+Device_M!L14</f>
        <v>13</v>
      </c>
      <c r="M14" s="34">
        <f t="shared" si="2"/>
        <v>6.0747663551401869E-2</v>
      </c>
      <c r="N14" s="33">
        <f>' Device_WWW'!N14+Device_M!N14</f>
        <v>7029</v>
      </c>
      <c r="O14" s="33">
        <f>' Device_WWW'!O14+Device_M!O14</f>
        <v>1255</v>
      </c>
      <c r="P14" s="33">
        <f>' Device_WWW'!P14+Device_M!P14</f>
        <v>5024</v>
      </c>
      <c r="Q14" s="12">
        <f t="shared" si="3"/>
        <v>4.0031872509960156</v>
      </c>
      <c r="R14" s="33">
        <f>' Device_WWW'!R14+Device_M!R14</f>
        <v>6</v>
      </c>
      <c r="S14" s="34">
        <f t="shared" si="4"/>
        <v>4.7808764940239041E-3</v>
      </c>
      <c r="T14" s="33">
        <f>' Device_WWW'!T14+Device_M!T14</f>
        <v>4830</v>
      </c>
    </row>
    <row r="15" spans="2:20" s="10" customFormat="1" x14ac:dyDescent="0.15">
      <c r="B15" s="19">
        <v>42349</v>
      </c>
      <c r="C15" s="33">
        <f>' Device_WWW'!C15+Device_M!C15</f>
        <v>2056</v>
      </c>
      <c r="D15" s="33">
        <f>' Device_WWW'!D15+Device_M!D15</f>
        <v>12147</v>
      </c>
      <c r="E15" s="33">
        <f t="shared" si="5"/>
        <v>5.9080739299610894</v>
      </c>
      <c r="F15" s="33">
        <f>' Device_WWW'!F15+Device_M!F15</f>
        <v>203</v>
      </c>
      <c r="G15" s="34">
        <f t="shared" si="0"/>
        <v>9.873540856031128E-2</v>
      </c>
      <c r="H15" s="33">
        <f>' Device_WWW'!H15+Device_M!H15</f>
        <v>91322</v>
      </c>
      <c r="I15" s="33">
        <f>' Device_WWW'!I15+Device_M!I15</f>
        <v>206</v>
      </c>
      <c r="J15" s="33">
        <f>' Device_WWW'!J15+Device_M!J15</f>
        <v>915</v>
      </c>
      <c r="K15" s="12">
        <f t="shared" si="1"/>
        <v>4.441747572815534</v>
      </c>
      <c r="L15" s="33">
        <f>' Device_WWW'!L15+Device_M!L15</f>
        <v>19</v>
      </c>
      <c r="M15" s="34">
        <f t="shared" si="2"/>
        <v>9.2233009708737865E-2</v>
      </c>
      <c r="N15" s="33">
        <f>' Device_WWW'!N15+Device_M!N15</f>
        <v>8930</v>
      </c>
      <c r="O15" s="33">
        <f>' Device_WWW'!O15+Device_M!O15</f>
        <v>1181</v>
      </c>
      <c r="P15" s="33">
        <f>' Device_WWW'!P15+Device_M!P15</f>
        <v>5395</v>
      </c>
      <c r="Q15" s="12">
        <f t="shared" si="3"/>
        <v>4.5681625740897545</v>
      </c>
      <c r="R15" s="33">
        <f>' Device_WWW'!R15+Device_M!R15</f>
        <v>11</v>
      </c>
      <c r="S15" s="34">
        <f t="shared" si="4"/>
        <v>9.3141405588484331E-3</v>
      </c>
      <c r="T15" s="33">
        <f>' Device_WWW'!T15+Device_M!T15</f>
        <v>2657</v>
      </c>
    </row>
    <row r="16" spans="2:20" s="10" customFormat="1" x14ac:dyDescent="0.15">
      <c r="B16" s="19">
        <v>42350</v>
      </c>
      <c r="C16" s="33">
        <f>' Device_WWW'!C16+Device_M!C16</f>
        <v>1261</v>
      </c>
      <c r="D16" s="33">
        <f>' Device_WWW'!D16+Device_M!D16</f>
        <v>7139.0000000000009</v>
      </c>
      <c r="E16" s="33">
        <f t="shared" si="5"/>
        <v>5.6613798572561462</v>
      </c>
      <c r="F16" s="33">
        <f>' Device_WWW'!F16+Device_M!F16</f>
        <v>115</v>
      </c>
      <c r="G16" s="34">
        <f t="shared" si="0"/>
        <v>9.1197462331482945E-2</v>
      </c>
      <c r="H16" s="33">
        <f>' Device_WWW'!H16+Device_M!H16</f>
        <v>51150</v>
      </c>
      <c r="I16" s="33">
        <f>' Device_WWW'!I16+Device_M!I16</f>
        <v>276</v>
      </c>
      <c r="J16" s="33">
        <f>' Device_WWW'!J16+Device_M!J16</f>
        <v>1433</v>
      </c>
      <c r="K16" s="12">
        <f t="shared" si="1"/>
        <v>5.1920289855072461</v>
      </c>
      <c r="L16" s="33">
        <f>' Device_WWW'!L16+Device_M!L16</f>
        <v>23</v>
      </c>
      <c r="M16" s="34">
        <f t="shared" si="2"/>
        <v>8.3333333333333329E-2</v>
      </c>
      <c r="N16" s="33">
        <f>' Device_WWW'!N16+Device_M!N16</f>
        <v>10283</v>
      </c>
      <c r="O16" s="33">
        <f>' Device_WWW'!O16+Device_M!O16</f>
        <v>1536</v>
      </c>
      <c r="P16" s="33">
        <f>' Device_WWW'!P16+Device_M!P16</f>
        <v>7610</v>
      </c>
      <c r="Q16" s="12">
        <f t="shared" si="3"/>
        <v>4.954427083333333</v>
      </c>
      <c r="R16" s="33">
        <f>' Device_WWW'!R16+Device_M!R16</f>
        <v>18</v>
      </c>
      <c r="S16" s="34">
        <f t="shared" si="4"/>
        <v>1.171875E-2</v>
      </c>
      <c r="T16" s="33">
        <f>' Device_WWW'!T16+Device_M!T16</f>
        <v>5820</v>
      </c>
    </row>
    <row r="17" spans="2:20" s="10" customFormat="1" x14ac:dyDescent="0.15">
      <c r="B17" s="19">
        <v>42351</v>
      </c>
      <c r="C17" s="33">
        <f>' Device_WWW'!C17+Device_M!C17</f>
        <v>1473</v>
      </c>
      <c r="D17" s="33">
        <f>' Device_WWW'!D17+Device_M!D17</f>
        <v>8158.64</v>
      </c>
      <c r="E17" s="33">
        <f t="shared" si="5"/>
        <v>5.5387915818058389</v>
      </c>
      <c r="F17" s="33">
        <f>' Device_WWW'!F17+Device_M!F17</f>
        <v>137</v>
      </c>
      <c r="G17" s="34">
        <f t="shared" si="0"/>
        <v>9.3007467752885264E-2</v>
      </c>
      <c r="H17" s="33">
        <f>' Device_WWW'!H17+Device_M!H17</f>
        <v>50628</v>
      </c>
      <c r="I17" s="33">
        <f>' Device_WWW'!I17+Device_M!I17</f>
        <v>307</v>
      </c>
      <c r="J17" s="33">
        <f>' Device_WWW'!J17+Device_M!J17</f>
        <v>1367.6200000000001</v>
      </c>
      <c r="K17" s="12">
        <f t="shared" si="1"/>
        <v>4.4547882736156357</v>
      </c>
      <c r="L17" s="33">
        <f>' Device_WWW'!L17+Device_M!L17</f>
        <v>21</v>
      </c>
      <c r="M17" s="34">
        <f t="shared" si="2"/>
        <v>6.8403908794788276E-2</v>
      </c>
      <c r="N17" s="33">
        <f>' Device_WWW'!N17+Device_M!N17</f>
        <v>8779</v>
      </c>
      <c r="O17" s="33">
        <f>' Device_WWW'!O17+Device_M!O17</f>
        <v>1201</v>
      </c>
      <c r="P17" s="33">
        <f>' Device_WWW'!P17+Device_M!P17</f>
        <v>6532.02</v>
      </c>
      <c r="Q17" s="12">
        <f t="shared" si="3"/>
        <v>5.4388176519567031</v>
      </c>
      <c r="R17" s="33">
        <f>' Device_WWW'!R17+Device_M!R17</f>
        <v>23</v>
      </c>
      <c r="S17" s="34">
        <f t="shared" si="4"/>
        <v>1.9150707743547043E-2</v>
      </c>
      <c r="T17" s="33">
        <f>' Device_WWW'!T17+Device_M!T17</f>
        <v>6173</v>
      </c>
    </row>
    <row r="18" spans="2:20" s="10" customFormat="1" x14ac:dyDescent="0.15">
      <c r="B18" s="19">
        <v>42352</v>
      </c>
      <c r="C18" s="33">
        <f>' Device_WWW'!C18+Device_M!C18</f>
        <v>2534</v>
      </c>
      <c r="D18" s="33">
        <f>' Device_WWW'!D18+Device_M!D18</f>
        <v>12701.2</v>
      </c>
      <c r="E18" s="33">
        <f t="shared" si="5"/>
        <v>5.0123125493291241</v>
      </c>
      <c r="F18" s="33">
        <f>' Device_WWW'!F18+Device_M!F18</f>
        <v>173</v>
      </c>
      <c r="G18" s="34">
        <f t="shared" si="0"/>
        <v>6.8271507498026837E-2</v>
      </c>
      <c r="H18" s="33">
        <f>' Device_WWW'!H18+Device_M!H18</f>
        <v>71414</v>
      </c>
      <c r="I18" s="33">
        <f>' Device_WWW'!I18+Device_M!I18</f>
        <v>297</v>
      </c>
      <c r="J18" s="33">
        <f>' Device_WWW'!J18+Device_M!J18</f>
        <v>1728.96</v>
      </c>
      <c r="K18" s="12">
        <f t="shared" si="1"/>
        <v>5.8214141414141416</v>
      </c>
      <c r="L18" s="33">
        <f>' Device_WWW'!L18+Device_M!L18</f>
        <v>36</v>
      </c>
      <c r="M18" s="34">
        <f t="shared" si="2"/>
        <v>0.12121212121212122</v>
      </c>
      <c r="N18" s="33">
        <f>' Device_WWW'!N18+Device_M!N18</f>
        <v>13706</v>
      </c>
      <c r="O18" s="33">
        <f>' Device_WWW'!O18+Device_M!O18</f>
        <v>979</v>
      </c>
      <c r="P18" s="33">
        <f>' Device_WWW'!P18+Device_M!P18</f>
        <v>4269.5</v>
      </c>
      <c r="Q18" s="12">
        <f t="shared" si="3"/>
        <v>4.3610827374872319</v>
      </c>
      <c r="R18" s="33">
        <f>' Device_WWW'!R18+Device_M!R18</f>
        <v>11</v>
      </c>
      <c r="S18" s="34">
        <f t="shared" si="4"/>
        <v>1.1235955056179775E-2</v>
      </c>
      <c r="T18" s="33">
        <f>' Device_WWW'!T18+Device_M!T18</f>
        <v>2851</v>
      </c>
    </row>
    <row r="19" spans="2:20" s="10" customFormat="1" x14ac:dyDescent="0.15">
      <c r="B19" s="19">
        <v>42353</v>
      </c>
      <c r="C19" s="33">
        <f>' Device_WWW'!C19+Device_M!C19</f>
        <v>2136</v>
      </c>
      <c r="D19" s="33">
        <f>' Device_WWW'!D19+Device_M!D19</f>
        <v>13559</v>
      </c>
      <c r="E19" s="33">
        <f t="shared" si="5"/>
        <v>6.3478464419475653</v>
      </c>
      <c r="F19" s="33">
        <f>' Device_WWW'!F19+Device_M!F19</f>
        <v>176</v>
      </c>
      <c r="G19" s="34">
        <f t="shared" si="0"/>
        <v>8.2397003745318345E-2</v>
      </c>
      <c r="H19" s="33">
        <f>' Device_WWW'!H19+Device_M!H19</f>
        <v>77201</v>
      </c>
      <c r="I19" s="33">
        <f>' Device_WWW'!I19+Device_M!I19</f>
        <v>115</v>
      </c>
      <c r="J19" s="33">
        <f>' Device_WWW'!J19+Device_M!J19</f>
        <v>242</v>
      </c>
      <c r="K19" s="12">
        <f t="shared" si="1"/>
        <v>2.1043478260869564</v>
      </c>
      <c r="L19" s="33">
        <f>' Device_WWW'!L19+Device_M!L19</f>
        <v>1</v>
      </c>
      <c r="M19" s="34">
        <f t="shared" si="2"/>
        <v>8.6956521739130436E-3</v>
      </c>
      <c r="N19" s="33">
        <f>' Device_WWW'!N19+Device_M!N19</f>
        <v>224</v>
      </c>
      <c r="O19" s="33">
        <f>' Device_WWW'!O19+Device_M!O19</f>
        <v>1139</v>
      </c>
      <c r="P19" s="33">
        <f>' Device_WWW'!P19+Device_M!P19</f>
        <v>4929</v>
      </c>
      <c r="Q19" s="12">
        <f t="shared" si="3"/>
        <v>4.3274802458296753</v>
      </c>
      <c r="R19" s="33">
        <f>' Device_WWW'!R19+Device_M!R19</f>
        <v>27</v>
      </c>
      <c r="S19" s="34">
        <f t="shared" si="4"/>
        <v>2.3705004389815629E-2</v>
      </c>
      <c r="T19" s="33">
        <f>' Device_WWW'!T19+Device_M!T19</f>
        <v>9738</v>
      </c>
    </row>
    <row r="20" spans="2:20" s="10" customFormat="1" x14ac:dyDescent="0.15">
      <c r="B20" s="19">
        <v>42354</v>
      </c>
      <c r="C20" s="33">
        <f>' Device_WWW'!C20+Device_M!C20</f>
        <v>2012</v>
      </c>
      <c r="D20" s="33">
        <f>' Device_WWW'!D20+Device_M!D20</f>
        <v>14178</v>
      </c>
      <c r="E20" s="33">
        <f t="shared" si="5"/>
        <v>7.0467196819085487</v>
      </c>
      <c r="F20" s="33">
        <f>' Device_WWW'!F20+Device_M!F20</f>
        <v>131</v>
      </c>
      <c r="G20" s="34">
        <f t="shared" si="0"/>
        <v>6.5109343936381708E-2</v>
      </c>
      <c r="H20" s="33">
        <f>' Device_WWW'!H20+Device_M!H20</f>
        <v>63673</v>
      </c>
      <c r="I20" s="33">
        <f>' Device_WWW'!I20+Device_M!I20</f>
        <v>233</v>
      </c>
      <c r="J20" s="33">
        <f>' Device_WWW'!J20+Device_M!J20</f>
        <v>2990</v>
      </c>
      <c r="K20" s="12">
        <f t="shared" si="1"/>
        <v>12.832618025751072</v>
      </c>
      <c r="L20" s="33">
        <f>' Device_WWW'!L20+Device_M!L20</f>
        <v>20</v>
      </c>
      <c r="M20" s="34">
        <f t="shared" si="2"/>
        <v>8.5836909871244635E-2</v>
      </c>
      <c r="N20" s="33">
        <f>' Device_WWW'!N20+Device_M!N20</f>
        <v>9883</v>
      </c>
      <c r="O20" s="33">
        <f>' Device_WWW'!O20+Device_M!O20</f>
        <v>950</v>
      </c>
      <c r="P20" s="33">
        <f>' Device_WWW'!P20+Device_M!P20</f>
        <v>6254</v>
      </c>
      <c r="Q20" s="12">
        <f t="shared" si="3"/>
        <v>6.5831578947368419</v>
      </c>
      <c r="R20" s="33">
        <f>' Device_WWW'!R20+Device_M!R20</f>
        <v>8</v>
      </c>
      <c r="S20" s="34">
        <f t="shared" si="4"/>
        <v>8.4210526315789472E-3</v>
      </c>
      <c r="T20" s="33">
        <f>' Device_WWW'!T20+Device_M!T20</f>
        <v>3315</v>
      </c>
    </row>
    <row r="21" spans="2:20" s="10" customFormat="1" x14ac:dyDescent="0.15">
      <c r="B21" s="19">
        <v>42355</v>
      </c>
      <c r="C21" s="33">
        <f>' Device_WWW'!C21+Device_M!C21</f>
        <v>0</v>
      </c>
      <c r="D21" s="33">
        <f>' Device_WWW'!D21+Device_M!D21</f>
        <v>0</v>
      </c>
      <c r="E21" s="33">
        <f t="shared" si="5"/>
        <v>0</v>
      </c>
      <c r="F21" s="33">
        <f>' Device_WWW'!F21+Device_M!F21</f>
        <v>0</v>
      </c>
      <c r="G21" s="34">
        <f t="shared" si="0"/>
        <v>0</v>
      </c>
      <c r="H21" s="33">
        <f>' Device_WWW'!H21+Device_M!H21</f>
        <v>0</v>
      </c>
      <c r="I21" s="33">
        <f>' Device_WWW'!I21+Device_M!I21</f>
        <v>0</v>
      </c>
      <c r="J21" s="33">
        <f>' Device_WWW'!J21+Device_M!J21</f>
        <v>0</v>
      </c>
      <c r="K21" s="12">
        <f t="shared" si="1"/>
        <v>0</v>
      </c>
      <c r="L21" s="33">
        <f>' Device_WWW'!L21+Device_M!L21</f>
        <v>0</v>
      </c>
      <c r="M21" s="34">
        <f t="shared" si="2"/>
        <v>0</v>
      </c>
      <c r="N21" s="33">
        <f>' Device_WWW'!N21+Device_M!N21</f>
        <v>0</v>
      </c>
      <c r="O21" s="33">
        <f>' Device_WWW'!O21+Device_M!O21</f>
        <v>0</v>
      </c>
      <c r="P21" s="33">
        <f>' Device_WWW'!P21+Device_M!P21</f>
        <v>0</v>
      </c>
      <c r="Q21" s="12">
        <f t="shared" si="3"/>
        <v>0</v>
      </c>
      <c r="R21" s="33">
        <f>' Device_WWW'!R21+Device_M!R21</f>
        <v>0</v>
      </c>
      <c r="S21" s="34">
        <f t="shared" si="4"/>
        <v>0</v>
      </c>
      <c r="T21" s="33">
        <f>' Device_WWW'!T21+Device_M!T21</f>
        <v>0</v>
      </c>
    </row>
    <row r="22" spans="2:20" s="10" customFormat="1" x14ac:dyDescent="0.15">
      <c r="B22" s="19">
        <v>42356</v>
      </c>
      <c r="C22" s="33">
        <f>' Device_WWW'!C22+Device_M!C22</f>
        <v>0</v>
      </c>
      <c r="D22" s="33">
        <f>' Device_WWW'!D22+Device_M!D22</f>
        <v>0</v>
      </c>
      <c r="E22" s="33">
        <f t="shared" si="5"/>
        <v>0</v>
      </c>
      <c r="F22" s="33">
        <f>' Device_WWW'!F22+Device_M!F22</f>
        <v>0</v>
      </c>
      <c r="G22" s="34">
        <f t="shared" si="0"/>
        <v>0</v>
      </c>
      <c r="H22" s="33">
        <f>' Device_WWW'!H22+Device_M!H22</f>
        <v>0</v>
      </c>
      <c r="I22" s="33">
        <f>' Device_WWW'!I22+Device_M!I22</f>
        <v>0</v>
      </c>
      <c r="J22" s="33">
        <f>' Device_WWW'!J22+Device_M!J22</f>
        <v>0</v>
      </c>
      <c r="K22" s="12">
        <f t="shared" si="1"/>
        <v>0</v>
      </c>
      <c r="L22" s="33">
        <f>' Device_WWW'!L22+Device_M!L22</f>
        <v>0</v>
      </c>
      <c r="M22" s="34">
        <f t="shared" si="2"/>
        <v>0</v>
      </c>
      <c r="N22" s="33">
        <f>' Device_WWW'!N22+Device_M!N22</f>
        <v>0</v>
      </c>
      <c r="O22" s="33">
        <f>' Device_WWW'!O22+Device_M!O22</f>
        <v>0</v>
      </c>
      <c r="P22" s="33">
        <f>' Device_WWW'!P22+Device_M!P22</f>
        <v>0</v>
      </c>
      <c r="Q22" s="12">
        <f t="shared" si="3"/>
        <v>0</v>
      </c>
      <c r="R22" s="33">
        <f>' Device_WWW'!R22+Device_M!R22</f>
        <v>0</v>
      </c>
      <c r="S22" s="34">
        <f t="shared" si="4"/>
        <v>0</v>
      </c>
      <c r="T22" s="33">
        <f>' Device_WWW'!T22+Device_M!T22</f>
        <v>0</v>
      </c>
    </row>
    <row r="23" spans="2:20" x14ac:dyDescent="0.15">
      <c r="B23" s="19">
        <v>42357</v>
      </c>
      <c r="C23" s="33">
        <f>' Device_WWW'!C23+Device_M!C23</f>
        <v>0</v>
      </c>
      <c r="D23" s="33">
        <f>' Device_WWW'!D23+Device_M!D23</f>
        <v>0</v>
      </c>
      <c r="E23" s="33">
        <f t="shared" si="5"/>
        <v>0</v>
      </c>
      <c r="F23" s="33">
        <f>' Device_WWW'!F23+Device_M!F23</f>
        <v>0</v>
      </c>
      <c r="G23" s="34">
        <f t="shared" si="0"/>
        <v>0</v>
      </c>
      <c r="H23" s="33">
        <f>' Device_WWW'!H23+Device_M!H23</f>
        <v>0</v>
      </c>
      <c r="I23" s="33">
        <f>' Device_WWW'!I23+Device_M!I23</f>
        <v>0</v>
      </c>
      <c r="J23" s="33">
        <f>' Device_WWW'!J23+Device_M!J23</f>
        <v>0</v>
      </c>
      <c r="K23" s="12">
        <f t="shared" si="1"/>
        <v>0</v>
      </c>
      <c r="L23" s="33">
        <f>' Device_WWW'!L23+Device_M!L23</f>
        <v>0</v>
      </c>
      <c r="M23" s="34">
        <f t="shared" si="2"/>
        <v>0</v>
      </c>
      <c r="N23" s="33">
        <f>' Device_WWW'!N23+Device_M!N23</f>
        <v>0</v>
      </c>
      <c r="O23" s="33">
        <f>' Device_WWW'!O23+Device_M!O23</f>
        <v>0</v>
      </c>
      <c r="P23" s="33">
        <f>' Device_WWW'!P23+Device_M!P23</f>
        <v>0</v>
      </c>
      <c r="Q23" s="12">
        <f t="shared" si="3"/>
        <v>0</v>
      </c>
      <c r="R23" s="33">
        <f>' Device_WWW'!R23+Device_M!R23</f>
        <v>0</v>
      </c>
      <c r="S23" s="34">
        <f t="shared" si="4"/>
        <v>0</v>
      </c>
      <c r="T23" s="33">
        <f>' Device_WWW'!T23+Device_M!T23</f>
        <v>0</v>
      </c>
    </row>
    <row r="24" spans="2:20" x14ac:dyDescent="0.15">
      <c r="B24" s="19">
        <v>42358</v>
      </c>
      <c r="C24" s="33">
        <f>' Device_WWW'!C24+Device_M!C24</f>
        <v>0</v>
      </c>
      <c r="D24" s="33">
        <f>' Device_WWW'!D24+Device_M!D24</f>
        <v>0</v>
      </c>
      <c r="E24" s="33">
        <f t="shared" si="5"/>
        <v>0</v>
      </c>
      <c r="F24" s="33">
        <f>' Device_WWW'!F24+Device_M!F24</f>
        <v>0</v>
      </c>
      <c r="G24" s="34">
        <f t="shared" si="0"/>
        <v>0</v>
      </c>
      <c r="H24" s="33">
        <f>' Device_WWW'!H24+Device_M!H24</f>
        <v>0</v>
      </c>
      <c r="I24" s="33">
        <f>' Device_WWW'!I24+Device_M!I24</f>
        <v>0</v>
      </c>
      <c r="J24" s="33">
        <f>' Device_WWW'!J24+Device_M!J24</f>
        <v>0</v>
      </c>
      <c r="K24" s="12">
        <f t="shared" si="1"/>
        <v>0</v>
      </c>
      <c r="L24" s="33">
        <f>' Device_WWW'!L24+Device_M!L24</f>
        <v>0</v>
      </c>
      <c r="M24" s="34">
        <f t="shared" si="2"/>
        <v>0</v>
      </c>
      <c r="N24" s="33">
        <f>' Device_WWW'!N24+Device_M!N24</f>
        <v>0</v>
      </c>
      <c r="O24" s="33">
        <f>' Device_WWW'!O24+Device_M!O24</f>
        <v>0</v>
      </c>
      <c r="P24" s="33">
        <f>' Device_WWW'!P24+Device_M!P24</f>
        <v>0</v>
      </c>
      <c r="Q24" s="12">
        <f t="shared" si="3"/>
        <v>0</v>
      </c>
      <c r="R24" s="33">
        <f>' Device_WWW'!R24+Device_M!R24</f>
        <v>0</v>
      </c>
      <c r="S24" s="34">
        <f t="shared" si="4"/>
        <v>0</v>
      </c>
      <c r="T24" s="33">
        <f>' Device_WWW'!T24+Device_M!T24</f>
        <v>0</v>
      </c>
    </row>
    <row r="25" spans="2:20" x14ac:dyDescent="0.15">
      <c r="B25" s="19">
        <v>42359</v>
      </c>
      <c r="C25" s="33">
        <f>' Device_WWW'!C25+Device_M!C25</f>
        <v>0</v>
      </c>
      <c r="D25" s="33">
        <f>' Device_WWW'!D25+Device_M!D25</f>
        <v>0</v>
      </c>
      <c r="E25" s="33">
        <f t="shared" si="5"/>
        <v>0</v>
      </c>
      <c r="F25" s="33">
        <f>' Device_WWW'!F25+Device_M!F25</f>
        <v>0</v>
      </c>
      <c r="G25" s="34">
        <f t="shared" si="0"/>
        <v>0</v>
      </c>
      <c r="H25" s="33">
        <f>' Device_WWW'!H25+Device_M!H25</f>
        <v>0</v>
      </c>
      <c r="I25" s="33">
        <f>' Device_WWW'!I25+Device_M!I25</f>
        <v>0</v>
      </c>
      <c r="J25" s="33">
        <f>' Device_WWW'!J25+Device_M!J25</f>
        <v>0</v>
      </c>
      <c r="K25" s="12">
        <f t="shared" si="1"/>
        <v>0</v>
      </c>
      <c r="L25" s="33">
        <f>' Device_WWW'!L25+Device_M!L25</f>
        <v>0</v>
      </c>
      <c r="M25" s="34">
        <f t="shared" si="2"/>
        <v>0</v>
      </c>
      <c r="N25" s="33">
        <f>' Device_WWW'!N25+Device_M!N25</f>
        <v>0</v>
      </c>
      <c r="O25" s="33">
        <f>' Device_WWW'!O25+Device_M!O25</f>
        <v>0</v>
      </c>
      <c r="P25" s="33">
        <f>' Device_WWW'!P25+Device_M!P25</f>
        <v>0</v>
      </c>
      <c r="Q25" s="12">
        <f t="shared" si="3"/>
        <v>0</v>
      </c>
      <c r="R25" s="33">
        <f>' Device_WWW'!R25+Device_M!R25</f>
        <v>0</v>
      </c>
      <c r="S25" s="34">
        <f t="shared" si="4"/>
        <v>0</v>
      </c>
      <c r="T25" s="33">
        <f>' Device_WWW'!T25+Device_M!T25</f>
        <v>0</v>
      </c>
    </row>
    <row r="26" spans="2:20" x14ac:dyDescent="0.15">
      <c r="B26" s="19">
        <v>42360</v>
      </c>
      <c r="C26" s="33">
        <f>' Device_WWW'!C26+Device_M!C26</f>
        <v>0</v>
      </c>
      <c r="D26" s="33">
        <f>' Device_WWW'!D26+Device_M!D26</f>
        <v>0</v>
      </c>
      <c r="E26" s="33">
        <f t="shared" si="5"/>
        <v>0</v>
      </c>
      <c r="F26" s="33">
        <f>' Device_WWW'!F26+Device_M!F26</f>
        <v>0</v>
      </c>
      <c r="G26" s="34">
        <f t="shared" si="0"/>
        <v>0</v>
      </c>
      <c r="H26" s="33">
        <f>' Device_WWW'!H26+Device_M!H26</f>
        <v>0</v>
      </c>
      <c r="I26" s="33">
        <f>' Device_WWW'!I26+Device_M!I26</f>
        <v>0</v>
      </c>
      <c r="J26" s="33">
        <f>' Device_WWW'!J26+Device_M!J26</f>
        <v>0</v>
      </c>
      <c r="K26" s="12">
        <f t="shared" si="1"/>
        <v>0</v>
      </c>
      <c r="L26" s="33">
        <f>' Device_WWW'!L26+Device_M!L26</f>
        <v>0</v>
      </c>
      <c r="M26" s="34">
        <f t="shared" si="2"/>
        <v>0</v>
      </c>
      <c r="N26" s="33">
        <f>' Device_WWW'!N26+Device_M!N26</f>
        <v>0</v>
      </c>
      <c r="O26" s="33">
        <f>' Device_WWW'!O26+Device_M!O26</f>
        <v>0</v>
      </c>
      <c r="P26" s="33">
        <f>' Device_WWW'!P26+Device_M!P26</f>
        <v>0</v>
      </c>
      <c r="Q26" s="12">
        <f t="shared" si="3"/>
        <v>0</v>
      </c>
      <c r="R26" s="33">
        <f>' Device_WWW'!R26+Device_M!R26</f>
        <v>0</v>
      </c>
      <c r="S26" s="34">
        <f t="shared" si="4"/>
        <v>0</v>
      </c>
      <c r="T26" s="33">
        <f>' Device_WWW'!T26+Device_M!T26</f>
        <v>0</v>
      </c>
    </row>
    <row r="27" spans="2:20" x14ac:dyDescent="0.15">
      <c r="B27" s="19">
        <v>42361</v>
      </c>
      <c r="C27" s="33">
        <f>' Device_WWW'!C27+Device_M!C27</f>
        <v>0</v>
      </c>
      <c r="D27" s="33">
        <f>' Device_WWW'!D27+Device_M!D27</f>
        <v>0</v>
      </c>
      <c r="E27" s="33">
        <f t="shared" si="5"/>
        <v>0</v>
      </c>
      <c r="F27" s="33">
        <f>' Device_WWW'!F27+Device_M!F27</f>
        <v>0</v>
      </c>
      <c r="G27" s="34">
        <f t="shared" si="0"/>
        <v>0</v>
      </c>
      <c r="H27" s="33">
        <f>' Device_WWW'!H27+Device_M!H27</f>
        <v>0</v>
      </c>
      <c r="I27" s="33">
        <f>' Device_WWW'!I27+Device_M!I27</f>
        <v>0</v>
      </c>
      <c r="J27" s="33">
        <f>' Device_WWW'!J27+Device_M!J27</f>
        <v>0</v>
      </c>
      <c r="K27" s="12">
        <f t="shared" si="1"/>
        <v>0</v>
      </c>
      <c r="L27" s="33">
        <f>' Device_WWW'!L27+Device_M!L27</f>
        <v>0</v>
      </c>
      <c r="M27" s="34">
        <f t="shared" si="2"/>
        <v>0</v>
      </c>
      <c r="N27" s="33">
        <f>' Device_WWW'!N27+Device_M!N27</f>
        <v>0</v>
      </c>
      <c r="O27" s="33">
        <f>' Device_WWW'!O27+Device_M!O27</f>
        <v>0</v>
      </c>
      <c r="P27" s="33">
        <f>' Device_WWW'!P27+Device_M!P27</f>
        <v>0</v>
      </c>
      <c r="Q27" s="12">
        <f t="shared" si="3"/>
        <v>0</v>
      </c>
      <c r="R27" s="33">
        <f>' Device_WWW'!R27+Device_M!R27</f>
        <v>0</v>
      </c>
      <c r="S27" s="34">
        <f t="shared" si="4"/>
        <v>0</v>
      </c>
      <c r="T27" s="33">
        <f>' Device_WWW'!T27+Device_M!T27</f>
        <v>0</v>
      </c>
    </row>
    <row r="28" spans="2:20" x14ac:dyDescent="0.15">
      <c r="B28" s="19">
        <v>42362</v>
      </c>
      <c r="C28" s="33">
        <f>' Device_WWW'!C28+Device_M!C28</f>
        <v>0</v>
      </c>
      <c r="D28" s="33">
        <f>' Device_WWW'!D28+Device_M!D28</f>
        <v>0</v>
      </c>
      <c r="E28" s="33">
        <f t="shared" si="5"/>
        <v>0</v>
      </c>
      <c r="F28" s="33">
        <f>' Device_WWW'!F28+Device_M!F28</f>
        <v>0</v>
      </c>
      <c r="G28" s="34">
        <f t="shared" si="0"/>
        <v>0</v>
      </c>
      <c r="H28" s="33">
        <f>' Device_WWW'!H28+Device_M!H28</f>
        <v>0</v>
      </c>
      <c r="I28" s="33">
        <f>' Device_WWW'!I28+Device_M!I28</f>
        <v>0</v>
      </c>
      <c r="J28" s="33">
        <f>' Device_WWW'!J28+Device_M!J28</f>
        <v>0</v>
      </c>
      <c r="K28" s="12">
        <f t="shared" si="1"/>
        <v>0</v>
      </c>
      <c r="L28" s="33">
        <f>' Device_WWW'!L28+Device_M!L28</f>
        <v>0</v>
      </c>
      <c r="M28" s="34">
        <f t="shared" si="2"/>
        <v>0</v>
      </c>
      <c r="N28" s="33">
        <f>' Device_WWW'!N28+Device_M!N28</f>
        <v>0</v>
      </c>
      <c r="O28" s="33">
        <f>' Device_WWW'!O28+Device_M!O28</f>
        <v>0</v>
      </c>
      <c r="P28" s="33">
        <f>' Device_WWW'!P28+Device_M!P28</f>
        <v>0</v>
      </c>
      <c r="Q28" s="12">
        <f t="shared" si="3"/>
        <v>0</v>
      </c>
      <c r="R28" s="33">
        <f>' Device_WWW'!R28+Device_M!R28</f>
        <v>0</v>
      </c>
      <c r="S28" s="34">
        <f t="shared" si="4"/>
        <v>0</v>
      </c>
      <c r="T28" s="33">
        <f>' Device_WWW'!T28+Device_M!T28</f>
        <v>0</v>
      </c>
    </row>
    <row r="29" spans="2:20" x14ac:dyDescent="0.15">
      <c r="B29" s="19">
        <v>42363</v>
      </c>
      <c r="C29" s="33">
        <f>' Device_WWW'!C29+Device_M!C29</f>
        <v>0</v>
      </c>
      <c r="D29" s="33">
        <f>' Device_WWW'!D29+Device_M!D29</f>
        <v>0</v>
      </c>
      <c r="E29" s="33">
        <f t="shared" si="5"/>
        <v>0</v>
      </c>
      <c r="F29" s="33">
        <f>' Device_WWW'!F29+Device_M!F29</f>
        <v>0</v>
      </c>
      <c r="G29" s="34">
        <f t="shared" si="0"/>
        <v>0</v>
      </c>
      <c r="H29" s="33">
        <f>' Device_WWW'!H29+Device_M!H29</f>
        <v>0</v>
      </c>
      <c r="I29" s="33">
        <f>' Device_WWW'!I29+Device_M!I29</f>
        <v>0</v>
      </c>
      <c r="J29" s="33">
        <f>' Device_WWW'!J29+Device_M!J29</f>
        <v>0</v>
      </c>
      <c r="K29" s="12">
        <f t="shared" si="1"/>
        <v>0</v>
      </c>
      <c r="L29" s="33">
        <f>' Device_WWW'!L29+Device_M!L29</f>
        <v>0</v>
      </c>
      <c r="M29" s="34">
        <f t="shared" si="2"/>
        <v>0</v>
      </c>
      <c r="N29" s="33">
        <f>' Device_WWW'!N29+Device_M!N29</f>
        <v>0</v>
      </c>
      <c r="O29" s="33">
        <f>' Device_WWW'!O29+Device_M!O29</f>
        <v>0</v>
      </c>
      <c r="P29" s="33">
        <f>' Device_WWW'!P29+Device_M!P29</f>
        <v>0</v>
      </c>
      <c r="Q29" s="12">
        <f t="shared" si="3"/>
        <v>0</v>
      </c>
      <c r="R29" s="33">
        <f>' Device_WWW'!R29+Device_M!R29</f>
        <v>0</v>
      </c>
      <c r="S29" s="34">
        <f t="shared" si="4"/>
        <v>0</v>
      </c>
      <c r="T29" s="33">
        <f>' Device_WWW'!T29+Device_M!T29</f>
        <v>0</v>
      </c>
    </row>
    <row r="30" spans="2:20" x14ac:dyDescent="0.15">
      <c r="B30" s="19">
        <v>42364</v>
      </c>
      <c r="C30" s="33">
        <f>' Device_WWW'!C30+Device_M!C30</f>
        <v>0</v>
      </c>
      <c r="D30" s="33">
        <f>' Device_WWW'!D30+Device_M!D30</f>
        <v>0</v>
      </c>
      <c r="E30" s="33">
        <f t="shared" si="5"/>
        <v>0</v>
      </c>
      <c r="F30" s="33">
        <f>' Device_WWW'!F30+Device_M!F30</f>
        <v>0</v>
      </c>
      <c r="G30" s="34">
        <f t="shared" si="0"/>
        <v>0</v>
      </c>
      <c r="H30" s="33">
        <f>' Device_WWW'!H30+Device_M!H30</f>
        <v>0</v>
      </c>
      <c r="I30" s="33">
        <f>' Device_WWW'!I30+Device_M!I30</f>
        <v>0</v>
      </c>
      <c r="J30" s="33">
        <f>' Device_WWW'!J30+Device_M!J30</f>
        <v>0</v>
      </c>
      <c r="K30" s="12">
        <f t="shared" si="1"/>
        <v>0</v>
      </c>
      <c r="L30" s="33">
        <f>' Device_WWW'!L30+Device_M!L30</f>
        <v>0</v>
      </c>
      <c r="M30" s="34">
        <f t="shared" si="2"/>
        <v>0</v>
      </c>
      <c r="N30" s="33">
        <f>' Device_WWW'!N30+Device_M!N30</f>
        <v>0</v>
      </c>
      <c r="O30" s="33">
        <f>' Device_WWW'!O30+Device_M!O30</f>
        <v>0</v>
      </c>
      <c r="P30" s="33">
        <f>' Device_WWW'!P30+Device_M!P30</f>
        <v>0</v>
      </c>
      <c r="Q30" s="12">
        <f t="shared" si="3"/>
        <v>0</v>
      </c>
      <c r="R30" s="33">
        <f>' Device_WWW'!R30+Device_M!R30</f>
        <v>0</v>
      </c>
      <c r="S30" s="34">
        <f t="shared" si="4"/>
        <v>0</v>
      </c>
      <c r="T30" s="33">
        <f>' Device_WWW'!T30+Device_M!T30</f>
        <v>0</v>
      </c>
    </row>
    <row r="31" spans="2:20" x14ac:dyDescent="0.15">
      <c r="B31" s="19">
        <v>42365</v>
      </c>
      <c r="C31" s="33">
        <f>' Device_WWW'!C31+Device_M!C31</f>
        <v>0</v>
      </c>
      <c r="D31" s="33">
        <f>' Device_WWW'!D31+Device_M!D31</f>
        <v>0</v>
      </c>
      <c r="E31" s="33">
        <f t="shared" si="5"/>
        <v>0</v>
      </c>
      <c r="F31" s="33">
        <f>' Device_WWW'!F31+Device_M!F31</f>
        <v>0</v>
      </c>
      <c r="G31" s="34">
        <f t="shared" si="0"/>
        <v>0</v>
      </c>
      <c r="H31" s="33">
        <f>' Device_WWW'!H31+Device_M!H31</f>
        <v>0</v>
      </c>
      <c r="I31" s="33">
        <f>' Device_WWW'!I31+Device_M!I31</f>
        <v>0</v>
      </c>
      <c r="J31" s="33">
        <f>' Device_WWW'!J31+Device_M!J31</f>
        <v>0</v>
      </c>
      <c r="K31" s="12">
        <f t="shared" si="1"/>
        <v>0</v>
      </c>
      <c r="L31" s="33">
        <f>' Device_WWW'!L31+Device_M!L31</f>
        <v>0</v>
      </c>
      <c r="M31" s="34">
        <f t="shared" si="2"/>
        <v>0</v>
      </c>
      <c r="N31" s="33">
        <f>' Device_WWW'!N31+Device_M!N31</f>
        <v>0</v>
      </c>
      <c r="O31" s="33">
        <f>' Device_WWW'!O31+Device_M!O31</f>
        <v>0</v>
      </c>
      <c r="P31" s="33">
        <f>' Device_WWW'!P31+Device_M!P31</f>
        <v>0</v>
      </c>
      <c r="Q31" s="12">
        <f t="shared" si="3"/>
        <v>0</v>
      </c>
      <c r="R31" s="33">
        <f>' Device_WWW'!R31+Device_M!R31</f>
        <v>0</v>
      </c>
      <c r="S31" s="34">
        <f t="shared" si="4"/>
        <v>0</v>
      </c>
      <c r="T31" s="33">
        <f>' Device_WWW'!T31+Device_M!T31</f>
        <v>0</v>
      </c>
    </row>
    <row r="32" spans="2:20" x14ac:dyDescent="0.15">
      <c r="B32" s="19">
        <v>42366</v>
      </c>
      <c r="C32" s="33">
        <f>' Device_WWW'!C32+Device_M!C32</f>
        <v>0</v>
      </c>
      <c r="D32" s="33">
        <f>' Device_WWW'!D32+Device_M!D32</f>
        <v>0</v>
      </c>
      <c r="E32" s="33">
        <f t="shared" si="5"/>
        <v>0</v>
      </c>
      <c r="F32" s="33">
        <f>' Device_WWW'!F32+Device_M!F32</f>
        <v>0</v>
      </c>
      <c r="G32" s="34">
        <f t="shared" si="0"/>
        <v>0</v>
      </c>
      <c r="H32" s="33">
        <f>' Device_WWW'!H32+Device_M!H32</f>
        <v>0</v>
      </c>
      <c r="I32" s="33">
        <f>' Device_WWW'!I32+Device_M!I32</f>
        <v>0</v>
      </c>
      <c r="J32" s="33">
        <f>' Device_WWW'!J32+Device_M!J32</f>
        <v>0</v>
      </c>
      <c r="K32" s="12">
        <f t="shared" si="1"/>
        <v>0</v>
      </c>
      <c r="L32" s="33">
        <f>' Device_WWW'!L32+Device_M!L32</f>
        <v>0</v>
      </c>
      <c r="M32" s="34">
        <f t="shared" si="2"/>
        <v>0</v>
      </c>
      <c r="N32" s="33">
        <f>' Device_WWW'!N32+Device_M!N32</f>
        <v>0</v>
      </c>
      <c r="O32" s="33">
        <f>' Device_WWW'!O32+Device_M!O32</f>
        <v>0</v>
      </c>
      <c r="P32" s="33">
        <f>' Device_WWW'!P32+Device_M!P32</f>
        <v>0</v>
      </c>
      <c r="Q32" s="12">
        <f t="shared" si="3"/>
        <v>0</v>
      </c>
      <c r="R32" s="33">
        <f>' Device_WWW'!R32+Device_M!R32</f>
        <v>0</v>
      </c>
      <c r="S32" s="34">
        <f t="shared" si="4"/>
        <v>0</v>
      </c>
      <c r="T32" s="33">
        <f>' Device_WWW'!T32+Device_M!T32</f>
        <v>0</v>
      </c>
    </row>
    <row r="33" spans="2:20" x14ac:dyDescent="0.15">
      <c r="B33" s="19">
        <v>42367</v>
      </c>
      <c r="C33" s="33">
        <f>' Device_WWW'!C33+Device_M!C33</f>
        <v>0</v>
      </c>
      <c r="D33" s="33">
        <f>' Device_WWW'!D33+Device_M!D33</f>
        <v>0</v>
      </c>
      <c r="E33" s="33">
        <f t="shared" si="5"/>
        <v>0</v>
      </c>
      <c r="F33" s="33">
        <f>' Device_WWW'!F33+Device_M!F33</f>
        <v>0</v>
      </c>
      <c r="G33" s="34">
        <f t="shared" si="0"/>
        <v>0</v>
      </c>
      <c r="H33" s="33">
        <f>' Device_WWW'!H33+Device_M!H33</f>
        <v>0</v>
      </c>
      <c r="I33" s="33">
        <f>' Device_WWW'!I33+Device_M!I33</f>
        <v>0</v>
      </c>
      <c r="J33" s="33">
        <f>' Device_WWW'!J33+Device_M!J33</f>
        <v>0</v>
      </c>
      <c r="K33" s="12">
        <f t="shared" si="1"/>
        <v>0</v>
      </c>
      <c r="L33" s="33">
        <f>' Device_WWW'!L33+Device_M!L33</f>
        <v>0</v>
      </c>
      <c r="M33" s="34">
        <f t="shared" si="2"/>
        <v>0</v>
      </c>
      <c r="N33" s="33">
        <f>' Device_WWW'!N33+Device_M!N33</f>
        <v>0</v>
      </c>
      <c r="O33" s="33">
        <f>' Device_WWW'!O33+Device_M!O33</f>
        <v>0</v>
      </c>
      <c r="P33" s="33">
        <f>' Device_WWW'!P33+Device_M!P33</f>
        <v>0</v>
      </c>
      <c r="Q33" s="12">
        <f t="shared" si="3"/>
        <v>0</v>
      </c>
      <c r="R33" s="33">
        <f>' Device_WWW'!R33+Device_M!R33</f>
        <v>0</v>
      </c>
      <c r="S33" s="34">
        <f t="shared" si="4"/>
        <v>0</v>
      </c>
      <c r="T33" s="33">
        <f>' Device_WWW'!T33+Device_M!T33</f>
        <v>0</v>
      </c>
    </row>
    <row r="34" spans="2:20" x14ac:dyDescent="0.15">
      <c r="B34" s="19">
        <v>42368</v>
      </c>
      <c r="C34" s="33">
        <f>' Device_WWW'!C34+Device_M!C34</f>
        <v>0</v>
      </c>
      <c r="D34" s="33">
        <f>' Device_WWW'!D34+Device_M!D34</f>
        <v>0</v>
      </c>
      <c r="E34" s="33">
        <f t="shared" si="5"/>
        <v>0</v>
      </c>
      <c r="F34" s="33">
        <f>' Device_WWW'!F34+Device_M!F34</f>
        <v>0</v>
      </c>
      <c r="G34" s="34">
        <f t="shared" si="0"/>
        <v>0</v>
      </c>
      <c r="H34" s="33">
        <f>' Device_WWW'!H34+Device_M!H34</f>
        <v>0</v>
      </c>
      <c r="I34" s="33">
        <f>' Device_WWW'!I34+Device_M!I34</f>
        <v>0</v>
      </c>
      <c r="J34" s="33">
        <f>' Device_WWW'!J34+Device_M!J34</f>
        <v>0</v>
      </c>
      <c r="K34" s="12">
        <f t="shared" si="1"/>
        <v>0</v>
      </c>
      <c r="L34" s="33">
        <f>' Device_WWW'!L34+Device_M!L34</f>
        <v>0</v>
      </c>
      <c r="M34" s="34">
        <f t="shared" si="2"/>
        <v>0</v>
      </c>
      <c r="N34" s="33">
        <f>' Device_WWW'!N34+Device_M!N34</f>
        <v>0</v>
      </c>
      <c r="O34" s="33">
        <f>' Device_WWW'!O34+Device_M!O34</f>
        <v>0</v>
      </c>
      <c r="P34" s="33">
        <f>' Device_WWW'!P34+Device_M!P34</f>
        <v>0</v>
      </c>
      <c r="Q34" s="12">
        <f t="shared" si="3"/>
        <v>0</v>
      </c>
      <c r="R34" s="33">
        <f>' Device_WWW'!R34+Device_M!R34</f>
        <v>0</v>
      </c>
      <c r="S34" s="34">
        <f t="shared" si="4"/>
        <v>0</v>
      </c>
      <c r="T34" s="33">
        <f>' Device_WWW'!T34+Device_M!T34</f>
        <v>0</v>
      </c>
    </row>
    <row r="35" spans="2:20" x14ac:dyDescent="0.15">
      <c r="B35" s="19">
        <v>42369</v>
      </c>
      <c r="C35" s="33">
        <f>' Device_WWW'!C35+Device_M!C35</f>
        <v>0</v>
      </c>
      <c r="D35" s="33">
        <f>' Device_WWW'!D35+Device_M!D35</f>
        <v>0</v>
      </c>
      <c r="E35" s="33">
        <f t="shared" si="5"/>
        <v>0</v>
      </c>
      <c r="F35" s="33">
        <f>' Device_WWW'!F35+Device_M!F35</f>
        <v>0</v>
      </c>
      <c r="G35" s="34">
        <f t="shared" si="0"/>
        <v>0</v>
      </c>
      <c r="H35" s="33">
        <f>' Device_WWW'!H35+Device_M!H35</f>
        <v>0</v>
      </c>
      <c r="I35" s="33">
        <f>' Device_WWW'!I35+Device_M!I35</f>
        <v>0</v>
      </c>
      <c r="J35" s="33">
        <f>' Device_WWW'!J35+Device_M!J35</f>
        <v>0</v>
      </c>
      <c r="K35" s="12">
        <f t="shared" si="1"/>
        <v>0</v>
      </c>
      <c r="L35" s="33">
        <f>' Device_WWW'!L35+Device_M!L35</f>
        <v>0</v>
      </c>
      <c r="M35" s="34">
        <f t="shared" si="2"/>
        <v>0</v>
      </c>
      <c r="N35" s="33">
        <f>' Device_WWW'!N35+Device_M!N35</f>
        <v>0</v>
      </c>
      <c r="O35" s="33">
        <f>' Device_WWW'!O35+Device_M!O35</f>
        <v>0</v>
      </c>
      <c r="P35" s="33">
        <f>' Device_WWW'!P35+Device_M!P35</f>
        <v>0</v>
      </c>
      <c r="Q35" s="12">
        <f t="shared" si="3"/>
        <v>0</v>
      </c>
      <c r="R35" s="33">
        <f>' Device_WWW'!R35+Device_M!R35</f>
        <v>0</v>
      </c>
      <c r="S35" s="34">
        <f t="shared" si="4"/>
        <v>0</v>
      </c>
      <c r="T35" s="33">
        <f>' Device_WWW'!T35+Device_M!T35</f>
        <v>0</v>
      </c>
    </row>
    <row r="36" spans="2:20" x14ac:dyDescent="0.15">
      <c r="C36" s="10"/>
      <c r="D36" s="10"/>
      <c r="E36" s="10"/>
      <c r="F36" s="10"/>
    </row>
  </sheetData>
  <mergeCells count="4">
    <mergeCell ref="B2:B3"/>
    <mergeCell ref="C2:H2"/>
    <mergeCell ref="I2:N2"/>
    <mergeCell ref="O2:T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5"/>
  <sheetViews>
    <sheetView showZeros="0" workbookViewId="0">
      <pane ySplit="5" topLeftCell="A6" activePane="bottomLeft" state="frozen"/>
      <selection activeCell="O34" sqref="O34:T34"/>
      <selection pane="bottomLeft" activeCell="G26" sqref="G26"/>
    </sheetView>
  </sheetViews>
  <sheetFormatPr defaultRowHeight="12.75" x14ac:dyDescent="0.15"/>
  <cols>
    <col min="1" max="1" width="1.625" style="1" customWidth="1"/>
    <col min="2" max="2" width="9" style="17"/>
    <col min="3" max="3" width="6.875" style="1" bestFit="1" customWidth="1"/>
    <col min="4" max="4" width="10" style="1" bestFit="1" customWidth="1"/>
    <col min="5" max="5" width="6.875" style="1" customWidth="1"/>
    <col min="6" max="6" width="6.75" style="1" bestFit="1" customWidth="1"/>
    <col min="7" max="7" width="15.25" style="1" bestFit="1" customWidth="1"/>
    <col min="8" max="8" width="9" style="1"/>
    <col min="9" max="13" width="7.125" style="1" customWidth="1"/>
    <col min="14" max="14" width="9.125" style="1" bestFit="1" customWidth="1"/>
    <col min="15" max="28" width="7.125" style="10" customWidth="1"/>
    <col min="29" max="29" width="7.125" style="20" customWidth="1"/>
    <col min="30" max="30" width="7.125" style="10" customWidth="1"/>
    <col min="31" max="31" width="7.125" style="21" customWidth="1"/>
    <col min="32" max="32" width="9.125" style="10" bestFit="1" customWidth="1"/>
    <col min="33" max="37" width="7.125" style="10" customWidth="1"/>
    <col min="38" max="38" width="9.125" style="10" bestFit="1" customWidth="1"/>
    <col min="39" max="43" width="7.125" style="10" customWidth="1"/>
    <col min="44" max="44" width="9.125" style="10" bestFit="1" customWidth="1"/>
    <col min="45" max="49" width="7.125" style="1" customWidth="1"/>
    <col min="50" max="50" width="9.125" style="1" bestFit="1" customWidth="1"/>
    <col min="51" max="52" width="7.125" style="1" customWidth="1"/>
    <col min="53" max="53" width="7.125" style="10" customWidth="1"/>
    <col min="54" max="58" width="7.125" style="1" customWidth="1"/>
    <col min="59" max="59" width="7.125" style="10" customWidth="1"/>
    <col min="60" max="64" width="7.125" style="1" customWidth="1"/>
    <col min="65" max="65" width="7.125" style="10" customWidth="1"/>
    <col min="66" max="68" width="7.125" style="1" customWidth="1"/>
    <col min="69" max="16384" width="9" style="1"/>
  </cols>
  <sheetData>
    <row r="2" spans="2:68" x14ac:dyDescent="0.15">
      <c r="B2" s="47" t="s">
        <v>0</v>
      </c>
      <c r="C2" s="53" t="s">
        <v>10</v>
      </c>
      <c r="D2" s="54"/>
      <c r="E2" s="54"/>
      <c r="F2" s="54"/>
      <c r="G2" s="54"/>
      <c r="H2" s="55"/>
      <c r="I2" s="49" t="s">
        <v>19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  <c r="AA2" s="49" t="s">
        <v>14</v>
      </c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1"/>
      <c r="AS2" s="49" t="s">
        <v>8</v>
      </c>
      <c r="AT2" s="50"/>
      <c r="AU2" s="50"/>
      <c r="AV2" s="50"/>
      <c r="AW2" s="50"/>
      <c r="AX2" s="51"/>
      <c r="AY2" s="49" t="s">
        <v>9</v>
      </c>
      <c r="AZ2" s="50"/>
      <c r="BA2" s="50"/>
      <c r="BB2" s="50"/>
      <c r="BC2" s="50"/>
      <c r="BD2" s="51"/>
      <c r="BE2" s="49" t="s">
        <v>11</v>
      </c>
      <c r="BF2" s="50"/>
      <c r="BG2" s="50"/>
      <c r="BH2" s="50"/>
      <c r="BI2" s="50"/>
      <c r="BJ2" s="51"/>
      <c r="BK2" s="49" t="s">
        <v>12</v>
      </c>
      <c r="BL2" s="50"/>
      <c r="BM2" s="50"/>
      <c r="BN2" s="50"/>
      <c r="BO2" s="50"/>
      <c r="BP2" s="51"/>
    </row>
    <row r="3" spans="2:68" s="10" customFormat="1" x14ac:dyDescent="0.15">
      <c r="B3" s="52"/>
      <c r="C3" s="56"/>
      <c r="D3" s="57"/>
      <c r="E3" s="57"/>
      <c r="F3" s="57"/>
      <c r="G3" s="57"/>
      <c r="H3" s="58"/>
      <c r="I3" s="49" t="s">
        <v>16</v>
      </c>
      <c r="J3" s="50"/>
      <c r="K3" s="50"/>
      <c r="L3" s="50"/>
      <c r="M3" s="50"/>
      <c r="N3" s="51"/>
      <c r="O3" s="49" t="s">
        <v>17</v>
      </c>
      <c r="P3" s="50"/>
      <c r="Q3" s="50"/>
      <c r="R3" s="50"/>
      <c r="S3" s="50"/>
      <c r="T3" s="51"/>
      <c r="U3" s="49" t="s">
        <v>18</v>
      </c>
      <c r="V3" s="50"/>
      <c r="W3" s="50"/>
      <c r="X3" s="50"/>
      <c r="Y3" s="50"/>
      <c r="Z3" s="51"/>
      <c r="AA3" s="49" t="s">
        <v>15</v>
      </c>
      <c r="AB3" s="50"/>
      <c r="AC3" s="50"/>
      <c r="AD3" s="50"/>
      <c r="AE3" s="50"/>
      <c r="AF3" s="51"/>
      <c r="AG3" s="49" t="s">
        <v>21</v>
      </c>
      <c r="AH3" s="50"/>
      <c r="AI3" s="50"/>
      <c r="AJ3" s="50"/>
      <c r="AK3" s="50"/>
      <c r="AL3" s="51"/>
      <c r="AM3" s="49" t="s">
        <v>22</v>
      </c>
      <c r="AN3" s="50"/>
      <c r="AO3" s="50"/>
      <c r="AP3" s="50"/>
      <c r="AQ3" s="50"/>
      <c r="AR3" s="51"/>
      <c r="AS3" s="13"/>
      <c r="AT3" s="14"/>
      <c r="AU3" s="14"/>
      <c r="AV3" s="14"/>
      <c r="AW3" s="14"/>
      <c r="AX3" s="15"/>
      <c r="AY3" s="13"/>
      <c r="AZ3" s="14"/>
      <c r="BA3" s="14"/>
      <c r="BB3" s="14"/>
      <c r="BC3" s="14"/>
      <c r="BD3" s="15"/>
      <c r="BE3" s="13"/>
      <c r="BF3" s="14"/>
      <c r="BG3" s="14"/>
      <c r="BH3" s="14"/>
      <c r="BI3" s="14"/>
      <c r="BJ3" s="15"/>
      <c r="BK3" s="13"/>
      <c r="BL3" s="14"/>
      <c r="BM3" s="14"/>
      <c r="BN3" s="14"/>
      <c r="BO3" s="14"/>
      <c r="BP3" s="15"/>
    </row>
    <row r="4" spans="2:68" s="22" customFormat="1" ht="24" customHeight="1" x14ac:dyDescent="0.15">
      <c r="B4" s="48"/>
      <c r="C4" s="23" t="s">
        <v>2</v>
      </c>
      <c r="D4" s="23" t="s">
        <v>3</v>
      </c>
      <c r="E4" s="24" t="s">
        <v>13</v>
      </c>
      <c r="F4" s="23" t="s">
        <v>4</v>
      </c>
      <c r="G4" s="23" t="s">
        <v>5</v>
      </c>
      <c r="H4" s="23" t="s">
        <v>20</v>
      </c>
      <c r="I4" s="23" t="s">
        <v>2</v>
      </c>
      <c r="J4" s="23" t="s">
        <v>3</v>
      </c>
      <c r="K4" s="24" t="s">
        <v>13</v>
      </c>
      <c r="L4" s="23" t="s">
        <v>4</v>
      </c>
      <c r="M4" s="23" t="s">
        <v>5</v>
      </c>
      <c r="N4" s="23" t="s">
        <v>20</v>
      </c>
      <c r="O4" s="23" t="s">
        <v>2</v>
      </c>
      <c r="P4" s="23" t="s">
        <v>3</v>
      </c>
      <c r="Q4" s="24" t="s">
        <v>13</v>
      </c>
      <c r="R4" s="23" t="s">
        <v>4</v>
      </c>
      <c r="S4" s="23" t="s">
        <v>5</v>
      </c>
      <c r="T4" s="23" t="s">
        <v>20</v>
      </c>
      <c r="U4" s="23" t="s">
        <v>2</v>
      </c>
      <c r="V4" s="23" t="s">
        <v>3</v>
      </c>
      <c r="W4" s="24" t="s">
        <v>13</v>
      </c>
      <c r="X4" s="23" t="s">
        <v>4</v>
      </c>
      <c r="Y4" s="23" t="s">
        <v>5</v>
      </c>
      <c r="Z4" s="23" t="s">
        <v>20</v>
      </c>
      <c r="AA4" s="23" t="s">
        <v>2</v>
      </c>
      <c r="AB4" s="23" t="s">
        <v>3</v>
      </c>
      <c r="AC4" s="25" t="s">
        <v>13</v>
      </c>
      <c r="AD4" s="23" t="s">
        <v>4</v>
      </c>
      <c r="AE4" s="26" t="s">
        <v>5</v>
      </c>
      <c r="AF4" s="23" t="s">
        <v>20</v>
      </c>
      <c r="AG4" s="23" t="s">
        <v>2</v>
      </c>
      <c r="AH4" s="23" t="s">
        <v>3</v>
      </c>
      <c r="AI4" s="25" t="s">
        <v>13</v>
      </c>
      <c r="AJ4" s="23" t="s">
        <v>4</v>
      </c>
      <c r="AK4" s="26" t="s">
        <v>5</v>
      </c>
      <c r="AL4" s="23" t="s">
        <v>20</v>
      </c>
      <c r="AM4" s="23" t="s">
        <v>2</v>
      </c>
      <c r="AN4" s="23" t="s">
        <v>3</v>
      </c>
      <c r="AO4" s="25" t="s">
        <v>13</v>
      </c>
      <c r="AP4" s="23" t="s">
        <v>4</v>
      </c>
      <c r="AQ4" s="26" t="s">
        <v>5</v>
      </c>
      <c r="AR4" s="23" t="s">
        <v>20</v>
      </c>
      <c r="AS4" s="23" t="s">
        <v>2</v>
      </c>
      <c r="AT4" s="23" t="s">
        <v>3</v>
      </c>
      <c r="AU4" s="24" t="s">
        <v>13</v>
      </c>
      <c r="AV4" s="23" t="s">
        <v>4</v>
      </c>
      <c r="AW4" s="27" t="s">
        <v>5</v>
      </c>
      <c r="AX4" s="23" t="s">
        <v>20</v>
      </c>
      <c r="AY4" s="23" t="s">
        <v>2</v>
      </c>
      <c r="AZ4" s="23" t="s">
        <v>3</v>
      </c>
      <c r="BA4" s="24" t="s">
        <v>13</v>
      </c>
      <c r="BB4" s="23" t="s">
        <v>4</v>
      </c>
      <c r="BC4" s="23" t="s">
        <v>5</v>
      </c>
      <c r="BD4" s="23" t="s">
        <v>20</v>
      </c>
      <c r="BE4" s="23" t="s">
        <v>2</v>
      </c>
      <c r="BF4" s="23" t="s">
        <v>3</v>
      </c>
      <c r="BG4" s="24" t="s">
        <v>13</v>
      </c>
      <c r="BH4" s="23" t="s">
        <v>4</v>
      </c>
      <c r="BI4" s="23" t="s">
        <v>5</v>
      </c>
      <c r="BJ4" s="23" t="s">
        <v>20</v>
      </c>
      <c r="BK4" s="23" t="s">
        <v>2</v>
      </c>
      <c r="BL4" s="23" t="s">
        <v>3</v>
      </c>
      <c r="BM4" s="24" t="s">
        <v>13</v>
      </c>
      <c r="BN4" s="23" t="s">
        <v>4</v>
      </c>
      <c r="BO4" s="23" t="s">
        <v>5</v>
      </c>
      <c r="BP4" s="23" t="s">
        <v>20</v>
      </c>
    </row>
    <row r="5" spans="2:68" x14ac:dyDescent="0.15">
      <c r="B5" s="18" t="s">
        <v>10</v>
      </c>
      <c r="C5" s="7">
        <f>SUM(C6:C38)</f>
        <v>50347</v>
      </c>
      <c r="D5" s="7">
        <f>SUM(D6:D38)</f>
        <v>253004.74</v>
      </c>
      <c r="E5" s="9">
        <f>D5/C5</f>
        <v>5.0252197747631433</v>
      </c>
      <c r="F5" s="23">
        <f>SUM(F6:F38)</f>
        <v>2612</v>
      </c>
      <c r="G5" s="8">
        <f>F5/C5</f>
        <v>5.1879953125310345E-2</v>
      </c>
      <c r="H5" s="7">
        <f>SUM(H6:H38)</f>
        <v>1152845</v>
      </c>
      <c r="I5" s="7">
        <f>SUM(I6:I38)</f>
        <v>33806</v>
      </c>
      <c r="J5" s="7">
        <f>SUM(J6:J38)</f>
        <v>149831.67999999999</v>
      </c>
      <c r="K5" s="9">
        <f>J5/I5</f>
        <v>4.4321031769508368</v>
      </c>
      <c r="L5" s="7">
        <f>SUM(L6:L38)</f>
        <v>1078</v>
      </c>
      <c r="M5" s="8">
        <f>L5/I5</f>
        <v>3.1887830562622017E-2</v>
      </c>
      <c r="N5" s="7">
        <f>SUM(N6:N38)</f>
        <v>370688</v>
      </c>
      <c r="O5" s="7">
        <f>SUM(O6:O38)</f>
        <v>16766</v>
      </c>
      <c r="P5" s="7">
        <f>SUM(P6:P38)</f>
        <v>52870.69</v>
      </c>
      <c r="Q5" s="9">
        <f>P5/O5</f>
        <v>3.1534468567338663</v>
      </c>
      <c r="R5" s="7">
        <f>SUM(R6:R38)</f>
        <v>145</v>
      </c>
      <c r="S5" s="8">
        <f>R5/O5</f>
        <v>8.6484552069664797E-3</v>
      </c>
      <c r="T5" s="7">
        <f>SUM(T6:T38)</f>
        <v>48430</v>
      </c>
      <c r="U5" s="7">
        <f>SUM(U6:U38)</f>
        <v>17240</v>
      </c>
      <c r="V5" s="7">
        <f>SUM(V6:V38)</f>
        <v>97382.989999999991</v>
      </c>
      <c r="W5" s="9">
        <f>V5/U5</f>
        <v>5.6486653132250577</v>
      </c>
      <c r="X5" s="7">
        <f>SUM(X6:X38)</f>
        <v>932</v>
      </c>
      <c r="Y5" s="8">
        <f>X5/U5</f>
        <v>5.4060324825986078E-2</v>
      </c>
      <c r="Z5" s="7">
        <f>SUM(Z6:Z38)</f>
        <v>322072</v>
      </c>
      <c r="AA5" s="7">
        <f>SUM(AA6:AA38)</f>
        <v>16541</v>
      </c>
      <c r="AB5" s="7">
        <f>SUM(AB6:AB38)</f>
        <v>103173.06</v>
      </c>
      <c r="AC5" s="9">
        <f>AB5/AA5</f>
        <v>6.2374136992926665</v>
      </c>
      <c r="AD5" s="7">
        <f>SUM(AD6:AD38)</f>
        <v>1534</v>
      </c>
      <c r="AE5" s="8">
        <f>AD5/AA5</f>
        <v>9.2739253974971278E-2</v>
      </c>
      <c r="AF5" s="7">
        <f>SUM(AF6:AF38)</f>
        <v>782157</v>
      </c>
      <c r="AG5" s="7">
        <f>SUM(AG6:AG38)</f>
        <v>7008</v>
      </c>
      <c r="AH5" s="7">
        <f>SUM(AH6:AH38)</f>
        <v>31948.95</v>
      </c>
      <c r="AI5" s="9">
        <f>AH5/AG5</f>
        <v>4.5589255136986306</v>
      </c>
      <c r="AJ5" s="7">
        <f>SUM(AJ6:AJ38)</f>
        <v>241</v>
      </c>
      <c r="AK5" s="8">
        <f>AJ5/AG5</f>
        <v>3.4389269406392697E-2</v>
      </c>
      <c r="AL5" s="7">
        <f>SUM(AL6:AL38)</f>
        <v>135534</v>
      </c>
      <c r="AM5" s="7">
        <f>SUM(AM6:AM38)</f>
        <v>9533</v>
      </c>
      <c r="AN5" s="7">
        <f>SUM(AN6:AN38)</f>
        <v>71224.11</v>
      </c>
      <c r="AO5" s="9">
        <f>AN5/AM5</f>
        <v>7.471321724535823</v>
      </c>
      <c r="AP5" s="7">
        <f>SUM(AP6:AP38)</f>
        <v>1293</v>
      </c>
      <c r="AQ5" s="8">
        <f>AP5/AM5</f>
        <v>0.13563411308087694</v>
      </c>
      <c r="AR5" s="7">
        <f>SUM(AR6:AR38)</f>
        <v>646623</v>
      </c>
      <c r="AS5" s="7">
        <f>SUM(AS6:AS38)</f>
        <v>12155</v>
      </c>
      <c r="AT5" s="7">
        <f>SUM(AT6:AT38)</f>
        <v>79893.12999999999</v>
      </c>
      <c r="AU5" s="9">
        <f>AT5/AS5</f>
        <v>6.5728613739201966</v>
      </c>
      <c r="AV5" s="7">
        <f>SUM(AV6:AV38)</f>
        <v>1281</v>
      </c>
      <c r="AW5" s="8">
        <f>AV5/AS5</f>
        <v>0.10538872891814069</v>
      </c>
      <c r="AX5" s="7">
        <f>SUM(AX6:AX38)</f>
        <v>665597</v>
      </c>
      <c r="AY5" s="7">
        <f>SUM(AY6:AY38)</f>
        <v>500</v>
      </c>
      <c r="AZ5" s="7">
        <f>SUM(AZ6:AZ38)</f>
        <v>3625.19</v>
      </c>
      <c r="BA5" s="9">
        <f>AZ5/AY5</f>
        <v>7.2503799999999998</v>
      </c>
      <c r="BB5" s="7">
        <f>SUM(BB6:BB38)</f>
        <v>66</v>
      </c>
      <c r="BC5" s="8">
        <f>BB5/AY5</f>
        <v>0.13200000000000001</v>
      </c>
      <c r="BD5" s="7">
        <f>SUM(BD6:BD38)</f>
        <v>54144</v>
      </c>
      <c r="BE5" s="7">
        <f>SUM(BE6:BE38)</f>
        <v>1256</v>
      </c>
      <c r="BF5" s="7">
        <f>SUM(BF6:BF38)</f>
        <v>6465.01</v>
      </c>
      <c r="BG5" s="9">
        <f>BF5/BE5</f>
        <v>5.1473009554140132</v>
      </c>
      <c r="BH5" s="7">
        <f>SUM(BH6:BH38)</f>
        <v>74</v>
      </c>
      <c r="BI5" s="8">
        <f>BH5/BE5</f>
        <v>5.89171974522293E-2</v>
      </c>
      <c r="BJ5" s="7">
        <f>SUM(BJ6:BJ38)</f>
        <v>21164</v>
      </c>
      <c r="BK5" s="7">
        <f>SUM(BK6:BK38)</f>
        <v>216</v>
      </c>
      <c r="BL5" s="7">
        <f>SUM(BL6:BL38)</f>
        <v>1731.05</v>
      </c>
      <c r="BM5" s="9">
        <f>BL5/BK5</f>
        <v>8.0141203703703709</v>
      </c>
      <c r="BN5" s="7">
        <f>SUM(BN6:BN38)</f>
        <v>15</v>
      </c>
      <c r="BO5" s="8">
        <f>BN5/BK5</f>
        <v>6.9444444444444448E-2</v>
      </c>
      <c r="BP5" s="7">
        <f>SUM(BP6:BP38)</f>
        <v>5613</v>
      </c>
    </row>
    <row r="6" spans="2:68" s="10" customFormat="1" x14ac:dyDescent="0.15">
      <c r="B6" s="19">
        <v>42339</v>
      </c>
      <c r="C6" s="33">
        <f>Language_WWW!C6+Language_M!C6</f>
        <v>3198</v>
      </c>
      <c r="D6" s="33">
        <f>Language_WWW!D6+Language_M!D6</f>
        <v>15708</v>
      </c>
      <c r="E6" s="12">
        <f>IF(ISERROR(D6/C6),0,(D6/C6))</f>
        <v>4.9118198874296439</v>
      </c>
      <c r="F6" s="33">
        <f>Language_WWW!F6+Language_M!F6</f>
        <v>156</v>
      </c>
      <c r="G6" s="34">
        <f>IF(ISERROR(F6/C6),0,F6/C6)</f>
        <v>4.878048780487805E-2</v>
      </c>
      <c r="H6" s="33">
        <f>Language_WWW!H6+Language_M!H6</f>
        <v>78669</v>
      </c>
      <c r="I6" s="33">
        <f>Language_WWW!I6+Language_M!I6</f>
        <v>2082</v>
      </c>
      <c r="J6" s="33">
        <f>Language_WWW!J6+Language_M!J6</f>
        <v>8650</v>
      </c>
      <c r="K6" s="12">
        <f>IF(ISERROR(J6/I6),0,J6/I6)</f>
        <v>4.1546589817483186</v>
      </c>
      <c r="L6" s="33">
        <f>Language_WWW!L6+Language_M!L6</f>
        <v>46</v>
      </c>
      <c r="M6" s="34">
        <f>IF(ISERROR(L6/I6),0,L6/I6)</f>
        <v>2.2094140249759846E-2</v>
      </c>
      <c r="N6" s="33">
        <f>Language_WWW!N6+Language_M!N6</f>
        <v>14097</v>
      </c>
      <c r="O6" s="33">
        <f>Language_WWW!O6+Language_M!O6</f>
        <v>910</v>
      </c>
      <c r="P6" s="33">
        <f>Language_WWW!P6+Language_M!P6</f>
        <v>2739</v>
      </c>
      <c r="Q6" s="12">
        <f>IF(ISERROR(P6/O6),0,P6/O6)</f>
        <v>3.0098901098901099</v>
      </c>
      <c r="R6" s="33">
        <f>Language_WWW!R6+Language_M!R6</f>
        <v>3</v>
      </c>
      <c r="S6" s="34">
        <f>IF(ISERROR(R6/O6),0,R6/O6)</f>
        <v>3.2967032967032967E-3</v>
      </c>
      <c r="T6" s="33">
        <f>Language_WWW!T6+Language_M!T6</f>
        <v>2006</v>
      </c>
      <c r="U6" s="33">
        <f>Language_WWW!U6+Language_M!U6</f>
        <v>1172</v>
      </c>
      <c r="V6" s="33">
        <f>Language_WWW!V6+Language_M!V6</f>
        <v>5911</v>
      </c>
      <c r="W6" s="12">
        <f>IF(ISERROR(V6/U6),0,V6/U6)</f>
        <v>5.0435153583617751</v>
      </c>
      <c r="X6" s="33">
        <f>Language_WWW!X6+Language_M!X6</f>
        <v>43</v>
      </c>
      <c r="Y6" s="34">
        <f>IF(ISERROR(X6/U6),0,X6/U6)</f>
        <v>3.6689419795221841E-2</v>
      </c>
      <c r="Z6" s="33">
        <f>Language_WWW!Z6+Language_M!Z6</f>
        <v>12091</v>
      </c>
      <c r="AA6" s="33">
        <f>Language_WWW!AA6+Language_M!AA6</f>
        <v>1116</v>
      </c>
      <c r="AB6" s="33">
        <f>Language_WWW!AB6+Language_M!AB6</f>
        <v>7058</v>
      </c>
      <c r="AC6" s="12">
        <f>IF(ISERROR(AB6/AA6),0,AB6/AA6)</f>
        <v>6.3243727598566304</v>
      </c>
      <c r="AD6" s="33">
        <f>Language_WWW!AD6+Language_M!AD6</f>
        <v>110</v>
      </c>
      <c r="AE6" s="34">
        <f>IF(ISERROR(AD6/AA6),0,AD6/AA6)</f>
        <v>9.8566308243727599E-2</v>
      </c>
      <c r="AF6" s="33">
        <f>Language_WWW!AF6+Language_M!AF6</f>
        <v>64572</v>
      </c>
      <c r="AG6" s="33">
        <f>Language_WWW!AG6+Language_M!AG6</f>
        <v>477</v>
      </c>
      <c r="AH6" s="33">
        <f>Language_WWW!AH6+Language_M!AH6</f>
        <v>2211</v>
      </c>
      <c r="AI6" s="12">
        <f>IF(ISERROR(AH6/AG6),0,AH6/AG6)</f>
        <v>4.6352201257861632</v>
      </c>
      <c r="AJ6" s="33">
        <f>Language_WWW!AJ6+Language_M!AJ6</f>
        <v>22</v>
      </c>
      <c r="AK6" s="34">
        <f>IF(ISERROR(AJ6/AG6),0,AJ6/AG6)</f>
        <v>4.6121593291404611E-2</v>
      </c>
      <c r="AL6" s="33">
        <f>Language_WWW!AL6+Language_M!AL6</f>
        <v>15596</v>
      </c>
      <c r="AM6" s="33">
        <f>Language_WWW!AM6+Language_M!AM6</f>
        <v>639</v>
      </c>
      <c r="AN6" s="33">
        <f>Language_WWW!AN6+Language_M!AN6</f>
        <v>4847</v>
      </c>
      <c r="AO6" s="12">
        <f>IF(ISERROR(AN6/AM6),0,AN6/AM6)</f>
        <v>7.5852895148669797</v>
      </c>
      <c r="AP6" s="33">
        <f>Language_WWW!AP6+Language_M!AP6</f>
        <v>88</v>
      </c>
      <c r="AQ6" s="34">
        <f>IF(ISERROR(AP6/AM6),0,AP6/AM6)</f>
        <v>0.13771517996870108</v>
      </c>
      <c r="AR6" s="33">
        <f>Language_WWW!AR6+Language_M!AR6</f>
        <v>48976</v>
      </c>
      <c r="AS6" s="33">
        <f>Language_WWW!AS6+Language_M!AS6</f>
        <v>879</v>
      </c>
      <c r="AT6" s="33">
        <f>Language_WWW!AT6+Language_M!AT6</f>
        <v>5616</v>
      </c>
      <c r="AU6" s="12">
        <f>IF(ISERROR(AT6/AS6),0,AT6/AS6)</f>
        <v>6.3890784982935154</v>
      </c>
      <c r="AV6" s="33">
        <f>Language_WWW!AV6+Language_M!AV6</f>
        <v>91</v>
      </c>
      <c r="AW6" s="34">
        <f>IF(ISERROR(AV6/AS6),0,AV6/AS6)</f>
        <v>0.10352673492605233</v>
      </c>
      <c r="AX6" s="33">
        <f>Language_WWW!AX6+Language_M!AX6</f>
        <v>51112</v>
      </c>
      <c r="AY6" s="33">
        <f>Language_WWW!AY6+Language_M!AY6</f>
        <v>51</v>
      </c>
      <c r="AZ6" s="33">
        <f>Language_WWW!AZ6+Language_M!AZ6</f>
        <v>294</v>
      </c>
      <c r="BA6" s="12">
        <f>IF(ISERROR(AZ6/AY6),0,AZ6/AY6)</f>
        <v>5.7647058823529411</v>
      </c>
      <c r="BB6" s="33">
        <f>Language_WWW!BB6+Language_M!BB6</f>
        <v>7</v>
      </c>
      <c r="BC6" s="34">
        <f>IF(ISERROR(BB6/AY6),0,BB6/AY6)</f>
        <v>0.13725490196078433</v>
      </c>
      <c r="BD6" s="33">
        <f>Language_WWW!BD6+Language_M!BD6</f>
        <v>9735</v>
      </c>
      <c r="BE6" s="33">
        <f>Language_WWW!BE6+Language_M!BE6</f>
        <v>92</v>
      </c>
      <c r="BF6" s="33">
        <f>Language_WWW!BF6+Language_M!BF6</f>
        <v>692</v>
      </c>
      <c r="BG6" s="12">
        <f>IF(ISERROR(BF6/BE6),0,BF6/BE6)</f>
        <v>7.5217391304347823</v>
      </c>
      <c r="BH6" s="33">
        <f>Language_WWW!BH6+Language_M!BH6</f>
        <v>7</v>
      </c>
      <c r="BI6" s="34">
        <f>IF(ISERROR(BH6/BE6),0,BH6/BE6)</f>
        <v>7.6086956521739135E-2</v>
      </c>
      <c r="BJ6" s="33">
        <f>Language_WWW!BJ6+Language_M!BJ6</f>
        <v>2035</v>
      </c>
      <c r="BK6" s="33">
        <f>Language_WWW!BK6+Language_M!BK6</f>
        <v>14</v>
      </c>
      <c r="BL6" s="33">
        <f>Language_WWW!BL6+Language_M!BL6</f>
        <v>100</v>
      </c>
      <c r="BM6" s="12">
        <f>IF(ISERROR(BL6/BK6),0,BL6/BK6)</f>
        <v>7.1428571428571432</v>
      </c>
      <c r="BN6" s="33">
        <f>Language_WWW!BN6+Language_M!BN6</f>
        <v>1</v>
      </c>
      <c r="BO6" s="34">
        <f>IF(ISERROR(BN6/BK6),0,BN6/BK6)</f>
        <v>7.1428571428571425E-2</v>
      </c>
      <c r="BP6" s="33">
        <f>Language_WWW!BP6+Language_M!BP6</f>
        <v>208</v>
      </c>
    </row>
    <row r="7" spans="2:68" s="10" customFormat="1" x14ac:dyDescent="0.15">
      <c r="B7" s="19">
        <v>42340</v>
      </c>
      <c r="C7" s="33">
        <f>Language_WWW!C7+Language_M!C7</f>
        <v>3263</v>
      </c>
      <c r="D7" s="33">
        <f>Language_WWW!D7+Language_M!D7</f>
        <v>15728</v>
      </c>
      <c r="E7" s="12">
        <f t="shared" ref="E7:E36" si="0">IF(ISERROR(D7/C7),0,(D7/C7))</f>
        <v>4.8201041985902542</v>
      </c>
      <c r="F7" s="33">
        <f>Language_WWW!F7+Language_M!F7</f>
        <v>142</v>
      </c>
      <c r="G7" s="34">
        <f t="shared" ref="G7:G36" si="1">IF(ISERROR(F7/C7),0,F7/C7)</f>
        <v>4.3518234753294513E-2</v>
      </c>
      <c r="H7" s="33">
        <f>Language_WWW!H7+Language_M!H7</f>
        <v>55294</v>
      </c>
      <c r="I7" s="33">
        <f>Language_WWW!I7+Language_M!I7</f>
        <v>2226</v>
      </c>
      <c r="J7" s="33">
        <f>Language_WWW!J7+Language_M!J7</f>
        <v>9911</v>
      </c>
      <c r="K7" s="12">
        <f t="shared" ref="K7:K36" si="2">IF(ISERROR(J7/I7),0,J7/I7)</f>
        <v>4.4523809523809526</v>
      </c>
      <c r="L7" s="33">
        <f>Language_WWW!L7+Language_M!L7</f>
        <v>49</v>
      </c>
      <c r="M7" s="34">
        <f t="shared" ref="M7:M36" si="3">IF(ISERROR(L7/I7),0,L7/I7)</f>
        <v>2.20125786163522E-2</v>
      </c>
      <c r="N7" s="33">
        <f>Language_WWW!N7+Language_M!N7</f>
        <v>11582</v>
      </c>
      <c r="O7" s="33">
        <f>Language_WWW!O7+Language_M!O7</f>
        <v>1056</v>
      </c>
      <c r="P7" s="33">
        <f>Language_WWW!P7+Language_M!P7</f>
        <v>3205</v>
      </c>
      <c r="Q7" s="12">
        <f t="shared" ref="Q7:Q36" si="4">IF(ISERROR(P7/O7),0,P7/O7)</f>
        <v>3.0350378787878789</v>
      </c>
      <c r="R7" s="33">
        <f>Language_WWW!R7+Language_M!R7</f>
        <v>7</v>
      </c>
      <c r="S7" s="34">
        <f t="shared" ref="S7:S36" si="5">IF(ISERROR(R7/O7),0,R7/O7)</f>
        <v>6.628787878787879E-3</v>
      </c>
      <c r="T7" s="33">
        <f>Language_WWW!T7+Language_M!T7</f>
        <v>1899</v>
      </c>
      <c r="U7" s="33">
        <f>Language_WWW!U7+Language_M!U7</f>
        <v>1170</v>
      </c>
      <c r="V7" s="33">
        <f>Language_WWW!V7+Language_M!V7</f>
        <v>6706</v>
      </c>
      <c r="W7" s="12">
        <f t="shared" ref="W7:W36" si="6">IF(ISERROR(V7/U7),0,V7/U7)</f>
        <v>5.7316239316239317</v>
      </c>
      <c r="X7" s="33">
        <f>Language_WWW!X7+Language_M!X7</f>
        <v>42</v>
      </c>
      <c r="Y7" s="34">
        <f t="shared" ref="Y7:Y36" si="7">IF(ISERROR(X7/U7),0,X7/U7)</f>
        <v>3.5897435897435895E-2</v>
      </c>
      <c r="Z7" s="33">
        <f>Language_WWW!Z7+Language_M!Z7</f>
        <v>9683</v>
      </c>
      <c r="AA7" s="33">
        <f>Language_WWW!AA7+Language_M!AA7</f>
        <v>1037</v>
      </c>
      <c r="AB7" s="33">
        <f>Language_WWW!AB7+Language_M!AB7</f>
        <v>5817</v>
      </c>
      <c r="AC7" s="12">
        <f t="shared" ref="AC7:AC36" si="8">IF(ISERROR(AB7/AA7),0,AB7/AA7)</f>
        <v>5.6094503375120537</v>
      </c>
      <c r="AD7" s="33">
        <f>Language_WWW!AD7+Language_M!AD7</f>
        <v>93</v>
      </c>
      <c r="AE7" s="34">
        <f t="shared" ref="AE7:AE36" si="9">IF(ISERROR(AD7/AA7),0,AD7/AA7)</f>
        <v>8.9681774349083893E-2</v>
      </c>
      <c r="AF7" s="33">
        <f>Language_WWW!AF7+Language_M!AF7</f>
        <v>43712</v>
      </c>
      <c r="AG7" s="33">
        <f>Language_WWW!AG7+Language_M!AG7</f>
        <v>522</v>
      </c>
      <c r="AH7" s="33">
        <f>Language_WWW!AH7+Language_M!AH7</f>
        <v>1836</v>
      </c>
      <c r="AI7" s="12">
        <f t="shared" ref="AI7:AI36" si="10">IF(ISERROR(AH7/AG7),0,AH7/AG7)</f>
        <v>3.5172413793103448</v>
      </c>
      <c r="AJ7" s="33">
        <f>Language_WWW!AJ7+Language_M!AJ7</f>
        <v>14</v>
      </c>
      <c r="AK7" s="34">
        <f t="shared" ref="AK7:AK36" si="11">IF(ISERROR(AJ7/AG7),0,AJ7/AG7)</f>
        <v>2.681992337164751E-2</v>
      </c>
      <c r="AL7" s="33">
        <f>Language_WWW!AL7+Language_M!AL7</f>
        <v>5458</v>
      </c>
      <c r="AM7" s="33">
        <f>Language_WWW!AM7+Language_M!AM7</f>
        <v>515</v>
      </c>
      <c r="AN7" s="33">
        <f>Language_WWW!AN7+Language_M!AN7</f>
        <v>3981</v>
      </c>
      <c r="AO7" s="12">
        <f t="shared" ref="AO7:AO36" si="12">IF(ISERROR(AN7/AM7),0,AN7/AM7)</f>
        <v>7.730097087378641</v>
      </c>
      <c r="AP7" s="33">
        <f>Language_WWW!AP7+Language_M!AP7</f>
        <v>79</v>
      </c>
      <c r="AQ7" s="34">
        <f t="shared" ref="AQ7:AQ36" si="13">IF(ISERROR(AP7/AM7),0,AP7/AM7)</f>
        <v>0.15339805825242719</v>
      </c>
      <c r="AR7" s="33">
        <f>Language_WWW!AR7+Language_M!AR7</f>
        <v>38254</v>
      </c>
      <c r="AS7" s="33">
        <f>Language_WWW!AS7+Language_M!AS7</f>
        <v>834</v>
      </c>
      <c r="AT7" s="33">
        <f>Language_WWW!AT7+Language_M!AT7</f>
        <v>4350</v>
      </c>
      <c r="AU7" s="12">
        <f t="shared" ref="AU7:AU36" si="14">IF(ISERROR(AT7/AS7),0,AT7/AS7)</f>
        <v>5.2158273381294968</v>
      </c>
      <c r="AV7" s="33">
        <f>Language_WWW!AV7+Language_M!AV7</f>
        <v>67</v>
      </c>
      <c r="AW7" s="34">
        <f t="shared" ref="AW7:AW36" si="15">IF(ISERROR(AV7/AS7),0,AV7/AS7)</f>
        <v>8.0335731414868106E-2</v>
      </c>
      <c r="AX7" s="33">
        <f>Language_WWW!AX7+Language_M!AX7</f>
        <v>32289</v>
      </c>
      <c r="AY7" s="33">
        <f>Language_WWW!AY7+Language_M!AY7</f>
        <v>32</v>
      </c>
      <c r="AZ7" s="33">
        <f>Language_WWW!AZ7+Language_M!AZ7</f>
        <v>208</v>
      </c>
      <c r="BA7" s="12">
        <f t="shared" ref="BA7:BA36" si="16">IF(ISERROR(AZ7/AY7),0,AZ7/AY7)</f>
        <v>6.5</v>
      </c>
      <c r="BB7" s="33">
        <f>Language_WWW!BB7+Language_M!BB7</f>
        <v>5</v>
      </c>
      <c r="BC7" s="34">
        <f>IF(ISERROR(BB7/AY7),0,BB7/AY7)</f>
        <v>0.15625</v>
      </c>
      <c r="BD7" s="33">
        <f>Language_WWW!BD7+Language_M!BD7</f>
        <v>2635</v>
      </c>
      <c r="BE7" s="33">
        <f>Language_WWW!BE7+Language_M!BE7</f>
        <v>92</v>
      </c>
      <c r="BF7" s="33">
        <f>Language_WWW!BF7+Language_M!BF7</f>
        <v>628</v>
      </c>
      <c r="BG7" s="12">
        <f t="shared" ref="BG7:BG36" si="17">IF(ISERROR(BF7/BE7),0,BF7/BE7)</f>
        <v>6.8260869565217392</v>
      </c>
      <c r="BH7" s="33">
        <f>Language_WWW!BH7+Language_M!BH7</f>
        <v>8</v>
      </c>
      <c r="BI7" s="34">
        <f t="shared" ref="BI7:BI36" si="18">IF(ISERROR(BH7/BE7),0,BH7/BE7)</f>
        <v>8.6956521739130432E-2</v>
      </c>
      <c r="BJ7" s="33">
        <f>Language_WWW!BJ7+Language_M!BJ7</f>
        <v>2378</v>
      </c>
      <c r="BK7" s="33">
        <f>Language_WWW!BK7+Language_M!BK7</f>
        <v>15</v>
      </c>
      <c r="BL7" s="33">
        <f>Language_WWW!BL7+Language_M!BL7</f>
        <v>210</v>
      </c>
      <c r="BM7" s="12">
        <f t="shared" ref="BM7:BM36" si="19">IF(ISERROR(BL7/BK7),0,BL7/BK7)</f>
        <v>14</v>
      </c>
      <c r="BN7" s="33">
        <f>Language_WWW!BN7+Language_M!BN7</f>
        <v>1</v>
      </c>
      <c r="BO7" s="34">
        <f t="shared" ref="BO7:BO36" si="20">IF(ISERROR(BN7/BK7),0,BN7/BK7)</f>
        <v>6.6666666666666666E-2</v>
      </c>
      <c r="BP7" s="33">
        <f>Language_WWW!BP7+Language_M!BP7</f>
        <v>222</v>
      </c>
    </row>
    <row r="8" spans="2:68" s="10" customFormat="1" x14ac:dyDescent="0.15">
      <c r="B8" s="19">
        <v>42341</v>
      </c>
      <c r="C8" s="33">
        <f>Language_WWW!C8+Language_M!C8</f>
        <v>3536</v>
      </c>
      <c r="D8" s="33">
        <f>Language_WWW!D8+Language_M!D8</f>
        <v>15944</v>
      </c>
      <c r="E8" s="12">
        <f t="shared" si="0"/>
        <v>4.5090497737556561</v>
      </c>
      <c r="F8" s="33">
        <f>Language_WWW!F8+Language_M!F8</f>
        <v>136</v>
      </c>
      <c r="G8" s="34">
        <f t="shared" si="1"/>
        <v>3.8461538461538464E-2</v>
      </c>
      <c r="H8" s="33">
        <f>Language_WWW!H8+Language_M!H8</f>
        <v>68874</v>
      </c>
      <c r="I8" s="33">
        <f>Language_WWW!I8+Language_M!I8</f>
        <v>2385</v>
      </c>
      <c r="J8" s="33">
        <f>Language_WWW!J8+Language_M!J8</f>
        <v>9692</v>
      </c>
      <c r="K8" s="12">
        <f t="shared" si="2"/>
        <v>4.0637316561844861</v>
      </c>
      <c r="L8" s="33">
        <f>Language_WWW!L8+Language_M!L8</f>
        <v>48</v>
      </c>
      <c r="M8" s="34">
        <f t="shared" si="3"/>
        <v>2.0125786163522012E-2</v>
      </c>
      <c r="N8" s="33">
        <f>Language_WWW!N8+Language_M!N8</f>
        <v>22544</v>
      </c>
      <c r="O8" s="33">
        <f>Language_WWW!O8+Language_M!O8</f>
        <v>1210</v>
      </c>
      <c r="P8" s="33">
        <f>Language_WWW!P8+Language_M!P8</f>
        <v>3150</v>
      </c>
      <c r="Q8" s="12">
        <f t="shared" si="4"/>
        <v>2.6033057851239669</v>
      </c>
      <c r="R8" s="33">
        <f>Language_WWW!R8+Language_M!R8</f>
        <v>3</v>
      </c>
      <c r="S8" s="34">
        <f t="shared" si="5"/>
        <v>2.4793388429752068E-3</v>
      </c>
      <c r="T8" s="33">
        <f>Language_WWW!T8+Language_M!T8</f>
        <v>1699</v>
      </c>
      <c r="U8" s="33">
        <f>Language_WWW!U8+Language_M!U8</f>
        <v>1175</v>
      </c>
      <c r="V8" s="33">
        <f>Language_WWW!V8+Language_M!V8</f>
        <v>6542</v>
      </c>
      <c r="W8" s="12">
        <f t="shared" si="6"/>
        <v>5.5676595744680855</v>
      </c>
      <c r="X8" s="33">
        <f>Language_WWW!X8+Language_M!X8</f>
        <v>45</v>
      </c>
      <c r="Y8" s="34">
        <f t="shared" si="7"/>
        <v>3.8297872340425532E-2</v>
      </c>
      <c r="Z8" s="33">
        <f>Language_WWW!Z8+Language_M!Z8</f>
        <v>20845</v>
      </c>
      <c r="AA8" s="33">
        <f>Language_WWW!AA8+Language_M!AA8</f>
        <v>1151</v>
      </c>
      <c r="AB8" s="33">
        <f>Language_WWW!AB8+Language_M!AB8</f>
        <v>6252</v>
      </c>
      <c r="AC8" s="12">
        <f t="shared" si="8"/>
        <v>5.4317984361424845</v>
      </c>
      <c r="AD8" s="33">
        <f>Language_WWW!AD8+Language_M!AD8</f>
        <v>88</v>
      </c>
      <c r="AE8" s="34">
        <f t="shared" si="9"/>
        <v>7.6455256298870553E-2</v>
      </c>
      <c r="AF8" s="33">
        <f>Language_WWW!AF8+Language_M!AF8</f>
        <v>46330</v>
      </c>
      <c r="AG8" s="33">
        <f>Language_WWW!AG8+Language_M!AG8</f>
        <v>461</v>
      </c>
      <c r="AH8" s="33">
        <f>Language_WWW!AH8+Language_M!AH8</f>
        <v>2075</v>
      </c>
      <c r="AI8" s="12">
        <f t="shared" si="10"/>
        <v>4.5010845986984815</v>
      </c>
      <c r="AJ8" s="33">
        <f>Language_WWW!AJ8+Language_M!AJ8</f>
        <v>16</v>
      </c>
      <c r="AK8" s="34">
        <f t="shared" si="11"/>
        <v>3.4707158351409979E-2</v>
      </c>
      <c r="AL8" s="33">
        <f>Language_WWW!AL8+Language_M!AL8</f>
        <v>8735</v>
      </c>
      <c r="AM8" s="33">
        <f>Language_WWW!AM8+Language_M!AM8</f>
        <v>690</v>
      </c>
      <c r="AN8" s="33">
        <f>Language_WWW!AN8+Language_M!AN8</f>
        <v>4177</v>
      </c>
      <c r="AO8" s="12">
        <f t="shared" si="12"/>
        <v>6.0536231884057967</v>
      </c>
      <c r="AP8" s="33">
        <f>Language_WWW!AP8+Language_M!AP8</f>
        <v>72</v>
      </c>
      <c r="AQ8" s="34">
        <f t="shared" si="13"/>
        <v>0.10434782608695652</v>
      </c>
      <c r="AR8" s="33">
        <f>Language_WWW!AR8+Language_M!AR8</f>
        <v>37595</v>
      </c>
      <c r="AS8" s="33">
        <f>Language_WWW!AS8+Language_M!AS8</f>
        <v>915</v>
      </c>
      <c r="AT8" s="33">
        <f>Language_WWW!AT8+Language_M!AT8</f>
        <v>5121</v>
      </c>
      <c r="AU8" s="12">
        <f t="shared" si="14"/>
        <v>5.5967213114754095</v>
      </c>
      <c r="AV8" s="33">
        <f>Language_WWW!AV8+Language_M!AV8</f>
        <v>75</v>
      </c>
      <c r="AW8" s="34">
        <f t="shared" si="15"/>
        <v>8.1967213114754092E-2</v>
      </c>
      <c r="AX8" s="33">
        <f>Language_WWW!AX8+Language_M!AX8</f>
        <v>39079</v>
      </c>
      <c r="AY8" s="33">
        <f>Language_WWW!AY8+Language_M!AY8</f>
        <v>42</v>
      </c>
      <c r="AZ8" s="33">
        <f>Language_WWW!AZ8+Language_M!AZ8</f>
        <v>340</v>
      </c>
      <c r="BA8" s="12">
        <f t="shared" si="16"/>
        <v>8.0952380952380949</v>
      </c>
      <c r="BB8" s="33">
        <f>Language_WWW!BB8+Language_M!BB8</f>
        <v>4</v>
      </c>
      <c r="BC8" s="34">
        <f t="shared" ref="BC8:BC36" si="21">IF(ISERROR(BB8/AY8),0,BB8/AY8)</f>
        <v>9.5238095238095233E-2</v>
      </c>
      <c r="BD8" s="33">
        <f>Language_WWW!BD8+Language_M!BD8</f>
        <v>3565</v>
      </c>
      <c r="BE8" s="33">
        <f>Language_WWW!BE8+Language_M!BE8</f>
        <v>86</v>
      </c>
      <c r="BF8" s="33">
        <f>Language_WWW!BF8+Language_M!BF8</f>
        <v>326</v>
      </c>
      <c r="BG8" s="12">
        <f t="shared" si="17"/>
        <v>3.7906976744186047</v>
      </c>
      <c r="BH8" s="33">
        <f>Language_WWW!BH8+Language_M!BH8</f>
        <v>1</v>
      </c>
      <c r="BI8" s="34">
        <f t="shared" si="18"/>
        <v>1.1627906976744186E-2</v>
      </c>
      <c r="BJ8" s="33">
        <f>Language_WWW!BJ8+Language_M!BJ8</f>
        <v>206</v>
      </c>
      <c r="BK8" s="33">
        <f>Language_WWW!BK8+Language_M!BK8</f>
        <v>10</v>
      </c>
      <c r="BL8" s="33">
        <f>Language_WWW!BL8+Language_M!BL8</f>
        <v>54</v>
      </c>
      <c r="BM8" s="12">
        <f t="shared" si="19"/>
        <v>5.4</v>
      </c>
      <c r="BN8" s="33">
        <f>Language_WWW!BN8+Language_M!BN8</f>
        <v>0</v>
      </c>
      <c r="BO8" s="34">
        <f t="shared" si="20"/>
        <v>0</v>
      </c>
      <c r="BP8" s="33">
        <f>Language_WWW!BP8+Language_M!BP8</f>
        <v>0</v>
      </c>
    </row>
    <row r="9" spans="2:68" s="10" customFormat="1" x14ac:dyDescent="0.15">
      <c r="B9" s="19">
        <v>42342</v>
      </c>
      <c r="C9" s="33">
        <f>Language_WWW!C9+Language_M!C9</f>
        <v>2893</v>
      </c>
      <c r="D9" s="33">
        <f>Language_WWW!D9+Language_M!D9</f>
        <v>15690</v>
      </c>
      <c r="E9" s="12">
        <f t="shared" si="0"/>
        <v>5.4234358797096442</v>
      </c>
      <c r="F9" s="33">
        <f>Language_WWW!F9+Language_M!F9</f>
        <v>193</v>
      </c>
      <c r="G9" s="34">
        <f t="shared" si="1"/>
        <v>6.6712754925682682E-2</v>
      </c>
      <c r="H9" s="33">
        <f>Language_WWW!H9+Language_M!H9</f>
        <v>70287</v>
      </c>
      <c r="I9" s="33">
        <f>Language_WWW!I9+Language_M!I9</f>
        <v>2016</v>
      </c>
      <c r="J9" s="33">
        <f>Language_WWW!J9+Language_M!J9</f>
        <v>10137</v>
      </c>
      <c r="K9" s="12">
        <f t="shared" si="2"/>
        <v>5.0282738095238093</v>
      </c>
      <c r="L9" s="33">
        <f>Language_WWW!L9+Language_M!L9</f>
        <v>88</v>
      </c>
      <c r="M9" s="34">
        <f t="shared" si="3"/>
        <v>4.3650793650793648E-2</v>
      </c>
      <c r="N9" s="33">
        <f>Language_WWW!N9+Language_M!N9</f>
        <v>22997</v>
      </c>
      <c r="O9" s="33">
        <f>Language_WWW!O9+Language_M!O9</f>
        <v>868</v>
      </c>
      <c r="P9" s="33">
        <f>Language_WWW!P9+Language_M!P9</f>
        <v>2972</v>
      </c>
      <c r="Q9" s="12">
        <f t="shared" si="4"/>
        <v>3.4239631336405529</v>
      </c>
      <c r="R9" s="33">
        <f>Language_WWW!R9+Language_M!R9</f>
        <v>11</v>
      </c>
      <c r="S9" s="34">
        <f t="shared" si="5"/>
        <v>1.2672811059907835E-2</v>
      </c>
      <c r="T9" s="33">
        <f>Language_WWW!T9+Language_M!T9</f>
        <v>3196</v>
      </c>
      <c r="U9" s="33">
        <f>Language_WWW!U9+Language_M!U9</f>
        <v>1148</v>
      </c>
      <c r="V9" s="33">
        <f>Language_WWW!V9+Language_M!V9</f>
        <v>7165</v>
      </c>
      <c r="W9" s="12">
        <f t="shared" si="6"/>
        <v>6.241289198606272</v>
      </c>
      <c r="X9" s="33">
        <f>Language_WWW!X9+Language_M!X9</f>
        <v>77</v>
      </c>
      <c r="Y9" s="34">
        <f t="shared" si="7"/>
        <v>6.7073170731707321E-2</v>
      </c>
      <c r="Z9" s="33">
        <f>Language_WWW!Z9+Language_M!Z9</f>
        <v>19801</v>
      </c>
      <c r="AA9" s="33">
        <f>Language_WWW!AA9+Language_M!AA9</f>
        <v>877</v>
      </c>
      <c r="AB9" s="33">
        <f>Language_WWW!AB9+Language_M!AB9</f>
        <v>5553</v>
      </c>
      <c r="AC9" s="12">
        <f t="shared" si="8"/>
        <v>6.3318129988597489</v>
      </c>
      <c r="AD9" s="33">
        <f>Language_WWW!AD9+Language_M!AD9</f>
        <v>105</v>
      </c>
      <c r="AE9" s="34">
        <f t="shared" si="9"/>
        <v>0.11972633979475485</v>
      </c>
      <c r="AF9" s="33">
        <f>Language_WWW!AF9+Language_M!AF9</f>
        <v>47290</v>
      </c>
      <c r="AG9" s="33">
        <f>Language_WWW!AG9+Language_M!AG9</f>
        <v>351</v>
      </c>
      <c r="AH9" s="33">
        <f>Language_WWW!AH9+Language_M!AH9</f>
        <v>1761</v>
      </c>
      <c r="AI9" s="12">
        <f t="shared" si="10"/>
        <v>5.017094017094017</v>
      </c>
      <c r="AJ9" s="33">
        <f>Language_WWW!AJ9+Language_M!AJ9</f>
        <v>22</v>
      </c>
      <c r="AK9" s="34">
        <f t="shared" si="11"/>
        <v>6.2678062678062682E-2</v>
      </c>
      <c r="AL9" s="33">
        <f>Language_WWW!AL9+Language_M!AL9</f>
        <v>9353</v>
      </c>
      <c r="AM9" s="33">
        <f>Language_WWW!AM9+Language_M!AM9</f>
        <v>526</v>
      </c>
      <c r="AN9" s="33">
        <f>Language_WWW!AN9+Language_M!AN9</f>
        <v>3792</v>
      </c>
      <c r="AO9" s="12">
        <f t="shared" si="12"/>
        <v>7.2091254752851714</v>
      </c>
      <c r="AP9" s="33">
        <f>Language_WWW!AP9+Language_M!AP9</f>
        <v>83</v>
      </c>
      <c r="AQ9" s="34">
        <f t="shared" si="13"/>
        <v>0.15779467680608364</v>
      </c>
      <c r="AR9" s="33">
        <f>Language_WWW!AR9+Language_M!AR9</f>
        <v>37937</v>
      </c>
      <c r="AS9" s="33">
        <f>Language_WWW!AS9+Language_M!AS9</f>
        <v>685</v>
      </c>
      <c r="AT9" s="33">
        <f>Language_WWW!AT9+Language_M!AT9</f>
        <v>4533.74</v>
      </c>
      <c r="AU9" s="12">
        <f t="shared" si="14"/>
        <v>6.6185985401459853</v>
      </c>
      <c r="AV9" s="33">
        <f>Language_WWW!AV9+Language_M!AV9</f>
        <v>86</v>
      </c>
      <c r="AW9" s="34">
        <f t="shared" si="15"/>
        <v>0.12554744525547445</v>
      </c>
      <c r="AX9" s="33">
        <f>Language_WWW!AX9+Language_M!AX9</f>
        <v>36068</v>
      </c>
      <c r="AY9" s="33">
        <f>Language_WWW!AY9+Language_M!AY9</f>
        <v>26</v>
      </c>
      <c r="AZ9" s="33">
        <f>Language_WWW!AZ9+Language_M!AZ9</f>
        <v>171</v>
      </c>
      <c r="BA9" s="12">
        <f t="shared" si="16"/>
        <v>6.5769230769230766</v>
      </c>
      <c r="BB9" s="33">
        <f>Language_WWW!BB9+Language_M!BB9</f>
        <v>4</v>
      </c>
      <c r="BC9" s="34">
        <f t="shared" si="21"/>
        <v>0.15384615384615385</v>
      </c>
      <c r="BD9" s="33">
        <f>Language_WWW!BD9+Language_M!BD9</f>
        <v>2420</v>
      </c>
      <c r="BE9" s="33">
        <f>Language_WWW!BE9+Language_M!BE9</f>
        <v>96</v>
      </c>
      <c r="BF9" s="33">
        <f>Language_WWW!BF9+Language_M!BF9</f>
        <v>356.15999999999997</v>
      </c>
      <c r="BG9" s="12">
        <f t="shared" si="17"/>
        <v>3.7099999999999995</v>
      </c>
      <c r="BH9" s="33">
        <f>Language_WWW!BH9+Language_M!BH9</f>
        <v>3</v>
      </c>
      <c r="BI9" s="34">
        <f t="shared" si="18"/>
        <v>3.125E-2</v>
      </c>
      <c r="BJ9" s="33">
        <f>Language_WWW!BJ9+Language_M!BJ9</f>
        <v>766</v>
      </c>
      <c r="BK9" s="33">
        <f>Language_WWW!BK9+Language_M!BK9</f>
        <v>20</v>
      </c>
      <c r="BL9" s="33">
        <f>Language_WWW!BL9+Language_M!BL9</f>
        <v>150.01999999999998</v>
      </c>
      <c r="BM9" s="12">
        <f t="shared" si="19"/>
        <v>7.5009999999999994</v>
      </c>
      <c r="BN9" s="33">
        <f>Language_WWW!BN9+Language_M!BN9</f>
        <v>1</v>
      </c>
      <c r="BO9" s="34">
        <f t="shared" si="20"/>
        <v>0.05</v>
      </c>
      <c r="BP9" s="33">
        <f>Language_WWW!BP9+Language_M!BP9</f>
        <v>222</v>
      </c>
    </row>
    <row r="10" spans="2:68" s="10" customFormat="1" x14ac:dyDescent="0.15">
      <c r="B10" s="19">
        <v>42343</v>
      </c>
      <c r="C10" s="33">
        <f>Language_WWW!C10+Language_M!C10</f>
        <v>3014</v>
      </c>
      <c r="D10" s="33">
        <f>Language_WWW!D10+Language_M!D10</f>
        <v>16855.84</v>
      </c>
      <c r="E10" s="12">
        <f t="shared" si="0"/>
        <v>5.5925149303251498</v>
      </c>
      <c r="F10" s="33">
        <f>Language_WWW!F10+Language_M!F10</f>
        <v>159</v>
      </c>
      <c r="G10" s="34">
        <f t="shared" si="1"/>
        <v>5.2753815527538155E-2</v>
      </c>
      <c r="H10" s="33">
        <f>Language_WWW!H10+Language_M!H10</f>
        <v>76170</v>
      </c>
      <c r="I10" s="33">
        <f>Language_WWW!I10+Language_M!I10</f>
        <v>2131</v>
      </c>
      <c r="J10" s="33">
        <f>Language_WWW!J10+Language_M!J10</f>
        <v>10349.469999999999</v>
      </c>
      <c r="K10" s="12">
        <f t="shared" si="2"/>
        <v>4.8566259971844206</v>
      </c>
      <c r="L10" s="33">
        <f>Language_WWW!L10+Language_M!L10</f>
        <v>61</v>
      </c>
      <c r="M10" s="34">
        <f t="shared" si="3"/>
        <v>2.8625058657907085E-2</v>
      </c>
      <c r="N10" s="33">
        <f>Language_WWW!N10+Language_M!N10</f>
        <v>19022</v>
      </c>
      <c r="O10" s="33">
        <f>Language_WWW!O10+Language_M!O10</f>
        <v>1126</v>
      </c>
      <c r="P10" s="33">
        <f>Language_WWW!P10+Language_M!P10</f>
        <v>4529</v>
      </c>
      <c r="Q10" s="12">
        <f t="shared" si="4"/>
        <v>4.0222024866785082</v>
      </c>
      <c r="R10" s="33">
        <f>Language_WWW!R10+Language_M!R10</f>
        <v>10</v>
      </c>
      <c r="S10" s="34">
        <f t="shared" si="5"/>
        <v>8.8809946714031966E-3</v>
      </c>
      <c r="T10" s="33">
        <f>Language_WWW!T10+Language_M!T10</f>
        <v>3506</v>
      </c>
      <c r="U10" s="33">
        <f>Language_WWW!U10+Language_M!U10</f>
        <v>1005</v>
      </c>
      <c r="V10" s="33">
        <f>Language_WWW!V10+Language_M!V10</f>
        <v>5820.4699999999993</v>
      </c>
      <c r="W10" s="12">
        <f t="shared" si="6"/>
        <v>5.7915124378109448</v>
      </c>
      <c r="X10" s="33">
        <f>Language_WWW!X10+Language_M!X10</f>
        <v>51</v>
      </c>
      <c r="Y10" s="34">
        <f t="shared" si="7"/>
        <v>5.0746268656716415E-2</v>
      </c>
      <c r="Z10" s="33">
        <f>Language_WWW!Z10+Language_M!Z10</f>
        <v>15516</v>
      </c>
      <c r="AA10" s="33">
        <f>Language_WWW!AA10+Language_M!AA10</f>
        <v>883</v>
      </c>
      <c r="AB10" s="33">
        <f>Language_WWW!AB10+Language_M!AB10</f>
        <v>6506.37</v>
      </c>
      <c r="AC10" s="12">
        <f t="shared" si="8"/>
        <v>7.3684824462061158</v>
      </c>
      <c r="AD10" s="33">
        <f>Language_WWW!AD10+Language_M!AD10</f>
        <v>98</v>
      </c>
      <c r="AE10" s="34">
        <f t="shared" si="9"/>
        <v>0.11098527746319366</v>
      </c>
      <c r="AF10" s="33">
        <f>Language_WWW!AF10+Language_M!AF10</f>
        <v>57148</v>
      </c>
      <c r="AG10" s="33">
        <f>Language_WWW!AG10+Language_M!AG10</f>
        <v>360</v>
      </c>
      <c r="AH10" s="33">
        <f>Language_WWW!AH10+Language_M!AH10</f>
        <v>2060.5500000000002</v>
      </c>
      <c r="AI10" s="12">
        <f t="shared" si="10"/>
        <v>5.7237500000000008</v>
      </c>
      <c r="AJ10" s="33">
        <f>Language_WWW!AJ10+Language_M!AJ10</f>
        <v>16</v>
      </c>
      <c r="AK10" s="34">
        <f t="shared" si="11"/>
        <v>4.4444444444444446E-2</v>
      </c>
      <c r="AL10" s="33">
        <f>Language_WWW!AL10+Language_M!AL10</f>
        <v>8688</v>
      </c>
      <c r="AM10" s="33">
        <f>Language_WWW!AM10+Language_M!AM10</f>
        <v>523</v>
      </c>
      <c r="AN10" s="33">
        <f>Language_WWW!AN10+Language_M!AN10</f>
        <v>4445.82</v>
      </c>
      <c r="AO10" s="12">
        <f t="shared" si="12"/>
        <v>8.5006118546845126</v>
      </c>
      <c r="AP10" s="33">
        <f>Language_WWW!AP10+Language_M!AP10</f>
        <v>82</v>
      </c>
      <c r="AQ10" s="34">
        <f t="shared" si="13"/>
        <v>0.15678776290630975</v>
      </c>
      <c r="AR10" s="33">
        <f>Language_WWW!AR10+Language_M!AR10</f>
        <v>48460</v>
      </c>
      <c r="AS10" s="33">
        <f>Language_WWW!AS10+Language_M!AS10</f>
        <v>712</v>
      </c>
      <c r="AT10" s="33">
        <f>Language_WWW!AT10+Language_M!AT10</f>
        <v>5414</v>
      </c>
      <c r="AU10" s="12">
        <f t="shared" si="14"/>
        <v>7.6039325842696632</v>
      </c>
      <c r="AV10" s="33">
        <f>Language_WWW!AV10+Language_M!AV10</f>
        <v>81</v>
      </c>
      <c r="AW10" s="34">
        <f t="shared" si="15"/>
        <v>0.11376404494382023</v>
      </c>
      <c r="AX10" s="33">
        <f>Language_WWW!AX10+Language_M!AX10</f>
        <v>49031</v>
      </c>
      <c r="AY10" s="33">
        <f>Language_WWW!AY10+Language_M!AY10</f>
        <v>38</v>
      </c>
      <c r="AZ10" s="33">
        <f>Language_WWW!AZ10+Language_M!AZ10</f>
        <v>250</v>
      </c>
      <c r="BA10" s="12">
        <f t="shared" si="16"/>
        <v>6.5789473684210522</v>
      </c>
      <c r="BB10" s="33">
        <f>Language_WWW!BB10+Language_M!BB10</f>
        <v>8</v>
      </c>
      <c r="BC10" s="34">
        <f t="shared" si="21"/>
        <v>0.21052631578947367</v>
      </c>
      <c r="BD10" s="33">
        <f>Language_WWW!BD10+Language_M!BD10</f>
        <v>3114</v>
      </c>
      <c r="BE10" s="33">
        <f>Language_WWW!BE10+Language_M!BE10</f>
        <v>63</v>
      </c>
      <c r="BF10" s="33">
        <f>Language_WWW!BF10+Language_M!BF10</f>
        <v>313</v>
      </c>
      <c r="BG10" s="12">
        <f t="shared" si="17"/>
        <v>4.9682539682539684</v>
      </c>
      <c r="BH10" s="33">
        <f>Language_WWW!BH10+Language_M!BH10</f>
        <v>3</v>
      </c>
      <c r="BI10" s="34">
        <f t="shared" si="18"/>
        <v>4.7619047619047616E-2</v>
      </c>
      <c r="BJ10" s="33">
        <f>Language_WWW!BJ10+Language_M!BJ10</f>
        <v>1409</v>
      </c>
      <c r="BK10" s="33">
        <f>Language_WWW!BK10+Language_M!BK10</f>
        <v>11</v>
      </c>
      <c r="BL10" s="33">
        <f>Language_WWW!BL10+Language_M!BL10</f>
        <v>136</v>
      </c>
      <c r="BM10" s="12">
        <f t="shared" si="19"/>
        <v>12.363636363636363</v>
      </c>
      <c r="BN10" s="33">
        <f>Language_WWW!BN10+Language_M!BN10</f>
        <v>2</v>
      </c>
      <c r="BO10" s="34">
        <f t="shared" si="20"/>
        <v>0.18181818181818182</v>
      </c>
      <c r="BP10" s="33">
        <f>Language_WWW!BP10+Language_M!BP10</f>
        <v>804</v>
      </c>
    </row>
    <row r="11" spans="2:68" s="10" customFormat="1" x14ac:dyDescent="0.15">
      <c r="B11" s="19">
        <v>42344</v>
      </c>
      <c r="C11" s="33">
        <f>Language_WWW!C11+Language_M!C11</f>
        <v>2521</v>
      </c>
      <c r="D11" s="33">
        <f>Language_WWW!D11+Language_M!D11</f>
        <v>13055</v>
      </c>
      <c r="E11" s="12">
        <f t="shared" si="0"/>
        <v>5.1785005950019833</v>
      </c>
      <c r="F11" s="33">
        <f>Language_WWW!F11+Language_M!F11</f>
        <v>151</v>
      </c>
      <c r="G11" s="34">
        <f t="shared" si="1"/>
        <v>5.9896866322887744E-2</v>
      </c>
      <c r="H11" s="33">
        <f>Language_WWW!H11+Language_M!H11</f>
        <v>74189</v>
      </c>
      <c r="I11" s="33">
        <f>Language_WWW!I11+Language_M!I11</f>
        <v>1723</v>
      </c>
      <c r="J11" s="33">
        <f>Language_WWW!J11+Language_M!J11</f>
        <v>7506</v>
      </c>
      <c r="K11" s="12">
        <f t="shared" si="2"/>
        <v>4.356355194428323</v>
      </c>
      <c r="L11" s="33">
        <f>Language_WWW!L11+Language_M!L11</f>
        <v>47</v>
      </c>
      <c r="M11" s="34">
        <f t="shared" si="3"/>
        <v>2.7278003482298318E-2</v>
      </c>
      <c r="N11" s="33">
        <f>Language_WWW!N11+Language_M!N11</f>
        <v>16891</v>
      </c>
      <c r="O11" s="33">
        <f>Language_WWW!O11+Language_M!O11</f>
        <v>988</v>
      </c>
      <c r="P11" s="33">
        <f>Language_WWW!P11+Language_M!P11</f>
        <v>3333</v>
      </c>
      <c r="Q11" s="12">
        <f t="shared" si="4"/>
        <v>3.3734817813765181</v>
      </c>
      <c r="R11" s="33">
        <f>Language_WWW!R11+Language_M!R11</f>
        <v>6</v>
      </c>
      <c r="S11" s="34">
        <f t="shared" si="5"/>
        <v>6.0728744939271256E-3</v>
      </c>
      <c r="T11" s="33">
        <f>Language_WWW!T11+Language_M!T11</f>
        <v>2643</v>
      </c>
      <c r="U11" s="33">
        <f>Language_WWW!U11+Language_M!U11</f>
        <v>735</v>
      </c>
      <c r="V11" s="33">
        <f>Language_WWW!V11+Language_M!V11</f>
        <v>4173</v>
      </c>
      <c r="W11" s="12">
        <f t="shared" si="6"/>
        <v>5.6775510204081634</v>
      </c>
      <c r="X11" s="33">
        <f>Language_WWW!X11+Language_M!X11</f>
        <v>41</v>
      </c>
      <c r="Y11" s="34">
        <f t="shared" si="7"/>
        <v>5.5782312925170066E-2</v>
      </c>
      <c r="Z11" s="33">
        <f>Language_WWW!Z11+Language_M!Z11</f>
        <v>14248</v>
      </c>
      <c r="AA11" s="33">
        <f>Language_WWW!AA11+Language_M!AA11</f>
        <v>798</v>
      </c>
      <c r="AB11" s="33">
        <f>Language_WWW!AB11+Language_M!AB11</f>
        <v>5549</v>
      </c>
      <c r="AC11" s="12">
        <f t="shared" si="8"/>
        <v>6.9536340852130323</v>
      </c>
      <c r="AD11" s="33">
        <f>Language_WWW!AD11+Language_M!AD11</f>
        <v>104</v>
      </c>
      <c r="AE11" s="34">
        <f t="shared" si="9"/>
        <v>0.13032581453634084</v>
      </c>
      <c r="AF11" s="33">
        <f>Language_WWW!AF11+Language_M!AF11</f>
        <v>57298</v>
      </c>
      <c r="AG11" s="33">
        <f>Language_WWW!AG11+Language_M!AG11</f>
        <v>354</v>
      </c>
      <c r="AH11" s="33">
        <f>Language_WWW!AH11+Language_M!AH11</f>
        <v>1718</v>
      </c>
      <c r="AI11" s="12">
        <f t="shared" si="10"/>
        <v>4.8531073446327682</v>
      </c>
      <c r="AJ11" s="33">
        <f>Language_WWW!AJ11+Language_M!AJ11</f>
        <v>18</v>
      </c>
      <c r="AK11" s="34">
        <f t="shared" si="11"/>
        <v>5.0847457627118647E-2</v>
      </c>
      <c r="AL11" s="33">
        <f>Language_WWW!AL11+Language_M!AL11</f>
        <v>13926</v>
      </c>
      <c r="AM11" s="33">
        <f>Language_WWW!AM11+Language_M!AM11</f>
        <v>444</v>
      </c>
      <c r="AN11" s="33">
        <f>Language_WWW!AN11+Language_M!AN11</f>
        <v>3831</v>
      </c>
      <c r="AO11" s="12">
        <f t="shared" si="12"/>
        <v>8.628378378378379</v>
      </c>
      <c r="AP11" s="33">
        <f>Language_WWW!AP11+Language_M!AP11</f>
        <v>86</v>
      </c>
      <c r="AQ11" s="34">
        <f t="shared" si="13"/>
        <v>0.19369369369369369</v>
      </c>
      <c r="AR11" s="33">
        <f>Language_WWW!AR11+Language_M!AR11</f>
        <v>43372</v>
      </c>
      <c r="AS11" s="33">
        <f>Language_WWW!AS11+Language_M!AS11</f>
        <v>628</v>
      </c>
      <c r="AT11" s="33">
        <f>Language_WWW!AT11+Language_M!AT11</f>
        <v>4563.5199999999995</v>
      </c>
      <c r="AU11" s="12">
        <f t="shared" si="14"/>
        <v>7.2667515923566874</v>
      </c>
      <c r="AV11" s="33">
        <f>Language_WWW!AV11+Language_M!AV11</f>
        <v>87</v>
      </c>
      <c r="AW11" s="34">
        <f t="shared" si="15"/>
        <v>0.13853503184713375</v>
      </c>
      <c r="AX11" s="33">
        <f>Language_WWW!AX11+Language_M!AX11</f>
        <v>50188</v>
      </c>
      <c r="AY11" s="33">
        <f>Language_WWW!AY11+Language_M!AY11</f>
        <v>17</v>
      </c>
      <c r="AZ11" s="33">
        <f>Language_WWW!AZ11+Language_M!AZ11</f>
        <v>109.00999999999999</v>
      </c>
      <c r="BA11" s="12">
        <f t="shared" si="16"/>
        <v>6.4123529411764704</v>
      </c>
      <c r="BB11" s="33">
        <f>Language_WWW!BB11+Language_M!BB11</f>
        <v>2</v>
      </c>
      <c r="BC11" s="34">
        <f t="shared" si="21"/>
        <v>0.11764705882352941</v>
      </c>
      <c r="BD11" s="33">
        <f>Language_WWW!BD11+Language_M!BD11</f>
        <v>1897</v>
      </c>
      <c r="BE11" s="33">
        <f>Language_WWW!BE11+Language_M!BE11</f>
        <v>76</v>
      </c>
      <c r="BF11" s="33">
        <f>Language_WWW!BF11+Language_M!BF11</f>
        <v>388.91</v>
      </c>
      <c r="BG11" s="12">
        <f t="shared" si="17"/>
        <v>5.1172368421052639</v>
      </c>
      <c r="BH11" s="33">
        <f>Language_WWW!BH11+Language_M!BH11</f>
        <v>6</v>
      </c>
      <c r="BI11" s="34">
        <f t="shared" si="18"/>
        <v>7.8947368421052627E-2</v>
      </c>
      <c r="BJ11" s="33">
        <f>Language_WWW!BJ11+Language_M!BJ11</f>
        <v>1704</v>
      </c>
      <c r="BK11" s="33">
        <f>Language_WWW!BK11+Language_M!BK11</f>
        <v>18</v>
      </c>
      <c r="BL11" s="33">
        <f>Language_WWW!BL11+Language_M!BL11</f>
        <v>199.05</v>
      </c>
      <c r="BM11" s="12">
        <f t="shared" si="19"/>
        <v>11.058333333333334</v>
      </c>
      <c r="BN11" s="33">
        <f>Language_WWW!BN11+Language_M!BN11</f>
        <v>2</v>
      </c>
      <c r="BO11" s="34">
        <f t="shared" si="20"/>
        <v>0.1111111111111111</v>
      </c>
      <c r="BP11" s="33">
        <f>Language_WWW!BP11+Language_M!BP11</f>
        <v>674</v>
      </c>
    </row>
    <row r="12" spans="2:68" s="10" customFormat="1" x14ac:dyDescent="0.15">
      <c r="B12" s="19">
        <v>42345</v>
      </c>
      <c r="C12" s="33">
        <f>Language_WWW!C12+Language_M!C12</f>
        <v>3555</v>
      </c>
      <c r="D12" s="33">
        <f>Language_WWW!D12+Language_M!D12</f>
        <v>16223.439999999999</v>
      </c>
      <c r="E12" s="12">
        <f t="shared" si="0"/>
        <v>4.5635555555555554</v>
      </c>
      <c r="F12" s="33">
        <f>Language_WWW!F12+Language_M!F12</f>
        <v>169</v>
      </c>
      <c r="G12" s="34">
        <f t="shared" si="1"/>
        <v>4.7538677918424754E-2</v>
      </c>
      <c r="H12" s="33">
        <f>Language_WWW!H12+Language_M!H12</f>
        <v>70949</v>
      </c>
      <c r="I12" s="33">
        <f>Language_WWW!I12+Language_M!I12</f>
        <v>2441</v>
      </c>
      <c r="J12" s="33">
        <f>Language_WWW!J12+Language_M!J12</f>
        <v>8957.0300000000007</v>
      </c>
      <c r="K12" s="12">
        <f t="shared" si="2"/>
        <v>3.6694100778369525</v>
      </c>
      <c r="L12" s="33">
        <f>Language_WWW!L12+Language_M!L12</f>
        <v>64</v>
      </c>
      <c r="M12" s="34">
        <f t="shared" si="3"/>
        <v>2.6218762802130275E-2</v>
      </c>
      <c r="N12" s="33">
        <f>Language_WWW!N12+Language_M!N12</f>
        <v>15553</v>
      </c>
      <c r="O12" s="33">
        <f>Language_WWW!O12+Language_M!O12</f>
        <v>1268</v>
      </c>
      <c r="P12" s="33">
        <f>Language_WWW!P12+Language_M!P12</f>
        <v>3210.15</v>
      </c>
      <c r="Q12" s="12">
        <f t="shared" si="4"/>
        <v>2.5316640378548896</v>
      </c>
      <c r="R12" s="33">
        <f>Language_WWW!R12+Language_M!R12</f>
        <v>9</v>
      </c>
      <c r="S12" s="34">
        <f t="shared" si="5"/>
        <v>7.0977917981072556E-3</v>
      </c>
      <c r="T12" s="33">
        <f>Language_WWW!T12+Language_M!T12</f>
        <v>1686</v>
      </c>
      <c r="U12" s="33">
        <f>Language_WWW!U12+Language_M!U12</f>
        <v>1173</v>
      </c>
      <c r="V12" s="33">
        <f>Language_WWW!V12+Language_M!V12</f>
        <v>5746.88</v>
      </c>
      <c r="W12" s="12">
        <f t="shared" si="6"/>
        <v>4.8993009377664114</v>
      </c>
      <c r="X12" s="33">
        <f>Language_WWW!X12+Language_M!X12</f>
        <v>55</v>
      </c>
      <c r="Y12" s="34">
        <f t="shared" si="7"/>
        <v>4.6888320545609548E-2</v>
      </c>
      <c r="Z12" s="33">
        <f>Language_WWW!Z12+Language_M!Z12</f>
        <v>13867</v>
      </c>
      <c r="AA12" s="33">
        <f>Language_WWW!AA12+Language_M!AA12</f>
        <v>1114</v>
      </c>
      <c r="AB12" s="33">
        <f>Language_WWW!AB12+Language_M!AB12</f>
        <v>7266.41</v>
      </c>
      <c r="AC12" s="12">
        <f t="shared" si="8"/>
        <v>6.522809694793537</v>
      </c>
      <c r="AD12" s="33">
        <f>Language_WWW!AD12+Language_M!AD12</f>
        <v>105</v>
      </c>
      <c r="AE12" s="34">
        <f t="shared" si="9"/>
        <v>9.4254937163375227E-2</v>
      </c>
      <c r="AF12" s="33">
        <f>Language_WWW!AF12+Language_M!AF12</f>
        <v>55396</v>
      </c>
      <c r="AG12" s="33">
        <f>Language_WWW!AG12+Language_M!AG12</f>
        <v>434</v>
      </c>
      <c r="AH12" s="33">
        <f>Language_WWW!AH12+Language_M!AH12</f>
        <v>1972.15</v>
      </c>
      <c r="AI12" s="12">
        <f t="shared" si="10"/>
        <v>4.544124423963134</v>
      </c>
      <c r="AJ12" s="33">
        <f>Language_WWW!AJ12+Language_M!AJ12</f>
        <v>17</v>
      </c>
      <c r="AK12" s="34">
        <f t="shared" si="11"/>
        <v>3.9170506912442393E-2</v>
      </c>
      <c r="AL12" s="33">
        <f>Language_WWW!AL12+Language_M!AL12</f>
        <v>10600</v>
      </c>
      <c r="AM12" s="33">
        <f>Language_WWW!AM12+Language_M!AM12</f>
        <v>680</v>
      </c>
      <c r="AN12" s="33">
        <f>Language_WWW!AN12+Language_M!AN12</f>
        <v>5294.26</v>
      </c>
      <c r="AO12" s="12">
        <f t="shared" si="12"/>
        <v>7.7856764705882355</v>
      </c>
      <c r="AP12" s="33">
        <f>Language_WWW!AP12+Language_M!AP12</f>
        <v>88</v>
      </c>
      <c r="AQ12" s="34">
        <f t="shared" si="13"/>
        <v>0.12941176470588237</v>
      </c>
      <c r="AR12" s="33">
        <f>Language_WWW!AR12+Language_M!AR12</f>
        <v>44796</v>
      </c>
      <c r="AS12" s="33">
        <f>Language_WWW!AS12+Language_M!AS12</f>
        <v>893</v>
      </c>
      <c r="AT12" s="33">
        <f>Language_WWW!AT12+Language_M!AT12</f>
        <v>6065.77</v>
      </c>
      <c r="AU12" s="12">
        <f t="shared" si="14"/>
        <v>6.7925755879059357</v>
      </c>
      <c r="AV12" s="33">
        <f>Language_WWW!AV12+Language_M!AV12</f>
        <v>87</v>
      </c>
      <c r="AW12" s="34">
        <f t="shared" si="15"/>
        <v>9.7424412094064952E-2</v>
      </c>
      <c r="AX12" s="33">
        <f>Language_WWW!AX12+Language_M!AX12</f>
        <v>44705</v>
      </c>
      <c r="AY12" s="33">
        <f>Language_WWW!AY12+Language_M!AY12</f>
        <v>31</v>
      </c>
      <c r="AZ12" s="33">
        <f>Language_WWW!AZ12+Language_M!AZ12</f>
        <v>346.06</v>
      </c>
      <c r="BA12" s="12">
        <f t="shared" si="16"/>
        <v>11.163225806451614</v>
      </c>
      <c r="BB12" s="33">
        <f>Language_WWW!BB12+Language_M!BB12</f>
        <v>5</v>
      </c>
      <c r="BC12" s="34">
        <f t="shared" si="21"/>
        <v>0.16129032258064516</v>
      </c>
      <c r="BD12" s="33">
        <f>Language_WWW!BD12+Language_M!BD12</f>
        <v>3543</v>
      </c>
      <c r="BE12" s="33">
        <f>Language_WWW!BE12+Language_M!BE12</f>
        <v>87</v>
      </c>
      <c r="BF12" s="33">
        <f>Language_WWW!BF12+Language_M!BF12</f>
        <v>305.85000000000002</v>
      </c>
      <c r="BG12" s="12">
        <f t="shared" si="17"/>
        <v>3.5155172413793108</v>
      </c>
      <c r="BH12" s="33">
        <f>Language_WWW!BH12+Language_M!BH12</f>
        <v>4</v>
      </c>
      <c r="BI12" s="34">
        <f t="shared" si="18"/>
        <v>4.5977011494252873E-2</v>
      </c>
      <c r="BJ12" s="33">
        <f>Language_WWW!BJ12+Language_M!BJ12</f>
        <v>1070</v>
      </c>
      <c r="BK12" s="33">
        <f>Language_WWW!BK12+Language_M!BK12</f>
        <v>16</v>
      </c>
      <c r="BL12" s="33">
        <f>Language_WWW!BL12+Language_M!BL12</f>
        <v>140.98000000000002</v>
      </c>
      <c r="BM12" s="12">
        <f t="shared" si="19"/>
        <v>8.8112500000000011</v>
      </c>
      <c r="BN12" s="33">
        <f>Language_WWW!BN12+Language_M!BN12</f>
        <v>1</v>
      </c>
      <c r="BO12" s="34">
        <f t="shared" si="20"/>
        <v>6.25E-2</v>
      </c>
      <c r="BP12" s="33">
        <f>Language_WWW!BP12+Language_M!BP12</f>
        <v>1428</v>
      </c>
    </row>
    <row r="13" spans="2:68" s="10" customFormat="1" x14ac:dyDescent="0.15">
      <c r="B13" s="19">
        <v>42346</v>
      </c>
      <c r="C13" s="33">
        <f>Language_WWW!C13+Language_M!C13</f>
        <v>3599</v>
      </c>
      <c r="D13" s="33">
        <f>Language_WWW!D13+Language_M!D13</f>
        <v>15014.189999999999</v>
      </c>
      <c r="E13" s="12">
        <f t="shared" si="0"/>
        <v>4.171767157543762</v>
      </c>
      <c r="F13" s="33">
        <f>Language_WWW!F13+Language_M!F13</f>
        <v>148</v>
      </c>
      <c r="G13" s="34">
        <f t="shared" si="1"/>
        <v>4.1122534037232567E-2</v>
      </c>
      <c r="H13" s="33">
        <f>Language_WWW!H13+Language_M!H13</f>
        <v>82647</v>
      </c>
      <c r="I13" s="33">
        <f>Language_WWW!I13+Language_M!I13</f>
        <v>2665</v>
      </c>
      <c r="J13" s="33">
        <f>Language_WWW!J13+Language_M!J13</f>
        <v>9306.24</v>
      </c>
      <c r="K13" s="12">
        <f t="shared" si="2"/>
        <v>3.4920225140712944</v>
      </c>
      <c r="L13" s="33">
        <f>Language_WWW!L13+Language_M!L13</f>
        <v>61</v>
      </c>
      <c r="M13" s="34">
        <f t="shared" si="3"/>
        <v>2.2889305816135085E-2</v>
      </c>
      <c r="N13" s="33">
        <f>Language_WWW!N13+Language_M!N13</f>
        <v>26420</v>
      </c>
      <c r="O13" s="33">
        <f>Language_WWW!O13+Language_M!O13</f>
        <v>1432</v>
      </c>
      <c r="P13" s="33">
        <f>Language_WWW!P13+Language_M!P13</f>
        <v>3226.6</v>
      </c>
      <c r="Q13" s="12">
        <f t="shared" si="4"/>
        <v>2.2532122905027934</v>
      </c>
      <c r="R13" s="33">
        <f>Language_WWW!R13+Language_M!R13</f>
        <v>7</v>
      </c>
      <c r="S13" s="34">
        <f t="shared" si="5"/>
        <v>4.8882681564245811E-3</v>
      </c>
      <c r="T13" s="33">
        <f>Language_WWW!T13+Language_M!T13</f>
        <v>2029</v>
      </c>
      <c r="U13" s="33">
        <f>Language_WWW!U13+Language_M!U13</f>
        <v>1233</v>
      </c>
      <c r="V13" s="33">
        <f>Language_WWW!V13+Language_M!V13</f>
        <v>6079.64</v>
      </c>
      <c r="W13" s="12">
        <f t="shared" si="6"/>
        <v>4.9307704785077053</v>
      </c>
      <c r="X13" s="33">
        <f>Language_WWW!X13+Language_M!X13</f>
        <v>54</v>
      </c>
      <c r="Y13" s="34">
        <f t="shared" si="7"/>
        <v>4.3795620437956206E-2</v>
      </c>
      <c r="Z13" s="33">
        <f>Language_WWW!Z13+Language_M!Z13</f>
        <v>24391</v>
      </c>
      <c r="AA13" s="33">
        <f>Language_WWW!AA13+Language_M!AA13</f>
        <v>934</v>
      </c>
      <c r="AB13" s="33">
        <f>Language_WWW!AB13+Language_M!AB13</f>
        <v>5707.95</v>
      </c>
      <c r="AC13" s="12">
        <f t="shared" si="8"/>
        <v>6.1112955032119913</v>
      </c>
      <c r="AD13" s="33">
        <f>Language_WWW!AD13+Language_M!AD13</f>
        <v>87</v>
      </c>
      <c r="AE13" s="34">
        <f t="shared" si="9"/>
        <v>9.3147751605995713E-2</v>
      </c>
      <c r="AF13" s="33">
        <f>Language_WWW!AF13+Language_M!AF13</f>
        <v>56227</v>
      </c>
      <c r="AG13" s="33">
        <f>Language_WWW!AG13+Language_M!AG13</f>
        <v>416</v>
      </c>
      <c r="AH13" s="33">
        <f>Language_WWW!AH13+Language_M!AH13</f>
        <v>2138.0500000000002</v>
      </c>
      <c r="AI13" s="12">
        <f t="shared" si="10"/>
        <v>5.1395432692307699</v>
      </c>
      <c r="AJ13" s="33">
        <f>Language_WWW!AJ13+Language_M!AJ13</f>
        <v>21</v>
      </c>
      <c r="AK13" s="34">
        <f t="shared" si="11"/>
        <v>5.0480769230769232E-2</v>
      </c>
      <c r="AL13" s="33">
        <f>Language_WWW!AL13+Language_M!AL13</f>
        <v>20484</v>
      </c>
      <c r="AM13" s="33">
        <f>Language_WWW!AM13+Language_M!AM13</f>
        <v>518</v>
      </c>
      <c r="AN13" s="33">
        <f>Language_WWW!AN13+Language_M!AN13</f>
        <v>3569.8999999999996</v>
      </c>
      <c r="AO13" s="12">
        <f t="shared" si="12"/>
        <v>6.8916988416988412</v>
      </c>
      <c r="AP13" s="33">
        <f>Language_WWW!AP13+Language_M!AP13</f>
        <v>66</v>
      </c>
      <c r="AQ13" s="34">
        <f t="shared" si="13"/>
        <v>0.12741312741312741</v>
      </c>
      <c r="AR13" s="33">
        <f>Language_WWW!AR13+Language_M!AR13</f>
        <v>35743</v>
      </c>
      <c r="AS13" s="33">
        <f>Language_WWW!AS13+Language_M!AS13</f>
        <v>764</v>
      </c>
      <c r="AT13" s="33">
        <f>Language_WWW!AT13+Language_M!AT13</f>
        <v>4780</v>
      </c>
      <c r="AU13" s="12">
        <f t="shared" si="14"/>
        <v>6.2565445026178015</v>
      </c>
      <c r="AV13" s="33">
        <f>Language_WWW!AV13+Language_M!AV13</f>
        <v>73</v>
      </c>
      <c r="AW13" s="34">
        <f t="shared" si="15"/>
        <v>9.5549738219895292E-2</v>
      </c>
      <c r="AX13" s="33">
        <f>Language_WWW!AX13+Language_M!AX13</f>
        <v>46674</v>
      </c>
      <c r="AY13" s="33">
        <f>Language_WWW!AY13+Language_M!AY13</f>
        <v>20</v>
      </c>
      <c r="AZ13" s="33">
        <f>Language_WWW!AZ13+Language_M!AZ13</f>
        <v>157</v>
      </c>
      <c r="BA13" s="12">
        <f t="shared" si="16"/>
        <v>7.85</v>
      </c>
      <c r="BB13" s="33">
        <f>Language_WWW!BB13+Language_M!BB13</f>
        <v>2</v>
      </c>
      <c r="BC13" s="34">
        <f t="shared" si="21"/>
        <v>0.1</v>
      </c>
      <c r="BD13" s="33">
        <f>Language_WWW!BD13+Language_M!BD13</f>
        <v>4569</v>
      </c>
      <c r="BE13" s="33">
        <f>Language_WWW!BE13+Language_M!BE13</f>
        <v>76</v>
      </c>
      <c r="BF13" s="33">
        <f>Language_WWW!BF13+Language_M!BF13</f>
        <v>320</v>
      </c>
      <c r="BG13" s="12">
        <f t="shared" si="17"/>
        <v>4.2105263157894735</v>
      </c>
      <c r="BH13" s="33">
        <f>Language_WWW!BH13+Language_M!BH13</f>
        <v>3</v>
      </c>
      <c r="BI13" s="34">
        <f t="shared" si="18"/>
        <v>3.9473684210526314E-2</v>
      </c>
      <c r="BJ13" s="33">
        <f>Language_WWW!BJ13+Language_M!BJ13</f>
        <v>707</v>
      </c>
      <c r="BK13" s="33">
        <f>Language_WWW!BK13+Language_M!BK13</f>
        <v>14</v>
      </c>
      <c r="BL13" s="33">
        <f>Language_WWW!BL13+Language_M!BL13</f>
        <v>76</v>
      </c>
      <c r="BM13" s="12">
        <f t="shared" si="19"/>
        <v>5.4285714285714288</v>
      </c>
      <c r="BN13" s="33">
        <f>Language_WWW!BN13+Language_M!BN13</f>
        <v>1</v>
      </c>
      <c r="BO13" s="34">
        <f t="shared" si="20"/>
        <v>7.1428571428571425E-2</v>
      </c>
      <c r="BP13" s="33">
        <f>Language_WWW!BP13+Language_M!BP13</f>
        <v>249</v>
      </c>
    </row>
    <row r="14" spans="2:68" s="10" customFormat="1" x14ac:dyDescent="0.15">
      <c r="B14" s="19">
        <v>42347</v>
      </c>
      <c r="C14" s="33">
        <f>Language_WWW!C14+Language_M!C14</f>
        <v>2150</v>
      </c>
      <c r="D14" s="33">
        <f>Language_WWW!D14+Language_M!D14</f>
        <v>10164.27</v>
      </c>
      <c r="E14" s="12">
        <f t="shared" si="0"/>
        <v>4.7275674418604652</v>
      </c>
      <c r="F14" s="33">
        <f>Language_WWW!F14+Language_M!F14</f>
        <v>87</v>
      </c>
      <c r="G14" s="34">
        <f t="shared" si="1"/>
        <v>4.046511627906977E-2</v>
      </c>
      <c r="H14" s="33">
        <f>Language_WWW!H14+Language_M!H14</f>
        <v>38483</v>
      </c>
      <c r="I14" s="33">
        <f>Language_WWW!I14+Language_M!I14</f>
        <v>1536</v>
      </c>
      <c r="J14" s="33">
        <f>Language_WWW!J14+Language_M!J14</f>
        <v>6157.9400000000005</v>
      </c>
      <c r="K14" s="12">
        <f t="shared" si="2"/>
        <v>4.009075520833334</v>
      </c>
      <c r="L14" s="33">
        <f>Language_WWW!L14+Language_M!L14</f>
        <v>29</v>
      </c>
      <c r="M14" s="34">
        <f t="shared" si="3"/>
        <v>1.8880208333333332E-2</v>
      </c>
      <c r="N14" s="33">
        <f>Language_WWW!N14+Language_M!N14</f>
        <v>9572</v>
      </c>
      <c r="O14" s="33">
        <f>Language_WWW!O14+Language_M!O14</f>
        <v>828</v>
      </c>
      <c r="P14" s="33">
        <f>Language_WWW!P14+Language_M!P14</f>
        <v>2635.94</v>
      </c>
      <c r="Q14" s="12">
        <f t="shared" si="4"/>
        <v>3.1835024154589373</v>
      </c>
      <c r="R14" s="33">
        <f>Language_WWW!R14+Language_M!R14</f>
        <v>2</v>
      </c>
      <c r="S14" s="34">
        <f t="shared" si="5"/>
        <v>2.4154589371980675E-3</v>
      </c>
      <c r="T14" s="33">
        <f>Language_WWW!T14+Language_M!T14</f>
        <v>480</v>
      </c>
      <c r="U14" s="33">
        <f>Language_WWW!U14+Language_M!U14</f>
        <v>908</v>
      </c>
      <c r="V14" s="33">
        <f>Language_WWW!V14+Language_M!V14</f>
        <v>3944</v>
      </c>
      <c r="W14" s="12">
        <f t="shared" si="6"/>
        <v>4.3436123348017617</v>
      </c>
      <c r="X14" s="33">
        <f>Language_WWW!X14+Language_M!X14</f>
        <v>26</v>
      </c>
      <c r="Y14" s="34">
        <f t="shared" si="7"/>
        <v>2.8634361233480177E-2</v>
      </c>
      <c r="Z14" s="33">
        <f>Language_WWW!Z14+Language_M!Z14</f>
        <v>8906</v>
      </c>
      <c r="AA14" s="33">
        <f>Language_WWW!AA14+Language_M!AA14</f>
        <v>614</v>
      </c>
      <c r="AB14" s="33">
        <f>Language_WWW!AB14+Language_M!AB14</f>
        <v>4006.33</v>
      </c>
      <c r="AC14" s="12">
        <f t="shared" si="8"/>
        <v>6.5249674267100977</v>
      </c>
      <c r="AD14" s="33">
        <f>Language_WWW!AD14+Language_M!AD14</f>
        <v>58</v>
      </c>
      <c r="AE14" s="34">
        <f t="shared" si="9"/>
        <v>9.4462540716612378E-2</v>
      </c>
      <c r="AF14" s="33">
        <f>Language_WWW!AF14+Language_M!AF14</f>
        <v>28911</v>
      </c>
      <c r="AG14" s="33">
        <f>Language_WWW!AG14+Language_M!AG14</f>
        <v>304</v>
      </c>
      <c r="AH14" s="33">
        <f>Language_WWW!AH14+Language_M!AH14</f>
        <v>1476.2</v>
      </c>
      <c r="AI14" s="12">
        <f t="shared" si="10"/>
        <v>4.8559210526315795</v>
      </c>
      <c r="AJ14" s="33">
        <f>Language_WWW!AJ14+Language_M!AJ14</f>
        <v>5</v>
      </c>
      <c r="AK14" s="34">
        <f t="shared" si="11"/>
        <v>1.6447368421052631E-2</v>
      </c>
      <c r="AL14" s="33">
        <f>Language_WWW!AL14+Language_M!AL14</f>
        <v>3558</v>
      </c>
      <c r="AM14" s="33">
        <f>Language_WWW!AM14+Language_M!AM14</f>
        <v>310</v>
      </c>
      <c r="AN14" s="33">
        <f>Language_WWW!AN14+Language_M!AN14</f>
        <v>2530.13</v>
      </c>
      <c r="AO14" s="12">
        <f t="shared" si="12"/>
        <v>8.1617096774193545</v>
      </c>
      <c r="AP14" s="33">
        <f>Language_WWW!AP14+Language_M!AP14</f>
        <v>53</v>
      </c>
      <c r="AQ14" s="34">
        <f t="shared" si="13"/>
        <v>0.17096774193548386</v>
      </c>
      <c r="AR14" s="33">
        <f>Language_WWW!AR14+Language_M!AR14</f>
        <v>25353</v>
      </c>
      <c r="AS14" s="33">
        <f>Language_WWW!AS14+Language_M!AS14</f>
        <v>461</v>
      </c>
      <c r="AT14" s="33">
        <f>Language_WWW!AT14+Language_M!AT14</f>
        <v>2722.0299999999997</v>
      </c>
      <c r="AU14" s="12">
        <f t="shared" si="14"/>
        <v>5.9046203904555306</v>
      </c>
      <c r="AV14" s="33">
        <f>Language_WWW!AV14+Language_M!AV14</f>
        <v>41</v>
      </c>
      <c r="AW14" s="34">
        <f t="shared" si="15"/>
        <v>8.8937093275488072E-2</v>
      </c>
      <c r="AX14" s="33">
        <f>Language_WWW!AX14+Language_M!AX14</f>
        <v>19312</v>
      </c>
      <c r="AY14" s="33">
        <f>Language_WWW!AY14+Language_M!AY14</f>
        <v>20</v>
      </c>
      <c r="AZ14" s="33">
        <f>Language_WWW!AZ14+Language_M!AZ14</f>
        <v>177.04000000000002</v>
      </c>
      <c r="BA14" s="12">
        <f t="shared" si="16"/>
        <v>8.8520000000000003</v>
      </c>
      <c r="BB14" s="33">
        <f>Language_WWW!BB14+Language_M!BB14</f>
        <v>4</v>
      </c>
      <c r="BC14" s="34">
        <f t="shared" si="21"/>
        <v>0.2</v>
      </c>
      <c r="BD14" s="33">
        <f>Language_WWW!BD14+Language_M!BD14</f>
        <v>3686</v>
      </c>
      <c r="BE14" s="33">
        <f>Language_WWW!BE14+Language_M!BE14</f>
        <v>56</v>
      </c>
      <c r="BF14" s="33">
        <f>Language_WWW!BF14+Language_M!BF14</f>
        <v>311.99</v>
      </c>
      <c r="BG14" s="12">
        <f t="shared" si="17"/>
        <v>5.57125</v>
      </c>
      <c r="BH14" s="33">
        <f>Language_WWW!BH14+Language_M!BH14</f>
        <v>4</v>
      </c>
      <c r="BI14" s="34">
        <f t="shared" si="18"/>
        <v>7.1428571428571425E-2</v>
      </c>
      <c r="BJ14" s="33">
        <f>Language_WWW!BJ14+Language_M!BJ14</f>
        <v>1317</v>
      </c>
      <c r="BK14" s="33">
        <f>Language_WWW!BK14+Language_M!BK14</f>
        <v>13</v>
      </c>
      <c r="BL14" s="33">
        <f>Language_WWW!BL14+Language_M!BL14</f>
        <v>89</v>
      </c>
      <c r="BM14" s="12">
        <f t="shared" si="19"/>
        <v>6.8461538461538458</v>
      </c>
      <c r="BN14" s="33">
        <f>Language_WWW!BN14+Language_M!BN14</f>
        <v>1</v>
      </c>
      <c r="BO14" s="34">
        <f t="shared" si="20"/>
        <v>7.6923076923076927E-2</v>
      </c>
      <c r="BP14" s="33">
        <f>Language_WWW!BP14+Language_M!BP14</f>
        <v>232</v>
      </c>
    </row>
    <row r="15" spans="2:68" s="10" customFormat="1" x14ac:dyDescent="0.15">
      <c r="B15" s="19">
        <v>42348</v>
      </c>
      <c r="C15" s="33">
        <f>Language_WWW!C15+Language_M!C15</f>
        <v>3542</v>
      </c>
      <c r="D15" s="33">
        <f>Language_WWW!D15+Language_M!D15</f>
        <v>17126</v>
      </c>
      <c r="E15" s="12">
        <f t="shared" si="0"/>
        <v>4.8351214003387915</v>
      </c>
      <c r="F15" s="33">
        <f>Language_WWW!F15+Language_M!F15</f>
        <v>173</v>
      </c>
      <c r="G15" s="34">
        <f t="shared" si="1"/>
        <v>4.8842461885940144E-2</v>
      </c>
      <c r="H15" s="33">
        <f>Language_WWW!H15+Language_M!H15</f>
        <v>73395</v>
      </c>
      <c r="I15" s="33">
        <f>Language_WWW!I15+Language_M!I15</f>
        <v>2529</v>
      </c>
      <c r="J15" s="33">
        <f>Language_WWW!J15+Language_M!J15</f>
        <v>11238</v>
      </c>
      <c r="K15" s="12">
        <f t="shared" si="2"/>
        <v>4.4436536180308419</v>
      </c>
      <c r="L15" s="33">
        <f>Language_WWW!L15+Language_M!L15</f>
        <v>88</v>
      </c>
      <c r="M15" s="34">
        <f t="shared" si="3"/>
        <v>3.4796362198497431E-2</v>
      </c>
      <c r="N15" s="33">
        <f>Language_WWW!N15+Language_M!N15</f>
        <v>23176</v>
      </c>
      <c r="O15" s="33">
        <f>Language_WWW!O15+Language_M!O15</f>
        <v>1371</v>
      </c>
      <c r="P15" s="33">
        <f>Language_WWW!P15+Language_M!P15</f>
        <v>4175</v>
      </c>
      <c r="Q15" s="12">
        <f t="shared" si="4"/>
        <v>3.0452224653537563</v>
      </c>
      <c r="R15" s="33">
        <f>Language_WWW!R15+Language_M!R15</f>
        <v>5</v>
      </c>
      <c r="S15" s="34">
        <f t="shared" si="5"/>
        <v>3.6469730123997084E-3</v>
      </c>
      <c r="T15" s="33">
        <f>Language_WWW!T15+Language_M!T15</f>
        <v>1329</v>
      </c>
      <c r="U15" s="33">
        <f>Language_WWW!U15+Language_M!U15</f>
        <v>1158</v>
      </c>
      <c r="V15" s="33">
        <f>Language_WWW!V15+Language_M!V15</f>
        <v>7063</v>
      </c>
      <c r="W15" s="12">
        <f t="shared" si="6"/>
        <v>6.0993091537132988</v>
      </c>
      <c r="X15" s="33">
        <f>Language_WWW!X15+Language_M!X15</f>
        <v>83</v>
      </c>
      <c r="Y15" s="34">
        <f t="shared" si="7"/>
        <v>7.1675302245250427E-2</v>
      </c>
      <c r="Z15" s="33">
        <f>Language_WWW!Z15+Language_M!Z15</f>
        <v>21847</v>
      </c>
      <c r="AA15" s="33">
        <f>Language_WWW!AA15+Language_M!AA15</f>
        <v>1013</v>
      </c>
      <c r="AB15" s="33">
        <f>Language_WWW!AB15+Language_M!AB15</f>
        <v>5888</v>
      </c>
      <c r="AC15" s="12">
        <f t="shared" si="8"/>
        <v>5.8124383020730503</v>
      </c>
      <c r="AD15" s="33">
        <f>Language_WWW!AD15+Language_M!AD15</f>
        <v>85</v>
      </c>
      <c r="AE15" s="34">
        <f t="shared" si="9"/>
        <v>8.3909180651530108E-2</v>
      </c>
      <c r="AF15" s="33">
        <f>Language_WWW!AF15+Language_M!AF15</f>
        <v>50219</v>
      </c>
      <c r="AG15" s="33">
        <f>Language_WWW!AG15+Language_M!AG15</f>
        <v>397</v>
      </c>
      <c r="AH15" s="33">
        <f>Language_WWW!AH15+Language_M!AH15</f>
        <v>1642</v>
      </c>
      <c r="AI15" s="12">
        <f t="shared" si="10"/>
        <v>4.1360201511335015</v>
      </c>
      <c r="AJ15" s="33">
        <f>Language_WWW!AJ15+Language_M!AJ15</f>
        <v>12</v>
      </c>
      <c r="AK15" s="34">
        <f t="shared" si="11"/>
        <v>3.0226700251889168E-2</v>
      </c>
      <c r="AL15" s="33">
        <f>Language_WWW!AL15+Language_M!AL15</f>
        <v>5223</v>
      </c>
      <c r="AM15" s="33">
        <f>Language_WWW!AM15+Language_M!AM15</f>
        <v>616</v>
      </c>
      <c r="AN15" s="33">
        <f>Language_WWW!AN15+Language_M!AN15</f>
        <v>4246</v>
      </c>
      <c r="AO15" s="12">
        <f t="shared" si="12"/>
        <v>6.8928571428571432</v>
      </c>
      <c r="AP15" s="33">
        <f>Language_WWW!AP15+Language_M!AP15</f>
        <v>73</v>
      </c>
      <c r="AQ15" s="34">
        <f t="shared" si="13"/>
        <v>0.1185064935064935</v>
      </c>
      <c r="AR15" s="33">
        <f>Language_WWW!AR15+Language_M!AR15</f>
        <v>44996</v>
      </c>
      <c r="AS15" s="33">
        <f>Language_WWW!AS15+Language_M!AS15</f>
        <v>794</v>
      </c>
      <c r="AT15" s="33">
        <f>Language_WWW!AT15+Language_M!AT15</f>
        <v>4880</v>
      </c>
      <c r="AU15" s="12">
        <f t="shared" si="14"/>
        <v>6.1460957178841307</v>
      </c>
      <c r="AV15" s="33">
        <f>Language_WWW!AV15+Language_M!AV15</f>
        <v>73</v>
      </c>
      <c r="AW15" s="34">
        <f t="shared" si="15"/>
        <v>9.1939546599496227E-2</v>
      </c>
      <c r="AX15" s="33">
        <f>Language_WWW!AX15+Language_M!AX15</f>
        <v>44313</v>
      </c>
      <c r="AY15" s="33">
        <f>Language_WWW!AY15+Language_M!AY15</f>
        <v>46</v>
      </c>
      <c r="AZ15" s="33">
        <f>Language_WWW!AZ15+Language_M!AZ15</f>
        <v>256</v>
      </c>
      <c r="BA15" s="12">
        <f t="shared" si="16"/>
        <v>5.5652173913043477</v>
      </c>
      <c r="BB15" s="33">
        <f>Language_WWW!BB15+Language_M!BB15</f>
        <v>4</v>
      </c>
      <c r="BC15" s="34">
        <f t="shared" si="21"/>
        <v>8.6956521739130432E-2</v>
      </c>
      <c r="BD15" s="33">
        <f>Language_WWW!BD15+Language_M!BD15</f>
        <v>4008</v>
      </c>
      <c r="BE15" s="33">
        <f>Language_WWW!BE15+Language_M!BE15</f>
        <v>69</v>
      </c>
      <c r="BF15" s="33">
        <f>Language_WWW!BF15+Language_M!BF15</f>
        <v>328</v>
      </c>
      <c r="BG15" s="12">
        <f t="shared" si="17"/>
        <v>4.7536231884057969</v>
      </c>
      <c r="BH15" s="33">
        <f>Language_WWW!BH15+Language_M!BH15</f>
        <v>6</v>
      </c>
      <c r="BI15" s="34">
        <f t="shared" si="18"/>
        <v>8.6956521739130432E-2</v>
      </c>
      <c r="BJ15" s="33">
        <f>Language_WWW!BJ15+Language_M!BJ15</f>
        <v>1280</v>
      </c>
      <c r="BK15" s="33">
        <f>Language_WWW!BK15+Language_M!BK15</f>
        <v>17</v>
      </c>
      <c r="BL15" s="33">
        <f>Language_WWW!BL15+Language_M!BL15</f>
        <v>67</v>
      </c>
      <c r="BM15" s="12">
        <f t="shared" si="19"/>
        <v>3.9411764705882355</v>
      </c>
      <c r="BN15" s="33">
        <f>Language_WWW!BN15+Language_M!BN15</f>
        <v>0</v>
      </c>
      <c r="BO15" s="34">
        <f t="shared" si="20"/>
        <v>0</v>
      </c>
      <c r="BP15" s="33">
        <f>Language_WWW!BP15+Language_M!BP15</f>
        <v>0</v>
      </c>
    </row>
    <row r="16" spans="2:68" s="10" customFormat="1" x14ac:dyDescent="0.15">
      <c r="B16" s="19">
        <v>42349</v>
      </c>
      <c r="C16" s="33">
        <f>Language_WWW!C16+Language_M!C16</f>
        <v>3342</v>
      </c>
      <c r="D16" s="33">
        <f>Language_WWW!D16+Language_M!D16</f>
        <v>18003</v>
      </c>
      <c r="E16" s="12">
        <f t="shared" si="0"/>
        <v>5.3868940754039496</v>
      </c>
      <c r="F16" s="33">
        <f>Language_WWW!F16+Language_M!F16</f>
        <v>227</v>
      </c>
      <c r="G16" s="34">
        <f t="shared" si="1"/>
        <v>6.7923399162178336E-2</v>
      </c>
      <c r="H16" s="33">
        <f>Language_WWW!H16+Language_M!H16</f>
        <v>101576</v>
      </c>
      <c r="I16" s="33">
        <f>Language_WWW!I16+Language_M!I16</f>
        <v>2413</v>
      </c>
      <c r="J16" s="33">
        <f>Language_WWW!J16+Language_M!J16</f>
        <v>11777</v>
      </c>
      <c r="K16" s="12">
        <f t="shared" si="2"/>
        <v>4.8806464981351017</v>
      </c>
      <c r="L16" s="33">
        <f>Language_WWW!L16+Language_M!L16</f>
        <v>118</v>
      </c>
      <c r="M16" s="34">
        <f t="shared" si="3"/>
        <v>4.8901782014090345E-2</v>
      </c>
      <c r="N16" s="33">
        <f>Language_WWW!N16+Language_M!N16</f>
        <v>45046</v>
      </c>
      <c r="O16" s="33">
        <f>Language_WWW!O16+Language_M!O16</f>
        <v>1194</v>
      </c>
      <c r="P16" s="33">
        <f>Language_WWW!P16+Language_M!P16</f>
        <v>3733</v>
      </c>
      <c r="Q16" s="12">
        <f t="shared" si="4"/>
        <v>3.1264656616415412</v>
      </c>
      <c r="R16" s="33">
        <f>Language_WWW!R16+Language_M!R16</f>
        <v>18</v>
      </c>
      <c r="S16" s="34">
        <f t="shared" si="5"/>
        <v>1.507537688442211E-2</v>
      </c>
      <c r="T16" s="33">
        <f>Language_WWW!T16+Language_M!T16</f>
        <v>6109</v>
      </c>
      <c r="U16" s="33">
        <f>Language_WWW!U16+Language_M!U16</f>
        <v>1219</v>
      </c>
      <c r="V16" s="33">
        <f>Language_WWW!V16+Language_M!V16</f>
        <v>8044</v>
      </c>
      <c r="W16" s="12">
        <f t="shared" si="6"/>
        <v>6.5988515176374074</v>
      </c>
      <c r="X16" s="33">
        <f>Language_WWW!X16+Language_M!X16</f>
        <v>100</v>
      </c>
      <c r="Y16" s="34">
        <f t="shared" si="7"/>
        <v>8.2034454470877774E-2</v>
      </c>
      <c r="Z16" s="33">
        <f>Language_WWW!Z16+Language_M!Z16</f>
        <v>38937</v>
      </c>
      <c r="AA16" s="33">
        <f>Language_WWW!AA16+Language_M!AA16</f>
        <v>929</v>
      </c>
      <c r="AB16" s="33">
        <f>Language_WWW!AB16+Language_M!AB16</f>
        <v>6226</v>
      </c>
      <c r="AC16" s="12">
        <f t="shared" si="8"/>
        <v>6.7018299246501618</v>
      </c>
      <c r="AD16" s="33">
        <f>Language_WWW!AD16+Language_M!AD16</f>
        <v>109</v>
      </c>
      <c r="AE16" s="34">
        <f t="shared" si="9"/>
        <v>0.11733046286329386</v>
      </c>
      <c r="AF16" s="33">
        <f>Language_WWW!AF16+Language_M!AF16</f>
        <v>56530</v>
      </c>
      <c r="AG16" s="33">
        <f>Language_WWW!AG16+Language_M!AG16</f>
        <v>378</v>
      </c>
      <c r="AH16" s="33">
        <f>Language_WWW!AH16+Language_M!AH16</f>
        <v>1643</v>
      </c>
      <c r="AI16" s="12">
        <f t="shared" si="10"/>
        <v>4.3465608465608465</v>
      </c>
      <c r="AJ16" s="33">
        <f>Language_WWW!AJ16+Language_M!AJ16</f>
        <v>16</v>
      </c>
      <c r="AK16" s="34">
        <f t="shared" si="11"/>
        <v>4.2328042328042326E-2</v>
      </c>
      <c r="AL16" s="33">
        <f>Language_WWW!AL16+Language_M!AL16</f>
        <v>5495</v>
      </c>
      <c r="AM16" s="33">
        <f>Language_WWW!AM16+Language_M!AM16</f>
        <v>551</v>
      </c>
      <c r="AN16" s="33">
        <f>Language_WWW!AN16+Language_M!AN16</f>
        <v>4583</v>
      </c>
      <c r="AO16" s="12">
        <f t="shared" si="12"/>
        <v>8.3176043557168793</v>
      </c>
      <c r="AP16" s="33">
        <f>Language_WWW!AP16+Language_M!AP16</f>
        <v>93</v>
      </c>
      <c r="AQ16" s="34">
        <f t="shared" si="13"/>
        <v>0.16878402903811252</v>
      </c>
      <c r="AR16" s="33">
        <f>Language_WWW!AR16+Language_M!AR16</f>
        <v>51035</v>
      </c>
      <c r="AS16" s="33">
        <f>Language_WWW!AS16+Language_M!AS16</f>
        <v>725</v>
      </c>
      <c r="AT16" s="33">
        <f>Language_WWW!AT16+Language_M!AT16</f>
        <v>5119</v>
      </c>
      <c r="AU16" s="12">
        <f t="shared" si="14"/>
        <v>7.0606896551724141</v>
      </c>
      <c r="AV16" s="33">
        <f>Language_WWW!AV16+Language_M!AV16</f>
        <v>91</v>
      </c>
      <c r="AW16" s="34">
        <f t="shared" si="15"/>
        <v>0.12551724137931033</v>
      </c>
      <c r="AX16" s="33">
        <f>Language_WWW!AX16+Language_M!AX16</f>
        <v>45970</v>
      </c>
      <c r="AY16" s="33">
        <f>Language_WWW!AY16+Language_M!AY16</f>
        <v>41</v>
      </c>
      <c r="AZ16" s="33">
        <f>Language_WWW!AZ16+Language_M!AZ16</f>
        <v>328</v>
      </c>
      <c r="BA16" s="12">
        <f t="shared" si="16"/>
        <v>8</v>
      </c>
      <c r="BB16" s="33">
        <f>Language_WWW!BB16+Language_M!BB16</f>
        <v>5</v>
      </c>
      <c r="BC16" s="34">
        <f t="shared" si="21"/>
        <v>0.12195121951219512</v>
      </c>
      <c r="BD16" s="33">
        <f>Language_WWW!BD16+Language_M!BD16</f>
        <v>3376</v>
      </c>
      <c r="BE16" s="33">
        <f>Language_WWW!BE16+Language_M!BE16</f>
        <v>80</v>
      </c>
      <c r="BF16" s="33">
        <f>Language_WWW!BF16+Language_M!BF16</f>
        <v>288</v>
      </c>
      <c r="BG16" s="12">
        <f t="shared" si="17"/>
        <v>3.6</v>
      </c>
      <c r="BH16" s="33">
        <f>Language_WWW!BH16+Language_M!BH16</f>
        <v>3</v>
      </c>
      <c r="BI16" s="34">
        <f t="shared" si="18"/>
        <v>3.7499999999999999E-2</v>
      </c>
      <c r="BJ16" s="33">
        <f>Language_WWW!BJ16+Language_M!BJ16</f>
        <v>803</v>
      </c>
      <c r="BK16" s="33">
        <f>Language_WWW!BK16+Language_M!BK16</f>
        <v>18</v>
      </c>
      <c r="BL16" s="33">
        <f>Language_WWW!BL16+Language_M!BL16</f>
        <v>148</v>
      </c>
      <c r="BM16" s="12">
        <f t="shared" si="19"/>
        <v>8.2222222222222214</v>
      </c>
      <c r="BN16" s="33">
        <f>Language_WWW!BN16+Language_M!BN16</f>
        <v>1</v>
      </c>
      <c r="BO16" s="34">
        <f t="shared" si="20"/>
        <v>5.5555555555555552E-2</v>
      </c>
      <c r="BP16" s="33">
        <f>Language_WWW!BP16+Language_M!BP16</f>
        <v>393</v>
      </c>
    </row>
    <row r="17" spans="2:68" s="10" customFormat="1" x14ac:dyDescent="0.15">
      <c r="B17" s="19">
        <v>42350</v>
      </c>
      <c r="C17" s="33">
        <f>Language_WWW!C17+Language_M!C17</f>
        <v>2904</v>
      </c>
      <c r="D17" s="33">
        <f>Language_WWW!D17+Language_M!D17</f>
        <v>15101</v>
      </c>
      <c r="E17" s="12">
        <f t="shared" si="0"/>
        <v>5.2000688705234159</v>
      </c>
      <c r="F17" s="33">
        <f>Language_WWW!F17+Language_M!F17</f>
        <v>149</v>
      </c>
      <c r="G17" s="34">
        <f t="shared" si="1"/>
        <v>5.1308539944903579E-2</v>
      </c>
      <c r="H17" s="33">
        <f>Language_WWW!H17+Language_M!H17</f>
        <v>64878</v>
      </c>
      <c r="I17" s="33">
        <f>Language_WWW!I17+Language_M!I17</f>
        <v>2117</v>
      </c>
      <c r="J17" s="33">
        <f>Language_WWW!J17+Language_M!J17</f>
        <v>9332</v>
      </c>
      <c r="K17" s="12">
        <f t="shared" si="2"/>
        <v>4.408124704770902</v>
      </c>
      <c r="L17" s="33">
        <f>Language_WWW!L17+Language_M!L17</f>
        <v>57</v>
      </c>
      <c r="M17" s="34">
        <f t="shared" si="3"/>
        <v>2.6924893717524798E-2</v>
      </c>
      <c r="N17" s="33">
        <f>Language_WWW!N17+Language_M!N17</f>
        <v>18591</v>
      </c>
      <c r="O17" s="33">
        <f>Language_WWW!O17+Language_M!O17</f>
        <v>1028</v>
      </c>
      <c r="P17" s="33">
        <f>Language_WWW!P17+Language_M!P17</f>
        <v>3722</v>
      </c>
      <c r="Q17" s="12">
        <f t="shared" si="4"/>
        <v>3.6206225680933852</v>
      </c>
      <c r="R17" s="33">
        <f>Language_WWW!R17+Language_M!R17</f>
        <v>16</v>
      </c>
      <c r="S17" s="34">
        <f t="shared" si="5"/>
        <v>1.556420233463035E-2</v>
      </c>
      <c r="T17" s="33">
        <f>Language_WWW!T17+Language_M!T17</f>
        <v>4808</v>
      </c>
      <c r="U17" s="33">
        <f>Language_WWW!U17+Language_M!U17</f>
        <v>1089</v>
      </c>
      <c r="V17" s="33">
        <f>Language_WWW!V17+Language_M!V17</f>
        <v>5610</v>
      </c>
      <c r="W17" s="12">
        <f t="shared" si="6"/>
        <v>5.1515151515151514</v>
      </c>
      <c r="X17" s="33">
        <f>Language_WWW!X17+Language_M!X17</f>
        <v>41</v>
      </c>
      <c r="Y17" s="34">
        <f t="shared" si="7"/>
        <v>3.7649219467401289E-2</v>
      </c>
      <c r="Z17" s="33">
        <f>Language_WWW!Z17+Language_M!Z17</f>
        <v>13783</v>
      </c>
      <c r="AA17" s="33">
        <f>Language_WWW!AA17+Language_M!AA17</f>
        <v>787</v>
      </c>
      <c r="AB17" s="33">
        <f>Language_WWW!AB17+Language_M!AB17</f>
        <v>5769</v>
      </c>
      <c r="AC17" s="12">
        <f t="shared" si="8"/>
        <v>7.330368487928844</v>
      </c>
      <c r="AD17" s="33">
        <f>Language_WWW!AD17+Language_M!AD17</f>
        <v>92</v>
      </c>
      <c r="AE17" s="34">
        <f t="shared" si="9"/>
        <v>0.11689961880559085</v>
      </c>
      <c r="AF17" s="33">
        <f>Language_WWW!AF17+Language_M!AF17</f>
        <v>46287</v>
      </c>
      <c r="AG17" s="33">
        <f>Language_WWW!AG17+Language_M!AG17</f>
        <v>322</v>
      </c>
      <c r="AH17" s="33">
        <f>Language_WWW!AH17+Language_M!AH17</f>
        <v>1831</v>
      </c>
      <c r="AI17" s="12">
        <f t="shared" si="10"/>
        <v>5.6863354037267078</v>
      </c>
      <c r="AJ17" s="33">
        <f>Language_WWW!AJ17+Language_M!AJ17</f>
        <v>14</v>
      </c>
      <c r="AK17" s="34">
        <f t="shared" si="11"/>
        <v>4.3478260869565216E-2</v>
      </c>
      <c r="AL17" s="33">
        <f>Language_WWW!AL17+Language_M!AL17</f>
        <v>6159</v>
      </c>
      <c r="AM17" s="33">
        <f>Language_WWW!AM17+Language_M!AM17</f>
        <v>465</v>
      </c>
      <c r="AN17" s="33">
        <f>Language_WWW!AN17+Language_M!AN17</f>
        <v>3938.0000000000005</v>
      </c>
      <c r="AO17" s="12">
        <f t="shared" si="12"/>
        <v>8.468817204301077</v>
      </c>
      <c r="AP17" s="33">
        <f>Language_WWW!AP17+Language_M!AP17</f>
        <v>78</v>
      </c>
      <c r="AQ17" s="34">
        <f t="shared" si="13"/>
        <v>0.16774193548387098</v>
      </c>
      <c r="AR17" s="33">
        <f>Language_WWW!AR17+Language_M!AR17</f>
        <v>40128</v>
      </c>
      <c r="AS17" s="33">
        <f>Language_WWW!AS17+Language_M!AS17</f>
        <v>661</v>
      </c>
      <c r="AT17" s="33">
        <f>Language_WWW!AT17+Language_M!AT17</f>
        <v>4997.5300000000007</v>
      </c>
      <c r="AU17" s="12">
        <f t="shared" si="14"/>
        <v>7.5605597579425119</v>
      </c>
      <c r="AV17" s="33">
        <f>Language_WWW!AV17+Language_M!AV17</f>
        <v>80</v>
      </c>
      <c r="AW17" s="34">
        <f t="shared" si="15"/>
        <v>0.12102874432677761</v>
      </c>
      <c r="AX17" s="33">
        <f>Language_WWW!AX17+Language_M!AX17</f>
        <v>39892</v>
      </c>
      <c r="AY17" s="33">
        <f>Language_WWW!AY17+Language_M!AY17</f>
        <v>24</v>
      </c>
      <c r="AZ17" s="33">
        <f>Language_WWW!AZ17+Language_M!AZ17</f>
        <v>214</v>
      </c>
      <c r="BA17" s="12">
        <f t="shared" si="16"/>
        <v>8.9166666666666661</v>
      </c>
      <c r="BB17" s="33">
        <f>Language_WWW!BB17+Language_M!BB17</f>
        <v>3</v>
      </c>
      <c r="BC17" s="34">
        <f t="shared" si="21"/>
        <v>0.125</v>
      </c>
      <c r="BD17" s="33">
        <f>Language_WWW!BD17+Language_M!BD17</f>
        <v>2383</v>
      </c>
      <c r="BE17" s="33">
        <f>Language_WWW!BE17+Language_M!BE17</f>
        <v>71</v>
      </c>
      <c r="BF17" s="33">
        <f>Language_WWW!BF17+Language_M!BF17</f>
        <v>345.14</v>
      </c>
      <c r="BG17" s="12">
        <f t="shared" si="17"/>
        <v>4.8611267605633799</v>
      </c>
      <c r="BH17" s="33">
        <f>Language_WWW!BH17+Language_M!BH17</f>
        <v>5</v>
      </c>
      <c r="BI17" s="34">
        <f t="shared" si="18"/>
        <v>7.0422535211267609E-2</v>
      </c>
      <c r="BJ17" s="33">
        <f>Language_WWW!BJ17+Language_M!BJ17</f>
        <v>1553</v>
      </c>
      <c r="BK17" s="33">
        <f>Language_WWW!BK17+Language_M!BK17</f>
        <v>6</v>
      </c>
      <c r="BL17" s="33">
        <f>Language_WWW!BL17+Language_M!BL17</f>
        <v>53</v>
      </c>
      <c r="BM17" s="12">
        <f t="shared" si="19"/>
        <v>8.8333333333333339</v>
      </c>
      <c r="BN17" s="33">
        <f>Language_WWW!BN17+Language_M!BN17</f>
        <v>0</v>
      </c>
      <c r="BO17" s="34">
        <f t="shared" si="20"/>
        <v>0</v>
      </c>
      <c r="BP17" s="33">
        <f>Language_WWW!BP17+Language_M!BP17</f>
        <v>0</v>
      </c>
    </row>
    <row r="18" spans="2:68" s="10" customFormat="1" x14ac:dyDescent="0.15">
      <c r="B18" s="19">
        <v>42351</v>
      </c>
      <c r="C18" s="33">
        <f>Language_WWW!C18+Language_M!C18</f>
        <v>2870</v>
      </c>
      <c r="D18" s="33">
        <f>Language_WWW!D18+Language_M!D18</f>
        <v>15560</v>
      </c>
      <c r="E18" s="12">
        <f t="shared" si="0"/>
        <v>5.4216027874564459</v>
      </c>
      <c r="F18" s="33">
        <f>Language_WWW!F18+Language_M!F18</f>
        <v>176</v>
      </c>
      <c r="G18" s="34">
        <f t="shared" si="1"/>
        <v>6.132404181184669E-2</v>
      </c>
      <c r="H18" s="33">
        <f>Language_WWW!H18+Language_M!H18</f>
        <v>64292</v>
      </c>
      <c r="I18" s="33">
        <f>Language_WWW!I18+Language_M!I18</f>
        <v>2045</v>
      </c>
      <c r="J18" s="33">
        <f>Language_WWW!J18+Language_M!J18</f>
        <v>9390</v>
      </c>
      <c r="K18" s="12">
        <f t="shared" si="2"/>
        <v>4.5916870415647919</v>
      </c>
      <c r="L18" s="33">
        <f>Language_WWW!L18+Language_M!L18</f>
        <v>72</v>
      </c>
      <c r="M18" s="34">
        <f t="shared" si="3"/>
        <v>3.5207823960880194E-2</v>
      </c>
      <c r="N18" s="33">
        <f>Language_WWW!N18+Language_M!N18</f>
        <v>17713</v>
      </c>
      <c r="O18" s="33">
        <f>Language_WWW!O18+Language_M!O18</f>
        <v>1067</v>
      </c>
      <c r="P18" s="33">
        <f>Language_WWW!P18+Language_M!P18</f>
        <v>3329</v>
      </c>
      <c r="Q18" s="12">
        <f t="shared" si="4"/>
        <v>3.1199625117150891</v>
      </c>
      <c r="R18" s="33">
        <f>Language_WWW!R18+Language_M!R18</f>
        <v>15</v>
      </c>
      <c r="S18" s="34">
        <f t="shared" si="5"/>
        <v>1.4058106841611996E-2</v>
      </c>
      <c r="T18" s="33">
        <f>Language_WWW!T18+Language_M!T18</f>
        <v>2925</v>
      </c>
      <c r="U18" s="33">
        <f>Language_WWW!U18+Language_M!U18</f>
        <v>978</v>
      </c>
      <c r="V18" s="33">
        <f>Language_WWW!V18+Language_M!V18</f>
        <v>6061</v>
      </c>
      <c r="W18" s="12">
        <f t="shared" si="6"/>
        <v>6.1973415132924332</v>
      </c>
      <c r="X18" s="33">
        <f>Language_WWW!X18+Language_M!X18</f>
        <v>57</v>
      </c>
      <c r="Y18" s="34">
        <f t="shared" si="7"/>
        <v>5.8282208588957052E-2</v>
      </c>
      <c r="Z18" s="33">
        <f>Language_WWW!Z18+Language_M!Z18</f>
        <v>14788</v>
      </c>
      <c r="AA18" s="33">
        <f>Language_WWW!AA18+Language_M!AA18</f>
        <v>825</v>
      </c>
      <c r="AB18" s="33">
        <f>Language_WWW!AB18+Language_M!AB18</f>
        <v>6170</v>
      </c>
      <c r="AC18" s="12">
        <f t="shared" si="8"/>
        <v>7.4787878787878785</v>
      </c>
      <c r="AD18" s="33">
        <f>Language_WWW!AD18+Language_M!AD18</f>
        <v>104</v>
      </c>
      <c r="AE18" s="34">
        <f t="shared" si="9"/>
        <v>0.12606060606060607</v>
      </c>
      <c r="AF18" s="33">
        <f>Language_WWW!AF18+Language_M!AF18</f>
        <v>46579</v>
      </c>
      <c r="AG18" s="33">
        <f>Language_WWW!AG18+Language_M!AG18</f>
        <v>325</v>
      </c>
      <c r="AH18" s="33">
        <f>Language_WWW!AH18+Language_M!AH18</f>
        <v>1796</v>
      </c>
      <c r="AI18" s="12">
        <f t="shared" si="10"/>
        <v>5.5261538461538464</v>
      </c>
      <c r="AJ18" s="33">
        <f>Language_WWW!AJ18+Language_M!AJ18</f>
        <v>14</v>
      </c>
      <c r="AK18" s="34">
        <f t="shared" si="11"/>
        <v>4.3076923076923075E-2</v>
      </c>
      <c r="AL18" s="33">
        <f>Language_WWW!AL18+Language_M!AL18</f>
        <v>7474</v>
      </c>
      <c r="AM18" s="33">
        <f>Language_WWW!AM18+Language_M!AM18</f>
        <v>500</v>
      </c>
      <c r="AN18" s="33">
        <f>Language_WWW!AN18+Language_M!AN18</f>
        <v>4374</v>
      </c>
      <c r="AO18" s="12">
        <f t="shared" si="12"/>
        <v>8.7479999999999993</v>
      </c>
      <c r="AP18" s="33">
        <f>Language_WWW!AP18+Language_M!AP18</f>
        <v>90</v>
      </c>
      <c r="AQ18" s="34">
        <f t="shared" si="13"/>
        <v>0.18</v>
      </c>
      <c r="AR18" s="33">
        <f>Language_WWW!AR18+Language_M!AR18</f>
        <v>39105</v>
      </c>
      <c r="AS18" s="33">
        <f>Language_WWW!AS18+Language_M!AS18</f>
        <v>682</v>
      </c>
      <c r="AT18" s="33">
        <f>Language_WWW!AT18+Language_M!AT18</f>
        <v>5188.49</v>
      </c>
      <c r="AU18" s="12">
        <f t="shared" si="14"/>
        <v>7.6077565982404689</v>
      </c>
      <c r="AV18" s="33">
        <f>Language_WWW!AV18+Language_M!AV18</f>
        <v>89</v>
      </c>
      <c r="AW18" s="34">
        <f t="shared" si="15"/>
        <v>0.13049853372434017</v>
      </c>
      <c r="AX18" s="33">
        <f>Language_WWW!AX18+Language_M!AX18</f>
        <v>38574</v>
      </c>
      <c r="AY18" s="33">
        <f>Language_WWW!AY18+Language_M!AY18</f>
        <v>29</v>
      </c>
      <c r="AZ18" s="33">
        <f>Language_WWW!AZ18+Language_M!AZ18</f>
        <v>219</v>
      </c>
      <c r="BA18" s="12">
        <f t="shared" si="16"/>
        <v>7.5517241379310347</v>
      </c>
      <c r="BB18" s="33">
        <f>Language_WWW!BB18+Language_M!BB18</f>
        <v>6</v>
      </c>
      <c r="BC18" s="34">
        <f t="shared" si="21"/>
        <v>0.20689655172413793</v>
      </c>
      <c r="BD18" s="33">
        <f>Language_WWW!BD18+Language_M!BD18</f>
        <v>4246</v>
      </c>
      <c r="BE18" s="33">
        <f>Language_WWW!BE18+Language_M!BE18</f>
        <v>69</v>
      </c>
      <c r="BF18" s="33">
        <f>Language_WWW!BF18+Language_M!BF18</f>
        <v>532.04</v>
      </c>
      <c r="BG18" s="12">
        <f t="shared" si="17"/>
        <v>7.7107246376811585</v>
      </c>
      <c r="BH18" s="33">
        <f>Language_WWW!BH18+Language_M!BH18</f>
        <v>5</v>
      </c>
      <c r="BI18" s="34">
        <f t="shared" si="18"/>
        <v>7.2463768115942032E-2</v>
      </c>
      <c r="BJ18" s="33">
        <f>Language_WWW!BJ18+Language_M!BJ18</f>
        <v>1377</v>
      </c>
      <c r="BK18" s="33">
        <f>Language_WWW!BK18+Language_M!BK18</f>
        <v>6</v>
      </c>
      <c r="BL18" s="33">
        <f>Language_WWW!BL18+Language_M!BL18</f>
        <v>23</v>
      </c>
      <c r="BM18" s="12">
        <f t="shared" si="19"/>
        <v>3.8333333333333335</v>
      </c>
      <c r="BN18" s="33">
        <f>Language_WWW!BN18+Language_M!BN18</f>
        <v>0</v>
      </c>
      <c r="BO18" s="34">
        <f t="shared" si="20"/>
        <v>0</v>
      </c>
      <c r="BP18" s="33">
        <f>Language_WWW!BP18+Language_M!BP18</f>
        <v>0</v>
      </c>
    </row>
    <row r="19" spans="2:68" s="10" customFormat="1" x14ac:dyDescent="0.15">
      <c r="B19" s="19">
        <v>42352</v>
      </c>
      <c r="C19" s="33">
        <f>Language_WWW!C19+Language_M!C19</f>
        <v>3698</v>
      </c>
      <c r="D19" s="33">
        <f>Language_WWW!D19+Language_M!D19</f>
        <v>18159</v>
      </c>
      <c r="E19" s="12">
        <f t="shared" si="0"/>
        <v>4.9104921579232022</v>
      </c>
      <c r="F19" s="33">
        <f>Language_WWW!F19+Language_M!F19</f>
        <v>211</v>
      </c>
      <c r="G19" s="34">
        <f t="shared" si="1"/>
        <v>5.7057869118442399E-2</v>
      </c>
      <c r="H19" s="33">
        <f>Language_WWW!H19+Language_M!H19</f>
        <v>83474</v>
      </c>
      <c r="I19" s="33">
        <f>Language_WWW!I19+Language_M!I19</f>
        <v>2527</v>
      </c>
      <c r="J19" s="33">
        <f>Language_WWW!J19+Language_M!J19</f>
        <v>11013</v>
      </c>
      <c r="K19" s="12">
        <f t="shared" si="2"/>
        <v>4.3581321725366049</v>
      </c>
      <c r="L19" s="33">
        <f>Language_WWW!L19+Language_M!L19</f>
        <v>95</v>
      </c>
      <c r="M19" s="34">
        <f t="shared" si="3"/>
        <v>3.7593984962406013E-2</v>
      </c>
      <c r="N19" s="33">
        <f>Language_WWW!N19+Language_M!N19</f>
        <v>32986</v>
      </c>
      <c r="O19" s="33">
        <f>Language_WWW!O19+Language_M!O19</f>
        <v>1147</v>
      </c>
      <c r="P19" s="33">
        <f>Language_WWW!P19+Language_M!P19</f>
        <v>3721</v>
      </c>
      <c r="Q19" s="12">
        <f t="shared" si="4"/>
        <v>3.2441150828247602</v>
      </c>
      <c r="R19" s="33">
        <f>Language_WWW!R19+Language_M!R19</f>
        <v>9</v>
      </c>
      <c r="S19" s="34">
        <f t="shared" si="5"/>
        <v>7.8465562336530077E-3</v>
      </c>
      <c r="T19" s="33">
        <f>Language_WWW!T19+Language_M!T19</f>
        <v>2335</v>
      </c>
      <c r="U19" s="33">
        <f>Language_WWW!U19+Language_M!U19</f>
        <v>1380</v>
      </c>
      <c r="V19" s="33">
        <f>Language_WWW!V19+Language_M!V19</f>
        <v>7292</v>
      </c>
      <c r="W19" s="12">
        <f t="shared" si="6"/>
        <v>5.2840579710144926</v>
      </c>
      <c r="X19" s="33">
        <f>Language_WWW!X19+Language_M!X19</f>
        <v>86</v>
      </c>
      <c r="Y19" s="34">
        <f t="shared" si="7"/>
        <v>6.2318840579710148E-2</v>
      </c>
      <c r="Z19" s="33">
        <f>Language_WWW!Z19+Language_M!Z19</f>
        <v>30651</v>
      </c>
      <c r="AA19" s="33">
        <f>Language_WWW!AA19+Language_M!AA19</f>
        <v>1171</v>
      </c>
      <c r="AB19" s="33">
        <f>Language_WWW!AB19+Language_M!AB19</f>
        <v>7146</v>
      </c>
      <c r="AC19" s="12">
        <f t="shared" si="8"/>
        <v>6.1024765157984628</v>
      </c>
      <c r="AD19" s="33">
        <f>Language_WWW!AD19+Language_M!AD19</f>
        <v>116</v>
      </c>
      <c r="AE19" s="34">
        <f t="shared" si="9"/>
        <v>9.9060631938514096E-2</v>
      </c>
      <c r="AF19" s="33">
        <f>Language_WWW!AF19+Language_M!AF19</f>
        <v>50488</v>
      </c>
      <c r="AG19" s="33">
        <f>Language_WWW!AG19+Language_M!AG19</f>
        <v>470</v>
      </c>
      <c r="AH19" s="33">
        <f>Language_WWW!AH19+Language_M!AH19</f>
        <v>2035.0000000000002</v>
      </c>
      <c r="AI19" s="12">
        <f t="shared" si="10"/>
        <v>4.3297872340425538</v>
      </c>
      <c r="AJ19" s="33">
        <f>Language_WWW!AJ19+Language_M!AJ19</f>
        <v>15</v>
      </c>
      <c r="AK19" s="34">
        <f t="shared" si="11"/>
        <v>3.1914893617021274E-2</v>
      </c>
      <c r="AL19" s="33">
        <f>Language_WWW!AL19+Language_M!AL19</f>
        <v>6487</v>
      </c>
      <c r="AM19" s="33">
        <f>Language_WWW!AM19+Language_M!AM19</f>
        <v>701</v>
      </c>
      <c r="AN19" s="33">
        <f>Language_WWW!AN19+Language_M!AN19</f>
        <v>5111</v>
      </c>
      <c r="AO19" s="12">
        <f t="shared" si="12"/>
        <v>7.2910128388017119</v>
      </c>
      <c r="AP19" s="33">
        <f>Language_WWW!AP19+Language_M!AP19</f>
        <v>101</v>
      </c>
      <c r="AQ19" s="34">
        <f t="shared" si="13"/>
        <v>0.14407988587731813</v>
      </c>
      <c r="AR19" s="33">
        <f>Language_WWW!AR19+Language_M!AR19</f>
        <v>44001</v>
      </c>
      <c r="AS19" s="33">
        <f>Language_WWW!AS19+Language_M!AS19</f>
        <v>985</v>
      </c>
      <c r="AT19" s="33">
        <f>Language_WWW!AT19+Language_M!AT19</f>
        <v>6320.2099999999991</v>
      </c>
      <c r="AU19" s="12">
        <f t="shared" si="14"/>
        <v>6.4164568527918773</v>
      </c>
      <c r="AV19" s="33">
        <f>Language_WWW!AV19+Language_M!AV19</f>
        <v>107</v>
      </c>
      <c r="AW19" s="34">
        <f t="shared" si="15"/>
        <v>0.10862944162436548</v>
      </c>
      <c r="AX19" s="33">
        <f>Language_WWW!AX19+Language_M!AX19</f>
        <v>47917</v>
      </c>
      <c r="AY19" s="33">
        <f>Language_WWW!AY19+Language_M!AY19</f>
        <v>32</v>
      </c>
      <c r="AZ19" s="33">
        <f>Language_WWW!AZ19+Language_M!AZ19</f>
        <v>178</v>
      </c>
      <c r="BA19" s="12">
        <f t="shared" si="16"/>
        <v>5.5625</v>
      </c>
      <c r="BB19" s="33">
        <f>Language_WWW!BB19+Language_M!BB19</f>
        <v>1</v>
      </c>
      <c r="BC19" s="34">
        <f t="shared" si="21"/>
        <v>3.125E-2</v>
      </c>
      <c r="BD19" s="33">
        <f>Language_WWW!BD19+Language_M!BD19</f>
        <v>551</v>
      </c>
      <c r="BE19" s="33">
        <f>Language_WWW!BE19+Language_M!BE19</f>
        <v>78</v>
      </c>
      <c r="BF19" s="33">
        <f>Language_WWW!BF19+Language_M!BF19</f>
        <v>288.89999999999998</v>
      </c>
      <c r="BG19" s="12">
        <f t="shared" si="17"/>
        <v>3.7038461538461536</v>
      </c>
      <c r="BH19" s="33">
        <f>Language_WWW!BH19+Language_M!BH19</f>
        <v>4</v>
      </c>
      <c r="BI19" s="34">
        <f t="shared" si="18"/>
        <v>5.128205128205128E-2</v>
      </c>
      <c r="BJ19" s="33">
        <f>Language_WWW!BJ19+Language_M!BJ19</f>
        <v>942</v>
      </c>
      <c r="BK19" s="33">
        <f>Language_WWW!BK19+Language_M!BK19</f>
        <v>16</v>
      </c>
      <c r="BL19" s="33">
        <f>Language_WWW!BL19+Language_M!BL19</f>
        <v>101</v>
      </c>
      <c r="BM19" s="12">
        <f t="shared" si="19"/>
        <v>6.3125</v>
      </c>
      <c r="BN19" s="33">
        <f>Language_WWW!BN19+Language_M!BN19</f>
        <v>2</v>
      </c>
      <c r="BO19" s="34">
        <f t="shared" si="20"/>
        <v>0.125</v>
      </c>
      <c r="BP19" s="33">
        <f>Language_WWW!BP19+Language_M!BP19</f>
        <v>476</v>
      </c>
    </row>
    <row r="20" spans="2:68" s="10" customFormat="1" x14ac:dyDescent="0.15">
      <c r="B20" s="19">
        <v>42353</v>
      </c>
      <c r="C20" s="33">
        <f>Language_WWW!C20+Language_M!C20</f>
        <v>3290</v>
      </c>
      <c r="D20" s="33">
        <f>Language_WWW!D20+Language_M!D20</f>
        <v>18235</v>
      </c>
      <c r="E20" s="12">
        <f t="shared" si="0"/>
        <v>5.542553191489362</v>
      </c>
      <c r="F20" s="33">
        <f>Language_WWW!F20+Language_M!F20</f>
        <v>199</v>
      </c>
      <c r="G20" s="34">
        <f t="shared" si="1"/>
        <v>6.0486322188449848E-2</v>
      </c>
      <c r="H20" s="33">
        <f>Language_WWW!H20+Language_M!H20</f>
        <v>84718</v>
      </c>
      <c r="I20" s="33">
        <f>Language_WWW!I20+Language_M!I20</f>
        <v>2270</v>
      </c>
      <c r="J20" s="33">
        <f>Language_WWW!J20+Language_M!J20</f>
        <v>11684</v>
      </c>
      <c r="K20" s="12">
        <f t="shared" si="2"/>
        <v>5.1471365638766517</v>
      </c>
      <c r="L20" s="33">
        <f>Language_WWW!L20+Language_M!L20</f>
        <v>94</v>
      </c>
      <c r="M20" s="34">
        <f t="shared" si="3"/>
        <v>4.1409691629955947E-2</v>
      </c>
      <c r="N20" s="33">
        <f>Language_WWW!N20+Language_M!N20</f>
        <v>36981</v>
      </c>
      <c r="O20" s="33">
        <f>Language_WWW!O20+Language_M!O20</f>
        <v>1010</v>
      </c>
      <c r="P20" s="33">
        <f>Language_WWW!P20+Language_M!P20</f>
        <v>3902</v>
      </c>
      <c r="Q20" s="12">
        <f t="shared" si="4"/>
        <v>3.8633663366336632</v>
      </c>
      <c r="R20" s="33">
        <f>Language_WWW!R20+Language_M!R20</f>
        <v>16</v>
      </c>
      <c r="S20" s="34">
        <f t="shared" si="5"/>
        <v>1.5841584158415842E-2</v>
      </c>
      <c r="T20" s="33">
        <f>Language_WWW!T20+Language_M!T20</f>
        <v>5728</v>
      </c>
      <c r="U20" s="33">
        <f>Language_WWW!U20+Language_M!U20</f>
        <v>1260</v>
      </c>
      <c r="V20" s="33">
        <f>Language_WWW!V20+Language_M!V20</f>
        <v>7782</v>
      </c>
      <c r="W20" s="12">
        <f t="shared" si="6"/>
        <v>6.1761904761904765</v>
      </c>
      <c r="X20" s="33">
        <f>Language_WWW!X20+Language_M!X20</f>
        <v>78</v>
      </c>
      <c r="Y20" s="34">
        <f t="shared" si="7"/>
        <v>6.1904761904761907E-2</v>
      </c>
      <c r="Z20" s="33">
        <f>Language_WWW!Z20+Language_M!Z20</f>
        <v>31253</v>
      </c>
      <c r="AA20" s="33">
        <f>Language_WWW!AA20+Language_M!AA20</f>
        <v>1020</v>
      </c>
      <c r="AB20" s="33">
        <f>Language_WWW!AB20+Language_M!AB20</f>
        <v>6551</v>
      </c>
      <c r="AC20" s="12">
        <f t="shared" si="8"/>
        <v>6.4225490196078434</v>
      </c>
      <c r="AD20" s="33">
        <f>Language_WWW!AD20+Language_M!AD20</f>
        <v>105</v>
      </c>
      <c r="AE20" s="34">
        <f t="shared" si="9"/>
        <v>0.10294117647058823</v>
      </c>
      <c r="AF20" s="33">
        <f>Language_WWW!AF20+Language_M!AF20</f>
        <v>47737</v>
      </c>
      <c r="AG20" s="33">
        <f>Language_WWW!AG20+Language_M!AG20</f>
        <v>398</v>
      </c>
      <c r="AH20" s="33">
        <f>Language_WWW!AH20+Language_M!AH20</f>
        <v>1789</v>
      </c>
      <c r="AI20" s="12">
        <f t="shared" si="10"/>
        <v>4.4949748743718594</v>
      </c>
      <c r="AJ20" s="33">
        <f>Language_WWW!AJ20+Language_M!AJ20</f>
        <v>15</v>
      </c>
      <c r="AK20" s="34">
        <f t="shared" si="11"/>
        <v>3.7688442211055273E-2</v>
      </c>
      <c r="AL20" s="33">
        <f>Language_WWW!AL20+Language_M!AL20</f>
        <v>6515</v>
      </c>
      <c r="AM20" s="33">
        <f>Language_WWW!AM20+Language_M!AM20</f>
        <v>622</v>
      </c>
      <c r="AN20" s="33">
        <f>Language_WWW!AN20+Language_M!AN20</f>
        <v>4762</v>
      </c>
      <c r="AO20" s="12">
        <f t="shared" si="12"/>
        <v>7.655948553054662</v>
      </c>
      <c r="AP20" s="33">
        <f>Language_WWW!AP20+Language_M!AP20</f>
        <v>90</v>
      </c>
      <c r="AQ20" s="34">
        <f t="shared" si="13"/>
        <v>0.14469453376205788</v>
      </c>
      <c r="AR20" s="33">
        <f>Language_WWW!AR20+Language_M!AR20</f>
        <v>41222</v>
      </c>
      <c r="AS20" s="33">
        <f>Language_WWW!AS20+Language_M!AS20</f>
        <v>837</v>
      </c>
      <c r="AT20" s="33">
        <f>Language_WWW!AT20+Language_M!AT20</f>
        <v>5492</v>
      </c>
      <c r="AU20" s="12">
        <f t="shared" si="14"/>
        <v>6.5615292712066902</v>
      </c>
      <c r="AV20" s="33">
        <f>Language_WWW!AV20+Language_M!AV20</f>
        <v>92</v>
      </c>
      <c r="AW20" s="34">
        <f t="shared" si="15"/>
        <v>0.10991636798088411</v>
      </c>
      <c r="AX20" s="33">
        <f>Language_WWW!AX20+Language_M!AX20</f>
        <v>42956</v>
      </c>
      <c r="AY20" s="33">
        <f>Language_WWW!AY20+Language_M!AY20</f>
        <v>26</v>
      </c>
      <c r="AZ20" s="33">
        <f>Language_WWW!AZ20+Language_M!AZ20</f>
        <v>154</v>
      </c>
      <c r="BA20" s="12">
        <f t="shared" si="16"/>
        <v>5.9230769230769234</v>
      </c>
      <c r="BB20" s="33">
        <f>Language_WWW!BB20+Language_M!BB20</f>
        <v>2</v>
      </c>
      <c r="BC20" s="34">
        <f t="shared" si="21"/>
        <v>7.6923076923076927E-2</v>
      </c>
      <c r="BD20" s="33">
        <f>Language_WWW!BD20+Language_M!BD20</f>
        <v>664</v>
      </c>
      <c r="BE20" s="33">
        <f>Language_WWW!BE20+Language_M!BE20</f>
        <v>99</v>
      </c>
      <c r="BF20" s="33">
        <f>Language_WWW!BF20+Language_M!BF20</f>
        <v>653</v>
      </c>
      <c r="BG20" s="12">
        <f t="shared" si="17"/>
        <v>6.595959595959596</v>
      </c>
      <c r="BH20" s="33">
        <f>Language_WWW!BH20+Language_M!BH20</f>
        <v>7</v>
      </c>
      <c r="BI20" s="34">
        <f t="shared" si="18"/>
        <v>7.0707070707070704E-2</v>
      </c>
      <c r="BJ20" s="33">
        <f>Language_WWW!BJ20+Language_M!BJ20</f>
        <v>2306</v>
      </c>
      <c r="BK20" s="33">
        <f>Language_WWW!BK20+Language_M!BK20</f>
        <v>14</v>
      </c>
      <c r="BL20" s="33">
        <f>Language_WWW!BL20+Language_M!BL20</f>
        <v>116</v>
      </c>
      <c r="BM20" s="12">
        <f t="shared" si="19"/>
        <v>8.2857142857142865</v>
      </c>
      <c r="BN20" s="33">
        <f>Language_WWW!BN20+Language_M!BN20</f>
        <v>1</v>
      </c>
      <c r="BO20" s="34">
        <f t="shared" si="20"/>
        <v>7.1428571428571425E-2</v>
      </c>
      <c r="BP20" s="33">
        <f>Language_WWW!BP20+Language_M!BP20</f>
        <v>500</v>
      </c>
    </row>
    <row r="21" spans="2:68" s="10" customFormat="1" x14ac:dyDescent="0.15">
      <c r="B21" s="19">
        <v>42354</v>
      </c>
      <c r="C21" s="33">
        <f>Language_WWW!C21+Language_M!C21</f>
        <v>2972</v>
      </c>
      <c r="D21" s="33">
        <f>Language_WWW!D21+Language_M!D21</f>
        <v>16438</v>
      </c>
      <c r="E21" s="12">
        <f t="shared" si="0"/>
        <v>5.5309555854643335</v>
      </c>
      <c r="F21" s="33">
        <f>Language_WWW!F21+Language_M!F21</f>
        <v>136</v>
      </c>
      <c r="G21" s="34">
        <f t="shared" si="1"/>
        <v>4.5760430686406457E-2</v>
      </c>
      <c r="H21" s="33">
        <f>Language_WWW!H21+Language_M!H21</f>
        <v>64950</v>
      </c>
      <c r="I21" s="33">
        <f>Language_WWW!I21+Language_M!I21</f>
        <v>700</v>
      </c>
      <c r="J21" s="33">
        <f>Language_WWW!J21+Language_M!J21</f>
        <v>4731</v>
      </c>
      <c r="K21" s="12">
        <f t="shared" si="2"/>
        <v>6.7585714285714289</v>
      </c>
      <c r="L21" s="33">
        <f>Language_WWW!L21+Language_M!L21</f>
        <v>61</v>
      </c>
      <c r="M21" s="34">
        <f t="shared" si="3"/>
        <v>8.7142857142857147E-2</v>
      </c>
      <c r="N21" s="33">
        <f>Language_WWW!N21+Language_M!N21</f>
        <v>37517</v>
      </c>
      <c r="O21" s="33">
        <f>Language_WWW!O21+Language_M!O21</f>
        <v>263</v>
      </c>
      <c r="P21" s="33">
        <f>Language_WWW!P21+Language_M!P21</f>
        <v>1288</v>
      </c>
      <c r="Q21" s="12">
        <f t="shared" si="4"/>
        <v>4.8973384030418252</v>
      </c>
      <c r="R21" s="33">
        <f>Language_WWW!R21+Language_M!R21</f>
        <v>8</v>
      </c>
      <c r="S21" s="34">
        <f t="shared" si="5"/>
        <v>3.0418250950570342E-2</v>
      </c>
      <c r="T21" s="33">
        <f>Language_WWW!T21+Language_M!T21</f>
        <v>6052</v>
      </c>
      <c r="U21" s="33">
        <f>Language_WWW!U21+Language_M!U21</f>
        <v>437</v>
      </c>
      <c r="V21" s="33">
        <f>Language_WWW!V21+Language_M!V21</f>
        <v>3443</v>
      </c>
      <c r="W21" s="12">
        <f t="shared" si="6"/>
        <v>7.8787185354691074</v>
      </c>
      <c r="X21" s="33">
        <f>Language_WWW!X21+Language_M!X21</f>
        <v>53</v>
      </c>
      <c r="Y21" s="34">
        <f t="shared" si="7"/>
        <v>0.12128146453089245</v>
      </c>
      <c r="Z21" s="33">
        <f>Language_WWW!Z21+Language_M!Z21</f>
        <v>31465</v>
      </c>
      <c r="AA21" s="33">
        <f>Language_WWW!AA21+Language_M!AA21</f>
        <v>2272</v>
      </c>
      <c r="AB21" s="33">
        <f>Language_WWW!AB21+Language_M!AB21</f>
        <v>11707</v>
      </c>
      <c r="AC21" s="12">
        <f t="shared" si="8"/>
        <v>5.152728873239437</v>
      </c>
      <c r="AD21" s="33">
        <f>Language_WWW!AD21+Language_M!AD21</f>
        <v>75</v>
      </c>
      <c r="AE21" s="34">
        <f t="shared" si="9"/>
        <v>3.3010563380281688E-2</v>
      </c>
      <c r="AF21" s="33">
        <f>Language_WWW!AF21+Language_M!AF21</f>
        <v>27433</v>
      </c>
      <c r="AG21" s="33">
        <f>Language_WWW!AG21+Language_M!AG21</f>
        <v>1039</v>
      </c>
      <c r="AH21" s="33">
        <f>Language_WWW!AH21+Language_M!AH21</f>
        <v>3965</v>
      </c>
      <c r="AI21" s="12">
        <f t="shared" si="10"/>
        <v>3.8161693936477383</v>
      </c>
      <c r="AJ21" s="33">
        <f>Language_WWW!AJ21+Language_M!AJ21</f>
        <v>4</v>
      </c>
      <c r="AK21" s="34">
        <f t="shared" si="11"/>
        <v>3.8498556304138597E-3</v>
      </c>
      <c r="AL21" s="33">
        <f>Language_WWW!AL21+Language_M!AL21</f>
        <v>1783</v>
      </c>
      <c r="AM21" s="33">
        <f>Language_WWW!AM21+Language_M!AM21</f>
        <v>1233</v>
      </c>
      <c r="AN21" s="33">
        <f>Language_WWW!AN21+Language_M!AN21</f>
        <v>7742</v>
      </c>
      <c r="AO21" s="12">
        <f t="shared" si="12"/>
        <v>6.2789943227899432</v>
      </c>
      <c r="AP21" s="33">
        <f>Language_WWW!AP21+Language_M!AP21</f>
        <v>71</v>
      </c>
      <c r="AQ21" s="34">
        <f t="shared" si="13"/>
        <v>5.7583130575831303E-2</v>
      </c>
      <c r="AR21" s="33">
        <f>Language_WWW!AR21+Language_M!AR21</f>
        <v>25650</v>
      </c>
      <c r="AS21" s="33">
        <f>Language_WWW!AS21+Language_M!AS21</f>
        <v>700</v>
      </c>
      <c r="AT21" s="33">
        <f>Language_WWW!AT21+Language_M!AT21</f>
        <v>4729.84</v>
      </c>
      <c r="AU21" s="12">
        <f t="shared" si="14"/>
        <v>6.7569142857142861</v>
      </c>
      <c r="AV21" s="33">
        <f>Language_WWW!AV21+Language_M!AV21</f>
        <v>61</v>
      </c>
      <c r="AW21" s="34">
        <f t="shared" si="15"/>
        <v>8.7142857142857147E-2</v>
      </c>
      <c r="AX21" s="33">
        <f>Language_WWW!AX21+Language_M!AX21</f>
        <v>37517</v>
      </c>
      <c r="AY21" s="33">
        <f>Language_WWW!AY21+Language_M!AY21</f>
        <v>25</v>
      </c>
      <c r="AZ21" s="33">
        <f>Language_WWW!AZ21+Language_M!AZ21</f>
        <v>224.07999999999998</v>
      </c>
      <c r="BA21" s="12">
        <f t="shared" si="16"/>
        <v>8.9631999999999987</v>
      </c>
      <c r="BB21" s="33">
        <f>Language_WWW!BB21+Language_M!BB21</f>
        <v>4</v>
      </c>
      <c r="BC21" s="34">
        <f t="shared" si="21"/>
        <v>0.16</v>
      </c>
      <c r="BD21" s="33">
        <f>Language_WWW!BD21+Language_M!BD21</f>
        <v>3752</v>
      </c>
      <c r="BE21" s="33">
        <f>Language_WWW!BE21+Language_M!BE21</f>
        <v>66</v>
      </c>
      <c r="BF21" s="33">
        <f>Language_WWW!BF21+Language_M!BF21</f>
        <v>388.02</v>
      </c>
      <c r="BG21" s="12">
        <f t="shared" si="17"/>
        <v>5.8790909090909089</v>
      </c>
      <c r="BH21" s="33">
        <f>Language_WWW!BH21+Language_M!BH21</f>
        <v>5</v>
      </c>
      <c r="BI21" s="34">
        <f t="shared" si="18"/>
        <v>7.575757575757576E-2</v>
      </c>
      <c r="BJ21" s="33">
        <f>Language_WWW!BJ21+Language_M!BJ21</f>
        <v>1311</v>
      </c>
      <c r="BK21" s="33">
        <f>Language_WWW!BK21+Language_M!BK21</f>
        <v>8</v>
      </c>
      <c r="BL21" s="33">
        <f>Language_WWW!BL21+Language_M!BL21</f>
        <v>68</v>
      </c>
      <c r="BM21" s="12">
        <f t="shared" si="19"/>
        <v>8.5</v>
      </c>
      <c r="BN21" s="33">
        <f>Language_WWW!BN21+Language_M!BN21</f>
        <v>1</v>
      </c>
      <c r="BO21" s="34">
        <f t="shared" si="20"/>
        <v>0.125</v>
      </c>
      <c r="BP21" s="33">
        <f>Language_WWW!BP21+Language_M!BP21</f>
        <v>205</v>
      </c>
    </row>
    <row r="22" spans="2:68" s="10" customFormat="1" x14ac:dyDescent="0.15">
      <c r="B22" s="19">
        <v>42355</v>
      </c>
      <c r="C22" s="33">
        <f>Language_WWW!C22+Language_M!C22</f>
        <v>0</v>
      </c>
      <c r="D22" s="33">
        <f>Language_WWW!D22+Language_M!D22</f>
        <v>0</v>
      </c>
      <c r="E22" s="12">
        <f t="shared" si="0"/>
        <v>0</v>
      </c>
      <c r="F22" s="33">
        <f>Language_WWW!F22+Language_M!F22</f>
        <v>0</v>
      </c>
      <c r="G22" s="34">
        <f t="shared" si="1"/>
        <v>0</v>
      </c>
      <c r="H22" s="33">
        <f>Language_WWW!H22+Language_M!H22</f>
        <v>0</v>
      </c>
      <c r="I22" s="33">
        <f>Language_WWW!I22+Language_M!I22</f>
        <v>0</v>
      </c>
      <c r="J22" s="33">
        <f>Language_WWW!J22+Language_M!J22</f>
        <v>0</v>
      </c>
      <c r="K22" s="12">
        <f t="shared" si="2"/>
        <v>0</v>
      </c>
      <c r="L22" s="33">
        <f>Language_WWW!L22+Language_M!L22</f>
        <v>0</v>
      </c>
      <c r="M22" s="34">
        <f t="shared" si="3"/>
        <v>0</v>
      </c>
      <c r="N22" s="33">
        <f>Language_WWW!N22+Language_M!N22</f>
        <v>0</v>
      </c>
      <c r="O22" s="33">
        <f>Language_WWW!O22+Language_M!O22</f>
        <v>0</v>
      </c>
      <c r="P22" s="33">
        <f>Language_WWW!P22+Language_M!P22</f>
        <v>0</v>
      </c>
      <c r="Q22" s="12">
        <f t="shared" si="4"/>
        <v>0</v>
      </c>
      <c r="R22" s="33">
        <f>Language_WWW!R22+Language_M!R22</f>
        <v>0</v>
      </c>
      <c r="S22" s="34">
        <f t="shared" si="5"/>
        <v>0</v>
      </c>
      <c r="T22" s="33">
        <f>Language_WWW!T22+Language_M!T22</f>
        <v>0</v>
      </c>
      <c r="U22" s="33">
        <f>Language_WWW!U22+Language_M!U22</f>
        <v>0</v>
      </c>
      <c r="V22" s="33">
        <f>Language_WWW!V22+Language_M!V22</f>
        <v>0</v>
      </c>
      <c r="W22" s="12">
        <f t="shared" si="6"/>
        <v>0</v>
      </c>
      <c r="X22" s="33">
        <f>Language_WWW!X22+Language_M!X22</f>
        <v>0</v>
      </c>
      <c r="Y22" s="34">
        <f t="shared" si="7"/>
        <v>0</v>
      </c>
      <c r="Z22" s="33">
        <f>Language_WWW!Z22+Language_M!Z22</f>
        <v>0</v>
      </c>
      <c r="AA22" s="33">
        <f>Language_WWW!AA22+Language_M!AA22</f>
        <v>0</v>
      </c>
      <c r="AB22" s="33">
        <f>Language_WWW!AB22+Language_M!AB22</f>
        <v>0</v>
      </c>
      <c r="AC22" s="12">
        <f t="shared" si="8"/>
        <v>0</v>
      </c>
      <c r="AD22" s="33">
        <f>Language_WWW!AD22+Language_M!AD22</f>
        <v>0</v>
      </c>
      <c r="AE22" s="34">
        <f t="shared" si="9"/>
        <v>0</v>
      </c>
      <c r="AF22" s="33">
        <f>Language_WWW!AF22+Language_M!AF22</f>
        <v>0</v>
      </c>
      <c r="AG22" s="33">
        <f>Language_WWW!AG22+Language_M!AG22</f>
        <v>0</v>
      </c>
      <c r="AH22" s="33">
        <f>Language_WWW!AH22+Language_M!AH22</f>
        <v>0</v>
      </c>
      <c r="AI22" s="12">
        <f t="shared" si="10"/>
        <v>0</v>
      </c>
      <c r="AJ22" s="33">
        <f>Language_WWW!AJ22+Language_M!AJ22</f>
        <v>0</v>
      </c>
      <c r="AK22" s="34">
        <f t="shared" si="11"/>
        <v>0</v>
      </c>
      <c r="AL22" s="33">
        <f>Language_WWW!AL22+Language_M!AL22</f>
        <v>0</v>
      </c>
      <c r="AM22" s="33">
        <f>Language_WWW!AM22+Language_M!AM22</f>
        <v>0</v>
      </c>
      <c r="AN22" s="33">
        <f>Language_WWW!AN22+Language_M!AN22</f>
        <v>0</v>
      </c>
      <c r="AO22" s="12">
        <f t="shared" si="12"/>
        <v>0</v>
      </c>
      <c r="AP22" s="33">
        <f>Language_WWW!AP22+Language_M!AP22</f>
        <v>0</v>
      </c>
      <c r="AQ22" s="34">
        <f t="shared" si="13"/>
        <v>0</v>
      </c>
      <c r="AR22" s="33">
        <f>Language_WWW!AR22+Language_M!AR22</f>
        <v>0</v>
      </c>
      <c r="AS22" s="33">
        <f>Language_WWW!AS22+Language_M!AS22</f>
        <v>0</v>
      </c>
      <c r="AT22" s="33">
        <f>Language_WWW!AT22+Language_M!AT22</f>
        <v>0</v>
      </c>
      <c r="AU22" s="12">
        <f t="shared" si="14"/>
        <v>0</v>
      </c>
      <c r="AV22" s="33">
        <f>Language_WWW!AV22+Language_M!AV22</f>
        <v>0</v>
      </c>
      <c r="AW22" s="34">
        <f t="shared" si="15"/>
        <v>0</v>
      </c>
      <c r="AX22" s="33">
        <f>Language_WWW!AX22+Language_M!AX22</f>
        <v>0</v>
      </c>
      <c r="AY22" s="33">
        <f>Language_WWW!AY22+Language_M!AY22</f>
        <v>0</v>
      </c>
      <c r="AZ22" s="33">
        <f>Language_WWW!AZ22+Language_M!AZ22</f>
        <v>0</v>
      </c>
      <c r="BA22" s="12">
        <f t="shared" si="16"/>
        <v>0</v>
      </c>
      <c r="BB22" s="33">
        <f>Language_WWW!BB22+Language_M!BB22</f>
        <v>0</v>
      </c>
      <c r="BC22" s="34">
        <f t="shared" si="21"/>
        <v>0</v>
      </c>
      <c r="BD22" s="33">
        <f>Language_WWW!BD22+Language_M!BD22</f>
        <v>0</v>
      </c>
      <c r="BE22" s="33">
        <f>Language_WWW!BE22+Language_M!BE22</f>
        <v>0</v>
      </c>
      <c r="BF22" s="33">
        <f>Language_WWW!BF22+Language_M!BF22</f>
        <v>0</v>
      </c>
      <c r="BG22" s="12">
        <f t="shared" si="17"/>
        <v>0</v>
      </c>
      <c r="BH22" s="33">
        <f>Language_WWW!BH22+Language_M!BH22</f>
        <v>0</v>
      </c>
      <c r="BI22" s="34">
        <f t="shared" si="18"/>
        <v>0</v>
      </c>
      <c r="BJ22" s="33">
        <f>Language_WWW!BJ22+Language_M!BJ22</f>
        <v>0</v>
      </c>
      <c r="BK22" s="33">
        <f>Language_WWW!BK22+Language_M!BK22</f>
        <v>0</v>
      </c>
      <c r="BL22" s="33">
        <f>Language_WWW!BL22+Language_M!BL22</f>
        <v>0</v>
      </c>
      <c r="BM22" s="12">
        <f t="shared" si="19"/>
        <v>0</v>
      </c>
      <c r="BN22" s="33">
        <f>Language_WWW!BN22+Language_M!BN22</f>
        <v>0</v>
      </c>
      <c r="BO22" s="34">
        <f t="shared" si="20"/>
        <v>0</v>
      </c>
      <c r="BP22" s="33">
        <f>Language_WWW!BP22+Language_M!BP22</f>
        <v>0</v>
      </c>
    </row>
    <row r="23" spans="2:68" s="10" customFormat="1" x14ac:dyDescent="0.15">
      <c r="B23" s="19">
        <v>42356</v>
      </c>
      <c r="C23" s="33">
        <f>Language_WWW!C23+Language_M!C23</f>
        <v>0</v>
      </c>
      <c r="D23" s="33">
        <f>Language_WWW!D23+Language_M!D23</f>
        <v>0</v>
      </c>
      <c r="E23" s="12">
        <f t="shared" si="0"/>
        <v>0</v>
      </c>
      <c r="F23" s="33">
        <f>Language_WWW!F23+Language_M!F23</f>
        <v>0</v>
      </c>
      <c r="G23" s="34">
        <f t="shared" si="1"/>
        <v>0</v>
      </c>
      <c r="H23" s="33">
        <f>Language_WWW!H23+Language_M!H23</f>
        <v>0</v>
      </c>
      <c r="I23" s="33">
        <f>Language_WWW!I23+Language_M!I23</f>
        <v>0</v>
      </c>
      <c r="J23" s="33">
        <f>Language_WWW!J23+Language_M!J23</f>
        <v>0</v>
      </c>
      <c r="K23" s="12">
        <f t="shared" si="2"/>
        <v>0</v>
      </c>
      <c r="L23" s="33">
        <f>Language_WWW!L23+Language_M!L23</f>
        <v>0</v>
      </c>
      <c r="M23" s="34">
        <f t="shared" si="3"/>
        <v>0</v>
      </c>
      <c r="N23" s="33">
        <f>Language_WWW!N23+Language_M!N23</f>
        <v>0</v>
      </c>
      <c r="O23" s="33">
        <f>Language_WWW!O23+Language_M!O23</f>
        <v>0</v>
      </c>
      <c r="P23" s="33">
        <f>Language_WWW!P23+Language_M!P23</f>
        <v>0</v>
      </c>
      <c r="Q23" s="12">
        <f t="shared" si="4"/>
        <v>0</v>
      </c>
      <c r="R23" s="33">
        <f>Language_WWW!R23+Language_M!R23</f>
        <v>0</v>
      </c>
      <c r="S23" s="34">
        <f t="shared" si="5"/>
        <v>0</v>
      </c>
      <c r="T23" s="33">
        <f>Language_WWW!T23+Language_M!T23</f>
        <v>0</v>
      </c>
      <c r="U23" s="33">
        <f>Language_WWW!U23+Language_M!U23</f>
        <v>0</v>
      </c>
      <c r="V23" s="33">
        <f>Language_WWW!V23+Language_M!V23</f>
        <v>0</v>
      </c>
      <c r="W23" s="12">
        <f t="shared" si="6"/>
        <v>0</v>
      </c>
      <c r="X23" s="33">
        <f>Language_WWW!X23+Language_M!X23</f>
        <v>0</v>
      </c>
      <c r="Y23" s="34">
        <f t="shared" si="7"/>
        <v>0</v>
      </c>
      <c r="Z23" s="33">
        <f>Language_WWW!Z23+Language_M!Z23</f>
        <v>0</v>
      </c>
      <c r="AA23" s="33">
        <f>Language_WWW!AA23+Language_M!AA23</f>
        <v>0</v>
      </c>
      <c r="AB23" s="33">
        <f>Language_WWW!AB23+Language_M!AB23</f>
        <v>0</v>
      </c>
      <c r="AC23" s="12">
        <f t="shared" si="8"/>
        <v>0</v>
      </c>
      <c r="AD23" s="33">
        <f>Language_WWW!AD23+Language_M!AD23</f>
        <v>0</v>
      </c>
      <c r="AE23" s="34">
        <f t="shared" si="9"/>
        <v>0</v>
      </c>
      <c r="AF23" s="33">
        <f>Language_WWW!AF23+Language_M!AF23</f>
        <v>0</v>
      </c>
      <c r="AG23" s="33">
        <f>Language_WWW!AG23+Language_M!AG23</f>
        <v>0</v>
      </c>
      <c r="AH23" s="33">
        <f>Language_WWW!AH23+Language_M!AH23</f>
        <v>0</v>
      </c>
      <c r="AI23" s="12">
        <f t="shared" si="10"/>
        <v>0</v>
      </c>
      <c r="AJ23" s="33">
        <f>Language_WWW!AJ23+Language_M!AJ23</f>
        <v>0</v>
      </c>
      <c r="AK23" s="34">
        <f t="shared" si="11"/>
        <v>0</v>
      </c>
      <c r="AL23" s="33">
        <f>Language_WWW!AL23+Language_M!AL23</f>
        <v>0</v>
      </c>
      <c r="AM23" s="33">
        <f>Language_WWW!AM23+Language_M!AM23</f>
        <v>0</v>
      </c>
      <c r="AN23" s="33">
        <f>Language_WWW!AN23+Language_M!AN23</f>
        <v>0</v>
      </c>
      <c r="AO23" s="12">
        <f t="shared" si="12"/>
        <v>0</v>
      </c>
      <c r="AP23" s="33">
        <f>Language_WWW!AP23+Language_M!AP23</f>
        <v>0</v>
      </c>
      <c r="AQ23" s="34">
        <f t="shared" si="13"/>
        <v>0</v>
      </c>
      <c r="AR23" s="33">
        <f>Language_WWW!AR23+Language_M!AR23</f>
        <v>0</v>
      </c>
      <c r="AS23" s="33">
        <f>Language_WWW!AS23+Language_M!AS23</f>
        <v>0</v>
      </c>
      <c r="AT23" s="33">
        <f>Language_WWW!AT23+Language_M!AT23</f>
        <v>0</v>
      </c>
      <c r="AU23" s="12">
        <f t="shared" si="14"/>
        <v>0</v>
      </c>
      <c r="AV23" s="33">
        <f>Language_WWW!AV23+Language_M!AV23</f>
        <v>0</v>
      </c>
      <c r="AW23" s="34">
        <f t="shared" si="15"/>
        <v>0</v>
      </c>
      <c r="AX23" s="33">
        <f>Language_WWW!AX23+Language_M!AX23</f>
        <v>0</v>
      </c>
      <c r="AY23" s="33">
        <f>Language_WWW!AY23+Language_M!AY23</f>
        <v>0</v>
      </c>
      <c r="AZ23" s="33">
        <f>Language_WWW!AZ23+Language_M!AZ23</f>
        <v>0</v>
      </c>
      <c r="BA23" s="12">
        <f t="shared" si="16"/>
        <v>0</v>
      </c>
      <c r="BB23" s="33">
        <f>Language_WWW!BB23+Language_M!BB23</f>
        <v>0</v>
      </c>
      <c r="BC23" s="34">
        <f t="shared" si="21"/>
        <v>0</v>
      </c>
      <c r="BD23" s="33">
        <f>Language_WWW!BD23+Language_M!BD23</f>
        <v>0</v>
      </c>
      <c r="BE23" s="33">
        <f>Language_WWW!BE23+Language_M!BE23</f>
        <v>0</v>
      </c>
      <c r="BF23" s="33">
        <f>Language_WWW!BF23+Language_M!BF23</f>
        <v>0</v>
      </c>
      <c r="BG23" s="12">
        <f t="shared" si="17"/>
        <v>0</v>
      </c>
      <c r="BH23" s="33">
        <f>Language_WWW!BH23+Language_M!BH23</f>
        <v>0</v>
      </c>
      <c r="BI23" s="34">
        <f t="shared" si="18"/>
        <v>0</v>
      </c>
      <c r="BJ23" s="33">
        <f>Language_WWW!BJ23+Language_M!BJ23</f>
        <v>0</v>
      </c>
      <c r="BK23" s="33">
        <f>Language_WWW!BK23+Language_M!BK23</f>
        <v>0</v>
      </c>
      <c r="BL23" s="33">
        <f>Language_WWW!BL23+Language_M!BL23</f>
        <v>0</v>
      </c>
      <c r="BM23" s="12">
        <f t="shared" si="19"/>
        <v>0</v>
      </c>
      <c r="BN23" s="33">
        <f>Language_WWW!BN23+Language_M!BN23</f>
        <v>0</v>
      </c>
      <c r="BO23" s="34">
        <f t="shared" si="20"/>
        <v>0</v>
      </c>
      <c r="BP23" s="33">
        <f>Language_WWW!BP23+Language_M!BP23</f>
        <v>0</v>
      </c>
    </row>
    <row r="24" spans="2:68" x14ac:dyDescent="0.15">
      <c r="B24" s="19">
        <v>42357</v>
      </c>
      <c r="C24" s="33">
        <f>Language_WWW!C24+Language_M!C24</f>
        <v>0</v>
      </c>
      <c r="D24" s="33">
        <f>Language_WWW!D24+Language_M!D24</f>
        <v>0</v>
      </c>
      <c r="E24" s="12">
        <f t="shared" si="0"/>
        <v>0</v>
      </c>
      <c r="F24" s="33">
        <f>Language_WWW!F24+Language_M!F24</f>
        <v>0</v>
      </c>
      <c r="G24" s="34">
        <f t="shared" si="1"/>
        <v>0</v>
      </c>
      <c r="H24" s="33">
        <f>Language_WWW!H24+Language_M!H24</f>
        <v>0</v>
      </c>
      <c r="I24" s="33">
        <f>Language_WWW!I24+Language_M!I24</f>
        <v>0</v>
      </c>
      <c r="J24" s="33">
        <f>Language_WWW!J24+Language_M!J24</f>
        <v>0</v>
      </c>
      <c r="K24" s="12">
        <f t="shared" si="2"/>
        <v>0</v>
      </c>
      <c r="L24" s="33">
        <f>Language_WWW!L24+Language_M!L24</f>
        <v>0</v>
      </c>
      <c r="M24" s="34">
        <f t="shared" si="3"/>
        <v>0</v>
      </c>
      <c r="N24" s="33">
        <f>Language_WWW!N24+Language_M!N24</f>
        <v>0</v>
      </c>
      <c r="O24" s="33">
        <f>Language_WWW!O24+Language_M!O24</f>
        <v>0</v>
      </c>
      <c r="P24" s="33">
        <f>Language_WWW!P24+Language_M!P24</f>
        <v>0</v>
      </c>
      <c r="Q24" s="12">
        <f t="shared" si="4"/>
        <v>0</v>
      </c>
      <c r="R24" s="33">
        <f>Language_WWW!R24+Language_M!R24</f>
        <v>0</v>
      </c>
      <c r="S24" s="34">
        <f t="shared" si="5"/>
        <v>0</v>
      </c>
      <c r="T24" s="33">
        <f>Language_WWW!T24+Language_M!T24</f>
        <v>0</v>
      </c>
      <c r="U24" s="33">
        <f>Language_WWW!U24+Language_M!U24</f>
        <v>0</v>
      </c>
      <c r="V24" s="33">
        <f>Language_WWW!V24+Language_M!V24</f>
        <v>0</v>
      </c>
      <c r="W24" s="12">
        <f t="shared" si="6"/>
        <v>0</v>
      </c>
      <c r="X24" s="33">
        <f>Language_WWW!X24+Language_M!X24</f>
        <v>0</v>
      </c>
      <c r="Y24" s="34">
        <f t="shared" si="7"/>
        <v>0</v>
      </c>
      <c r="Z24" s="33">
        <f>Language_WWW!Z24+Language_M!Z24</f>
        <v>0</v>
      </c>
      <c r="AA24" s="33">
        <f>Language_WWW!AA24+Language_M!AA24</f>
        <v>0</v>
      </c>
      <c r="AB24" s="33">
        <f>Language_WWW!AB24+Language_M!AB24</f>
        <v>0</v>
      </c>
      <c r="AC24" s="12">
        <f t="shared" si="8"/>
        <v>0</v>
      </c>
      <c r="AD24" s="33">
        <f>Language_WWW!AD24+Language_M!AD24</f>
        <v>0</v>
      </c>
      <c r="AE24" s="34">
        <f t="shared" si="9"/>
        <v>0</v>
      </c>
      <c r="AF24" s="33">
        <f>Language_WWW!AF24+Language_M!AF24</f>
        <v>0</v>
      </c>
      <c r="AG24" s="33">
        <f>Language_WWW!AG24+Language_M!AG24</f>
        <v>0</v>
      </c>
      <c r="AH24" s="33">
        <f>Language_WWW!AH24+Language_M!AH24</f>
        <v>0</v>
      </c>
      <c r="AI24" s="12">
        <f t="shared" si="10"/>
        <v>0</v>
      </c>
      <c r="AJ24" s="33">
        <f>Language_WWW!AJ24+Language_M!AJ24</f>
        <v>0</v>
      </c>
      <c r="AK24" s="34">
        <f t="shared" si="11"/>
        <v>0</v>
      </c>
      <c r="AL24" s="33">
        <f>Language_WWW!AL24+Language_M!AL24</f>
        <v>0</v>
      </c>
      <c r="AM24" s="33">
        <f>Language_WWW!AM24+Language_M!AM24</f>
        <v>0</v>
      </c>
      <c r="AN24" s="33">
        <f>Language_WWW!AN24+Language_M!AN24</f>
        <v>0</v>
      </c>
      <c r="AO24" s="12">
        <f t="shared" si="12"/>
        <v>0</v>
      </c>
      <c r="AP24" s="33">
        <f>Language_WWW!AP24+Language_M!AP24</f>
        <v>0</v>
      </c>
      <c r="AQ24" s="34">
        <f t="shared" si="13"/>
        <v>0</v>
      </c>
      <c r="AR24" s="33">
        <f>Language_WWW!AR24+Language_M!AR24</f>
        <v>0</v>
      </c>
      <c r="AS24" s="33">
        <f>Language_WWW!AS24+Language_M!AS24</f>
        <v>0</v>
      </c>
      <c r="AT24" s="33">
        <f>Language_WWW!AT24+Language_M!AT24</f>
        <v>0</v>
      </c>
      <c r="AU24" s="12">
        <f t="shared" si="14"/>
        <v>0</v>
      </c>
      <c r="AV24" s="33">
        <f>Language_WWW!AV24+Language_M!AV24</f>
        <v>0</v>
      </c>
      <c r="AW24" s="34">
        <f t="shared" si="15"/>
        <v>0</v>
      </c>
      <c r="AX24" s="33">
        <f>Language_WWW!AX24+Language_M!AX24</f>
        <v>0</v>
      </c>
      <c r="AY24" s="33">
        <f>Language_WWW!AY24+Language_M!AY24</f>
        <v>0</v>
      </c>
      <c r="AZ24" s="33">
        <f>Language_WWW!AZ24+Language_M!AZ24</f>
        <v>0</v>
      </c>
      <c r="BA24" s="12">
        <f t="shared" si="16"/>
        <v>0</v>
      </c>
      <c r="BB24" s="33">
        <f>Language_WWW!BB24+Language_M!BB24</f>
        <v>0</v>
      </c>
      <c r="BC24" s="34">
        <f t="shared" si="21"/>
        <v>0</v>
      </c>
      <c r="BD24" s="33">
        <f>Language_WWW!BD24+Language_M!BD24</f>
        <v>0</v>
      </c>
      <c r="BE24" s="33">
        <f>Language_WWW!BE24+Language_M!BE24</f>
        <v>0</v>
      </c>
      <c r="BF24" s="33">
        <f>Language_WWW!BF24+Language_M!BF24</f>
        <v>0</v>
      </c>
      <c r="BG24" s="12">
        <f t="shared" si="17"/>
        <v>0</v>
      </c>
      <c r="BH24" s="33">
        <f>Language_WWW!BH24+Language_M!BH24</f>
        <v>0</v>
      </c>
      <c r="BI24" s="34">
        <f t="shared" si="18"/>
        <v>0</v>
      </c>
      <c r="BJ24" s="33">
        <f>Language_WWW!BJ24+Language_M!BJ24</f>
        <v>0</v>
      </c>
      <c r="BK24" s="33">
        <f>Language_WWW!BK24+Language_M!BK24</f>
        <v>0</v>
      </c>
      <c r="BL24" s="33">
        <f>Language_WWW!BL24+Language_M!BL24</f>
        <v>0</v>
      </c>
      <c r="BM24" s="12">
        <f t="shared" si="19"/>
        <v>0</v>
      </c>
      <c r="BN24" s="33">
        <f>Language_WWW!BN24+Language_M!BN24</f>
        <v>0</v>
      </c>
      <c r="BO24" s="34">
        <f t="shared" si="20"/>
        <v>0</v>
      </c>
      <c r="BP24" s="33">
        <f>Language_WWW!BP24+Language_M!BP24</f>
        <v>0</v>
      </c>
    </row>
    <row r="25" spans="2:68" x14ac:dyDescent="0.15">
      <c r="B25" s="19">
        <v>42358</v>
      </c>
      <c r="C25" s="33">
        <f>Language_WWW!C25+Language_M!C25</f>
        <v>0</v>
      </c>
      <c r="D25" s="33">
        <f>Language_WWW!D25+Language_M!D25</f>
        <v>0</v>
      </c>
      <c r="E25" s="12">
        <f t="shared" si="0"/>
        <v>0</v>
      </c>
      <c r="F25" s="33">
        <f>Language_WWW!F25+Language_M!F25</f>
        <v>0</v>
      </c>
      <c r="G25" s="34">
        <f t="shared" si="1"/>
        <v>0</v>
      </c>
      <c r="H25" s="33">
        <f>Language_WWW!H25+Language_M!H25</f>
        <v>0</v>
      </c>
      <c r="I25" s="33">
        <f>Language_WWW!I25+Language_M!I25</f>
        <v>0</v>
      </c>
      <c r="J25" s="33">
        <f>Language_WWW!J25+Language_M!J25</f>
        <v>0</v>
      </c>
      <c r="K25" s="12">
        <f t="shared" si="2"/>
        <v>0</v>
      </c>
      <c r="L25" s="33">
        <f>Language_WWW!L25+Language_M!L25</f>
        <v>0</v>
      </c>
      <c r="M25" s="34">
        <f t="shared" si="3"/>
        <v>0</v>
      </c>
      <c r="N25" s="33">
        <f>Language_WWW!N25+Language_M!N25</f>
        <v>0</v>
      </c>
      <c r="O25" s="33">
        <f>Language_WWW!O25+Language_M!O25</f>
        <v>0</v>
      </c>
      <c r="P25" s="33">
        <f>Language_WWW!P25+Language_M!P25</f>
        <v>0</v>
      </c>
      <c r="Q25" s="12">
        <f t="shared" si="4"/>
        <v>0</v>
      </c>
      <c r="R25" s="33">
        <f>Language_WWW!R25+Language_M!R25</f>
        <v>0</v>
      </c>
      <c r="S25" s="34">
        <f t="shared" si="5"/>
        <v>0</v>
      </c>
      <c r="T25" s="33">
        <f>Language_WWW!T25+Language_M!T25</f>
        <v>0</v>
      </c>
      <c r="U25" s="33">
        <f>Language_WWW!U25+Language_M!U25</f>
        <v>0</v>
      </c>
      <c r="V25" s="33">
        <f>Language_WWW!V25+Language_M!V25</f>
        <v>0</v>
      </c>
      <c r="W25" s="12">
        <f t="shared" si="6"/>
        <v>0</v>
      </c>
      <c r="X25" s="33">
        <f>Language_WWW!X25+Language_M!X25</f>
        <v>0</v>
      </c>
      <c r="Y25" s="34">
        <f t="shared" si="7"/>
        <v>0</v>
      </c>
      <c r="Z25" s="33">
        <f>Language_WWW!Z25+Language_M!Z25</f>
        <v>0</v>
      </c>
      <c r="AA25" s="33">
        <f>Language_WWW!AA25+Language_M!AA25</f>
        <v>0</v>
      </c>
      <c r="AB25" s="33">
        <f>Language_WWW!AB25+Language_M!AB25</f>
        <v>0</v>
      </c>
      <c r="AC25" s="12">
        <f t="shared" si="8"/>
        <v>0</v>
      </c>
      <c r="AD25" s="33">
        <f>Language_WWW!AD25+Language_M!AD25</f>
        <v>0</v>
      </c>
      <c r="AE25" s="34">
        <f t="shared" si="9"/>
        <v>0</v>
      </c>
      <c r="AF25" s="33">
        <f>Language_WWW!AF25+Language_M!AF25</f>
        <v>0</v>
      </c>
      <c r="AG25" s="33">
        <f>Language_WWW!AG25+Language_M!AG25</f>
        <v>0</v>
      </c>
      <c r="AH25" s="33">
        <f>Language_WWW!AH25+Language_M!AH25</f>
        <v>0</v>
      </c>
      <c r="AI25" s="12">
        <f t="shared" si="10"/>
        <v>0</v>
      </c>
      <c r="AJ25" s="33">
        <f>Language_WWW!AJ25+Language_M!AJ25</f>
        <v>0</v>
      </c>
      <c r="AK25" s="34">
        <f t="shared" si="11"/>
        <v>0</v>
      </c>
      <c r="AL25" s="33">
        <f>Language_WWW!AL25+Language_M!AL25</f>
        <v>0</v>
      </c>
      <c r="AM25" s="33">
        <f>Language_WWW!AM25+Language_M!AM25</f>
        <v>0</v>
      </c>
      <c r="AN25" s="33">
        <f>Language_WWW!AN25+Language_M!AN25</f>
        <v>0</v>
      </c>
      <c r="AO25" s="12">
        <f t="shared" si="12"/>
        <v>0</v>
      </c>
      <c r="AP25" s="33">
        <f>Language_WWW!AP25+Language_M!AP25</f>
        <v>0</v>
      </c>
      <c r="AQ25" s="34">
        <f t="shared" si="13"/>
        <v>0</v>
      </c>
      <c r="AR25" s="33">
        <f>Language_WWW!AR25+Language_M!AR25</f>
        <v>0</v>
      </c>
      <c r="AS25" s="33">
        <f>Language_WWW!AS25+Language_M!AS25</f>
        <v>0</v>
      </c>
      <c r="AT25" s="33">
        <f>Language_WWW!AT25+Language_M!AT25</f>
        <v>0</v>
      </c>
      <c r="AU25" s="12">
        <f t="shared" si="14"/>
        <v>0</v>
      </c>
      <c r="AV25" s="33">
        <f>Language_WWW!AV25+Language_M!AV25</f>
        <v>0</v>
      </c>
      <c r="AW25" s="34">
        <f t="shared" si="15"/>
        <v>0</v>
      </c>
      <c r="AX25" s="33">
        <f>Language_WWW!AX25+Language_M!AX25</f>
        <v>0</v>
      </c>
      <c r="AY25" s="33">
        <f>Language_WWW!AY25+Language_M!AY25</f>
        <v>0</v>
      </c>
      <c r="AZ25" s="33">
        <f>Language_WWW!AZ25+Language_M!AZ25</f>
        <v>0</v>
      </c>
      <c r="BA25" s="12">
        <f t="shared" si="16"/>
        <v>0</v>
      </c>
      <c r="BB25" s="33">
        <f>Language_WWW!BB25+Language_M!BB25</f>
        <v>0</v>
      </c>
      <c r="BC25" s="34">
        <f t="shared" si="21"/>
        <v>0</v>
      </c>
      <c r="BD25" s="33">
        <f>Language_WWW!BD25+Language_M!BD25</f>
        <v>0</v>
      </c>
      <c r="BE25" s="33">
        <f>Language_WWW!BE25+Language_M!BE25</f>
        <v>0</v>
      </c>
      <c r="BF25" s="33">
        <f>Language_WWW!BF25+Language_M!BF25</f>
        <v>0</v>
      </c>
      <c r="BG25" s="12">
        <f t="shared" si="17"/>
        <v>0</v>
      </c>
      <c r="BH25" s="33">
        <f>Language_WWW!BH25+Language_M!BH25</f>
        <v>0</v>
      </c>
      <c r="BI25" s="34">
        <f t="shared" si="18"/>
        <v>0</v>
      </c>
      <c r="BJ25" s="33">
        <f>Language_WWW!BJ25+Language_M!BJ25</f>
        <v>0</v>
      </c>
      <c r="BK25" s="33">
        <f>Language_WWW!BK25+Language_M!BK25</f>
        <v>0</v>
      </c>
      <c r="BL25" s="33">
        <f>Language_WWW!BL25+Language_M!BL25</f>
        <v>0</v>
      </c>
      <c r="BM25" s="12">
        <f t="shared" si="19"/>
        <v>0</v>
      </c>
      <c r="BN25" s="33">
        <f>Language_WWW!BN25+Language_M!BN25</f>
        <v>0</v>
      </c>
      <c r="BO25" s="34">
        <f t="shared" si="20"/>
        <v>0</v>
      </c>
      <c r="BP25" s="33">
        <f>Language_WWW!BP25+Language_M!BP25</f>
        <v>0</v>
      </c>
    </row>
    <row r="26" spans="2:68" x14ac:dyDescent="0.15">
      <c r="B26" s="19">
        <v>42359</v>
      </c>
      <c r="C26" s="33">
        <f>Language_WWW!C26+Language_M!C26</f>
        <v>0</v>
      </c>
      <c r="D26" s="33">
        <f>Language_WWW!D26+Language_M!D26</f>
        <v>0</v>
      </c>
      <c r="E26" s="12">
        <f t="shared" si="0"/>
        <v>0</v>
      </c>
      <c r="F26" s="33">
        <f>Language_WWW!F26+Language_M!F26</f>
        <v>0</v>
      </c>
      <c r="G26" s="34">
        <f t="shared" si="1"/>
        <v>0</v>
      </c>
      <c r="H26" s="33">
        <f>Language_WWW!H26+Language_M!H26</f>
        <v>0</v>
      </c>
      <c r="I26" s="33">
        <f>Language_WWW!I26+Language_M!I26</f>
        <v>0</v>
      </c>
      <c r="J26" s="33">
        <f>Language_WWW!J26+Language_M!J26</f>
        <v>0</v>
      </c>
      <c r="K26" s="12">
        <f t="shared" si="2"/>
        <v>0</v>
      </c>
      <c r="L26" s="33">
        <f>Language_WWW!L26+Language_M!L26</f>
        <v>0</v>
      </c>
      <c r="M26" s="34">
        <f t="shared" si="3"/>
        <v>0</v>
      </c>
      <c r="N26" s="33">
        <f>Language_WWW!N26+Language_M!N26</f>
        <v>0</v>
      </c>
      <c r="O26" s="33">
        <f>Language_WWW!O26+Language_M!O26</f>
        <v>0</v>
      </c>
      <c r="P26" s="33">
        <f>Language_WWW!P26+Language_M!P26</f>
        <v>0</v>
      </c>
      <c r="Q26" s="12">
        <f t="shared" si="4"/>
        <v>0</v>
      </c>
      <c r="R26" s="33">
        <f>Language_WWW!R26+Language_M!R26</f>
        <v>0</v>
      </c>
      <c r="S26" s="34">
        <f t="shared" si="5"/>
        <v>0</v>
      </c>
      <c r="T26" s="33">
        <f>Language_WWW!T26+Language_M!T26</f>
        <v>0</v>
      </c>
      <c r="U26" s="33">
        <f>Language_WWW!U26+Language_M!U26</f>
        <v>0</v>
      </c>
      <c r="V26" s="33">
        <f>Language_WWW!V26+Language_M!V26</f>
        <v>0</v>
      </c>
      <c r="W26" s="12">
        <f t="shared" si="6"/>
        <v>0</v>
      </c>
      <c r="X26" s="33">
        <f>Language_WWW!X26+Language_M!X26</f>
        <v>0</v>
      </c>
      <c r="Y26" s="34">
        <f t="shared" si="7"/>
        <v>0</v>
      </c>
      <c r="Z26" s="33">
        <f>Language_WWW!Z26+Language_M!Z26</f>
        <v>0</v>
      </c>
      <c r="AA26" s="33">
        <f>Language_WWW!AA26+Language_M!AA26</f>
        <v>0</v>
      </c>
      <c r="AB26" s="33">
        <f>Language_WWW!AB26+Language_M!AB26</f>
        <v>0</v>
      </c>
      <c r="AC26" s="12">
        <f t="shared" si="8"/>
        <v>0</v>
      </c>
      <c r="AD26" s="33">
        <f>Language_WWW!AD26+Language_M!AD26</f>
        <v>0</v>
      </c>
      <c r="AE26" s="34">
        <f t="shared" si="9"/>
        <v>0</v>
      </c>
      <c r="AF26" s="33">
        <f>Language_WWW!AF26+Language_M!AF26</f>
        <v>0</v>
      </c>
      <c r="AG26" s="33">
        <f>Language_WWW!AG26+Language_M!AG26</f>
        <v>0</v>
      </c>
      <c r="AH26" s="33">
        <f>Language_WWW!AH26+Language_M!AH26</f>
        <v>0</v>
      </c>
      <c r="AI26" s="12">
        <f t="shared" si="10"/>
        <v>0</v>
      </c>
      <c r="AJ26" s="33">
        <f>Language_WWW!AJ26+Language_M!AJ26</f>
        <v>0</v>
      </c>
      <c r="AK26" s="34">
        <f t="shared" si="11"/>
        <v>0</v>
      </c>
      <c r="AL26" s="33">
        <f>Language_WWW!AL26+Language_M!AL26</f>
        <v>0</v>
      </c>
      <c r="AM26" s="33">
        <f>Language_WWW!AM26+Language_M!AM26</f>
        <v>0</v>
      </c>
      <c r="AN26" s="33">
        <f>Language_WWW!AN26+Language_M!AN26</f>
        <v>0</v>
      </c>
      <c r="AO26" s="12">
        <f t="shared" si="12"/>
        <v>0</v>
      </c>
      <c r="AP26" s="33">
        <f>Language_WWW!AP26+Language_M!AP26</f>
        <v>0</v>
      </c>
      <c r="AQ26" s="34">
        <f t="shared" si="13"/>
        <v>0</v>
      </c>
      <c r="AR26" s="33">
        <f>Language_WWW!AR26+Language_M!AR26</f>
        <v>0</v>
      </c>
      <c r="AS26" s="33">
        <f>Language_WWW!AS26+Language_M!AS26</f>
        <v>0</v>
      </c>
      <c r="AT26" s="33">
        <f>Language_WWW!AT26+Language_M!AT26</f>
        <v>0</v>
      </c>
      <c r="AU26" s="12">
        <f t="shared" si="14"/>
        <v>0</v>
      </c>
      <c r="AV26" s="33">
        <f>Language_WWW!AV26+Language_M!AV26</f>
        <v>0</v>
      </c>
      <c r="AW26" s="34">
        <f t="shared" si="15"/>
        <v>0</v>
      </c>
      <c r="AX26" s="33">
        <f>Language_WWW!AX26+Language_M!AX26</f>
        <v>0</v>
      </c>
      <c r="AY26" s="33">
        <f>Language_WWW!AY26+Language_M!AY26</f>
        <v>0</v>
      </c>
      <c r="AZ26" s="33">
        <f>Language_WWW!AZ26+Language_M!AZ26</f>
        <v>0</v>
      </c>
      <c r="BA26" s="12">
        <f t="shared" si="16"/>
        <v>0</v>
      </c>
      <c r="BB26" s="33">
        <f>Language_WWW!BB26+Language_M!BB26</f>
        <v>0</v>
      </c>
      <c r="BC26" s="34">
        <f t="shared" si="21"/>
        <v>0</v>
      </c>
      <c r="BD26" s="33">
        <f>Language_WWW!BD26+Language_M!BD26</f>
        <v>0</v>
      </c>
      <c r="BE26" s="33">
        <f>Language_WWW!BE26+Language_M!BE26</f>
        <v>0</v>
      </c>
      <c r="BF26" s="33">
        <f>Language_WWW!BF26+Language_M!BF26</f>
        <v>0</v>
      </c>
      <c r="BG26" s="12">
        <f t="shared" si="17"/>
        <v>0</v>
      </c>
      <c r="BH26" s="33">
        <f>Language_WWW!BH26+Language_M!BH26</f>
        <v>0</v>
      </c>
      <c r="BI26" s="34">
        <f t="shared" si="18"/>
        <v>0</v>
      </c>
      <c r="BJ26" s="33">
        <f>Language_WWW!BJ26+Language_M!BJ26</f>
        <v>0</v>
      </c>
      <c r="BK26" s="33">
        <f>Language_WWW!BK26+Language_M!BK26</f>
        <v>0</v>
      </c>
      <c r="BL26" s="33">
        <f>Language_WWW!BL26+Language_M!BL26</f>
        <v>0</v>
      </c>
      <c r="BM26" s="12">
        <f t="shared" si="19"/>
        <v>0</v>
      </c>
      <c r="BN26" s="33">
        <f>Language_WWW!BN26+Language_M!BN26</f>
        <v>0</v>
      </c>
      <c r="BO26" s="34">
        <f t="shared" si="20"/>
        <v>0</v>
      </c>
      <c r="BP26" s="33">
        <f>Language_WWW!BP26+Language_M!BP26</f>
        <v>0</v>
      </c>
    </row>
    <row r="27" spans="2:68" x14ac:dyDescent="0.15">
      <c r="B27" s="19">
        <v>42360</v>
      </c>
      <c r="C27" s="33">
        <f>Language_WWW!C27+Language_M!C27</f>
        <v>0</v>
      </c>
      <c r="D27" s="33">
        <f>Language_WWW!D27+Language_M!D27</f>
        <v>0</v>
      </c>
      <c r="E27" s="12">
        <f t="shared" si="0"/>
        <v>0</v>
      </c>
      <c r="F27" s="33">
        <f>Language_WWW!F27+Language_M!F27</f>
        <v>0</v>
      </c>
      <c r="G27" s="34">
        <f t="shared" si="1"/>
        <v>0</v>
      </c>
      <c r="H27" s="33">
        <f>Language_WWW!H27+Language_M!H27</f>
        <v>0</v>
      </c>
      <c r="I27" s="33">
        <f>Language_WWW!I27+Language_M!I27</f>
        <v>0</v>
      </c>
      <c r="J27" s="33">
        <f>Language_WWW!J27+Language_M!J27</f>
        <v>0</v>
      </c>
      <c r="K27" s="12">
        <f t="shared" si="2"/>
        <v>0</v>
      </c>
      <c r="L27" s="33">
        <f>Language_WWW!L27+Language_M!L27</f>
        <v>0</v>
      </c>
      <c r="M27" s="34">
        <f t="shared" si="3"/>
        <v>0</v>
      </c>
      <c r="N27" s="33">
        <f>Language_WWW!N27+Language_M!N27</f>
        <v>0</v>
      </c>
      <c r="O27" s="33">
        <f>Language_WWW!O27+Language_M!O27</f>
        <v>0</v>
      </c>
      <c r="P27" s="33">
        <f>Language_WWW!P27+Language_M!P27</f>
        <v>0</v>
      </c>
      <c r="Q27" s="12">
        <f t="shared" si="4"/>
        <v>0</v>
      </c>
      <c r="R27" s="33">
        <f>Language_WWW!R27+Language_M!R27</f>
        <v>0</v>
      </c>
      <c r="S27" s="34">
        <f t="shared" si="5"/>
        <v>0</v>
      </c>
      <c r="T27" s="33">
        <f>Language_WWW!T27+Language_M!T27</f>
        <v>0</v>
      </c>
      <c r="U27" s="33">
        <f>Language_WWW!U27+Language_M!U27</f>
        <v>0</v>
      </c>
      <c r="V27" s="33">
        <f>Language_WWW!V27+Language_M!V27</f>
        <v>0</v>
      </c>
      <c r="W27" s="12">
        <f t="shared" si="6"/>
        <v>0</v>
      </c>
      <c r="X27" s="33">
        <f>Language_WWW!X27+Language_M!X27</f>
        <v>0</v>
      </c>
      <c r="Y27" s="34">
        <f t="shared" si="7"/>
        <v>0</v>
      </c>
      <c r="Z27" s="33">
        <f>Language_WWW!Z27+Language_M!Z27</f>
        <v>0</v>
      </c>
      <c r="AA27" s="33">
        <f>Language_WWW!AA27+Language_M!AA27</f>
        <v>0</v>
      </c>
      <c r="AB27" s="33">
        <f>Language_WWW!AB27+Language_M!AB27</f>
        <v>0</v>
      </c>
      <c r="AC27" s="12">
        <f t="shared" si="8"/>
        <v>0</v>
      </c>
      <c r="AD27" s="33">
        <f>Language_WWW!AD27+Language_M!AD27</f>
        <v>0</v>
      </c>
      <c r="AE27" s="34">
        <f t="shared" si="9"/>
        <v>0</v>
      </c>
      <c r="AF27" s="33">
        <f>Language_WWW!AF27+Language_M!AF27</f>
        <v>0</v>
      </c>
      <c r="AG27" s="33">
        <f>Language_WWW!AG27+Language_M!AG27</f>
        <v>0</v>
      </c>
      <c r="AH27" s="33">
        <f>Language_WWW!AH27+Language_M!AH27</f>
        <v>0</v>
      </c>
      <c r="AI27" s="12">
        <f t="shared" si="10"/>
        <v>0</v>
      </c>
      <c r="AJ27" s="33">
        <f>Language_WWW!AJ27+Language_M!AJ27</f>
        <v>0</v>
      </c>
      <c r="AK27" s="34">
        <f t="shared" si="11"/>
        <v>0</v>
      </c>
      <c r="AL27" s="33">
        <f>Language_WWW!AL27+Language_M!AL27</f>
        <v>0</v>
      </c>
      <c r="AM27" s="33">
        <f>Language_WWW!AM27+Language_M!AM27</f>
        <v>0</v>
      </c>
      <c r="AN27" s="33">
        <f>Language_WWW!AN27+Language_M!AN27</f>
        <v>0</v>
      </c>
      <c r="AO27" s="12">
        <f t="shared" si="12"/>
        <v>0</v>
      </c>
      <c r="AP27" s="33">
        <f>Language_WWW!AP27+Language_M!AP27</f>
        <v>0</v>
      </c>
      <c r="AQ27" s="34">
        <f t="shared" si="13"/>
        <v>0</v>
      </c>
      <c r="AR27" s="33">
        <f>Language_WWW!AR27+Language_M!AR27</f>
        <v>0</v>
      </c>
      <c r="AS27" s="33">
        <f>Language_WWW!AS27+Language_M!AS27</f>
        <v>0</v>
      </c>
      <c r="AT27" s="33">
        <f>Language_WWW!AT27+Language_M!AT27</f>
        <v>0</v>
      </c>
      <c r="AU27" s="12">
        <f t="shared" si="14"/>
        <v>0</v>
      </c>
      <c r="AV27" s="33">
        <f>Language_WWW!AV27+Language_M!AV27</f>
        <v>0</v>
      </c>
      <c r="AW27" s="34">
        <f t="shared" si="15"/>
        <v>0</v>
      </c>
      <c r="AX27" s="33">
        <f>Language_WWW!AX27+Language_M!AX27</f>
        <v>0</v>
      </c>
      <c r="AY27" s="33">
        <f>Language_WWW!AY27+Language_M!AY27</f>
        <v>0</v>
      </c>
      <c r="AZ27" s="33">
        <f>Language_WWW!AZ27+Language_M!AZ27</f>
        <v>0</v>
      </c>
      <c r="BA27" s="12">
        <f t="shared" si="16"/>
        <v>0</v>
      </c>
      <c r="BB27" s="33">
        <f>Language_WWW!BB27+Language_M!BB27</f>
        <v>0</v>
      </c>
      <c r="BC27" s="34">
        <f t="shared" si="21"/>
        <v>0</v>
      </c>
      <c r="BD27" s="33">
        <f>Language_WWW!BD27+Language_M!BD27</f>
        <v>0</v>
      </c>
      <c r="BE27" s="33">
        <f>Language_WWW!BE27+Language_M!BE27</f>
        <v>0</v>
      </c>
      <c r="BF27" s="33">
        <f>Language_WWW!BF27+Language_M!BF27</f>
        <v>0</v>
      </c>
      <c r="BG27" s="12">
        <f t="shared" si="17"/>
        <v>0</v>
      </c>
      <c r="BH27" s="33">
        <f>Language_WWW!BH27+Language_M!BH27</f>
        <v>0</v>
      </c>
      <c r="BI27" s="34">
        <f t="shared" si="18"/>
        <v>0</v>
      </c>
      <c r="BJ27" s="33">
        <f>Language_WWW!BJ27+Language_M!BJ27</f>
        <v>0</v>
      </c>
      <c r="BK27" s="33">
        <f>Language_WWW!BK27+Language_M!BK27</f>
        <v>0</v>
      </c>
      <c r="BL27" s="33">
        <f>Language_WWW!BL27+Language_M!BL27</f>
        <v>0</v>
      </c>
      <c r="BM27" s="12">
        <f t="shared" si="19"/>
        <v>0</v>
      </c>
      <c r="BN27" s="33">
        <f>Language_WWW!BN27+Language_M!BN27</f>
        <v>0</v>
      </c>
      <c r="BO27" s="34">
        <f t="shared" si="20"/>
        <v>0</v>
      </c>
      <c r="BP27" s="33">
        <f>Language_WWW!BP27+Language_M!BP27</f>
        <v>0</v>
      </c>
    </row>
    <row r="28" spans="2:68" x14ac:dyDescent="0.15">
      <c r="B28" s="19">
        <v>42361</v>
      </c>
      <c r="C28" s="33">
        <f>Language_WWW!C28+Language_M!C28</f>
        <v>0</v>
      </c>
      <c r="D28" s="33">
        <f>Language_WWW!D28+Language_M!D28</f>
        <v>0</v>
      </c>
      <c r="E28" s="12">
        <f t="shared" si="0"/>
        <v>0</v>
      </c>
      <c r="F28" s="33">
        <f>Language_WWW!F28+Language_M!F28</f>
        <v>0</v>
      </c>
      <c r="G28" s="34">
        <f t="shared" si="1"/>
        <v>0</v>
      </c>
      <c r="H28" s="33">
        <f>Language_WWW!H28+Language_M!H28</f>
        <v>0</v>
      </c>
      <c r="I28" s="33">
        <f>Language_WWW!I28+Language_M!I28</f>
        <v>0</v>
      </c>
      <c r="J28" s="33">
        <f>Language_WWW!J28+Language_M!J28</f>
        <v>0</v>
      </c>
      <c r="K28" s="12">
        <f t="shared" si="2"/>
        <v>0</v>
      </c>
      <c r="L28" s="33">
        <f>Language_WWW!L28+Language_M!L28</f>
        <v>0</v>
      </c>
      <c r="M28" s="34">
        <f t="shared" si="3"/>
        <v>0</v>
      </c>
      <c r="N28" s="33">
        <f>Language_WWW!N28+Language_M!N28</f>
        <v>0</v>
      </c>
      <c r="O28" s="33">
        <f>Language_WWW!O28+Language_M!O28</f>
        <v>0</v>
      </c>
      <c r="P28" s="33">
        <f>Language_WWW!P28+Language_M!P28</f>
        <v>0</v>
      </c>
      <c r="Q28" s="12">
        <f t="shared" si="4"/>
        <v>0</v>
      </c>
      <c r="R28" s="33">
        <f>Language_WWW!R28+Language_M!R28</f>
        <v>0</v>
      </c>
      <c r="S28" s="34">
        <f t="shared" si="5"/>
        <v>0</v>
      </c>
      <c r="T28" s="33">
        <f>Language_WWW!T28+Language_M!T28</f>
        <v>0</v>
      </c>
      <c r="U28" s="33">
        <f>Language_WWW!U28+Language_M!U28</f>
        <v>0</v>
      </c>
      <c r="V28" s="33">
        <f>Language_WWW!V28+Language_M!V28</f>
        <v>0</v>
      </c>
      <c r="W28" s="12">
        <f t="shared" si="6"/>
        <v>0</v>
      </c>
      <c r="X28" s="33">
        <f>Language_WWW!X28+Language_M!X28</f>
        <v>0</v>
      </c>
      <c r="Y28" s="34">
        <f t="shared" si="7"/>
        <v>0</v>
      </c>
      <c r="Z28" s="33">
        <f>Language_WWW!Z28+Language_M!Z28</f>
        <v>0</v>
      </c>
      <c r="AA28" s="33">
        <f>Language_WWW!AA28+Language_M!AA28</f>
        <v>0</v>
      </c>
      <c r="AB28" s="33">
        <f>Language_WWW!AB28+Language_M!AB28</f>
        <v>0</v>
      </c>
      <c r="AC28" s="12">
        <f t="shared" si="8"/>
        <v>0</v>
      </c>
      <c r="AD28" s="33">
        <f>Language_WWW!AD28+Language_M!AD28</f>
        <v>0</v>
      </c>
      <c r="AE28" s="34">
        <f t="shared" si="9"/>
        <v>0</v>
      </c>
      <c r="AF28" s="33">
        <f>Language_WWW!AF28+Language_M!AF28</f>
        <v>0</v>
      </c>
      <c r="AG28" s="33">
        <f>Language_WWW!AG28+Language_M!AG28</f>
        <v>0</v>
      </c>
      <c r="AH28" s="33">
        <f>Language_WWW!AH28+Language_M!AH28</f>
        <v>0</v>
      </c>
      <c r="AI28" s="12">
        <f t="shared" si="10"/>
        <v>0</v>
      </c>
      <c r="AJ28" s="33">
        <f>Language_WWW!AJ28+Language_M!AJ28</f>
        <v>0</v>
      </c>
      <c r="AK28" s="34">
        <f t="shared" si="11"/>
        <v>0</v>
      </c>
      <c r="AL28" s="33">
        <f>Language_WWW!AL28+Language_M!AL28</f>
        <v>0</v>
      </c>
      <c r="AM28" s="33">
        <f>Language_WWW!AM28+Language_M!AM28</f>
        <v>0</v>
      </c>
      <c r="AN28" s="33">
        <f>Language_WWW!AN28+Language_M!AN28</f>
        <v>0</v>
      </c>
      <c r="AO28" s="12">
        <f t="shared" si="12"/>
        <v>0</v>
      </c>
      <c r="AP28" s="33">
        <f>Language_WWW!AP28+Language_M!AP28</f>
        <v>0</v>
      </c>
      <c r="AQ28" s="34">
        <f t="shared" si="13"/>
        <v>0</v>
      </c>
      <c r="AR28" s="33">
        <f>Language_WWW!AR28+Language_M!AR28</f>
        <v>0</v>
      </c>
      <c r="AS28" s="33">
        <f>Language_WWW!AS28+Language_M!AS28</f>
        <v>0</v>
      </c>
      <c r="AT28" s="33">
        <f>Language_WWW!AT28+Language_M!AT28</f>
        <v>0</v>
      </c>
      <c r="AU28" s="12">
        <f t="shared" si="14"/>
        <v>0</v>
      </c>
      <c r="AV28" s="33">
        <f>Language_WWW!AV28+Language_M!AV28</f>
        <v>0</v>
      </c>
      <c r="AW28" s="34">
        <f t="shared" si="15"/>
        <v>0</v>
      </c>
      <c r="AX28" s="33">
        <f>Language_WWW!AX28+Language_M!AX28</f>
        <v>0</v>
      </c>
      <c r="AY28" s="33">
        <f>Language_WWW!AY28+Language_M!AY28</f>
        <v>0</v>
      </c>
      <c r="AZ28" s="33">
        <f>Language_WWW!AZ28+Language_M!AZ28</f>
        <v>0</v>
      </c>
      <c r="BA28" s="12">
        <f t="shared" si="16"/>
        <v>0</v>
      </c>
      <c r="BB28" s="33">
        <f>Language_WWW!BB28+Language_M!BB28</f>
        <v>0</v>
      </c>
      <c r="BC28" s="34">
        <f t="shared" si="21"/>
        <v>0</v>
      </c>
      <c r="BD28" s="33">
        <f>Language_WWW!BD28+Language_M!BD28</f>
        <v>0</v>
      </c>
      <c r="BE28" s="33">
        <f>Language_WWW!BE28+Language_M!BE28</f>
        <v>0</v>
      </c>
      <c r="BF28" s="33">
        <f>Language_WWW!BF28+Language_M!BF28</f>
        <v>0</v>
      </c>
      <c r="BG28" s="12">
        <f t="shared" si="17"/>
        <v>0</v>
      </c>
      <c r="BH28" s="33">
        <f>Language_WWW!BH28+Language_M!BH28</f>
        <v>0</v>
      </c>
      <c r="BI28" s="34">
        <f t="shared" si="18"/>
        <v>0</v>
      </c>
      <c r="BJ28" s="33">
        <f>Language_WWW!BJ28+Language_M!BJ28</f>
        <v>0</v>
      </c>
      <c r="BK28" s="33">
        <f>Language_WWW!BK28+Language_M!BK28</f>
        <v>0</v>
      </c>
      <c r="BL28" s="33">
        <f>Language_WWW!BL28+Language_M!BL28</f>
        <v>0</v>
      </c>
      <c r="BM28" s="12">
        <f t="shared" si="19"/>
        <v>0</v>
      </c>
      <c r="BN28" s="33">
        <f>Language_WWW!BN28+Language_M!BN28</f>
        <v>0</v>
      </c>
      <c r="BO28" s="34">
        <f t="shared" si="20"/>
        <v>0</v>
      </c>
      <c r="BP28" s="33">
        <f>Language_WWW!BP28+Language_M!BP28</f>
        <v>0</v>
      </c>
    </row>
    <row r="29" spans="2:68" x14ac:dyDescent="0.15">
      <c r="B29" s="19">
        <v>42362</v>
      </c>
      <c r="C29" s="33">
        <f>Language_WWW!C29+Language_M!C29</f>
        <v>0</v>
      </c>
      <c r="D29" s="33">
        <f>Language_WWW!D29+Language_M!D29</f>
        <v>0</v>
      </c>
      <c r="E29" s="12">
        <f t="shared" si="0"/>
        <v>0</v>
      </c>
      <c r="F29" s="33">
        <f>Language_WWW!F29+Language_M!F29</f>
        <v>0</v>
      </c>
      <c r="G29" s="34">
        <f t="shared" si="1"/>
        <v>0</v>
      </c>
      <c r="H29" s="33">
        <f>Language_WWW!H29+Language_M!H29</f>
        <v>0</v>
      </c>
      <c r="I29" s="33">
        <f>Language_WWW!I29+Language_M!I29</f>
        <v>0</v>
      </c>
      <c r="J29" s="33">
        <f>Language_WWW!J29+Language_M!J29</f>
        <v>0</v>
      </c>
      <c r="K29" s="12">
        <f t="shared" si="2"/>
        <v>0</v>
      </c>
      <c r="L29" s="33">
        <f>Language_WWW!L29+Language_M!L29</f>
        <v>0</v>
      </c>
      <c r="M29" s="34">
        <f t="shared" si="3"/>
        <v>0</v>
      </c>
      <c r="N29" s="33">
        <f>Language_WWW!N29+Language_M!N29</f>
        <v>0</v>
      </c>
      <c r="O29" s="33">
        <f>Language_WWW!O29+Language_M!O29</f>
        <v>0</v>
      </c>
      <c r="P29" s="33">
        <f>Language_WWW!P29+Language_M!P29</f>
        <v>0</v>
      </c>
      <c r="Q29" s="12">
        <f t="shared" si="4"/>
        <v>0</v>
      </c>
      <c r="R29" s="33">
        <f>Language_WWW!R29+Language_M!R29</f>
        <v>0</v>
      </c>
      <c r="S29" s="34">
        <f t="shared" si="5"/>
        <v>0</v>
      </c>
      <c r="T29" s="33">
        <f>Language_WWW!T29+Language_M!T29</f>
        <v>0</v>
      </c>
      <c r="U29" s="33">
        <f>Language_WWW!U29+Language_M!U29</f>
        <v>0</v>
      </c>
      <c r="V29" s="33">
        <f>Language_WWW!V29+Language_M!V29</f>
        <v>0</v>
      </c>
      <c r="W29" s="12">
        <f t="shared" si="6"/>
        <v>0</v>
      </c>
      <c r="X29" s="33">
        <f>Language_WWW!X29+Language_M!X29</f>
        <v>0</v>
      </c>
      <c r="Y29" s="34">
        <f t="shared" si="7"/>
        <v>0</v>
      </c>
      <c r="Z29" s="33">
        <f>Language_WWW!Z29+Language_M!Z29</f>
        <v>0</v>
      </c>
      <c r="AA29" s="33">
        <f>Language_WWW!AA29+Language_M!AA29</f>
        <v>0</v>
      </c>
      <c r="AB29" s="33">
        <f>Language_WWW!AB29+Language_M!AB29</f>
        <v>0</v>
      </c>
      <c r="AC29" s="12">
        <f t="shared" si="8"/>
        <v>0</v>
      </c>
      <c r="AD29" s="33">
        <f>Language_WWW!AD29+Language_M!AD29</f>
        <v>0</v>
      </c>
      <c r="AE29" s="34">
        <f t="shared" si="9"/>
        <v>0</v>
      </c>
      <c r="AF29" s="33">
        <f>Language_WWW!AF29+Language_M!AF29</f>
        <v>0</v>
      </c>
      <c r="AG29" s="33">
        <f>Language_WWW!AG29+Language_M!AG29</f>
        <v>0</v>
      </c>
      <c r="AH29" s="33">
        <f>Language_WWW!AH29+Language_M!AH29</f>
        <v>0</v>
      </c>
      <c r="AI29" s="12">
        <f t="shared" si="10"/>
        <v>0</v>
      </c>
      <c r="AJ29" s="33">
        <f>Language_WWW!AJ29+Language_M!AJ29</f>
        <v>0</v>
      </c>
      <c r="AK29" s="34">
        <f t="shared" si="11"/>
        <v>0</v>
      </c>
      <c r="AL29" s="33">
        <f>Language_WWW!AL29+Language_M!AL29</f>
        <v>0</v>
      </c>
      <c r="AM29" s="33">
        <f>Language_WWW!AM29+Language_M!AM29</f>
        <v>0</v>
      </c>
      <c r="AN29" s="33">
        <f>Language_WWW!AN29+Language_M!AN29</f>
        <v>0</v>
      </c>
      <c r="AO29" s="12">
        <f t="shared" si="12"/>
        <v>0</v>
      </c>
      <c r="AP29" s="33">
        <f>Language_WWW!AP29+Language_M!AP29</f>
        <v>0</v>
      </c>
      <c r="AQ29" s="34">
        <f t="shared" si="13"/>
        <v>0</v>
      </c>
      <c r="AR29" s="33">
        <f>Language_WWW!AR29+Language_M!AR29</f>
        <v>0</v>
      </c>
      <c r="AS29" s="33">
        <f>Language_WWW!AS29+Language_M!AS29</f>
        <v>0</v>
      </c>
      <c r="AT29" s="33">
        <f>Language_WWW!AT29+Language_M!AT29</f>
        <v>0</v>
      </c>
      <c r="AU29" s="12">
        <f t="shared" si="14"/>
        <v>0</v>
      </c>
      <c r="AV29" s="33">
        <f>Language_WWW!AV29+Language_M!AV29</f>
        <v>0</v>
      </c>
      <c r="AW29" s="34">
        <f t="shared" si="15"/>
        <v>0</v>
      </c>
      <c r="AX29" s="33">
        <f>Language_WWW!AX29+Language_M!AX29</f>
        <v>0</v>
      </c>
      <c r="AY29" s="33">
        <f>Language_WWW!AY29+Language_M!AY29</f>
        <v>0</v>
      </c>
      <c r="AZ29" s="33">
        <f>Language_WWW!AZ29+Language_M!AZ29</f>
        <v>0</v>
      </c>
      <c r="BA29" s="12">
        <f t="shared" si="16"/>
        <v>0</v>
      </c>
      <c r="BB29" s="33">
        <f>Language_WWW!BB29+Language_M!BB29</f>
        <v>0</v>
      </c>
      <c r="BC29" s="34">
        <f t="shared" si="21"/>
        <v>0</v>
      </c>
      <c r="BD29" s="33">
        <f>Language_WWW!BD29+Language_M!BD29</f>
        <v>0</v>
      </c>
      <c r="BE29" s="33">
        <f>Language_WWW!BE29+Language_M!BE29</f>
        <v>0</v>
      </c>
      <c r="BF29" s="33">
        <f>Language_WWW!BF29+Language_M!BF29</f>
        <v>0</v>
      </c>
      <c r="BG29" s="12">
        <f t="shared" si="17"/>
        <v>0</v>
      </c>
      <c r="BH29" s="33">
        <f>Language_WWW!BH29+Language_M!BH29</f>
        <v>0</v>
      </c>
      <c r="BI29" s="34">
        <f t="shared" si="18"/>
        <v>0</v>
      </c>
      <c r="BJ29" s="33">
        <f>Language_WWW!BJ29+Language_M!BJ29</f>
        <v>0</v>
      </c>
      <c r="BK29" s="33">
        <f>Language_WWW!BK29+Language_M!BK29</f>
        <v>0</v>
      </c>
      <c r="BL29" s="33">
        <f>Language_WWW!BL29+Language_M!BL29</f>
        <v>0</v>
      </c>
      <c r="BM29" s="12">
        <f t="shared" si="19"/>
        <v>0</v>
      </c>
      <c r="BN29" s="33">
        <f>Language_WWW!BN29+Language_M!BN29</f>
        <v>0</v>
      </c>
      <c r="BO29" s="34">
        <f t="shared" si="20"/>
        <v>0</v>
      </c>
      <c r="BP29" s="33">
        <f>Language_WWW!BP29+Language_M!BP29</f>
        <v>0</v>
      </c>
    </row>
    <row r="30" spans="2:68" x14ac:dyDescent="0.15">
      <c r="B30" s="19">
        <v>42363</v>
      </c>
      <c r="C30" s="33">
        <f>Language_WWW!C30+Language_M!C30</f>
        <v>0</v>
      </c>
      <c r="D30" s="33">
        <f>Language_WWW!D30+Language_M!D30</f>
        <v>0</v>
      </c>
      <c r="E30" s="12">
        <f t="shared" si="0"/>
        <v>0</v>
      </c>
      <c r="F30" s="33">
        <f>Language_WWW!F30+Language_M!F30</f>
        <v>0</v>
      </c>
      <c r="G30" s="34">
        <f t="shared" si="1"/>
        <v>0</v>
      </c>
      <c r="H30" s="33">
        <f>Language_WWW!H30+Language_M!H30</f>
        <v>0</v>
      </c>
      <c r="I30" s="33">
        <f>Language_WWW!I30+Language_M!I30</f>
        <v>0</v>
      </c>
      <c r="J30" s="33">
        <f>Language_WWW!J30+Language_M!J30</f>
        <v>0</v>
      </c>
      <c r="K30" s="12">
        <f t="shared" si="2"/>
        <v>0</v>
      </c>
      <c r="L30" s="33">
        <f>Language_WWW!L30+Language_M!L30</f>
        <v>0</v>
      </c>
      <c r="M30" s="34">
        <f t="shared" si="3"/>
        <v>0</v>
      </c>
      <c r="N30" s="33">
        <f>Language_WWW!N30+Language_M!N30</f>
        <v>0</v>
      </c>
      <c r="O30" s="33">
        <f>Language_WWW!O30+Language_M!O30</f>
        <v>0</v>
      </c>
      <c r="P30" s="33">
        <f>Language_WWW!P30+Language_M!P30</f>
        <v>0</v>
      </c>
      <c r="Q30" s="12">
        <f t="shared" si="4"/>
        <v>0</v>
      </c>
      <c r="R30" s="33">
        <f>Language_WWW!R30+Language_M!R30</f>
        <v>0</v>
      </c>
      <c r="S30" s="34">
        <f t="shared" si="5"/>
        <v>0</v>
      </c>
      <c r="T30" s="33">
        <f>Language_WWW!T30+Language_M!T30</f>
        <v>0</v>
      </c>
      <c r="U30" s="33">
        <f>Language_WWW!U30+Language_M!U30</f>
        <v>0</v>
      </c>
      <c r="V30" s="33">
        <f>Language_WWW!V30+Language_M!V30</f>
        <v>0</v>
      </c>
      <c r="W30" s="12">
        <f t="shared" si="6"/>
        <v>0</v>
      </c>
      <c r="X30" s="33">
        <f>Language_WWW!X30+Language_M!X30</f>
        <v>0</v>
      </c>
      <c r="Y30" s="34">
        <f t="shared" si="7"/>
        <v>0</v>
      </c>
      <c r="Z30" s="33">
        <f>Language_WWW!Z30+Language_M!Z30</f>
        <v>0</v>
      </c>
      <c r="AA30" s="33">
        <f>Language_WWW!AA30+Language_M!AA30</f>
        <v>0</v>
      </c>
      <c r="AB30" s="33">
        <f>Language_WWW!AB30+Language_M!AB30</f>
        <v>0</v>
      </c>
      <c r="AC30" s="12">
        <f t="shared" si="8"/>
        <v>0</v>
      </c>
      <c r="AD30" s="33">
        <f>Language_WWW!AD30+Language_M!AD30</f>
        <v>0</v>
      </c>
      <c r="AE30" s="34">
        <f t="shared" si="9"/>
        <v>0</v>
      </c>
      <c r="AF30" s="33">
        <f>Language_WWW!AF30+Language_M!AF30</f>
        <v>0</v>
      </c>
      <c r="AG30" s="33">
        <f>Language_WWW!AG30+Language_M!AG30</f>
        <v>0</v>
      </c>
      <c r="AH30" s="33">
        <f>Language_WWW!AH30+Language_M!AH30</f>
        <v>0</v>
      </c>
      <c r="AI30" s="12">
        <f t="shared" si="10"/>
        <v>0</v>
      </c>
      <c r="AJ30" s="33">
        <f>Language_WWW!AJ30+Language_M!AJ30</f>
        <v>0</v>
      </c>
      <c r="AK30" s="34">
        <f t="shared" si="11"/>
        <v>0</v>
      </c>
      <c r="AL30" s="33">
        <f>Language_WWW!AL30+Language_M!AL30</f>
        <v>0</v>
      </c>
      <c r="AM30" s="33">
        <f>Language_WWW!AM30+Language_M!AM30</f>
        <v>0</v>
      </c>
      <c r="AN30" s="33">
        <f>Language_WWW!AN30+Language_M!AN30</f>
        <v>0</v>
      </c>
      <c r="AO30" s="12">
        <f t="shared" si="12"/>
        <v>0</v>
      </c>
      <c r="AP30" s="33">
        <f>Language_WWW!AP30+Language_M!AP30</f>
        <v>0</v>
      </c>
      <c r="AQ30" s="34">
        <f t="shared" si="13"/>
        <v>0</v>
      </c>
      <c r="AR30" s="33">
        <f>Language_WWW!AR30+Language_M!AR30</f>
        <v>0</v>
      </c>
      <c r="AS30" s="33">
        <f>Language_WWW!AS30+Language_M!AS30</f>
        <v>0</v>
      </c>
      <c r="AT30" s="33">
        <f>Language_WWW!AT30+Language_M!AT30</f>
        <v>0</v>
      </c>
      <c r="AU30" s="12">
        <f t="shared" si="14"/>
        <v>0</v>
      </c>
      <c r="AV30" s="33">
        <f>Language_WWW!AV30+Language_M!AV30</f>
        <v>0</v>
      </c>
      <c r="AW30" s="34">
        <f t="shared" si="15"/>
        <v>0</v>
      </c>
      <c r="AX30" s="33">
        <f>Language_WWW!AX30+Language_M!AX30</f>
        <v>0</v>
      </c>
      <c r="AY30" s="33">
        <f>Language_WWW!AY30+Language_M!AY30</f>
        <v>0</v>
      </c>
      <c r="AZ30" s="33">
        <f>Language_WWW!AZ30+Language_M!AZ30</f>
        <v>0</v>
      </c>
      <c r="BA30" s="12">
        <f t="shared" si="16"/>
        <v>0</v>
      </c>
      <c r="BB30" s="33">
        <f>Language_WWW!BB30+Language_M!BB30</f>
        <v>0</v>
      </c>
      <c r="BC30" s="34">
        <f t="shared" si="21"/>
        <v>0</v>
      </c>
      <c r="BD30" s="33">
        <f>Language_WWW!BD30+Language_M!BD30</f>
        <v>0</v>
      </c>
      <c r="BE30" s="33">
        <f>Language_WWW!BE30+Language_M!BE30</f>
        <v>0</v>
      </c>
      <c r="BF30" s="33">
        <f>Language_WWW!BF30+Language_M!BF30</f>
        <v>0</v>
      </c>
      <c r="BG30" s="12">
        <f t="shared" si="17"/>
        <v>0</v>
      </c>
      <c r="BH30" s="33">
        <f>Language_WWW!BH30+Language_M!BH30</f>
        <v>0</v>
      </c>
      <c r="BI30" s="34">
        <f t="shared" si="18"/>
        <v>0</v>
      </c>
      <c r="BJ30" s="33">
        <f>Language_WWW!BJ30+Language_M!BJ30</f>
        <v>0</v>
      </c>
      <c r="BK30" s="33">
        <f>Language_WWW!BK30+Language_M!BK30</f>
        <v>0</v>
      </c>
      <c r="BL30" s="33">
        <f>Language_WWW!BL30+Language_M!BL30</f>
        <v>0</v>
      </c>
      <c r="BM30" s="12">
        <f t="shared" si="19"/>
        <v>0</v>
      </c>
      <c r="BN30" s="33">
        <f>Language_WWW!BN30+Language_M!BN30</f>
        <v>0</v>
      </c>
      <c r="BO30" s="34">
        <f t="shared" si="20"/>
        <v>0</v>
      </c>
      <c r="BP30" s="33">
        <f>Language_WWW!BP30+Language_M!BP30</f>
        <v>0</v>
      </c>
    </row>
    <row r="31" spans="2:68" x14ac:dyDescent="0.15">
      <c r="B31" s="19">
        <v>42364</v>
      </c>
      <c r="C31" s="33">
        <f>Language_WWW!C31+Language_M!C31</f>
        <v>0</v>
      </c>
      <c r="D31" s="33">
        <f>Language_WWW!D31+Language_M!D31</f>
        <v>0</v>
      </c>
      <c r="E31" s="12">
        <f t="shared" si="0"/>
        <v>0</v>
      </c>
      <c r="F31" s="33">
        <f>Language_WWW!F31+Language_M!F31</f>
        <v>0</v>
      </c>
      <c r="G31" s="34">
        <f t="shared" si="1"/>
        <v>0</v>
      </c>
      <c r="H31" s="33">
        <f>Language_WWW!H31+Language_M!H31</f>
        <v>0</v>
      </c>
      <c r="I31" s="33">
        <f>Language_WWW!I31+Language_M!I31</f>
        <v>0</v>
      </c>
      <c r="J31" s="33">
        <f>Language_WWW!J31+Language_M!J31</f>
        <v>0</v>
      </c>
      <c r="K31" s="12">
        <f t="shared" si="2"/>
        <v>0</v>
      </c>
      <c r="L31" s="33">
        <f>Language_WWW!L31+Language_M!L31</f>
        <v>0</v>
      </c>
      <c r="M31" s="34">
        <f t="shared" si="3"/>
        <v>0</v>
      </c>
      <c r="N31" s="33">
        <f>Language_WWW!N31+Language_M!N31</f>
        <v>0</v>
      </c>
      <c r="O31" s="33">
        <f>Language_WWW!O31+Language_M!O31</f>
        <v>0</v>
      </c>
      <c r="P31" s="33">
        <f>Language_WWW!P31+Language_M!P31</f>
        <v>0</v>
      </c>
      <c r="Q31" s="12">
        <f t="shared" si="4"/>
        <v>0</v>
      </c>
      <c r="R31" s="33">
        <f>Language_WWW!R31+Language_M!R31</f>
        <v>0</v>
      </c>
      <c r="S31" s="34">
        <f t="shared" si="5"/>
        <v>0</v>
      </c>
      <c r="T31" s="33">
        <f>Language_WWW!T31+Language_M!T31</f>
        <v>0</v>
      </c>
      <c r="U31" s="33">
        <f>Language_WWW!U31+Language_M!U31</f>
        <v>0</v>
      </c>
      <c r="V31" s="33">
        <f>Language_WWW!V31+Language_M!V31</f>
        <v>0</v>
      </c>
      <c r="W31" s="12">
        <f t="shared" si="6"/>
        <v>0</v>
      </c>
      <c r="X31" s="33">
        <f>Language_WWW!X31+Language_M!X31</f>
        <v>0</v>
      </c>
      <c r="Y31" s="34">
        <f t="shared" si="7"/>
        <v>0</v>
      </c>
      <c r="Z31" s="33">
        <f>Language_WWW!Z31+Language_M!Z31</f>
        <v>0</v>
      </c>
      <c r="AA31" s="33">
        <f>Language_WWW!AA31+Language_M!AA31</f>
        <v>0</v>
      </c>
      <c r="AB31" s="33">
        <f>Language_WWW!AB31+Language_M!AB31</f>
        <v>0</v>
      </c>
      <c r="AC31" s="12">
        <f t="shared" si="8"/>
        <v>0</v>
      </c>
      <c r="AD31" s="33">
        <f>Language_WWW!AD31+Language_M!AD31</f>
        <v>0</v>
      </c>
      <c r="AE31" s="34">
        <f t="shared" si="9"/>
        <v>0</v>
      </c>
      <c r="AF31" s="33">
        <f>Language_WWW!AF31+Language_M!AF31</f>
        <v>0</v>
      </c>
      <c r="AG31" s="33">
        <f>Language_WWW!AG31+Language_M!AG31</f>
        <v>0</v>
      </c>
      <c r="AH31" s="33">
        <f>Language_WWW!AH31+Language_M!AH31</f>
        <v>0</v>
      </c>
      <c r="AI31" s="12">
        <f t="shared" si="10"/>
        <v>0</v>
      </c>
      <c r="AJ31" s="33">
        <f>Language_WWW!AJ31+Language_M!AJ31</f>
        <v>0</v>
      </c>
      <c r="AK31" s="34">
        <f t="shared" si="11"/>
        <v>0</v>
      </c>
      <c r="AL31" s="33">
        <f>Language_WWW!AL31+Language_M!AL31</f>
        <v>0</v>
      </c>
      <c r="AM31" s="33">
        <f>Language_WWW!AM31+Language_M!AM31</f>
        <v>0</v>
      </c>
      <c r="AN31" s="33">
        <f>Language_WWW!AN31+Language_M!AN31</f>
        <v>0</v>
      </c>
      <c r="AO31" s="12">
        <f t="shared" si="12"/>
        <v>0</v>
      </c>
      <c r="AP31" s="33">
        <f>Language_WWW!AP31+Language_M!AP31</f>
        <v>0</v>
      </c>
      <c r="AQ31" s="34">
        <f t="shared" si="13"/>
        <v>0</v>
      </c>
      <c r="AR31" s="33">
        <f>Language_WWW!AR31+Language_M!AR31</f>
        <v>0</v>
      </c>
      <c r="AS31" s="33">
        <f>Language_WWW!AS31+Language_M!AS31</f>
        <v>0</v>
      </c>
      <c r="AT31" s="33">
        <f>Language_WWW!AT31+Language_M!AT31</f>
        <v>0</v>
      </c>
      <c r="AU31" s="12">
        <f t="shared" si="14"/>
        <v>0</v>
      </c>
      <c r="AV31" s="33">
        <f>Language_WWW!AV31+Language_M!AV31</f>
        <v>0</v>
      </c>
      <c r="AW31" s="34">
        <f t="shared" si="15"/>
        <v>0</v>
      </c>
      <c r="AX31" s="33">
        <f>Language_WWW!AX31+Language_M!AX31</f>
        <v>0</v>
      </c>
      <c r="AY31" s="33">
        <f>Language_WWW!AY31+Language_M!AY31</f>
        <v>0</v>
      </c>
      <c r="AZ31" s="33">
        <f>Language_WWW!AZ31+Language_M!AZ31</f>
        <v>0</v>
      </c>
      <c r="BA31" s="12">
        <f t="shared" si="16"/>
        <v>0</v>
      </c>
      <c r="BB31" s="33">
        <f>Language_WWW!BB31+Language_M!BB31</f>
        <v>0</v>
      </c>
      <c r="BC31" s="34">
        <f t="shared" si="21"/>
        <v>0</v>
      </c>
      <c r="BD31" s="33">
        <f>Language_WWW!BD31+Language_M!BD31</f>
        <v>0</v>
      </c>
      <c r="BE31" s="33">
        <f>Language_WWW!BE31+Language_M!BE31</f>
        <v>0</v>
      </c>
      <c r="BF31" s="33">
        <f>Language_WWW!BF31+Language_M!BF31</f>
        <v>0</v>
      </c>
      <c r="BG31" s="12">
        <f t="shared" si="17"/>
        <v>0</v>
      </c>
      <c r="BH31" s="33">
        <f>Language_WWW!BH31+Language_M!BH31</f>
        <v>0</v>
      </c>
      <c r="BI31" s="34">
        <f t="shared" si="18"/>
        <v>0</v>
      </c>
      <c r="BJ31" s="33">
        <f>Language_WWW!BJ31+Language_M!BJ31</f>
        <v>0</v>
      </c>
      <c r="BK31" s="33">
        <f>Language_WWW!BK31+Language_M!BK31</f>
        <v>0</v>
      </c>
      <c r="BL31" s="33">
        <f>Language_WWW!BL31+Language_M!BL31</f>
        <v>0</v>
      </c>
      <c r="BM31" s="12">
        <f t="shared" si="19"/>
        <v>0</v>
      </c>
      <c r="BN31" s="33">
        <f>Language_WWW!BN31+Language_M!BN31</f>
        <v>0</v>
      </c>
      <c r="BO31" s="34">
        <f t="shared" si="20"/>
        <v>0</v>
      </c>
      <c r="BP31" s="33">
        <f>Language_WWW!BP31+Language_M!BP31</f>
        <v>0</v>
      </c>
    </row>
    <row r="32" spans="2:68" s="10" customFormat="1" x14ac:dyDescent="0.15">
      <c r="B32" s="19">
        <v>42365</v>
      </c>
      <c r="C32" s="33">
        <f>Language_WWW!C32+Language_M!C32</f>
        <v>0</v>
      </c>
      <c r="D32" s="33">
        <f>Language_WWW!D32+Language_M!D32</f>
        <v>0</v>
      </c>
      <c r="E32" s="12">
        <f t="shared" si="0"/>
        <v>0</v>
      </c>
      <c r="F32" s="33">
        <f>Language_WWW!F32+Language_M!F32</f>
        <v>0</v>
      </c>
      <c r="G32" s="34">
        <f t="shared" si="1"/>
        <v>0</v>
      </c>
      <c r="H32" s="33">
        <f>Language_WWW!H32+Language_M!H32</f>
        <v>0</v>
      </c>
      <c r="I32" s="33">
        <f>Language_WWW!I32+Language_M!I32</f>
        <v>0</v>
      </c>
      <c r="J32" s="33">
        <f>Language_WWW!J32+Language_M!J32</f>
        <v>0</v>
      </c>
      <c r="K32" s="12">
        <f t="shared" si="2"/>
        <v>0</v>
      </c>
      <c r="L32" s="33">
        <f>Language_WWW!L32+Language_M!L32</f>
        <v>0</v>
      </c>
      <c r="M32" s="34">
        <f t="shared" si="3"/>
        <v>0</v>
      </c>
      <c r="N32" s="33">
        <f>Language_WWW!N32+Language_M!N32</f>
        <v>0</v>
      </c>
      <c r="O32" s="33">
        <f>Language_WWW!O32+Language_M!O32</f>
        <v>0</v>
      </c>
      <c r="P32" s="33">
        <f>Language_WWW!P32+Language_M!P32</f>
        <v>0</v>
      </c>
      <c r="Q32" s="12">
        <f t="shared" si="4"/>
        <v>0</v>
      </c>
      <c r="R32" s="33">
        <f>Language_WWW!R32+Language_M!R32</f>
        <v>0</v>
      </c>
      <c r="S32" s="34">
        <f t="shared" si="5"/>
        <v>0</v>
      </c>
      <c r="T32" s="33">
        <f>Language_WWW!T32+Language_M!T32</f>
        <v>0</v>
      </c>
      <c r="U32" s="33">
        <f>Language_WWW!U32+Language_M!U32</f>
        <v>0</v>
      </c>
      <c r="V32" s="33">
        <f>Language_WWW!V32+Language_M!V32</f>
        <v>0</v>
      </c>
      <c r="W32" s="12">
        <f t="shared" si="6"/>
        <v>0</v>
      </c>
      <c r="X32" s="33">
        <f>Language_WWW!X32+Language_M!X32</f>
        <v>0</v>
      </c>
      <c r="Y32" s="34">
        <f t="shared" si="7"/>
        <v>0</v>
      </c>
      <c r="Z32" s="33">
        <f>Language_WWW!Z32+Language_M!Z32</f>
        <v>0</v>
      </c>
      <c r="AA32" s="33">
        <f>Language_WWW!AA32+Language_M!AA32</f>
        <v>0</v>
      </c>
      <c r="AB32" s="33">
        <f>Language_WWW!AB32+Language_M!AB32</f>
        <v>0</v>
      </c>
      <c r="AC32" s="12">
        <f t="shared" si="8"/>
        <v>0</v>
      </c>
      <c r="AD32" s="33">
        <f>Language_WWW!AD32+Language_M!AD32</f>
        <v>0</v>
      </c>
      <c r="AE32" s="34">
        <f t="shared" si="9"/>
        <v>0</v>
      </c>
      <c r="AF32" s="33">
        <f>Language_WWW!AF32+Language_M!AF32</f>
        <v>0</v>
      </c>
      <c r="AG32" s="33">
        <f>Language_WWW!AG32+Language_M!AG32</f>
        <v>0</v>
      </c>
      <c r="AH32" s="33">
        <f>Language_WWW!AH32+Language_M!AH32</f>
        <v>0</v>
      </c>
      <c r="AI32" s="12">
        <f t="shared" si="10"/>
        <v>0</v>
      </c>
      <c r="AJ32" s="33">
        <f>Language_WWW!AJ32+Language_M!AJ32</f>
        <v>0</v>
      </c>
      <c r="AK32" s="34">
        <f t="shared" si="11"/>
        <v>0</v>
      </c>
      <c r="AL32" s="33">
        <f>Language_WWW!AL32+Language_M!AL32</f>
        <v>0</v>
      </c>
      <c r="AM32" s="33">
        <f>Language_WWW!AM32+Language_M!AM32</f>
        <v>0</v>
      </c>
      <c r="AN32" s="33">
        <f>Language_WWW!AN32+Language_M!AN32</f>
        <v>0</v>
      </c>
      <c r="AO32" s="12">
        <f t="shared" si="12"/>
        <v>0</v>
      </c>
      <c r="AP32" s="33">
        <f>Language_WWW!AP32+Language_M!AP32</f>
        <v>0</v>
      </c>
      <c r="AQ32" s="34">
        <f t="shared" si="13"/>
        <v>0</v>
      </c>
      <c r="AR32" s="33">
        <f>Language_WWW!AR32+Language_M!AR32</f>
        <v>0</v>
      </c>
      <c r="AS32" s="33">
        <f>Language_WWW!AS32+Language_M!AS32</f>
        <v>0</v>
      </c>
      <c r="AT32" s="33">
        <f>Language_WWW!AT32+Language_M!AT32</f>
        <v>0</v>
      </c>
      <c r="AU32" s="12">
        <f t="shared" si="14"/>
        <v>0</v>
      </c>
      <c r="AV32" s="33">
        <f>Language_WWW!AV32+Language_M!AV32</f>
        <v>0</v>
      </c>
      <c r="AW32" s="34">
        <f t="shared" si="15"/>
        <v>0</v>
      </c>
      <c r="AX32" s="33">
        <f>Language_WWW!AX32+Language_M!AX32</f>
        <v>0</v>
      </c>
      <c r="AY32" s="33">
        <f>Language_WWW!AY32+Language_M!AY32</f>
        <v>0</v>
      </c>
      <c r="AZ32" s="33">
        <f>Language_WWW!AZ32+Language_M!AZ32</f>
        <v>0</v>
      </c>
      <c r="BA32" s="12">
        <f t="shared" si="16"/>
        <v>0</v>
      </c>
      <c r="BB32" s="33">
        <f>Language_WWW!BB32+Language_M!BB32</f>
        <v>0</v>
      </c>
      <c r="BC32" s="34">
        <f t="shared" si="21"/>
        <v>0</v>
      </c>
      <c r="BD32" s="33">
        <f>Language_WWW!BD32+Language_M!BD32</f>
        <v>0</v>
      </c>
      <c r="BE32" s="33">
        <f>Language_WWW!BE32+Language_M!BE32</f>
        <v>0</v>
      </c>
      <c r="BF32" s="33">
        <f>Language_WWW!BF32+Language_M!BF32</f>
        <v>0</v>
      </c>
      <c r="BG32" s="12">
        <f t="shared" si="17"/>
        <v>0</v>
      </c>
      <c r="BH32" s="33">
        <f>Language_WWW!BH32+Language_M!BH32</f>
        <v>0</v>
      </c>
      <c r="BI32" s="34">
        <f t="shared" si="18"/>
        <v>0</v>
      </c>
      <c r="BJ32" s="33">
        <f>Language_WWW!BJ32+Language_M!BJ32</f>
        <v>0</v>
      </c>
      <c r="BK32" s="33">
        <f>Language_WWW!BK32+Language_M!BK32</f>
        <v>0</v>
      </c>
      <c r="BL32" s="33">
        <f>Language_WWW!BL32+Language_M!BL32</f>
        <v>0</v>
      </c>
      <c r="BM32" s="12">
        <f t="shared" si="19"/>
        <v>0</v>
      </c>
      <c r="BN32" s="33">
        <f>Language_WWW!BN32+Language_M!BN32</f>
        <v>0</v>
      </c>
      <c r="BO32" s="34">
        <f t="shared" si="20"/>
        <v>0</v>
      </c>
      <c r="BP32" s="33">
        <f>Language_WWW!BP32+Language_M!BP32</f>
        <v>0</v>
      </c>
    </row>
    <row r="33" spans="2:68" x14ac:dyDescent="0.15">
      <c r="B33" s="19">
        <v>42366</v>
      </c>
      <c r="C33" s="33">
        <f>Language_WWW!C33+Language_M!C33</f>
        <v>0</v>
      </c>
      <c r="D33" s="33">
        <f>Language_WWW!D33+Language_M!D33</f>
        <v>0</v>
      </c>
      <c r="E33" s="12">
        <f t="shared" si="0"/>
        <v>0</v>
      </c>
      <c r="F33" s="33">
        <f>Language_WWW!F33+Language_M!F33</f>
        <v>0</v>
      </c>
      <c r="G33" s="34">
        <f t="shared" si="1"/>
        <v>0</v>
      </c>
      <c r="H33" s="33">
        <f>Language_WWW!H33+Language_M!H33</f>
        <v>0</v>
      </c>
      <c r="I33" s="33">
        <f>Language_WWW!I33+Language_M!I33</f>
        <v>0</v>
      </c>
      <c r="J33" s="33">
        <f>Language_WWW!J33+Language_M!J33</f>
        <v>0</v>
      </c>
      <c r="K33" s="12">
        <f t="shared" si="2"/>
        <v>0</v>
      </c>
      <c r="L33" s="33">
        <f>Language_WWW!L33+Language_M!L33</f>
        <v>0</v>
      </c>
      <c r="M33" s="34">
        <f t="shared" si="3"/>
        <v>0</v>
      </c>
      <c r="N33" s="33">
        <f>Language_WWW!N33+Language_M!N33</f>
        <v>0</v>
      </c>
      <c r="O33" s="33">
        <f>Language_WWW!O33+Language_M!O33</f>
        <v>0</v>
      </c>
      <c r="P33" s="33">
        <f>Language_WWW!P33+Language_M!P33</f>
        <v>0</v>
      </c>
      <c r="Q33" s="12">
        <f t="shared" si="4"/>
        <v>0</v>
      </c>
      <c r="R33" s="33">
        <f>Language_WWW!R33+Language_M!R33</f>
        <v>0</v>
      </c>
      <c r="S33" s="34">
        <f t="shared" si="5"/>
        <v>0</v>
      </c>
      <c r="T33" s="33">
        <f>Language_WWW!T33+Language_M!T33</f>
        <v>0</v>
      </c>
      <c r="U33" s="33">
        <f>Language_WWW!U33+Language_M!U33</f>
        <v>0</v>
      </c>
      <c r="V33" s="33">
        <f>Language_WWW!V33+Language_M!V33</f>
        <v>0</v>
      </c>
      <c r="W33" s="12">
        <f t="shared" si="6"/>
        <v>0</v>
      </c>
      <c r="X33" s="33">
        <f>Language_WWW!X33+Language_M!X33</f>
        <v>0</v>
      </c>
      <c r="Y33" s="34">
        <f t="shared" si="7"/>
        <v>0</v>
      </c>
      <c r="Z33" s="33">
        <f>Language_WWW!Z33+Language_M!Z33</f>
        <v>0</v>
      </c>
      <c r="AA33" s="33">
        <f>Language_WWW!AA33+Language_M!AA33</f>
        <v>0</v>
      </c>
      <c r="AB33" s="33">
        <f>Language_WWW!AB33+Language_M!AB33</f>
        <v>0</v>
      </c>
      <c r="AC33" s="12">
        <f t="shared" si="8"/>
        <v>0</v>
      </c>
      <c r="AD33" s="33">
        <f>Language_WWW!AD33+Language_M!AD33</f>
        <v>0</v>
      </c>
      <c r="AE33" s="34">
        <f t="shared" si="9"/>
        <v>0</v>
      </c>
      <c r="AF33" s="33">
        <f>Language_WWW!AF33+Language_M!AF33</f>
        <v>0</v>
      </c>
      <c r="AG33" s="33">
        <f>Language_WWW!AG33+Language_M!AG33</f>
        <v>0</v>
      </c>
      <c r="AH33" s="33">
        <f>Language_WWW!AH33+Language_M!AH33</f>
        <v>0</v>
      </c>
      <c r="AI33" s="12">
        <f t="shared" si="10"/>
        <v>0</v>
      </c>
      <c r="AJ33" s="33">
        <f>Language_WWW!AJ33+Language_M!AJ33</f>
        <v>0</v>
      </c>
      <c r="AK33" s="34">
        <f t="shared" si="11"/>
        <v>0</v>
      </c>
      <c r="AL33" s="33">
        <f>Language_WWW!AL33+Language_M!AL33</f>
        <v>0</v>
      </c>
      <c r="AM33" s="33">
        <f>Language_WWW!AM33+Language_M!AM33</f>
        <v>0</v>
      </c>
      <c r="AN33" s="33">
        <f>Language_WWW!AN33+Language_M!AN33</f>
        <v>0</v>
      </c>
      <c r="AO33" s="12">
        <f t="shared" si="12"/>
        <v>0</v>
      </c>
      <c r="AP33" s="33">
        <f>Language_WWW!AP33+Language_M!AP33</f>
        <v>0</v>
      </c>
      <c r="AQ33" s="34">
        <f t="shared" si="13"/>
        <v>0</v>
      </c>
      <c r="AR33" s="33">
        <f>Language_WWW!AR33+Language_M!AR33</f>
        <v>0</v>
      </c>
      <c r="AS33" s="33">
        <f>Language_WWW!AS33+Language_M!AS33</f>
        <v>0</v>
      </c>
      <c r="AT33" s="33">
        <f>Language_WWW!AT33+Language_M!AT33</f>
        <v>0</v>
      </c>
      <c r="AU33" s="12">
        <f t="shared" si="14"/>
        <v>0</v>
      </c>
      <c r="AV33" s="33">
        <f>Language_WWW!AV33+Language_M!AV33</f>
        <v>0</v>
      </c>
      <c r="AW33" s="34">
        <f t="shared" si="15"/>
        <v>0</v>
      </c>
      <c r="AX33" s="33">
        <f>Language_WWW!AX33+Language_M!AX33</f>
        <v>0</v>
      </c>
      <c r="AY33" s="33">
        <f>Language_WWW!AY33+Language_M!AY33</f>
        <v>0</v>
      </c>
      <c r="AZ33" s="33">
        <f>Language_WWW!AZ33+Language_M!AZ33</f>
        <v>0</v>
      </c>
      <c r="BA33" s="12">
        <f t="shared" si="16"/>
        <v>0</v>
      </c>
      <c r="BB33" s="33">
        <f>Language_WWW!BB33+Language_M!BB33</f>
        <v>0</v>
      </c>
      <c r="BC33" s="34">
        <f t="shared" si="21"/>
        <v>0</v>
      </c>
      <c r="BD33" s="33">
        <f>Language_WWW!BD33+Language_M!BD33</f>
        <v>0</v>
      </c>
      <c r="BE33" s="33">
        <f>Language_WWW!BE33+Language_M!BE33</f>
        <v>0</v>
      </c>
      <c r="BF33" s="33">
        <f>Language_WWW!BF33+Language_M!BF33</f>
        <v>0</v>
      </c>
      <c r="BG33" s="12">
        <f t="shared" si="17"/>
        <v>0</v>
      </c>
      <c r="BH33" s="33">
        <f>Language_WWW!BH33+Language_M!BH33</f>
        <v>0</v>
      </c>
      <c r="BI33" s="34">
        <f t="shared" si="18"/>
        <v>0</v>
      </c>
      <c r="BJ33" s="33">
        <f>Language_WWW!BJ33+Language_M!BJ33</f>
        <v>0</v>
      </c>
      <c r="BK33" s="33">
        <f>Language_WWW!BK33+Language_M!BK33</f>
        <v>0</v>
      </c>
      <c r="BL33" s="33">
        <f>Language_WWW!BL33+Language_M!BL33</f>
        <v>0</v>
      </c>
      <c r="BM33" s="12">
        <f t="shared" si="19"/>
        <v>0</v>
      </c>
      <c r="BN33" s="33">
        <f>Language_WWW!BN33+Language_M!BN33</f>
        <v>0</v>
      </c>
      <c r="BO33" s="34">
        <f t="shared" si="20"/>
        <v>0</v>
      </c>
      <c r="BP33" s="33">
        <f>Language_WWW!BP33+Language_M!BP33</f>
        <v>0</v>
      </c>
    </row>
    <row r="34" spans="2:68" x14ac:dyDescent="0.15">
      <c r="B34" s="19">
        <v>42367</v>
      </c>
      <c r="C34" s="33">
        <f>Language_WWW!C34+Language_M!C34</f>
        <v>0</v>
      </c>
      <c r="D34" s="33">
        <f>Language_WWW!D34+Language_M!D34</f>
        <v>0</v>
      </c>
      <c r="E34" s="12">
        <f t="shared" si="0"/>
        <v>0</v>
      </c>
      <c r="F34" s="33">
        <f>Language_WWW!F34+Language_M!F34</f>
        <v>0</v>
      </c>
      <c r="G34" s="34">
        <f t="shared" si="1"/>
        <v>0</v>
      </c>
      <c r="H34" s="33">
        <f>Language_WWW!H34+Language_M!H34</f>
        <v>0</v>
      </c>
      <c r="I34" s="33">
        <f>Language_WWW!I34+Language_M!I34</f>
        <v>0</v>
      </c>
      <c r="J34" s="33">
        <f>Language_WWW!J34+Language_M!J34</f>
        <v>0</v>
      </c>
      <c r="K34" s="12">
        <f t="shared" si="2"/>
        <v>0</v>
      </c>
      <c r="L34" s="33">
        <f>Language_WWW!L34+Language_M!L34</f>
        <v>0</v>
      </c>
      <c r="M34" s="34">
        <f t="shared" si="3"/>
        <v>0</v>
      </c>
      <c r="N34" s="33">
        <f>Language_WWW!N34+Language_M!N34</f>
        <v>0</v>
      </c>
      <c r="O34" s="33">
        <f>Language_WWW!O34+Language_M!O34</f>
        <v>0</v>
      </c>
      <c r="P34" s="33">
        <f>Language_WWW!P34+Language_M!P34</f>
        <v>0</v>
      </c>
      <c r="Q34" s="12">
        <f t="shared" si="4"/>
        <v>0</v>
      </c>
      <c r="R34" s="33">
        <f>Language_WWW!R34+Language_M!R34</f>
        <v>0</v>
      </c>
      <c r="S34" s="34">
        <f t="shared" si="5"/>
        <v>0</v>
      </c>
      <c r="T34" s="33">
        <f>Language_WWW!T34+Language_M!T34</f>
        <v>0</v>
      </c>
      <c r="U34" s="33">
        <f>Language_WWW!U34+Language_M!U34</f>
        <v>0</v>
      </c>
      <c r="V34" s="33">
        <f>Language_WWW!V34+Language_M!V34</f>
        <v>0</v>
      </c>
      <c r="W34" s="12">
        <f t="shared" si="6"/>
        <v>0</v>
      </c>
      <c r="X34" s="33">
        <f>Language_WWW!X34+Language_M!X34</f>
        <v>0</v>
      </c>
      <c r="Y34" s="34">
        <f t="shared" si="7"/>
        <v>0</v>
      </c>
      <c r="Z34" s="33">
        <f>Language_WWW!Z34+Language_M!Z34</f>
        <v>0</v>
      </c>
      <c r="AA34" s="33">
        <f>Language_WWW!AA34+Language_M!AA34</f>
        <v>0</v>
      </c>
      <c r="AB34" s="33">
        <f>Language_WWW!AB34+Language_M!AB34</f>
        <v>0</v>
      </c>
      <c r="AC34" s="12">
        <f t="shared" si="8"/>
        <v>0</v>
      </c>
      <c r="AD34" s="33">
        <f>Language_WWW!AD34+Language_M!AD34</f>
        <v>0</v>
      </c>
      <c r="AE34" s="34">
        <f t="shared" si="9"/>
        <v>0</v>
      </c>
      <c r="AF34" s="33">
        <f>Language_WWW!AF34+Language_M!AF34</f>
        <v>0</v>
      </c>
      <c r="AG34" s="33">
        <f>Language_WWW!AG34+Language_M!AG34</f>
        <v>0</v>
      </c>
      <c r="AH34" s="33">
        <f>Language_WWW!AH34+Language_M!AH34</f>
        <v>0</v>
      </c>
      <c r="AI34" s="12">
        <f t="shared" si="10"/>
        <v>0</v>
      </c>
      <c r="AJ34" s="33">
        <f>Language_WWW!AJ34+Language_M!AJ34</f>
        <v>0</v>
      </c>
      <c r="AK34" s="34">
        <f t="shared" si="11"/>
        <v>0</v>
      </c>
      <c r="AL34" s="33">
        <f>Language_WWW!AL34+Language_M!AL34</f>
        <v>0</v>
      </c>
      <c r="AM34" s="33">
        <f>Language_WWW!AM34+Language_M!AM34</f>
        <v>0</v>
      </c>
      <c r="AN34" s="33">
        <f>Language_WWW!AN34+Language_M!AN34</f>
        <v>0</v>
      </c>
      <c r="AO34" s="12">
        <f t="shared" si="12"/>
        <v>0</v>
      </c>
      <c r="AP34" s="33">
        <f>Language_WWW!AP34+Language_M!AP34</f>
        <v>0</v>
      </c>
      <c r="AQ34" s="34">
        <f t="shared" si="13"/>
        <v>0</v>
      </c>
      <c r="AR34" s="33">
        <f>Language_WWW!AR34+Language_M!AR34</f>
        <v>0</v>
      </c>
      <c r="AS34" s="33">
        <f>Language_WWW!AS34+Language_M!AS34</f>
        <v>0</v>
      </c>
      <c r="AT34" s="33">
        <f>Language_WWW!AT34+Language_M!AT34</f>
        <v>0</v>
      </c>
      <c r="AU34" s="12">
        <f t="shared" si="14"/>
        <v>0</v>
      </c>
      <c r="AV34" s="33">
        <f>Language_WWW!AV34+Language_M!AV34</f>
        <v>0</v>
      </c>
      <c r="AW34" s="34">
        <f t="shared" si="15"/>
        <v>0</v>
      </c>
      <c r="AX34" s="33">
        <f>Language_WWW!AX34+Language_M!AX34</f>
        <v>0</v>
      </c>
      <c r="AY34" s="33">
        <f>Language_WWW!AY34+Language_M!AY34</f>
        <v>0</v>
      </c>
      <c r="AZ34" s="33">
        <f>Language_WWW!AZ34+Language_M!AZ34</f>
        <v>0</v>
      </c>
      <c r="BA34" s="12">
        <f t="shared" si="16"/>
        <v>0</v>
      </c>
      <c r="BB34" s="33">
        <f>Language_WWW!BB34+Language_M!BB34</f>
        <v>0</v>
      </c>
      <c r="BC34" s="34">
        <f t="shared" si="21"/>
        <v>0</v>
      </c>
      <c r="BD34" s="33">
        <f>Language_WWW!BD34+Language_M!BD34</f>
        <v>0</v>
      </c>
      <c r="BE34" s="33">
        <f>Language_WWW!BE34+Language_M!BE34</f>
        <v>0</v>
      </c>
      <c r="BF34" s="33">
        <f>Language_WWW!BF34+Language_M!BF34</f>
        <v>0</v>
      </c>
      <c r="BG34" s="12">
        <f t="shared" si="17"/>
        <v>0</v>
      </c>
      <c r="BH34" s="33">
        <f>Language_WWW!BH34+Language_M!BH34</f>
        <v>0</v>
      </c>
      <c r="BI34" s="34">
        <f t="shared" si="18"/>
        <v>0</v>
      </c>
      <c r="BJ34" s="33">
        <f>Language_WWW!BJ34+Language_M!BJ34</f>
        <v>0</v>
      </c>
      <c r="BK34" s="33">
        <f>Language_WWW!BK34+Language_M!BK34</f>
        <v>0</v>
      </c>
      <c r="BL34" s="33">
        <f>Language_WWW!BL34+Language_M!BL34</f>
        <v>0</v>
      </c>
      <c r="BM34" s="12">
        <f t="shared" si="19"/>
        <v>0</v>
      </c>
      <c r="BN34" s="33">
        <f>Language_WWW!BN34+Language_M!BN34</f>
        <v>0</v>
      </c>
      <c r="BO34" s="34">
        <f t="shared" si="20"/>
        <v>0</v>
      </c>
      <c r="BP34" s="33">
        <f>Language_WWW!BP34+Language_M!BP34</f>
        <v>0</v>
      </c>
    </row>
    <row r="35" spans="2:68" x14ac:dyDescent="0.15">
      <c r="B35" s="19">
        <v>42368</v>
      </c>
      <c r="C35" s="33">
        <f>Language_WWW!C35+Language_M!C35</f>
        <v>0</v>
      </c>
      <c r="D35" s="33">
        <f>Language_WWW!D35+Language_M!D35</f>
        <v>0</v>
      </c>
      <c r="E35" s="12">
        <f t="shared" si="0"/>
        <v>0</v>
      </c>
      <c r="F35" s="33">
        <f>Language_WWW!F35+Language_M!F35</f>
        <v>0</v>
      </c>
      <c r="G35" s="34">
        <f t="shared" si="1"/>
        <v>0</v>
      </c>
      <c r="H35" s="33">
        <f>Language_WWW!H35+Language_M!H35</f>
        <v>0</v>
      </c>
      <c r="I35" s="33">
        <f>Language_WWW!I35+Language_M!I35</f>
        <v>0</v>
      </c>
      <c r="J35" s="33">
        <f>Language_WWW!J35+Language_M!J35</f>
        <v>0</v>
      </c>
      <c r="K35" s="12">
        <f t="shared" si="2"/>
        <v>0</v>
      </c>
      <c r="L35" s="33">
        <f>Language_WWW!L35+Language_M!L35</f>
        <v>0</v>
      </c>
      <c r="M35" s="34">
        <f t="shared" si="3"/>
        <v>0</v>
      </c>
      <c r="N35" s="33">
        <f>Language_WWW!N35+Language_M!N35</f>
        <v>0</v>
      </c>
      <c r="O35" s="33">
        <f>Language_WWW!O35+Language_M!O35</f>
        <v>0</v>
      </c>
      <c r="P35" s="33">
        <f>Language_WWW!P35+Language_M!P35</f>
        <v>0</v>
      </c>
      <c r="Q35" s="12">
        <f t="shared" si="4"/>
        <v>0</v>
      </c>
      <c r="R35" s="33">
        <f>Language_WWW!R35+Language_M!R35</f>
        <v>0</v>
      </c>
      <c r="S35" s="34">
        <f t="shared" si="5"/>
        <v>0</v>
      </c>
      <c r="T35" s="33">
        <f>Language_WWW!T35+Language_M!T35</f>
        <v>0</v>
      </c>
      <c r="U35" s="33">
        <f>Language_WWW!U35+Language_M!U35</f>
        <v>0</v>
      </c>
      <c r="V35" s="33">
        <f>Language_WWW!V35+Language_M!V35</f>
        <v>0</v>
      </c>
      <c r="W35" s="12">
        <f t="shared" si="6"/>
        <v>0</v>
      </c>
      <c r="X35" s="33">
        <f>Language_WWW!X35+Language_M!X35</f>
        <v>0</v>
      </c>
      <c r="Y35" s="34">
        <f t="shared" si="7"/>
        <v>0</v>
      </c>
      <c r="Z35" s="33">
        <f>Language_WWW!Z35+Language_M!Z35</f>
        <v>0</v>
      </c>
      <c r="AA35" s="33">
        <f>Language_WWW!AA35+Language_M!AA35</f>
        <v>0</v>
      </c>
      <c r="AB35" s="33">
        <f>Language_WWW!AB35+Language_M!AB35</f>
        <v>0</v>
      </c>
      <c r="AC35" s="12">
        <f t="shared" si="8"/>
        <v>0</v>
      </c>
      <c r="AD35" s="33">
        <f>Language_WWW!AD35+Language_M!AD35</f>
        <v>0</v>
      </c>
      <c r="AE35" s="34">
        <f t="shared" si="9"/>
        <v>0</v>
      </c>
      <c r="AF35" s="33">
        <f>Language_WWW!AF35+Language_M!AF35</f>
        <v>0</v>
      </c>
      <c r="AG35" s="33">
        <f>Language_WWW!AG35+Language_M!AG35</f>
        <v>0</v>
      </c>
      <c r="AH35" s="33">
        <f>Language_WWW!AH35+Language_M!AH35</f>
        <v>0</v>
      </c>
      <c r="AI35" s="12">
        <f t="shared" si="10"/>
        <v>0</v>
      </c>
      <c r="AJ35" s="33">
        <f>Language_WWW!AJ35+Language_M!AJ35</f>
        <v>0</v>
      </c>
      <c r="AK35" s="34">
        <f t="shared" si="11"/>
        <v>0</v>
      </c>
      <c r="AL35" s="33">
        <f>Language_WWW!AL35+Language_M!AL35</f>
        <v>0</v>
      </c>
      <c r="AM35" s="33">
        <f>Language_WWW!AM35+Language_M!AM35</f>
        <v>0</v>
      </c>
      <c r="AN35" s="33">
        <f>Language_WWW!AN35+Language_M!AN35</f>
        <v>0</v>
      </c>
      <c r="AO35" s="12">
        <f t="shared" si="12"/>
        <v>0</v>
      </c>
      <c r="AP35" s="33">
        <f>Language_WWW!AP35+Language_M!AP35</f>
        <v>0</v>
      </c>
      <c r="AQ35" s="34">
        <f t="shared" si="13"/>
        <v>0</v>
      </c>
      <c r="AR35" s="33">
        <f>Language_WWW!AR35+Language_M!AR35</f>
        <v>0</v>
      </c>
      <c r="AS35" s="33">
        <f>Language_WWW!AS35+Language_M!AS35</f>
        <v>0</v>
      </c>
      <c r="AT35" s="33">
        <f>Language_WWW!AT35+Language_M!AT35</f>
        <v>0</v>
      </c>
      <c r="AU35" s="12">
        <f t="shared" si="14"/>
        <v>0</v>
      </c>
      <c r="AV35" s="33">
        <f>Language_WWW!AV35+Language_M!AV35</f>
        <v>0</v>
      </c>
      <c r="AW35" s="34">
        <f t="shared" si="15"/>
        <v>0</v>
      </c>
      <c r="AX35" s="33">
        <f>Language_WWW!AX35+Language_M!AX35</f>
        <v>0</v>
      </c>
      <c r="AY35" s="33">
        <f>Language_WWW!AY35+Language_M!AY35</f>
        <v>0</v>
      </c>
      <c r="AZ35" s="33">
        <f>Language_WWW!AZ35+Language_M!AZ35</f>
        <v>0</v>
      </c>
      <c r="BA35" s="12">
        <f t="shared" si="16"/>
        <v>0</v>
      </c>
      <c r="BB35" s="33">
        <f>Language_WWW!BB35+Language_M!BB35</f>
        <v>0</v>
      </c>
      <c r="BC35" s="34">
        <f t="shared" si="21"/>
        <v>0</v>
      </c>
      <c r="BD35" s="33">
        <f>Language_WWW!BD35+Language_M!BD35</f>
        <v>0</v>
      </c>
      <c r="BE35" s="33">
        <f>Language_WWW!BE35+Language_M!BE35</f>
        <v>0</v>
      </c>
      <c r="BF35" s="33">
        <f>Language_WWW!BF35+Language_M!BF35</f>
        <v>0</v>
      </c>
      <c r="BG35" s="12">
        <f t="shared" si="17"/>
        <v>0</v>
      </c>
      <c r="BH35" s="33">
        <f>Language_WWW!BH35+Language_M!BH35</f>
        <v>0</v>
      </c>
      <c r="BI35" s="34">
        <f t="shared" si="18"/>
        <v>0</v>
      </c>
      <c r="BJ35" s="33">
        <f>Language_WWW!BJ35+Language_M!BJ35</f>
        <v>0</v>
      </c>
      <c r="BK35" s="33">
        <f>Language_WWW!BK35+Language_M!BK35</f>
        <v>0</v>
      </c>
      <c r="BL35" s="33">
        <f>Language_WWW!BL35+Language_M!BL35</f>
        <v>0</v>
      </c>
      <c r="BM35" s="12">
        <f t="shared" si="19"/>
        <v>0</v>
      </c>
      <c r="BN35" s="33">
        <f>Language_WWW!BN35+Language_M!BN35</f>
        <v>0</v>
      </c>
      <c r="BO35" s="34">
        <f t="shared" si="20"/>
        <v>0</v>
      </c>
      <c r="BP35" s="33">
        <f>Language_WWW!BP35+Language_M!BP35</f>
        <v>0</v>
      </c>
    </row>
    <row r="36" spans="2:68" x14ac:dyDescent="0.15">
      <c r="B36" s="19">
        <v>42369</v>
      </c>
      <c r="C36" s="33">
        <f>Language_WWW!C36+Language_M!C36</f>
        <v>0</v>
      </c>
      <c r="D36" s="33">
        <f>Language_WWW!D36+Language_M!D36</f>
        <v>0</v>
      </c>
      <c r="E36" s="12">
        <f t="shared" si="0"/>
        <v>0</v>
      </c>
      <c r="F36" s="33">
        <f>Language_WWW!F36+Language_M!F36</f>
        <v>0</v>
      </c>
      <c r="G36" s="34">
        <f t="shared" si="1"/>
        <v>0</v>
      </c>
      <c r="H36" s="33">
        <f>Language_WWW!H36+Language_M!H36</f>
        <v>0</v>
      </c>
      <c r="I36" s="33">
        <f>Language_WWW!I36+Language_M!I36</f>
        <v>0</v>
      </c>
      <c r="J36" s="33">
        <f>Language_WWW!J36+Language_M!J36</f>
        <v>0</v>
      </c>
      <c r="K36" s="12">
        <f t="shared" si="2"/>
        <v>0</v>
      </c>
      <c r="L36" s="33">
        <f>Language_WWW!L36+Language_M!L36</f>
        <v>0</v>
      </c>
      <c r="M36" s="34">
        <f t="shared" si="3"/>
        <v>0</v>
      </c>
      <c r="N36" s="33">
        <f>Language_WWW!N36+Language_M!N36</f>
        <v>0</v>
      </c>
      <c r="O36" s="33">
        <f>Language_WWW!O36+Language_M!O36</f>
        <v>0</v>
      </c>
      <c r="P36" s="33">
        <f>Language_WWW!P36+Language_M!P36</f>
        <v>0</v>
      </c>
      <c r="Q36" s="12">
        <f t="shared" si="4"/>
        <v>0</v>
      </c>
      <c r="R36" s="33">
        <f>Language_WWW!R36+Language_M!R36</f>
        <v>0</v>
      </c>
      <c r="S36" s="34">
        <f t="shared" si="5"/>
        <v>0</v>
      </c>
      <c r="T36" s="33">
        <f>Language_WWW!T36+Language_M!T36</f>
        <v>0</v>
      </c>
      <c r="U36" s="33">
        <f>Language_WWW!U36+Language_M!U36</f>
        <v>0</v>
      </c>
      <c r="V36" s="33">
        <f>Language_WWW!V36+Language_M!V36</f>
        <v>0</v>
      </c>
      <c r="W36" s="12">
        <f t="shared" si="6"/>
        <v>0</v>
      </c>
      <c r="X36" s="33">
        <f>Language_WWW!X36+Language_M!X36</f>
        <v>0</v>
      </c>
      <c r="Y36" s="34">
        <f t="shared" si="7"/>
        <v>0</v>
      </c>
      <c r="Z36" s="33">
        <f>Language_WWW!Z36+Language_M!Z36</f>
        <v>0</v>
      </c>
      <c r="AA36" s="33">
        <f>Language_WWW!AA36+Language_M!AA36</f>
        <v>0</v>
      </c>
      <c r="AB36" s="33">
        <f>Language_WWW!AB36+Language_M!AB36</f>
        <v>0</v>
      </c>
      <c r="AC36" s="12">
        <f t="shared" si="8"/>
        <v>0</v>
      </c>
      <c r="AD36" s="33">
        <f>Language_WWW!AD36+Language_M!AD36</f>
        <v>0</v>
      </c>
      <c r="AE36" s="34">
        <f t="shared" si="9"/>
        <v>0</v>
      </c>
      <c r="AF36" s="33">
        <f>Language_WWW!AF36+Language_M!AF36</f>
        <v>0</v>
      </c>
      <c r="AG36" s="33">
        <f>Language_WWW!AG36+Language_M!AG36</f>
        <v>0</v>
      </c>
      <c r="AH36" s="33">
        <f>Language_WWW!AH36+Language_M!AH36</f>
        <v>0</v>
      </c>
      <c r="AI36" s="12">
        <f t="shared" si="10"/>
        <v>0</v>
      </c>
      <c r="AJ36" s="33">
        <f>Language_WWW!AJ36+Language_M!AJ36</f>
        <v>0</v>
      </c>
      <c r="AK36" s="34">
        <f t="shared" si="11"/>
        <v>0</v>
      </c>
      <c r="AL36" s="33">
        <f>Language_WWW!AL36+Language_M!AL36</f>
        <v>0</v>
      </c>
      <c r="AM36" s="33">
        <f>Language_WWW!AM36+Language_M!AM36</f>
        <v>0</v>
      </c>
      <c r="AN36" s="33">
        <f>Language_WWW!AN36+Language_M!AN36</f>
        <v>0</v>
      </c>
      <c r="AO36" s="12">
        <f t="shared" si="12"/>
        <v>0</v>
      </c>
      <c r="AP36" s="33">
        <f>Language_WWW!AP36+Language_M!AP36</f>
        <v>0</v>
      </c>
      <c r="AQ36" s="34">
        <f t="shared" si="13"/>
        <v>0</v>
      </c>
      <c r="AR36" s="33">
        <f>Language_WWW!AR36+Language_M!AR36</f>
        <v>0</v>
      </c>
      <c r="AS36" s="33">
        <f>Language_WWW!AS36+Language_M!AS36</f>
        <v>0</v>
      </c>
      <c r="AT36" s="33">
        <f>Language_WWW!AT36+Language_M!AT36</f>
        <v>0</v>
      </c>
      <c r="AU36" s="12">
        <f t="shared" si="14"/>
        <v>0</v>
      </c>
      <c r="AV36" s="33">
        <f>Language_WWW!AV36+Language_M!AV36</f>
        <v>0</v>
      </c>
      <c r="AW36" s="34">
        <f t="shared" si="15"/>
        <v>0</v>
      </c>
      <c r="AX36" s="33">
        <f>Language_WWW!AX36+Language_M!AX36</f>
        <v>0</v>
      </c>
      <c r="AY36" s="33">
        <f>Language_WWW!AY36+Language_M!AY36</f>
        <v>0</v>
      </c>
      <c r="AZ36" s="33">
        <f>Language_WWW!AZ36+Language_M!AZ36</f>
        <v>0</v>
      </c>
      <c r="BA36" s="12">
        <f t="shared" si="16"/>
        <v>0</v>
      </c>
      <c r="BB36" s="33">
        <f>Language_WWW!BB36+Language_M!BB36</f>
        <v>0</v>
      </c>
      <c r="BC36" s="34">
        <f t="shared" si="21"/>
        <v>0</v>
      </c>
      <c r="BD36" s="33">
        <f>Language_WWW!BD36+Language_M!BD36</f>
        <v>0</v>
      </c>
      <c r="BE36" s="33">
        <f>Language_WWW!BE36+Language_M!BE36</f>
        <v>0</v>
      </c>
      <c r="BF36" s="33">
        <f>Language_WWW!BF36+Language_M!BF36</f>
        <v>0</v>
      </c>
      <c r="BG36" s="12">
        <f t="shared" si="17"/>
        <v>0</v>
      </c>
      <c r="BH36" s="33">
        <f>Language_WWW!BH36+Language_M!BH36</f>
        <v>0</v>
      </c>
      <c r="BI36" s="34">
        <f t="shared" si="18"/>
        <v>0</v>
      </c>
      <c r="BJ36" s="33">
        <f>Language_WWW!BJ36+Language_M!BJ36</f>
        <v>0</v>
      </c>
      <c r="BK36" s="33">
        <f>Language_WWW!BK36+Language_M!BK36</f>
        <v>0</v>
      </c>
      <c r="BL36" s="33">
        <f>Language_WWW!BL36+Language_M!BL36</f>
        <v>0</v>
      </c>
      <c r="BM36" s="12">
        <f t="shared" si="19"/>
        <v>0</v>
      </c>
      <c r="BN36" s="33">
        <f>Language_WWW!BN36+Language_M!BN36</f>
        <v>0</v>
      </c>
      <c r="BO36" s="34">
        <f t="shared" si="20"/>
        <v>0</v>
      </c>
      <c r="BP36" s="33">
        <f>Language_WWW!BP36+Language_M!BP36</f>
        <v>0</v>
      </c>
    </row>
    <row r="37" spans="2:68" x14ac:dyDescent="0.15"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68" x14ac:dyDescent="0.15"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68" x14ac:dyDescent="0.15"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68" x14ac:dyDescent="0.15">
      <c r="D40" s="10"/>
      <c r="E40" s="10"/>
      <c r="F40" s="10"/>
      <c r="G40" s="10"/>
      <c r="H40" s="10"/>
      <c r="I40" s="10"/>
      <c r="J40" s="10"/>
      <c r="K40" s="10"/>
      <c r="L40" s="10"/>
    </row>
    <row r="42" spans="2:68" x14ac:dyDescent="0.15">
      <c r="S42" s="16"/>
      <c r="T42" s="16"/>
    </row>
    <row r="43" spans="2:68" x14ac:dyDescent="0.15">
      <c r="W43" s="16"/>
      <c r="X43" s="16"/>
    </row>
    <row r="45" spans="2:68" x14ac:dyDescent="0.15">
      <c r="X45" s="16"/>
      <c r="Y45" s="16"/>
    </row>
  </sheetData>
  <mergeCells count="14">
    <mergeCell ref="B2:B4"/>
    <mergeCell ref="AS2:AX2"/>
    <mergeCell ref="AY2:BD2"/>
    <mergeCell ref="BE2:BJ2"/>
    <mergeCell ref="BK2:BP2"/>
    <mergeCell ref="C2:H3"/>
    <mergeCell ref="I3:N3"/>
    <mergeCell ref="O3:T3"/>
    <mergeCell ref="U3:Z3"/>
    <mergeCell ref="I2:Z2"/>
    <mergeCell ref="AA3:AF3"/>
    <mergeCell ref="AG3:AL3"/>
    <mergeCell ref="AM3:AR3"/>
    <mergeCell ref="AA2:AR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workbookViewId="0">
      <selection activeCell="I20" sqref="I20:N20"/>
    </sheetView>
  </sheetViews>
  <sheetFormatPr defaultRowHeight="12.75" x14ac:dyDescent="0.15"/>
  <cols>
    <col min="1" max="1" width="1.625" style="10" customWidth="1"/>
    <col min="2" max="2" width="9" style="17"/>
    <col min="3" max="3" width="7.75" style="16" bestFit="1" customWidth="1"/>
    <col min="4" max="4" width="9.25" style="16" bestFit="1" customWidth="1"/>
    <col min="5" max="5" width="6.875" style="10" customWidth="1"/>
    <col min="6" max="6" width="7" style="10" bestFit="1" customWidth="1"/>
    <col min="7" max="7" width="12" style="10" customWidth="1"/>
    <col min="8" max="8" width="9.375" style="16" bestFit="1" customWidth="1"/>
    <col min="9" max="9" width="6.375" style="16" bestFit="1" customWidth="1"/>
    <col min="10" max="10" width="7.75" style="16" bestFit="1" customWidth="1"/>
    <col min="11" max="11" width="6.875" style="10" customWidth="1"/>
    <col min="12" max="12" width="7" style="10" bestFit="1" customWidth="1"/>
    <col min="13" max="13" width="15.5" style="10" bestFit="1" customWidth="1"/>
    <col min="14" max="14" width="9.25" style="16" bestFit="1" customWidth="1"/>
    <col min="15" max="16" width="7.75" style="16" bestFit="1" customWidth="1"/>
    <col min="17" max="17" width="6.875" style="10" customWidth="1"/>
    <col min="18" max="18" width="7" style="10" bestFit="1" customWidth="1"/>
    <col min="19" max="19" width="15.5" style="10" customWidth="1"/>
    <col min="20" max="20" width="8.75" style="16" bestFit="1" customWidth="1"/>
    <col min="21" max="16384" width="9" style="10"/>
  </cols>
  <sheetData>
    <row r="1" spans="2:20" x14ac:dyDescent="0.15">
      <c r="B1" s="17" t="s">
        <v>7</v>
      </c>
    </row>
    <row r="2" spans="2:20" x14ac:dyDescent="0.15">
      <c r="B2" s="47" t="s">
        <v>0</v>
      </c>
      <c r="C2" s="49" t="s">
        <v>23</v>
      </c>
      <c r="D2" s="50"/>
      <c r="E2" s="50"/>
      <c r="F2" s="50"/>
      <c r="G2" s="50"/>
      <c r="H2" s="51"/>
      <c r="I2" s="49" t="s">
        <v>24</v>
      </c>
      <c r="J2" s="50"/>
      <c r="K2" s="50"/>
      <c r="L2" s="50"/>
      <c r="M2" s="50"/>
      <c r="N2" s="51"/>
      <c r="O2" s="49" t="s">
        <v>1</v>
      </c>
      <c r="P2" s="50"/>
      <c r="Q2" s="50"/>
      <c r="R2" s="50"/>
      <c r="S2" s="50"/>
      <c r="T2" s="51"/>
    </row>
    <row r="3" spans="2:20" x14ac:dyDescent="0.15">
      <c r="B3" s="48"/>
      <c r="C3" s="7" t="s">
        <v>2</v>
      </c>
      <c r="D3" s="7" t="s">
        <v>3</v>
      </c>
      <c r="E3" s="3" t="s">
        <v>13</v>
      </c>
      <c r="F3" s="2" t="s">
        <v>4</v>
      </c>
      <c r="G3" s="4" t="s">
        <v>25</v>
      </c>
      <c r="H3" s="7" t="s">
        <v>6</v>
      </c>
      <c r="I3" s="7" t="s">
        <v>2</v>
      </c>
      <c r="J3" s="7" t="s">
        <v>3</v>
      </c>
      <c r="K3" s="3" t="s">
        <v>13</v>
      </c>
      <c r="L3" s="2" t="s">
        <v>4</v>
      </c>
      <c r="M3" s="4" t="s">
        <v>5</v>
      </c>
      <c r="N3" s="7" t="s">
        <v>6</v>
      </c>
      <c r="O3" s="7" t="s">
        <v>2</v>
      </c>
      <c r="P3" s="7" t="s">
        <v>3</v>
      </c>
      <c r="Q3" s="3" t="s">
        <v>13</v>
      </c>
      <c r="R3" s="2" t="s">
        <v>4</v>
      </c>
      <c r="S3" s="4" t="s">
        <v>5</v>
      </c>
      <c r="T3" s="7" t="s">
        <v>6</v>
      </c>
    </row>
    <row r="4" spans="2:20" x14ac:dyDescent="0.15">
      <c r="B4" s="37" t="s">
        <v>10</v>
      </c>
      <c r="C4" s="7">
        <f>SUM(C5:C80)</f>
        <v>32082</v>
      </c>
      <c r="D4" s="7">
        <f>SUM(D5:D80)</f>
        <v>166978.01</v>
      </c>
      <c r="E4" s="9">
        <f>D4/C4</f>
        <v>5.2047257028863543</v>
      </c>
      <c r="F4" s="7">
        <f>SUM(F5:F80)</f>
        <v>2223</v>
      </c>
      <c r="G4" s="8">
        <f>F4/C4</f>
        <v>6.9291191322236767E-2</v>
      </c>
      <c r="H4" s="7">
        <f>SUM(H5:H80)</f>
        <v>994439</v>
      </c>
      <c r="I4" s="7">
        <f>SUM(I5:I80)</f>
        <v>3312</v>
      </c>
      <c r="J4" s="7">
        <f>SUM(J5:J80)</f>
        <v>17238.71</v>
      </c>
      <c r="K4" s="9">
        <f>J4/I4</f>
        <v>5.2049245169082123</v>
      </c>
      <c r="L4" s="7">
        <f>SUM(L5:L80)</f>
        <v>293</v>
      </c>
      <c r="M4" s="8">
        <f>L4/I4</f>
        <v>8.8466183574879231E-2</v>
      </c>
      <c r="N4" s="7">
        <f>SUM(N5:N80)</f>
        <v>131547</v>
      </c>
      <c r="O4" s="7">
        <f>SUM(O5:O80)</f>
        <v>1636</v>
      </c>
      <c r="P4" s="7">
        <f>SUM(P5:P80)</f>
        <v>4869.5599999999995</v>
      </c>
      <c r="Q4" s="9">
        <f>P4/O4</f>
        <v>2.9765036674816621</v>
      </c>
      <c r="R4" s="7">
        <f>SUM(R5:R80)</f>
        <v>47</v>
      </c>
      <c r="S4" s="8">
        <f>R4/O4</f>
        <v>2.8728606356968216E-2</v>
      </c>
      <c r="T4" s="7">
        <f>SUM(T5:T80)</f>
        <v>18171</v>
      </c>
    </row>
    <row r="5" spans="2:20" x14ac:dyDescent="0.15">
      <c r="B5" s="19">
        <v>42339</v>
      </c>
      <c r="C5" s="33">
        <v>2208</v>
      </c>
      <c r="D5" s="33">
        <v>10968</v>
      </c>
      <c r="E5" s="12">
        <v>4.9673913043478262</v>
      </c>
      <c r="F5" s="33">
        <v>134</v>
      </c>
      <c r="G5" s="34">
        <v>6.0688405797101448E-2</v>
      </c>
      <c r="H5" s="33">
        <v>64986</v>
      </c>
      <c r="I5" s="33">
        <v>192</v>
      </c>
      <c r="J5" s="33">
        <v>1125</v>
      </c>
      <c r="K5" s="12">
        <v>5.859375</v>
      </c>
      <c r="L5" s="33">
        <v>19</v>
      </c>
      <c r="M5" s="34">
        <v>9.8958333333333329E-2</v>
      </c>
      <c r="N5" s="33">
        <v>13436</v>
      </c>
      <c r="O5" s="33">
        <v>113</v>
      </c>
      <c r="P5" s="33">
        <v>214</v>
      </c>
      <c r="Q5" s="12">
        <v>1.8938053097345133</v>
      </c>
      <c r="R5" s="33">
        <v>0</v>
      </c>
      <c r="S5" s="34">
        <v>0</v>
      </c>
      <c r="T5" s="33">
        <v>0</v>
      </c>
    </row>
    <row r="6" spans="2:20" x14ac:dyDescent="0.15">
      <c r="B6" s="19">
        <v>42340</v>
      </c>
      <c r="C6" s="33">
        <v>2308</v>
      </c>
      <c r="D6" s="33">
        <v>11092</v>
      </c>
      <c r="E6" s="12">
        <v>4.8058925476603118</v>
      </c>
      <c r="F6" s="33">
        <v>121</v>
      </c>
      <c r="G6" s="34">
        <v>5.2426343154246102E-2</v>
      </c>
      <c r="H6" s="33">
        <v>46891</v>
      </c>
      <c r="I6" s="33">
        <v>159</v>
      </c>
      <c r="J6" s="33">
        <v>690.00000000000011</v>
      </c>
      <c r="K6" s="12">
        <v>4.3396226415094343</v>
      </c>
      <c r="L6" s="33">
        <v>15</v>
      </c>
      <c r="M6" s="34">
        <v>9.4339622641509441E-2</v>
      </c>
      <c r="N6" s="33">
        <v>6618</v>
      </c>
      <c r="O6" s="33">
        <v>87</v>
      </c>
      <c r="P6" s="33">
        <v>203.99999999999997</v>
      </c>
      <c r="Q6" s="12">
        <v>2.3448275862068964</v>
      </c>
      <c r="R6" s="33">
        <v>3</v>
      </c>
      <c r="S6" s="34">
        <v>3.4482758620689655E-2</v>
      </c>
      <c r="T6" s="33">
        <v>1283</v>
      </c>
    </row>
    <row r="7" spans="2:20" x14ac:dyDescent="0.15">
      <c r="B7" s="19">
        <v>42341</v>
      </c>
      <c r="C7" s="33">
        <v>2675</v>
      </c>
      <c r="D7" s="33">
        <v>12001</v>
      </c>
      <c r="E7" s="12">
        <v>4.4863551401869159</v>
      </c>
      <c r="F7" s="33">
        <v>119</v>
      </c>
      <c r="G7" s="34">
        <v>4.4485981308411214E-2</v>
      </c>
      <c r="H7" s="33">
        <v>60678</v>
      </c>
      <c r="I7" s="33">
        <v>215</v>
      </c>
      <c r="J7" s="33">
        <v>860.99999999999989</v>
      </c>
      <c r="K7" s="12">
        <v>4.0046511627906973</v>
      </c>
      <c r="L7" s="33">
        <v>16</v>
      </c>
      <c r="M7" s="34">
        <v>7.441860465116279E-2</v>
      </c>
      <c r="N7" s="33">
        <v>8227</v>
      </c>
      <c r="O7" s="33">
        <v>149</v>
      </c>
      <c r="P7" s="33">
        <v>334</v>
      </c>
      <c r="Q7" s="12">
        <v>2.2416107382550337</v>
      </c>
      <c r="R7" s="33">
        <v>2</v>
      </c>
      <c r="S7" s="34">
        <v>1.3422818791946308E-2</v>
      </c>
      <c r="T7" s="33">
        <v>559</v>
      </c>
    </row>
    <row r="8" spans="2:20" x14ac:dyDescent="0.15">
      <c r="B8" s="19">
        <v>42342</v>
      </c>
      <c r="C8" s="33">
        <v>2124</v>
      </c>
      <c r="D8" s="33">
        <v>11257.199999999999</v>
      </c>
      <c r="E8" s="12">
        <v>5.3</v>
      </c>
      <c r="F8" s="33">
        <v>166</v>
      </c>
      <c r="G8" s="34">
        <v>7.8154425612052728E-2</v>
      </c>
      <c r="H8" s="33">
        <v>60658</v>
      </c>
      <c r="I8" s="33">
        <v>186</v>
      </c>
      <c r="J8" s="33">
        <v>937.44</v>
      </c>
      <c r="K8" s="12">
        <v>5.04</v>
      </c>
      <c r="L8" s="33">
        <v>19</v>
      </c>
      <c r="M8" s="34">
        <v>0.10215053763440861</v>
      </c>
      <c r="N8" s="33">
        <v>7875</v>
      </c>
      <c r="O8" s="33">
        <v>96</v>
      </c>
      <c r="P8" s="33">
        <v>172.8</v>
      </c>
      <c r="Q8" s="12">
        <v>1.8</v>
      </c>
      <c r="R8" s="33">
        <v>3</v>
      </c>
      <c r="S8" s="34">
        <v>3.125E-2</v>
      </c>
      <c r="T8" s="33">
        <v>1057</v>
      </c>
    </row>
    <row r="9" spans="2:20" x14ac:dyDescent="0.15">
      <c r="B9" s="19">
        <v>42343</v>
      </c>
      <c r="C9" s="33">
        <v>1530</v>
      </c>
      <c r="D9" s="33">
        <v>7910.0999999999995</v>
      </c>
      <c r="E9" s="12">
        <v>5.17</v>
      </c>
      <c r="F9" s="33">
        <v>132</v>
      </c>
      <c r="G9" s="34">
        <v>8.6274509803921567E-2</v>
      </c>
      <c r="H9" s="33">
        <v>63013</v>
      </c>
      <c r="I9" s="33">
        <v>256</v>
      </c>
      <c r="J9" s="33">
        <v>1185.28</v>
      </c>
      <c r="K9" s="12">
        <v>4.63</v>
      </c>
      <c r="L9" s="33">
        <v>18</v>
      </c>
      <c r="M9" s="34">
        <v>7.03125E-2</v>
      </c>
      <c r="N9" s="33">
        <v>6947</v>
      </c>
      <c r="O9" s="33">
        <v>83</v>
      </c>
      <c r="P9" s="33">
        <v>361.04999999999995</v>
      </c>
      <c r="Q9" s="12">
        <v>4.3499999999999996</v>
      </c>
      <c r="R9" s="33">
        <v>3</v>
      </c>
      <c r="S9" s="34">
        <v>3.614457831325301E-2</v>
      </c>
      <c r="T9" s="33">
        <v>2886</v>
      </c>
    </row>
    <row r="10" spans="2:20" x14ac:dyDescent="0.15">
      <c r="B10" s="19">
        <v>42344</v>
      </c>
      <c r="C10" s="33">
        <v>1451</v>
      </c>
      <c r="D10" s="33">
        <v>7313.04</v>
      </c>
      <c r="E10" s="12">
        <v>5.04</v>
      </c>
      <c r="F10" s="33">
        <v>120</v>
      </c>
      <c r="G10" s="34">
        <v>8.2701585113714685E-2</v>
      </c>
      <c r="H10" s="33">
        <v>64095</v>
      </c>
      <c r="I10" s="33">
        <v>276</v>
      </c>
      <c r="J10" s="33">
        <v>1305.48</v>
      </c>
      <c r="K10" s="12">
        <v>4.7300000000000004</v>
      </c>
      <c r="L10" s="33">
        <v>28</v>
      </c>
      <c r="M10" s="34">
        <v>0.10144927536231885</v>
      </c>
      <c r="N10" s="33">
        <v>9257</v>
      </c>
      <c r="O10" s="33">
        <v>73</v>
      </c>
      <c r="P10" s="33">
        <v>170.09</v>
      </c>
      <c r="Q10" s="12">
        <v>2.33</v>
      </c>
      <c r="R10" s="33">
        <v>2</v>
      </c>
      <c r="S10" s="34">
        <v>2.7397260273972601E-2</v>
      </c>
      <c r="T10" s="33">
        <v>1022</v>
      </c>
    </row>
    <row r="11" spans="2:20" x14ac:dyDescent="0.15">
      <c r="B11" s="19">
        <v>42345</v>
      </c>
      <c r="C11" s="33">
        <v>2541</v>
      </c>
      <c r="D11" s="33">
        <v>11891.88</v>
      </c>
      <c r="E11" s="12">
        <v>4.68</v>
      </c>
      <c r="F11" s="33">
        <v>142</v>
      </c>
      <c r="G11" s="34">
        <v>5.5883510428964972E-2</v>
      </c>
      <c r="H11" s="33">
        <v>59661</v>
      </c>
      <c r="I11" s="33">
        <v>266</v>
      </c>
      <c r="J11" s="33">
        <v>1204.98</v>
      </c>
      <c r="K11" s="12">
        <v>4.53</v>
      </c>
      <c r="L11" s="33">
        <v>25</v>
      </c>
      <c r="M11" s="34">
        <v>9.3984962406015032E-2</v>
      </c>
      <c r="N11" s="33">
        <v>9625</v>
      </c>
      <c r="O11" s="33">
        <v>90</v>
      </c>
      <c r="P11" s="33">
        <v>206.99999999999997</v>
      </c>
      <c r="Q11" s="12">
        <v>2.2999999999999998</v>
      </c>
      <c r="R11" s="33">
        <v>3</v>
      </c>
      <c r="S11" s="34">
        <v>3.3333333333333333E-2</v>
      </c>
      <c r="T11" s="33">
        <v>270</v>
      </c>
    </row>
    <row r="12" spans="2:20" x14ac:dyDescent="0.15">
      <c r="B12" s="19">
        <v>42346</v>
      </c>
      <c r="C12" s="33">
        <v>2677</v>
      </c>
      <c r="D12" s="33">
        <v>10815.08</v>
      </c>
      <c r="E12" s="12">
        <v>4.04</v>
      </c>
      <c r="F12" s="33">
        <v>128</v>
      </c>
      <c r="G12" s="34">
        <v>4.7814717967874489E-2</v>
      </c>
      <c r="H12" s="33">
        <v>74244</v>
      </c>
      <c r="I12" s="33">
        <v>200</v>
      </c>
      <c r="J12" s="33">
        <v>836</v>
      </c>
      <c r="K12" s="12">
        <v>4.18</v>
      </c>
      <c r="L12" s="33">
        <v>18</v>
      </c>
      <c r="M12" s="34">
        <v>0.09</v>
      </c>
      <c r="N12" s="33">
        <v>7814</v>
      </c>
      <c r="O12" s="33">
        <v>76</v>
      </c>
      <c r="P12" s="33">
        <v>122.36000000000001</v>
      </c>
      <c r="Q12" s="12">
        <v>1.61</v>
      </c>
      <c r="R12" s="33">
        <v>0</v>
      </c>
      <c r="S12" s="34">
        <v>0</v>
      </c>
      <c r="T12" s="33">
        <v>0</v>
      </c>
    </row>
    <row r="13" spans="2:20" x14ac:dyDescent="0.15">
      <c r="B13" s="19">
        <v>42347</v>
      </c>
      <c r="C13" s="33">
        <v>1163</v>
      </c>
      <c r="D13" s="33">
        <v>5687.07</v>
      </c>
      <c r="E13" s="12">
        <v>4.8899999999999997</v>
      </c>
      <c r="F13" s="33">
        <v>73</v>
      </c>
      <c r="G13" s="34">
        <v>6.2768701633705931E-2</v>
      </c>
      <c r="H13" s="33">
        <v>32807</v>
      </c>
      <c r="I13" s="33">
        <v>93</v>
      </c>
      <c r="J13" s="33">
        <v>452.91</v>
      </c>
      <c r="K13" s="12">
        <v>4.87</v>
      </c>
      <c r="L13" s="33">
        <v>6</v>
      </c>
      <c r="M13" s="34">
        <v>6.4516129032258063E-2</v>
      </c>
      <c r="N13" s="33">
        <v>3553</v>
      </c>
      <c r="O13" s="33">
        <v>48</v>
      </c>
      <c r="P13" s="33">
        <v>66.239999999999995</v>
      </c>
      <c r="Q13" s="12">
        <v>1.38</v>
      </c>
      <c r="R13" s="33">
        <v>2</v>
      </c>
      <c r="S13" s="34">
        <v>4.1666666666666664E-2</v>
      </c>
      <c r="T13" s="33">
        <v>444</v>
      </c>
    </row>
    <row r="14" spans="2:20" x14ac:dyDescent="0.15">
      <c r="B14" s="19">
        <v>42348</v>
      </c>
      <c r="C14" s="33">
        <v>2131</v>
      </c>
      <c r="D14" s="33">
        <v>11465</v>
      </c>
      <c r="E14" s="12">
        <v>5.3801032379164715</v>
      </c>
      <c r="F14" s="33">
        <v>156</v>
      </c>
      <c r="G14" s="34">
        <v>7.3205068043172214E-2</v>
      </c>
      <c r="H14" s="33">
        <v>62197</v>
      </c>
      <c r="I14" s="33">
        <v>186</v>
      </c>
      <c r="J14" s="33">
        <v>910</v>
      </c>
      <c r="K14" s="12">
        <v>4.89247311827957</v>
      </c>
      <c r="L14" s="33">
        <v>12</v>
      </c>
      <c r="M14" s="34">
        <v>6.4516129032258063E-2</v>
      </c>
      <c r="N14" s="33">
        <v>6894</v>
      </c>
      <c r="O14" s="33">
        <v>93</v>
      </c>
      <c r="P14" s="33">
        <v>85</v>
      </c>
      <c r="Q14" s="12">
        <v>0.91397849462365588</v>
      </c>
      <c r="R14" s="33">
        <v>0</v>
      </c>
      <c r="S14" s="34">
        <v>0</v>
      </c>
      <c r="T14" s="33">
        <v>0</v>
      </c>
    </row>
    <row r="15" spans="2:20" x14ac:dyDescent="0.15">
      <c r="B15" s="19">
        <v>42349</v>
      </c>
      <c r="C15" s="33">
        <v>1997</v>
      </c>
      <c r="D15" s="33">
        <v>12070</v>
      </c>
      <c r="E15" s="12">
        <v>6.0440660991487229</v>
      </c>
      <c r="F15" s="33">
        <v>203</v>
      </c>
      <c r="G15" s="34">
        <v>0.10165247871807712</v>
      </c>
      <c r="H15" s="33">
        <v>91322</v>
      </c>
      <c r="I15" s="33">
        <v>180</v>
      </c>
      <c r="J15" s="33">
        <v>702</v>
      </c>
      <c r="K15" s="12">
        <v>3.9</v>
      </c>
      <c r="L15" s="33">
        <v>18</v>
      </c>
      <c r="M15" s="34">
        <v>0.1</v>
      </c>
      <c r="N15" s="33">
        <v>8730</v>
      </c>
      <c r="O15" s="33">
        <v>110</v>
      </c>
      <c r="P15" s="33">
        <v>229.00000000000003</v>
      </c>
      <c r="Q15" s="12">
        <v>2.081818181818182</v>
      </c>
      <c r="R15" s="33">
        <v>2</v>
      </c>
      <c r="S15" s="34">
        <v>1.8181818181818181E-2</v>
      </c>
      <c r="T15" s="33">
        <v>619</v>
      </c>
    </row>
    <row r="16" spans="2:20" x14ac:dyDescent="0.15">
      <c r="B16" s="19">
        <v>42350</v>
      </c>
      <c r="C16" s="33">
        <v>1234</v>
      </c>
      <c r="D16" s="33">
        <v>6986.0000000000009</v>
      </c>
      <c r="E16" s="12">
        <v>5.6612641815235012</v>
      </c>
      <c r="F16" s="33">
        <v>113</v>
      </c>
      <c r="G16" s="34">
        <v>9.157212317666126E-2</v>
      </c>
      <c r="H16" s="33">
        <v>51037</v>
      </c>
      <c r="I16" s="33">
        <v>238</v>
      </c>
      <c r="J16" s="33">
        <v>1185</v>
      </c>
      <c r="K16" s="12">
        <v>4.9789915966386555</v>
      </c>
      <c r="L16" s="33">
        <v>22</v>
      </c>
      <c r="M16" s="34">
        <v>9.2436974789915971E-2</v>
      </c>
      <c r="N16" s="33">
        <v>10202</v>
      </c>
      <c r="O16" s="33">
        <v>96</v>
      </c>
      <c r="P16" s="33">
        <v>198</v>
      </c>
      <c r="Q16" s="12">
        <v>2.0625</v>
      </c>
      <c r="R16" s="33">
        <v>3</v>
      </c>
      <c r="S16" s="34">
        <v>3.125E-2</v>
      </c>
      <c r="T16" s="33">
        <v>816</v>
      </c>
    </row>
    <row r="17" spans="2:20" ht="15" x14ac:dyDescent="0.15">
      <c r="B17" s="19">
        <v>42351</v>
      </c>
      <c r="C17" s="33">
        <v>1458</v>
      </c>
      <c r="D17" s="33">
        <v>8135.64</v>
      </c>
      <c r="E17" s="12">
        <v>5.58</v>
      </c>
      <c r="F17" s="33">
        <v>137</v>
      </c>
      <c r="G17" s="34">
        <v>9.3964334705075439E-2</v>
      </c>
      <c r="H17" s="33">
        <v>50628</v>
      </c>
      <c r="I17" s="29">
        <v>289</v>
      </c>
      <c r="J17" s="32">
        <v>1323.6200000000001</v>
      </c>
      <c r="K17" s="12">
        <v>4.58</v>
      </c>
      <c r="L17" s="33">
        <v>21</v>
      </c>
      <c r="M17" s="34">
        <v>7.2664359861591699E-2</v>
      </c>
      <c r="N17" s="33">
        <v>8779</v>
      </c>
      <c r="O17" s="33">
        <v>94</v>
      </c>
      <c r="P17" s="33">
        <v>219.02</v>
      </c>
      <c r="Q17" s="12">
        <v>2.33</v>
      </c>
      <c r="R17" s="33">
        <v>3</v>
      </c>
      <c r="S17" s="34">
        <v>3.1914893617021274E-2</v>
      </c>
      <c r="T17" s="33">
        <v>978</v>
      </c>
    </row>
    <row r="18" spans="2:20" ht="15" x14ac:dyDescent="0.15">
      <c r="B18" s="19">
        <v>42352</v>
      </c>
      <c r="C18" s="33">
        <v>2494</v>
      </c>
      <c r="D18" s="33">
        <v>12428</v>
      </c>
      <c r="E18" s="12">
        <v>4.9831595829991979</v>
      </c>
      <c r="F18" s="33">
        <v>173</v>
      </c>
      <c r="G18" s="34">
        <v>6.9366479550922219E-2</v>
      </c>
      <c r="H18" s="33">
        <v>71414</v>
      </c>
      <c r="I18" s="29">
        <v>271</v>
      </c>
      <c r="J18" s="32">
        <v>1444</v>
      </c>
      <c r="K18" s="12">
        <v>5.3284132841328411</v>
      </c>
      <c r="L18" s="33">
        <v>36</v>
      </c>
      <c r="M18" s="34">
        <v>0.13284132841328414</v>
      </c>
      <c r="N18" s="33">
        <v>13706</v>
      </c>
      <c r="O18" s="33">
        <v>124</v>
      </c>
      <c r="P18" s="33">
        <v>251.00000000000003</v>
      </c>
      <c r="Q18" s="12">
        <v>2.024193548387097</v>
      </c>
      <c r="R18" s="33">
        <v>2</v>
      </c>
      <c r="S18" s="34">
        <v>1.6129032258064516E-2</v>
      </c>
      <c r="T18" s="33">
        <v>605</v>
      </c>
    </row>
    <row r="19" spans="2:20" ht="15" x14ac:dyDescent="0.15">
      <c r="B19" s="19">
        <v>42353</v>
      </c>
      <c r="C19" s="33">
        <v>2103</v>
      </c>
      <c r="D19" s="33">
        <v>13068</v>
      </c>
      <c r="E19" s="12">
        <v>6.2139800285306706</v>
      </c>
      <c r="F19" s="33">
        <v>175</v>
      </c>
      <c r="G19" s="34">
        <v>8.321445553970519E-2</v>
      </c>
      <c r="H19" s="33">
        <v>77135</v>
      </c>
      <c r="I19" s="29">
        <v>97</v>
      </c>
      <c r="J19" s="32">
        <v>219</v>
      </c>
      <c r="K19" s="12">
        <v>2.2577319587628866</v>
      </c>
      <c r="L19" s="33">
        <v>1</v>
      </c>
      <c r="M19" s="34">
        <v>1.0309278350515464E-2</v>
      </c>
      <c r="N19" s="33">
        <v>224</v>
      </c>
      <c r="O19" s="33">
        <v>234</v>
      </c>
      <c r="P19" s="33">
        <v>886</v>
      </c>
      <c r="Q19" s="12">
        <v>3.7863247863247862</v>
      </c>
      <c r="R19" s="33">
        <v>18</v>
      </c>
      <c r="S19" s="34">
        <v>7.6923076923076927E-2</v>
      </c>
      <c r="T19" s="33">
        <v>7108</v>
      </c>
    </row>
    <row r="20" spans="2:20" ht="15" x14ac:dyDescent="0.15">
      <c r="B20" s="19">
        <v>42354</v>
      </c>
      <c r="C20" s="33">
        <v>1988</v>
      </c>
      <c r="D20" s="33">
        <v>13890</v>
      </c>
      <c r="E20" s="12">
        <v>6.9869215291750502</v>
      </c>
      <c r="F20" s="33">
        <v>131</v>
      </c>
      <c r="G20" s="34">
        <v>6.5895372233400404E-2</v>
      </c>
      <c r="H20" s="33">
        <v>63673</v>
      </c>
      <c r="I20" s="29">
        <v>208</v>
      </c>
      <c r="J20" s="32">
        <v>2857</v>
      </c>
      <c r="K20" s="12">
        <v>13.735576923076923</v>
      </c>
      <c r="L20" s="33">
        <v>19</v>
      </c>
      <c r="M20" s="34">
        <v>9.1346153846153841E-2</v>
      </c>
      <c r="N20" s="33">
        <v>9660</v>
      </c>
      <c r="O20" s="33">
        <v>70</v>
      </c>
      <c r="P20" s="33">
        <v>1150</v>
      </c>
      <c r="Q20" s="12">
        <v>16.428571428571427</v>
      </c>
      <c r="R20" s="33">
        <v>1</v>
      </c>
      <c r="S20" s="34">
        <v>1.4285714285714285E-2</v>
      </c>
      <c r="T20" s="33">
        <v>524</v>
      </c>
    </row>
    <row r="21" spans="2:20" ht="15" x14ac:dyDescent="0.15">
      <c r="B21" s="19">
        <v>42355</v>
      </c>
      <c r="C21" s="33"/>
      <c r="D21" s="33"/>
      <c r="E21" s="12"/>
      <c r="F21" s="33"/>
      <c r="G21" s="34"/>
      <c r="H21" s="33"/>
      <c r="I21" s="29"/>
      <c r="J21" s="32"/>
      <c r="K21" s="12"/>
      <c r="L21" s="33"/>
      <c r="M21" s="31"/>
      <c r="N21" s="33"/>
      <c r="O21" s="33"/>
      <c r="P21" s="33"/>
      <c r="Q21" s="12"/>
      <c r="R21" s="33"/>
      <c r="S21" s="34"/>
      <c r="T21" s="5"/>
    </row>
    <row r="22" spans="2:20" ht="15" x14ac:dyDescent="0.15">
      <c r="B22" s="19">
        <v>42356</v>
      </c>
      <c r="C22" s="33"/>
      <c r="D22" s="33"/>
      <c r="E22" s="12"/>
      <c r="F22" s="33"/>
      <c r="G22" s="31"/>
      <c r="H22" s="33"/>
      <c r="I22" s="29"/>
      <c r="J22" s="32"/>
      <c r="K22" s="12"/>
      <c r="L22" s="29"/>
      <c r="M22" s="31"/>
      <c r="N22" s="33"/>
      <c r="O22" s="33"/>
      <c r="P22" s="33"/>
      <c r="Q22" s="12"/>
      <c r="R22" s="33"/>
      <c r="S22" s="34"/>
      <c r="T22" s="5"/>
    </row>
    <row r="23" spans="2:20" ht="15" x14ac:dyDescent="0.15">
      <c r="B23" s="19">
        <v>42357</v>
      </c>
      <c r="C23" s="33"/>
      <c r="D23" s="33"/>
      <c r="E23" s="30"/>
      <c r="F23" s="33"/>
      <c r="G23" s="31"/>
      <c r="H23" s="33"/>
      <c r="I23" s="29"/>
      <c r="J23" s="32"/>
      <c r="K23" s="12"/>
      <c r="L23" s="29"/>
      <c r="M23" s="31"/>
      <c r="N23" s="5"/>
      <c r="O23" s="33"/>
      <c r="P23" s="33"/>
      <c r="Q23" s="12"/>
      <c r="R23" s="33"/>
      <c r="S23" s="31"/>
      <c r="T23" s="5"/>
    </row>
    <row r="24" spans="2:20" ht="15" x14ac:dyDescent="0.15">
      <c r="B24" s="19">
        <v>42358</v>
      </c>
      <c r="C24" s="33"/>
      <c r="D24" s="5"/>
      <c r="E24" s="30"/>
      <c r="F24" s="33"/>
      <c r="G24" s="31"/>
      <c r="H24" s="33"/>
      <c r="I24" s="29"/>
      <c r="J24" s="32"/>
      <c r="K24" s="12"/>
      <c r="L24" s="29"/>
      <c r="M24" s="31"/>
      <c r="N24" s="5"/>
      <c r="O24" s="5"/>
      <c r="P24" s="5"/>
      <c r="Q24" s="30"/>
      <c r="R24" s="33"/>
      <c r="S24" s="31"/>
      <c r="T24" s="5"/>
    </row>
    <row r="25" spans="2:20" ht="15" x14ac:dyDescent="0.15">
      <c r="B25" s="19">
        <v>42359</v>
      </c>
      <c r="C25" s="5"/>
      <c r="D25" s="5"/>
      <c r="E25" s="30"/>
      <c r="F25" s="33"/>
      <c r="G25" s="31"/>
      <c r="H25" s="33"/>
      <c r="I25" s="29"/>
      <c r="J25" s="32"/>
      <c r="K25" s="12"/>
      <c r="L25" s="29"/>
      <c r="M25" s="31"/>
      <c r="N25" s="5"/>
      <c r="O25" s="5"/>
      <c r="P25" s="5"/>
      <c r="Q25" s="30"/>
      <c r="R25" s="33"/>
      <c r="S25" s="31"/>
      <c r="T25" s="5"/>
    </row>
    <row r="26" spans="2:20" ht="15" x14ac:dyDescent="0.15">
      <c r="B26" s="19">
        <v>42360</v>
      </c>
      <c r="C26" s="5"/>
      <c r="D26" s="5"/>
      <c r="E26" s="30"/>
      <c r="F26" s="29"/>
      <c r="G26" s="31"/>
      <c r="H26" s="33"/>
      <c r="I26" s="29"/>
      <c r="J26" s="32"/>
      <c r="K26" s="12"/>
      <c r="L26" s="29"/>
      <c r="M26" s="31"/>
      <c r="N26" s="5"/>
      <c r="O26" s="5"/>
      <c r="P26" s="5"/>
      <c r="Q26" s="30"/>
      <c r="R26" s="29"/>
      <c r="S26" s="31"/>
      <c r="T26" s="5"/>
    </row>
    <row r="27" spans="2:20" ht="15" x14ac:dyDescent="0.15">
      <c r="B27" s="19">
        <v>42361</v>
      </c>
      <c r="C27" s="5"/>
      <c r="D27" s="5"/>
      <c r="E27" s="30"/>
      <c r="F27" s="29"/>
      <c r="G27" s="31"/>
      <c r="H27" s="33"/>
      <c r="I27" s="29"/>
      <c r="J27" s="32"/>
      <c r="K27" s="12"/>
      <c r="L27" s="29"/>
      <c r="M27" s="31"/>
      <c r="N27" s="5"/>
      <c r="O27" s="5"/>
      <c r="P27" s="5"/>
      <c r="Q27" s="30"/>
      <c r="R27" s="29"/>
      <c r="S27" s="31"/>
      <c r="T27" s="5"/>
    </row>
    <row r="28" spans="2:20" ht="15" x14ac:dyDescent="0.15">
      <c r="B28" s="19">
        <v>42362</v>
      </c>
      <c r="C28" s="5"/>
      <c r="D28" s="5"/>
      <c r="E28" s="30"/>
      <c r="F28" s="29"/>
      <c r="G28" s="31"/>
      <c r="H28" s="33"/>
      <c r="I28" s="5"/>
      <c r="J28" s="5"/>
      <c r="K28" s="12"/>
      <c r="L28" s="29"/>
      <c r="M28" s="31"/>
      <c r="N28" s="5"/>
      <c r="O28" s="5"/>
      <c r="P28" s="5"/>
      <c r="Q28" s="30"/>
      <c r="R28" s="29"/>
      <c r="S28" s="31"/>
      <c r="T28" s="5"/>
    </row>
    <row r="29" spans="2:20" ht="15" x14ac:dyDescent="0.15">
      <c r="B29" s="19">
        <v>42363</v>
      </c>
      <c r="C29" s="5"/>
      <c r="D29" s="5"/>
      <c r="E29" s="30"/>
      <c r="F29" s="29"/>
      <c r="G29" s="31"/>
      <c r="H29" s="33"/>
      <c r="I29" s="29"/>
      <c r="J29" s="32"/>
      <c r="K29" s="12"/>
      <c r="L29" s="29"/>
      <c r="M29" s="31"/>
      <c r="N29" s="5"/>
      <c r="O29" s="5"/>
      <c r="P29" s="5"/>
      <c r="Q29" s="30"/>
      <c r="R29" s="29"/>
      <c r="S29" s="31"/>
      <c r="T29" s="5"/>
    </row>
    <row r="30" spans="2:20" ht="15" x14ac:dyDescent="0.15">
      <c r="B30" s="19">
        <v>42364</v>
      </c>
      <c r="C30" s="5"/>
      <c r="D30" s="5"/>
      <c r="E30" s="30"/>
      <c r="F30" s="29"/>
      <c r="G30" s="31"/>
      <c r="H30" s="33"/>
      <c r="I30" s="29"/>
      <c r="J30" s="32"/>
      <c r="K30" s="12"/>
      <c r="L30" s="29"/>
      <c r="M30" s="31"/>
      <c r="N30" s="5"/>
      <c r="O30" s="5"/>
      <c r="P30" s="5"/>
      <c r="Q30" s="30"/>
      <c r="R30" s="29"/>
      <c r="S30" s="31"/>
      <c r="T30" s="5"/>
    </row>
    <row r="31" spans="2:20" ht="15" x14ac:dyDescent="0.15">
      <c r="B31" s="19">
        <v>42365</v>
      </c>
      <c r="C31" s="5"/>
      <c r="D31" s="5"/>
      <c r="E31" s="30"/>
      <c r="F31" s="29"/>
      <c r="G31" s="31"/>
      <c r="H31" s="33"/>
      <c r="I31" s="29"/>
      <c r="J31" s="32"/>
      <c r="K31" s="12"/>
      <c r="L31" s="29"/>
      <c r="M31" s="31"/>
      <c r="N31" s="5"/>
      <c r="O31" s="5"/>
      <c r="P31" s="5"/>
      <c r="Q31" s="30"/>
      <c r="R31" s="29"/>
      <c r="S31" s="31"/>
      <c r="T31" s="5"/>
    </row>
    <row r="32" spans="2:20" ht="15" x14ac:dyDescent="0.15">
      <c r="B32" s="19">
        <v>42366</v>
      </c>
      <c r="C32" s="5"/>
      <c r="D32" s="5"/>
      <c r="E32" s="30"/>
      <c r="F32" s="29"/>
      <c r="G32" s="31"/>
      <c r="H32" s="33"/>
      <c r="I32" s="5"/>
      <c r="J32" s="5"/>
      <c r="K32" s="12"/>
      <c r="L32" s="29"/>
      <c r="M32" s="31"/>
      <c r="N32" s="5"/>
      <c r="O32" s="5"/>
      <c r="P32" s="5"/>
      <c r="Q32" s="30"/>
      <c r="R32" s="29"/>
      <c r="S32" s="31"/>
      <c r="T32" s="5"/>
    </row>
    <row r="33" spans="2:20" ht="15" x14ac:dyDescent="0.2">
      <c r="B33" s="19">
        <v>42367</v>
      </c>
      <c r="C33" s="5"/>
      <c r="D33" s="5"/>
      <c r="E33" s="30"/>
      <c r="F33" s="29"/>
      <c r="G33" s="31"/>
      <c r="H33" s="32"/>
      <c r="I33" s="5"/>
      <c r="J33" s="6"/>
      <c r="K33" s="12"/>
      <c r="L33" s="6"/>
      <c r="M33" s="31"/>
      <c r="N33" s="5"/>
      <c r="O33" s="5"/>
      <c r="P33" s="5"/>
      <c r="Q33" s="30"/>
      <c r="R33" s="29"/>
      <c r="S33" s="31"/>
      <c r="T33" s="5"/>
    </row>
    <row r="34" spans="2:20" ht="15" x14ac:dyDescent="0.15">
      <c r="B34" s="19">
        <v>42368</v>
      </c>
      <c r="C34" s="5"/>
      <c r="D34" s="5"/>
      <c r="E34" s="30"/>
      <c r="F34" s="29"/>
      <c r="G34" s="31"/>
      <c r="H34" s="32"/>
      <c r="I34" s="29"/>
      <c r="J34" s="32"/>
      <c r="K34" s="12"/>
      <c r="L34" s="29"/>
      <c r="M34" s="31"/>
      <c r="N34" s="5"/>
      <c r="O34" s="5"/>
      <c r="P34" s="5"/>
      <c r="Q34" s="30"/>
      <c r="R34" s="29"/>
      <c r="S34" s="31"/>
      <c r="T34" s="5"/>
    </row>
    <row r="35" spans="2:20" x14ac:dyDescent="0.15">
      <c r="B35" s="19">
        <v>42369</v>
      </c>
      <c r="C35" s="5"/>
      <c r="D35" s="36"/>
      <c r="E35" s="36"/>
      <c r="F35" s="36"/>
      <c r="G35" s="36"/>
      <c r="H35" s="5"/>
      <c r="I35" s="5"/>
      <c r="J35" s="5"/>
      <c r="K35" s="36"/>
      <c r="L35" s="36"/>
      <c r="M35" s="36"/>
      <c r="N35" s="5"/>
      <c r="O35" s="5"/>
      <c r="P35" s="5"/>
      <c r="Q35" s="36"/>
      <c r="R35" s="36"/>
      <c r="S35" s="36"/>
      <c r="T35" s="5"/>
    </row>
    <row r="36" spans="2:20" x14ac:dyDescent="0.15">
      <c r="C36" s="10"/>
      <c r="D36" s="10"/>
    </row>
  </sheetData>
  <mergeCells count="4">
    <mergeCell ref="B2:B3"/>
    <mergeCell ref="C2:H2"/>
    <mergeCell ref="I2:N2"/>
    <mergeCell ref="O2:T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5"/>
  <sheetViews>
    <sheetView workbookViewId="0">
      <selection activeCell="C22" sqref="C22"/>
    </sheetView>
  </sheetViews>
  <sheetFormatPr defaultRowHeight="12.75" x14ac:dyDescent="0.15"/>
  <cols>
    <col min="1" max="1" width="1.625" style="10" customWidth="1"/>
    <col min="2" max="2" width="9" style="17"/>
    <col min="3" max="3" width="6.875" style="10" bestFit="1" customWidth="1"/>
    <col min="4" max="4" width="10" style="10" bestFit="1" customWidth="1"/>
    <col min="5" max="5" width="6.875" style="10" customWidth="1"/>
    <col min="6" max="6" width="6.75" style="10" bestFit="1" customWidth="1"/>
    <col min="7" max="7" width="15.25" style="10" bestFit="1" customWidth="1"/>
    <col min="8" max="8" width="9" style="10"/>
    <col min="9" max="13" width="7.125" style="10" customWidth="1"/>
    <col min="14" max="14" width="9.125" style="10" bestFit="1" customWidth="1"/>
    <col min="15" max="28" width="7.125" style="10" customWidth="1"/>
    <col min="29" max="29" width="7.125" style="20" customWidth="1"/>
    <col min="30" max="30" width="7.125" style="10" customWidth="1"/>
    <col min="31" max="31" width="7.125" style="21" customWidth="1"/>
    <col min="32" max="32" width="9.125" style="10" bestFit="1" customWidth="1"/>
    <col min="33" max="37" width="7.125" style="10" customWidth="1"/>
    <col min="38" max="38" width="9.125" style="10" bestFit="1" customWidth="1"/>
    <col min="39" max="43" width="7.125" style="10" customWidth="1"/>
    <col min="44" max="44" width="9.125" style="10" bestFit="1" customWidth="1"/>
    <col min="45" max="49" width="7.125" style="10" customWidth="1"/>
    <col min="50" max="50" width="9.125" style="10" bestFit="1" customWidth="1"/>
    <col min="51" max="68" width="7.125" style="10" customWidth="1"/>
    <col min="69" max="16384" width="9" style="10"/>
  </cols>
  <sheetData>
    <row r="2" spans="2:68" x14ac:dyDescent="0.15">
      <c r="B2" s="47" t="s">
        <v>0</v>
      </c>
      <c r="C2" s="53" t="s">
        <v>10</v>
      </c>
      <c r="D2" s="54"/>
      <c r="E2" s="54"/>
      <c r="F2" s="54"/>
      <c r="G2" s="54"/>
      <c r="H2" s="55"/>
      <c r="I2" s="49" t="s">
        <v>19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  <c r="AA2" s="49" t="s">
        <v>14</v>
      </c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1"/>
      <c r="AS2" s="49" t="s">
        <v>8</v>
      </c>
      <c r="AT2" s="50"/>
      <c r="AU2" s="50"/>
      <c r="AV2" s="50"/>
      <c r="AW2" s="50"/>
      <c r="AX2" s="51"/>
      <c r="AY2" s="49" t="s">
        <v>9</v>
      </c>
      <c r="AZ2" s="50"/>
      <c r="BA2" s="50"/>
      <c r="BB2" s="50"/>
      <c r="BC2" s="50"/>
      <c r="BD2" s="51"/>
      <c r="BE2" s="49" t="s">
        <v>11</v>
      </c>
      <c r="BF2" s="50"/>
      <c r="BG2" s="50"/>
      <c r="BH2" s="50"/>
      <c r="BI2" s="50"/>
      <c r="BJ2" s="51"/>
      <c r="BK2" s="49" t="s">
        <v>12</v>
      </c>
      <c r="BL2" s="50"/>
      <c r="BM2" s="50"/>
      <c r="BN2" s="50"/>
      <c r="BO2" s="50"/>
      <c r="BP2" s="51"/>
    </row>
    <row r="3" spans="2:68" x14ac:dyDescent="0.15">
      <c r="B3" s="52"/>
      <c r="C3" s="56"/>
      <c r="D3" s="57"/>
      <c r="E3" s="57"/>
      <c r="F3" s="57"/>
      <c r="G3" s="57"/>
      <c r="H3" s="58"/>
      <c r="I3" s="49" t="s">
        <v>16</v>
      </c>
      <c r="J3" s="50"/>
      <c r="K3" s="50"/>
      <c r="L3" s="50"/>
      <c r="M3" s="50"/>
      <c r="N3" s="51"/>
      <c r="O3" s="49" t="s">
        <v>17</v>
      </c>
      <c r="P3" s="50"/>
      <c r="Q3" s="50"/>
      <c r="R3" s="50"/>
      <c r="S3" s="50"/>
      <c r="T3" s="51"/>
      <c r="U3" s="49" t="s">
        <v>18</v>
      </c>
      <c r="V3" s="50"/>
      <c r="W3" s="50"/>
      <c r="X3" s="50"/>
      <c r="Y3" s="50"/>
      <c r="Z3" s="51"/>
      <c r="AA3" s="49" t="s">
        <v>15</v>
      </c>
      <c r="AB3" s="50"/>
      <c r="AC3" s="50"/>
      <c r="AD3" s="50"/>
      <c r="AE3" s="50"/>
      <c r="AF3" s="51"/>
      <c r="AG3" s="49" t="s">
        <v>21</v>
      </c>
      <c r="AH3" s="50"/>
      <c r="AI3" s="50"/>
      <c r="AJ3" s="50"/>
      <c r="AK3" s="50"/>
      <c r="AL3" s="51"/>
      <c r="AM3" s="49" t="s">
        <v>22</v>
      </c>
      <c r="AN3" s="50"/>
      <c r="AO3" s="50"/>
      <c r="AP3" s="50"/>
      <c r="AQ3" s="50"/>
      <c r="AR3" s="51"/>
      <c r="AS3" s="38"/>
      <c r="AT3" s="39"/>
      <c r="AU3" s="39"/>
      <c r="AV3" s="39"/>
      <c r="AW3" s="39"/>
      <c r="AX3" s="40"/>
      <c r="AY3" s="38"/>
      <c r="AZ3" s="39"/>
      <c r="BA3" s="39"/>
      <c r="BB3" s="39"/>
      <c r="BC3" s="39"/>
      <c r="BD3" s="40"/>
      <c r="BE3" s="38"/>
      <c r="BF3" s="39"/>
      <c r="BG3" s="39"/>
      <c r="BH3" s="39"/>
      <c r="BI3" s="39"/>
      <c r="BJ3" s="40"/>
      <c r="BK3" s="38"/>
      <c r="BL3" s="39"/>
      <c r="BM3" s="39"/>
      <c r="BN3" s="39"/>
      <c r="BO3" s="39"/>
      <c r="BP3" s="40"/>
    </row>
    <row r="4" spans="2:68" s="22" customFormat="1" ht="24" customHeight="1" x14ac:dyDescent="0.15">
      <c r="B4" s="48"/>
      <c r="C4" s="23" t="s">
        <v>2</v>
      </c>
      <c r="D4" s="23" t="s">
        <v>3</v>
      </c>
      <c r="E4" s="24" t="s">
        <v>13</v>
      </c>
      <c r="F4" s="23" t="s">
        <v>4</v>
      </c>
      <c r="G4" s="23" t="s">
        <v>5</v>
      </c>
      <c r="H4" s="23" t="s">
        <v>20</v>
      </c>
      <c r="I4" s="23" t="s">
        <v>2</v>
      </c>
      <c r="J4" s="23" t="s">
        <v>3</v>
      </c>
      <c r="K4" s="24" t="s">
        <v>13</v>
      </c>
      <c r="L4" s="23" t="s">
        <v>4</v>
      </c>
      <c r="M4" s="23" t="s">
        <v>5</v>
      </c>
      <c r="N4" s="23" t="s">
        <v>20</v>
      </c>
      <c r="O4" s="23" t="s">
        <v>2</v>
      </c>
      <c r="P4" s="23" t="s">
        <v>3</v>
      </c>
      <c r="Q4" s="24" t="s">
        <v>13</v>
      </c>
      <c r="R4" s="23" t="s">
        <v>4</v>
      </c>
      <c r="S4" s="23" t="s">
        <v>5</v>
      </c>
      <c r="T4" s="23" t="s">
        <v>20</v>
      </c>
      <c r="U4" s="23" t="s">
        <v>2</v>
      </c>
      <c r="V4" s="23" t="s">
        <v>3</v>
      </c>
      <c r="W4" s="24" t="s">
        <v>13</v>
      </c>
      <c r="X4" s="23" t="s">
        <v>4</v>
      </c>
      <c r="Y4" s="23" t="s">
        <v>5</v>
      </c>
      <c r="Z4" s="23" t="s">
        <v>20</v>
      </c>
      <c r="AA4" s="23" t="s">
        <v>2</v>
      </c>
      <c r="AB4" s="23" t="s">
        <v>3</v>
      </c>
      <c r="AC4" s="25" t="s">
        <v>13</v>
      </c>
      <c r="AD4" s="23" t="s">
        <v>4</v>
      </c>
      <c r="AE4" s="26" t="s">
        <v>5</v>
      </c>
      <c r="AF4" s="23" t="s">
        <v>20</v>
      </c>
      <c r="AG4" s="23" t="s">
        <v>2</v>
      </c>
      <c r="AH4" s="23" t="s">
        <v>3</v>
      </c>
      <c r="AI4" s="25" t="s">
        <v>13</v>
      </c>
      <c r="AJ4" s="23" t="s">
        <v>4</v>
      </c>
      <c r="AK4" s="26" t="s">
        <v>5</v>
      </c>
      <c r="AL4" s="23" t="s">
        <v>20</v>
      </c>
      <c r="AM4" s="23" t="s">
        <v>2</v>
      </c>
      <c r="AN4" s="23" t="s">
        <v>3</v>
      </c>
      <c r="AO4" s="25" t="s">
        <v>13</v>
      </c>
      <c r="AP4" s="23" t="s">
        <v>4</v>
      </c>
      <c r="AQ4" s="26" t="s">
        <v>5</v>
      </c>
      <c r="AR4" s="23" t="s">
        <v>20</v>
      </c>
      <c r="AS4" s="23" t="s">
        <v>2</v>
      </c>
      <c r="AT4" s="23" t="s">
        <v>3</v>
      </c>
      <c r="AU4" s="24" t="s">
        <v>13</v>
      </c>
      <c r="AV4" s="23" t="s">
        <v>4</v>
      </c>
      <c r="AW4" s="27" t="s">
        <v>5</v>
      </c>
      <c r="AX4" s="23" t="s">
        <v>20</v>
      </c>
      <c r="AY4" s="23" t="s">
        <v>2</v>
      </c>
      <c r="AZ4" s="23" t="s">
        <v>3</v>
      </c>
      <c r="BA4" s="24" t="s">
        <v>13</v>
      </c>
      <c r="BB4" s="23" t="s">
        <v>4</v>
      </c>
      <c r="BC4" s="23" t="s">
        <v>5</v>
      </c>
      <c r="BD4" s="23" t="s">
        <v>20</v>
      </c>
      <c r="BE4" s="23" t="s">
        <v>2</v>
      </c>
      <c r="BF4" s="23" t="s">
        <v>3</v>
      </c>
      <c r="BG4" s="24" t="s">
        <v>13</v>
      </c>
      <c r="BH4" s="23" t="s">
        <v>4</v>
      </c>
      <c r="BI4" s="23" t="s">
        <v>5</v>
      </c>
      <c r="BJ4" s="23" t="s">
        <v>20</v>
      </c>
      <c r="BK4" s="23" t="s">
        <v>2</v>
      </c>
      <c r="BL4" s="23" t="s">
        <v>3</v>
      </c>
      <c r="BM4" s="24" t="s">
        <v>13</v>
      </c>
      <c r="BN4" s="23" t="s">
        <v>4</v>
      </c>
      <c r="BO4" s="23" t="s">
        <v>5</v>
      </c>
      <c r="BP4" s="23" t="s">
        <v>20</v>
      </c>
    </row>
    <row r="5" spans="2:68" x14ac:dyDescent="0.15">
      <c r="B5" s="37" t="s">
        <v>10</v>
      </c>
      <c r="C5" s="7">
        <f>SUM(C6:C38)</f>
        <v>36132</v>
      </c>
      <c r="D5" s="7">
        <f>SUM(D6:D38)</f>
        <v>178977.74</v>
      </c>
      <c r="E5" s="9">
        <f>D5/C5</f>
        <v>4.9534412708956044</v>
      </c>
      <c r="F5" s="23">
        <f>SUM(F6:F38)</f>
        <v>2482</v>
      </c>
      <c r="G5" s="8">
        <f>F5/C5</f>
        <v>6.8692571681611872E-2</v>
      </c>
      <c r="H5" s="7">
        <f>SUM(H6:H38)</f>
        <v>1109778</v>
      </c>
      <c r="I5" s="7">
        <f>SUM(I6:I38)</f>
        <v>24141</v>
      </c>
      <c r="J5" s="7">
        <f>SUM(J6:J38)</f>
        <v>98046.68</v>
      </c>
      <c r="K5" s="9">
        <f>J5/I5</f>
        <v>4.0614175054885875</v>
      </c>
      <c r="L5" s="7">
        <f>SUM(L6:L38)</f>
        <v>1009</v>
      </c>
      <c r="M5" s="8">
        <f>L5/I5</f>
        <v>4.1796114494014332E-2</v>
      </c>
      <c r="N5" s="7">
        <f>SUM(N6:N38)</f>
        <v>352437</v>
      </c>
      <c r="O5" s="7">
        <f>SUM(O6:O38)</f>
        <v>11739</v>
      </c>
      <c r="P5" s="7">
        <f>SUM(P6:P38)</f>
        <v>30296.69</v>
      </c>
      <c r="Q5" s="9">
        <f>P5/O5</f>
        <v>2.5808578243461961</v>
      </c>
      <c r="R5" s="7">
        <f>SUM(R6:R38)</f>
        <v>119</v>
      </c>
      <c r="S5" s="8">
        <f>R5/O5</f>
        <v>1.0137149672033392E-2</v>
      </c>
      <c r="T5" s="7">
        <f>SUM(T6:T38)</f>
        <v>40072</v>
      </c>
      <c r="U5" s="7">
        <f>SUM(U6:U38)</f>
        <v>12402</v>
      </c>
      <c r="V5" s="7">
        <f>SUM(V6:V38)</f>
        <v>67749.990000000005</v>
      </c>
      <c r="W5" s="9">
        <f>V5/U5</f>
        <v>5.4628277697145622</v>
      </c>
      <c r="X5" s="7">
        <f>SUM(X6:X38)</f>
        <v>890</v>
      </c>
      <c r="Y5" s="8">
        <f>X5/U5</f>
        <v>7.1762618932430258E-2</v>
      </c>
      <c r="Z5" s="7">
        <f>SUM(Z6:Z38)</f>
        <v>312365</v>
      </c>
      <c r="AA5" s="7">
        <f>SUM(AA6:AA38)</f>
        <v>11991</v>
      </c>
      <c r="AB5" s="7">
        <f>SUM(AB6:AB38)</f>
        <v>80931.06</v>
      </c>
      <c r="AC5" s="9">
        <f>AB5/AA5</f>
        <v>6.749316987740805</v>
      </c>
      <c r="AD5" s="7">
        <f>SUM(AD6:AD38)</f>
        <v>1473</v>
      </c>
      <c r="AE5" s="8">
        <f>AD5/AA5</f>
        <v>0.12284213159869903</v>
      </c>
      <c r="AF5" s="7">
        <f>SUM(AF6:AF38)</f>
        <v>757341</v>
      </c>
      <c r="AG5" s="7">
        <f>SUM(AG6:AG38)</f>
        <v>4390</v>
      </c>
      <c r="AH5" s="7">
        <f>SUM(AH6:AH38)</f>
        <v>21681.95</v>
      </c>
      <c r="AI5" s="9">
        <f>AH5/AG5</f>
        <v>4.938940774487472</v>
      </c>
      <c r="AJ5" s="7">
        <f>SUM(AJ6:AJ38)</f>
        <v>226</v>
      </c>
      <c r="AK5" s="8">
        <f>AJ5/AG5</f>
        <v>5.1480637813211848E-2</v>
      </c>
      <c r="AL5" s="7">
        <f>SUM(AL6:AL38)</f>
        <v>129662</v>
      </c>
      <c r="AM5" s="7">
        <f>SUM(AM6:AM38)</f>
        <v>7601</v>
      </c>
      <c r="AN5" s="7">
        <f>SUM(AN6:AN38)</f>
        <v>59249.11</v>
      </c>
      <c r="AO5" s="9">
        <f>AN5/AM5</f>
        <v>7.7949098802789107</v>
      </c>
      <c r="AP5" s="7">
        <f>SUM(AP6:AP38)</f>
        <v>1247</v>
      </c>
      <c r="AQ5" s="8">
        <f>AP5/AM5</f>
        <v>0.16405736087356926</v>
      </c>
      <c r="AR5" s="7">
        <f>SUM(AR6:AR38)</f>
        <v>627679</v>
      </c>
      <c r="AS5" s="7">
        <f>SUM(AS6:AS38)</f>
        <v>9013</v>
      </c>
      <c r="AT5" s="7">
        <f>SUM(AT6:AT38)</f>
        <v>64454.399999999994</v>
      </c>
      <c r="AU5" s="9">
        <f>AT5/AS5</f>
        <v>7.151270387218462</v>
      </c>
      <c r="AV5" s="7">
        <f>SUM(AV6:AV38)</f>
        <v>1232</v>
      </c>
      <c r="AW5" s="8">
        <f>AV5/AS5</f>
        <v>0.13669144568955952</v>
      </c>
      <c r="AX5" s="7">
        <f>SUM(AX6:AX38)</f>
        <v>645312</v>
      </c>
      <c r="AY5" s="7">
        <f>SUM(AY6:AY38)</f>
        <v>398</v>
      </c>
      <c r="AZ5" s="7">
        <f>SUM(AZ6:AZ38)</f>
        <v>3267.18</v>
      </c>
      <c r="BA5" s="9">
        <f>AZ5/AY5</f>
        <v>8.208994974874372</v>
      </c>
      <c r="BB5" s="7">
        <f>SUM(BB6:BB38)</f>
        <v>66</v>
      </c>
      <c r="BC5" s="8">
        <f>BB5/AY5</f>
        <v>0.16582914572864321</v>
      </c>
      <c r="BD5" s="7">
        <f>SUM(BD6:BD38)</f>
        <v>54144</v>
      </c>
      <c r="BE5" s="7">
        <f>SUM(BE6:BE38)</f>
        <v>745</v>
      </c>
      <c r="BF5" s="7">
        <f>SUM(BF6:BF38)</f>
        <v>4209.99</v>
      </c>
      <c r="BG5" s="9">
        <f>BF5/BE5</f>
        <v>5.6509932885906036</v>
      </c>
      <c r="BH5" s="7">
        <f>SUM(BH6:BH38)</f>
        <v>70</v>
      </c>
      <c r="BI5" s="8">
        <f>BH5/BE5</f>
        <v>9.3959731543624164E-2</v>
      </c>
      <c r="BJ5" s="7">
        <f>SUM(BJ6:BJ38)</f>
        <v>20270</v>
      </c>
      <c r="BK5" s="7">
        <f>SUM(BK6:BK38)</f>
        <v>127</v>
      </c>
      <c r="BL5" s="7">
        <f>SUM(BL6:BL38)</f>
        <v>1014.01</v>
      </c>
      <c r="BM5" s="9">
        <f>BL5/BK5</f>
        <v>7.9843307086614175</v>
      </c>
      <c r="BN5" s="7">
        <f>SUM(BN6:BN38)</f>
        <v>12</v>
      </c>
      <c r="BO5" s="8">
        <f>BN5/BK5</f>
        <v>9.4488188976377951E-2</v>
      </c>
      <c r="BP5" s="7">
        <f>SUM(BP6:BP38)</f>
        <v>3731</v>
      </c>
    </row>
    <row r="6" spans="2:68" x14ac:dyDescent="0.15">
      <c r="B6" s="19">
        <v>42339</v>
      </c>
      <c r="C6" s="33">
        <v>2481</v>
      </c>
      <c r="D6" s="33">
        <v>12165</v>
      </c>
      <c r="E6" s="12">
        <v>4.903264812575574</v>
      </c>
      <c r="F6" s="35">
        <v>150</v>
      </c>
      <c r="G6" s="34">
        <v>6.0459492140266025E-2</v>
      </c>
      <c r="H6" s="33">
        <v>76471</v>
      </c>
      <c r="I6" s="33">
        <v>1630</v>
      </c>
      <c r="J6" s="33">
        <v>6439</v>
      </c>
      <c r="K6" s="12">
        <v>3.9503067484662577</v>
      </c>
      <c r="L6" s="33">
        <v>45</v>
      </c>
      <c r="M6" s="34">
        <v>2.7607361963190184E-2</v>
      </c>
      <c r="N6" s="33">
        <v>13955</v>
      </c>
      <c r="O6" s="33">
        <v>648</v>
      </c>
      <c r="P6" s="33">
        <v>1671</v>
      </c>
      <c r="Q6" s="12">
        <v>2.5787037037037037</v>
      </c>
      <c r="R6" s="33">
        <v>3</v>
      </c>
      <c r="S6" s="34">
        <v>4.6296296296296294E-3</v>
      </c>
      <c r="T6" s="33">
        <v>2006</v>
      </c>
      <c r="U6" s="33">
        <v>982</v>
      </c>
      <c r="V6" s="33">
        <v>4768</v>
      </c>
      <c r="W6" s="12">
        <v>4.8553971486761709</v>
      </c>
      <c r="X6" s="33">
        <v>42</v>
      </c>
      <c r="Y6" s="34">
        <v>4.2769857433808553E-2</v>
      </c>
      <c r="Z6" s="33">
        <v>11949</v>
      </c>
      <c r="AA6" s="33">
        <v>851</v>
      </c>
      <c r="AB6" s="33">
        <v>5726</v>
      </c>
      <c r="AC6" s="12">
        <v>6.7285546415981194</v>
      </c>
      <c r="AD6" s="33">
        <v>105</v>
      </c>
      <c r="AE6" s="34">
        <v>0.12338425381903642</v>
      </c>
      <c r="AF6" s="33">
        <v>62516</v>
      </c>
      <c r="AG6" s="33">
        <v>316</v>
      </c>
      <c r="AH6" s="33">
        <v>1604.0000000000002</v>
      </c>
      <c r="AI6" s="12">
        <v>5.075949367088608</v>
      </c>
      <c r="AJ6" s="33">
        <v>20</v>
      </c>
      <c r="AK6" s="34">
        <v>6.3291139240506333E-2</v>
      </c>
      <c r="AL6" s="33">
        <v>14593</v>
      </c>
      <c r="AM6" s="33">
        <v>535</v>
      </c>
      <c r="AN6" s="33">
        <v>4122</v>
      </c>
      <c r="AO6" s="12">
        <v>7.7046728971962617</v>
      </c>
      <c r="AP6" s="33">
        <v>85</v>
      </c>
      <c r="AQ6" s="34">
        <v>0.15887850467289719</v>
      </c>
      <c r="AR6" s="33">
        <v>47923</v>
      </c>
      <c r="AS6" s="33">
        <v>670</v>
      </c>
      <c r="AT6" s="33">
        <v>4679</v>
      </c>
      <c r="AU6" s="12">
        <v>6.9835820895522387</v>
      </c>
      <c r="AV6" s="33">
        <v>87</v>
      </c>
      <c r="AW6" s="34">
        <v>0.12985074626865672</v>
      </c>
      <c r="AX6" s="33">
        <v>49271</v>
      </c>
      <c r="AY6" s="33">
        <v>45</v>
      </c>
      <c r="AZ6" s="33">
        <v>285</v>
      </c>
      <c r="BA6" s="12">
        <v>6.333333333333333</v>
      </c>
      <c r="BB6" s="33">
        <v>7</v>
      </c>
      <c r="BC6" s="34">
        <v>0.15555555555555556</v>
      </c>
      <c r="BD6" s="33">
        <v>9735</v>
      </c>
      <c r="BE6" s="33">
        <v>53</v>
      </c>
      <c r="BF6" s="33">
        <v>317</v>
      </c>
      <c r="BG6" s="12">
        <v>5.9811320754716979</v>
      </c>
      <c r="BH6" s="33">
        <v>6</v>
      </c>
      <c r="BI6" s="34">
        <v>0.11320754716981132</v>
      </c>
      <c r="BJ6" s="33">
        <v>1820</v>
      </c>
      <c r="BK6" s="33">
        <v>10</v>
      </c>
      <c r="BL6" s="33">
        <v>93</v>
      </c>
      <c r="BM6" s="12">
        <v>9.3000000000000007</v>
      </c>
      <c r="BN6" s="33">
        <v>1</v>
      </c>
      <c r="BO6" s="34">
        <v>0.1</v>
      </c>
      <c r="BP6" s="33">
        <v>208</v>
      </c>
    </row>
    <row r="7" spans="2:68" x14ac:dyDescent="0.15">
      <c r="B7" s="19">
        <v>42340</v>
      </c>
      <c r="C7" s="33">
        <v>2496</v>
      </c>
      <c r="D7" s="33">
        <v>11715</v>
      </c>
      <c r="E7" s="12">
        <v>4.693509615384615</v>
      </c>
      <c r="F7" s="35">
        <v>134</v>
      </c>
      <c r="G7" s="34">
        <v>5.3685897435897433E-2</v>
      </c>
      <c r="H7" s="33">
        <v>53661</v>
      </c>
      <c r="I7" s="33">
        <v>1772</v>
      </c>
      <c r="J7" s="33">
        <v>7164</v>
      </c>
      <c r="K7" s="12">
        <v>4.0428893905191874</v>
      </c>
      <c r="L7" s="33">
        <v>46</v>
      </c>
      <c r="M7" s="34">
        <v>2.5959367945823927E-2</v>
      </c>
      <c r="N7" s="33">
        <v>11165</v>
      </c>
      <c r="O7" s="33">
        <v>797</v>
      </c>
      <c r="P7" s="33">
        <v>1927.0000000000002</v>
      </c>
      <c r="Q7" s="12">
        <v>2.4178168130489337</v>
      </c>
      <c r="R7" s="33">
        <v>7</v>
      </c>
      <c r="S7" s="34">
        <v>8.7829360100376407E-3</v>
      </c>
      <c r="T7" s="33">
        <v>1899</v>
      </c>
      <c r="U7" s="33">
        <v>975</v>
      </c>
      <c r="V7" s="33">
        <v>5237</v>
      </c>
      <c r="W7" s="12">
        <v>5.3712820512820514</v>
      </c>
      <c r="X7" s="33">
        <v>39</v>
      </c>
      <c r="Y7" s="34">
        <v>0.04</v>
      </c>
      <c r="Z7" s="33">
        <v>9266</v>
      </c>
      <c r="AA7" s="33">
        <v>724</v>
      </c>
      <c r="AB7" s="33">
        <v>4551</v>
      </c>
      <c r="AC7" s="12">
        <v>6.2859116022099446</v>
      </c>
      <c r="AD7" s="33">
        <v>88</v>
      </c>
      <c r="AE7" s="34">
        <v>0.12154696132596685</v>
      </c>
      <c r="AF7" s="33">
        <v>42496</v>
      </c>
      <c r="AG7" s="33">
        <v>290</v>
      </c>
      <c r="AH7" s="33">
        <v>1273</v>
      </c>
      <c r="AI7" s="12">
        <v>4.3896551724137929</v>
      </c>
      <c r="AJ7" s="33">
        <v>14</v>
      </c>
      <c r="AK7" s="34">
        <v>4.8275862068965517E-2</v>
      </c>
      <c r="AL7" s="33">
        <v>5458</v>
      </c>
      <c r="AM7" s="33">
        <v>434</v>
      </c>
      <c r="AN7" s="33">
        <v>3278</v>
      </c>
      <c r="AO7" s="12">
        <v>7.5529953917050694</v>
      </c>
      <c r="AP7" s="33">
        <v>74</v>
      </c>
      <c r="AQ7" s="34">
        <v>0.17050691244239632</v>
      </c>
      <c r="AR7" s="33">
        <v>37038</v>
      </c>
      <c r="AS7" s="33">
        <v>576</v>
      </c>
      <c r="AT7" s="33">
        <v>3530</v>
      </c>
      <c r="AU7" s="12">
        <v>6.1284722222222223</v>
      </c>
      <c r="AV7" s="33">
        <v>65</v>
      </c>
      <c r="AW7" s="34">
        <v>0.11284722222222222</v>
      </c>
      <c r="AX7" s="33">
        <v>31764</v>
      </c>
      <c r="AY7" s="33">
        <v>27</v>
      </c>
      <c r="AZ7" s="33">
        <v>201</v>
      </c>
      <c r="BA7" s="12">
        <v>7.4444444444444446</v>
      </c>
      <c r="BB7" s="33">
        <v>5</v>
      </c>
      <c r="BC7" s="34">
        <v>0.18518518518518517</v>
      </c>
      <c r="BD7" s="33">
        <v>2635</v>
      </c>
      <c r="BE7" s="33">
        <v>56</v>
      </c>
      <c r="BF7" s="33">
        <v>345</v>
      </c>
      <c r="BG7" s="12">
        <v>6.1607142857142856</v>
      </c>
      <c r="BH7" s="33">
        <v>6</v>
      </c>
      <c r="BI7" s="34">
        <v>0.10714285714285714</v>
      </c>
      <c r="BJ7" s="33">
        <v>1909</v>
      </c>
      <c r="BK7" s="33">
        <v>9</v>
      </c>
      <c r="BL7" s="33">
        <v>74</v>
      </c>
      <c r="BM7" s="12">
        <v>8.2222222222222214</v>
      </c>
      <c r="BN7" s="33">
        <v>0</v>
      </c>
      <c r="BO7" s="34">
        <v>0</v>
      </c>
      <c r="BP7" s="33">
        <v>0</v>
      </c>
    </row>
    <row r="8" spans="2:68" x14ac:dyDescent="0.15">
      <c r="B8" s="19">
        <v>42341</v>
      </c>
      <c r="C8" s="33">
        <v>2963</v>
      </c>
      <c r="D8" s="33">
        <v>12833</v>
      </c>
      <c r="E8" s="12">
        <v>4.3310833614579813</v>
      </c>
      <c r="F8" s="35">
        <v>133</v>
      </c>
      <c r="G8" s="34">
        <v>4.4886938913263584E-2</v>
      </c>
      <c r="H8" s="33">
        <v>67650</v>
      </c>
      <c r="I8" s="33">
        <v>2017</v>
      </c>
      <c r="J8" s="33">
        <v>7598</v>
      </c>
      <c r="K8" s="12">
        <v>3.7669806643529995</v>
      </c>
      <c r="L8" s="33">
        <v>47</v>
      </c>
      <c r="M8" s="34">
        <v>2.3301933564700051E-2</v>
      </c>
      <c r="N8" s="33">
        <v>21874</v>
      </c>
      <c r="O8" s="33">
        <v>1003</v>
      </c>
      <c r="P8" s="33">
        <v>2052</v>
      </c>
      <c r="Q8" s="12">
        <v>2.0458624127617147</v>
      </c>
      <c r="R8" s="33">
        <v>3</v>
      </c>
      <c r="S8" s="34">
        <v>2.9910269192422734E-3</v>
      </c>
      <c r="T8" s="33">
        <v>1699</v>
      </c>
      <c r="U8" s="33">
        <v>1014</v>
      </c>
      <c r="V8" s="33">
        <v>5546</v>
      </c>
      <c r="W8" s="12">
        <v>5.4694280078895465</v>
      </c>
      <c r="X8" s="33">
        <v>44</v>
      </c>
      <c r="Y8" s="34">
        <v>4.3392504930966469E-2</v>
      </c>
      <c r="Z8" s="33">
        <v>20175</v>
      </c>
      <c r="AA8" s="33">
        <v>946</v>
      </c>
      <c r="AB8" s="33">
        <v>5235</v>
      </c>
      <c r="AC8" s="12">
        <v>5.5338266384778017</v>
      </c>
      <c r="AD8" s="33">
        <v>86</v>
      </c>
      <c r="AE8" s="34">
        <v>9.0909090909090912E-2</v>
      </c>
      <c r="AF8" s="33">
        <v>45776</v>
      </c>
      <c r="AG8" s="33">
        <v>326</v>
      </c>
      <c r="AH8" s="33">
        <v>1455</v>
      </c>
      <c r="AI8" s="12">
        <v>4.46319018404908</v>
      </c>
      <c r="AJ8" s="33">
        <v>15</v>
      </c>
      <c r="AK8" s="34">
        <v>4.6012269938650305E-2</v>
      </c>
      <c r="AL8" s="33">
        <v>8455</v>
      </c>
      <c r="AM8" s="33">
        <v>620</v>
      </c>
      <c r="AN8" s="33">
        <v>3780</v>
      </c>
      <c r="AO8" s="12">
        <v>6.096774193548387</v>
      </c>
      <c r="AP8" s="33">
        <v>71</v>
      </c>
      <c r="AQ8" s="34">
        <v>0.11451612903225807</v>
      </c>
      <c r="AR8" s="33">
        <v>37321</v>
      </c>
      <c r="AS8" s="33">
        <v>768</v>
      </c>
      <c r="AT8" s="33">
        <v>4350</v>
      </c>
      <c r="AU8" s="12">
        <v>5.6640625</v>
      </c>
      <c r="AV8" s="33">
        <v>73</v>
      </c>
      <c r="AW8" s="34">
        <v>9.5052083333333329E-2</v>
      </c>
      <c r="AX8" s="33">
        <v>38525</v>
      </c>
      <c r="AY8" s="33">
        <v>35</v>
      </c>
      <c r="AZ8" s="33">
        <v>308</v>
      </c>
      <c r="BA8" s="12">
        <v>8.8000000000000007</v>
      </c>
      <c r="BB8" s="33">
        <v>4</v>
      </c>
      <c r="BC8" s="34">
        <v>0.11428571428571428</v>
      </c>
      <c r="BD8" s="33">
        <v>3565</v>
      </c>
      <c r="BE8" s="33">
        <v>53</v>
      </c>
      <c r="BF8" s="33">
        <v>182</v>
      </c>
      <c r="BG8" s="12">
        <v>3.4339622641509435</v>
      </c>
      <c r="BH8" s="33">
        <v>1</v>
      </c>
      <c r="BI8" s="34">
        <v>1.8867924528301886E-2</v>
      </c>
      <c r="BJ8" s="33">
        <v>206</v>
      </c>
      <c r="BK8" s="33">
        <v>6</v>
      </c>
      <c r="BL8" s="33">
        <v>22</v>
      </c>
      <c r="BM8" s="12">
        <v>3.6666666666666665</v>
      </c>
      <c r="BN8" s="33">
        <v>0</v>
      </c>
      <c r="BO8" s="34">
        <v>0</v>
      </c>
      <c r="BP8" s="33">
        <v>0</v>
      </c>
    </row>
    <row r="9" spans="2:68" x14ac:dyDescent="0.15">
      <c r="B9" s="19">
        <v>42342</v>
      </c>
      <c r="C9" s="33">
        <v>2348</v>
      </c>
      <c r="D9" s="33">
        <v>12161</v>
      </c>
      <c r="E9" s="12">
        <v>5.1793015332197614</v>
      </c>
      <c r="F9" s="35">
        <v>185</v>
      </c>
      <c r="G9" s="34">
        <v>7.8790459965928455E-2</v>
      </c>
      <c r="H9" s="33">
        <v>68341</v>
      </c>
      <c r="I9" s="33">
        <v>1659</v>
      </c>
      <c r="J9" s="33">
        <v>7353</v>
      </c>
      <c r="K9" s="12">
        <v>4.4321880650994574</v>
      </c>
      <c r="L9" s="33">
        <v>82</v>
      </c>
      <c r="M9" s="34">
        <v>4.9427365883062083E-2</v>
      </c>
      <c r="N9" s="33">
        <v>21439</v>
      </c>
      <c r="O9" s="33">
        <v>696</v>
      </c>
      <c r="P9" s="33">
        <v>2106</v>
      </c>
      <c r="Q9" s="12">
        <v>3.0258620689655173</v>
      </c>
      <c r="R9" s="33">
        <v>10</v>
      </c>
      <c r="S9" s="34">
        <v>1.4367816091954023E-2</v>
      </c>
      <c r="T9" s="33">
        <v>2970</v>
      </c>
      <c r="U9" s="33">
        <v>963</v>
      </c>
      <c r="V9" s="33">
        <v>5247</v>
      </c>
      <c r="W9" s="12">
        <v>5.4485981308411215</v>
      </c>
      <c r="X9" s="33">
        <v>72</v>
      </c>
      <c r="Y9" s="34">
        <v>7.476635514018691E-2</v>
      </c>
      <c r="Z9" s="33">
        <v>18469</v>
      </c>
      <c r="AA9" s="33">
        <v>689</v>
      </c>
      <c r="AB9" s="33">
        <v>4808</v>
      </c>
      <c r="AC9" s="12">
        <v>6.9782293178519597</v>
      </c>
      <c r="AD9" s="33">
        <v>103</v>
      </c>
      <c r="AE9" s="34">
        <v>0.14949201741654572</v>
      </c>
      <c r="AF9" s="33">
        <v>46902</v>
      </c>
      <c r="AG9" s="33">
        <v>234</v>
      </c>
      <c r="AH9" s="33">
        <v>1436</v>
      </c>
      <c r="AI9" s="12">
        <v>6.1367521367521372</v>
      </c>
      <c r="AJ9" s="33">
        <v>21</v>
      </c>
      <c r="AK9" s="34">
        <v>8.9743589743589744E-2</v>
      </c>
      <c r="AL9" s="33">
        <v>9174</v>
      </c>
      <c r="AM9" s="33">
        <v>455</v>
      </c>
      <c r="AN9" s="33">
        <v>3372</v>
      </c>
      <c r="AO9" s="12">
        <v>7.4109890109890113</v>
      </c>
      <c r="AP9" s="33">
        <v>82</v>
      </c>
      <c r="AQ9" s="34">
        <v>0.18021978021978022</v>
      </c>
      <c r="AR9" s="33">
        <v>37728</v>
      </c>
      <c r="AS9" s="33">
        <v>552</v>
      </c>
      <c r="AT9" s="33">
        <v>4017.31</v>
      </c>
      <c r="AU9" s="12">
        <v>7.2777355072463763</v>
      </c>
      <c r="AV9" s="33">
        <v>84</v>
      </c>
      <c r="AW9" s="34">
        <v>0.15217391304347827</v>
      </c>
      <c r="AX9" s="33">
        <v>35680</v>
      </c>
      <c r="AY9" s="33">
        <v>23</v>
      </c>
      <c r="AZ9" s="33">
        <v>162</v>
      </c>
      <c r="BA9" s="12">
        <v>7.0434782608695654</v>
      </c>
      <c r="BB9" s="33">
        <v>4</v>
      </c>
      <c r="BC9" s="34">
        <v>0.17391304347826086</v>
      </c>
      <c r="BD9" s="33">
        <v>2420</v>
      </c>
      <c r="BE9" s="33">
        <v>57</v>
      </c>
      <c r="BF9" s="33">
        <v>236.06</v>
      </c>
      <c r="BG9" s="12">
        <v>4.1414035087719299</v>
      </c>
      <c r="BH9" s="33">
        <v>3</v>
      </c>
      <c r="BI9" s="34">
        <v>5.2631578947368418E-2</v>
      </c>
      <c r="BJ9" s="33">
        <v>766</v>
      </c>
      <c r="BK9" s="33">
        <v>14</v>
      </c>
      <c r="BL9" s="33">
        <v>72.02</v>
      </c>
      <c r="BM9" s="12">
        <v>5.1442857142857141</v>
      </c>
      <c r="BN9" s="33">
        <v>1</v>
      </c>
      <c r="BO9" s="34">
        <v>7.1428571428571425E-2</v>
      </c>
      <c r="BP9" s="33">
        <v>222</v>
      </c>
    </row>
    <row r="10" spans="2:68" x14ac:dyDescent="0.15">
      <c r="B10" s="19">
        <v>42343</v>
      </c>
      <c r="C10" s="33">
        <v>1824</v>
      </c>
      <c r="D10" s="33">
        <v>9311.84</v>
      </c>
      <c r="E10" s="12">
        <v>5.1051754385964916</v>
      </c>
      <c r="F10" s="35">
        <v>151</v>
      </c>
      <c r="G10" s="34">
        <v>8.2785087719298239E-2</v>
      </c>
      <c r="H10" s="33">
        <v>72449</v>
      </c>
      <c r="I10" s="33">
        <v>1208</v>
      </c>
      <c r="J10" s="33">
        <v>4314.4699999999993</v>
      </c>
      <c r="K10" s="12">
        <v>3.5715811258278141</v>
      </c>
      <c r="L10" s="33">
        <v>57</v>
      </c>
      <c r="M10" s="34">
        <v>4.7185430463576157E-2</v>
      </c>
      <c r="N10" s="33">
        <v>17240</v>
      </c>
      <c r="O10" s="33">
        <v>725</v>
      </c>
      <c r="P10" s="33">
        <v>1856</v>
      </c>
      <c r="Q10" s="12">
        <v>2.56</v>
      </c>
      <c r="R10" s="33">
        <v>8</v>
      </c>
      <c r="S10" s="34">
        <v>1.1034482758620689E-2</v>
      </c>
      <c r="T10" s="33">
        <v>2164</v>
      </c>
      <c r="U10" s="33">
        <v>483</v>
      </c>
      <c r="V10" s="33">
        <v>2458.4699999999998</v>
      </c>
      <c r="W10" s="12">
        <v>5.09</v>
      </c>
      <c r="X10" s="33">
        <v>49</v>
      </c>
      <c r="Y10" s="34">
        <v>0.10144927536231885</v>
      </c>
      <c r="Z10" s="33">
        <v>15076</v>
      </c>
      <c r="AA10" s="33">
        <v>616</v>
      </c>
      <c r="AB10" s="33">
        <v>4997.37</v>
      </c>
      <c r="AC10" s="12">
        <v>8.112613636363637</v>
      </c>
      <c r="AD10" s="33">
        <v>94</v>
      </c>
      <c r="AE10" s="34">
        <v>0.15259740259740259</v>
      </c>
      <c r="AF10" s="33">
        <v>55209</v>
      </c>
      <c r="AG10" s="33">
        <v>217</v>
      </c>
      <c r="AH10" s="33">
        <v>1334.5500000000002</v>
      </c>
      <c r="AI10" s="12">
        <v>6.1500000000000012</v>
      </c>
      <c r="AJ10" s="33">
        <v>14</v>
      </c>
      <c r="AK10" s="34">
        <v>6.4516129032258063E-2</v>
      </c>
      <c r="AL10" s="33">
        <v>7865</v>
      </c>
      <c r="AM10" s="33">
        <v>399</v>
      </c>
      <c r="AN10" s="33">
        <v>3662.8199999999997</v>
      </c>
      <c r="AO10" s="12">
        <v>9.18</v>
      </c>
      <c r="AP10" s="33">
        <v>80</v>
      </c>
      <c r="AQ10" s="34">
        <v>0.20050125313283207</v>
      </c>
      <c r="AR10" s="33">
        <v>47344</v>
      </c>
      <c r="AS10" s="33">
        <v>496</v>
      </c>
      <c r="AT10" s="33">
        <v>4163</v>
      </c>
      <c r="AU10" s="12">
        <v>8.3931451612903221</v>
      </c>
      <c r="AV10" s="33">
        <v>78</v>
      </c>
      <c r="AW10" s="34">
        <v>0.15725806451612903</v>
      </c>
      <c r="AX10" s="33">
        <v>47535</v>
      </c>
      <c r="AY10" s="33">
        <v>28</v>
      </c>
      <c r="AZ10" s="33">
        <v>232</v>
      </c>
      <c r="BA10" s="12">
        <v>8.2857142857142865</v>
      </c>
      <c r="BB10" s="33">
        <v>8</v>
      </c>
      <c r="BC10" s="34">
        <v>0.2857142857142857</v>
      </c>
      <c r="BD10" s="33">
        <v>3114</v>
      </c>
      <c r="BE10" s="33">
        <v>38</v>
      </c>
      <c r="BF10" s="33">
        <v>217</v>
      </c>
      <c r="BG10" s="12">
        <v>5.7105263157894735</v>
      </c>
      <c r="BH10" s="33">
        <v>3</v>
      </c>
      <c r="BI10" s="34">
        <v>7.8947368421052627E-2</v>
      </c>
      <c r="BJ10" s="33">
        <v>1409</v>
      </c>
      <c r="BK10" s="33">
        <v>5</v>
      </c>
      <c r="BL10" s="33">
        <v>93</v>
      </c>
      <c r="BM10" s="12">
        <v>18.600000000000001</v>
      </c>
      <c r="BN10" s="33">
        <v>2</v>
      </c>
      <c r="BO10" s="34">
        <v>0.4</v>
      </c>
      <c r="BP10" s="33">
        <v>804</v>
      </c>
    </row>
    <row r="11" spans="2:68" x14ac:dyDescent="0.15">
      <c r="B11" s="19">
        <v>42344</v>
      </c>
      <c r="C11" s="33">
        <v>1757</v>
      </c>
      <c r="D11" s="33">
        <v>8601</v>
      </c>
      <c r="E11" s="12">
        <v>4.8952760387023337</v>
      </c>
      <c r="F11" s="35">
        <v>146</v>
      </c>
      <c r="G11" s="34">
        <v>8.3096186681844056E-2</v>
      </c>
      <c r="H11" s="33">
        <v>72989</v>
      </c>
      <c r="I11" s="33">
        <v>1177</v>
      </c>
      <c r="J11" s="33">
        <v>4154</v>
      </c>
      <c r="K11" s="12">
        <v>3.5293118096856415</v>
      </c>
      <c r="L11" s="33">
        <v>45</v>
      </c>
      <c r="M11" s="34">
        <v>3.8232795242141036E-2</v>
      </c>
      <c r="N11" s="33">
        <v>16333</v>
      </c>
      <c r="O11" s="33">
        <v>695</v>
      </c>
      <c r="P11" s="33">
        <v>1641.9999999999998</v>
      </c>
      <c r="Q11" s="12">
        <v>2.3625899280575537</v>
      </c>
      <c r="R11" s="33">
        <v>5</v>
      </c>
      <c r="S11" s="34">
        <v>7.1942446043165471E-3</v>
      </c>
      <c r="T11" s="33">
        <v>2435</v>
      </c>
      <c r="U11" s="33">
        <v>482</v>
      </c>
      <c r="V11" s="33">
        <v>2512</v>
      </c>
      <c r="W11" s="12">
        <v>5.2116182572614109</v>
      </c>
      <c r="X11" s="33">
        <v>40</v>
      </c>
      <c r="Y11" s="34">
        <v>8.2987551867219914E-2</v>
      </c>
      <c r="Z11" s="33">
        <v>13898</v>
      </c>
      <c r="AA11" s="33">
        <v>580</v>
      </c>
      <c r="AB11" s="33">
        <v>4447</v>
      </c>
      <c r="AC11" s="12">
        <v>7.6672413793103447</v>
      </c>
      <c r="AD11" s="33">
        <v>101</v>
      </c>
      <c r="AE11" s="34">
        <v>0.17413793103448275</v>
      </c>
      <c r="AF11" s="33">
        <v>56656</v>
      </c>
      <c r="AG11" s="33">
        <v>212</v>
      </c>
      <c r="AH11" s="33">
        <v>1109</v>
      </c>
      <c r="AI11" s="12">
        <v>5.2311320754716979</v>
      </c>
      <c r="AJ11" s="33">
        <v>17</v>
      </c>
      <c r="AK11" s="34">
        <v>8.0188679245283015E-2</v>
      </c>
      <c r="AL11" s="33">
        <v>13545</v>
      </c>
      <c r="AM11" s="33">
        <v>368</v>
      </c>
      <c r="AN11" s="33">
        <v>3338</v>
      </c>
      <c r="AO11" s="12">
        <v>9.070652173913043</v>
      </c>
      <c r="AP11" s="33">
        <v>84</v>
      </c>
      <c r="AQ11" s="34">
        <v>0.22826086956521738</v>
      </c>
      <c r="AR11" s="33">
        <v>43111</v>
      </c>
      <c r="AS11" s="33">
        <v>472</v>
      </c>
      <c r="AT11" s="33">
        <v>3686.22</v>
      </c>
      <c r="AU11" s="12">
        <v>7.8097881355932195</v>
      </c>
      <c r="AV11" s="33">
        <v>84</v>
      </c>
      <c r="AW11" s="34">
        <v>0.17796610169491525</v>
      </c>
      <c r="AX11" s="33">
        <v>49546</v>
      </c>
      <c r="AY11" s="33">
        <v>12</v>
      </c>
      <c r="AZ11" s="33">
        <v>93</v>
      </c>
      <c r="BA11" s="12">
        <v>7.75</v>
      </c>
      <c r="BB11" s="33">
        <v>2</v>
      </c>
      <c r="BC11" s="34">
        <v>0.16666666666666666</v>
      </c>
      <c r="BD11" s="33">
        <v>1897</v>
      </c>
      <c r="BE11" s="33">
        <v>43</v>
      </c>
      <c r="BF11" s="33">
        <v>280.99</v>
      </c>
      <c r="BG11" s="12">
        <v>6.5346511627906976</v>
      </c>
      <c r="BH11" s="33">
        <v>6</v>
      </c>
      <c r="BI11" s="34">
        <v>0.13953488372093023</v>
      </c>
      <c r="BJ11" s="33">
        <v>1704</v>
      </c>
      <c r="BK11" s="33">
        <v>6</v>
      </c>
      <c r="BL11" s="33">
        <v>122.01</v>
      </c>
      <c r="BM11" s="12">
        <v>20.335000000000001</v>
      </c>
      <c r="BN11" s="33">
        <v>2</v>
      </c>
      <c r="BO11" s="34">
        <v>0.33333333333333331</v>
      </c>
      <c r="BP11" s="33">
        <v>674</v>
      </c>
    </row>
    <row r="12" spans="2:68" x14ac:dyDescent="0.15">
      <c r="B12" s="19">
        <v>42345</v>
      </c>
      <c r="C12" s="33">
        <v>2856</v>
      </c>
      <c r="D12" s="33">
        <v>13031.439999999999</v>
      </c>
      <c r="E12" s="12">
        <v>4.562829131652661</v>
      </c>
      <c r="F12" s="35">
        <v>166</v>
      </c>
      <c r="G12" s="34">
        <v>5.812324929971989E-2</v>
      </c>
      <c r="H12" s="33">
        <v>68465</v>
      </c>
      <c r="I12" s="33">
        <v>2011</v>
      </c>
      <c r="J12" s="33">
        <v>6914.0300000000007</v>
      </c>
      <c r="K12" s="12">
        <v>3.4381054201889611</v>
      </c>
      <c r="L12" s="33">
        <v>63</v>
      </c>
      <c r="M12" s="34">
        <v>3.1327697662854301E-2</v>
      </c>
      <c r="N12" s="33">
        <v>15084</v>
      </c>
      <c r="O12" s="33">
        <v>995</v>
      </c>
      <c r="P12" s="33">
        <v>2159.15</v>
      </c>
      <c r="Q12" s="12">
        <v>2.17</v>
      </c>
      <c r="R12" s="33">
        <v>9</v>
      </c>
      <c r="S12" s="34">
        <v>9.0452261306532659E-3</v>
      </c>
      <c r="T12" s="33">
        <v>1686</v>
      </c>
      <c r="U12" s="33">
        <v>1016</v>
      </c>
      <c r="V12" s="33">
        <v>4754.88</v>
      </c>
      <c r="W12" s="12">
        <v>4.68</v>
      </c>
      <c r="X12" s="33">
        <v>54</v>
      </c>
      <c r="Y12" s="34">
        <v>5.3149606299212601E-2</v>
      </c>
      <c r="Z12" s="33">
        <v>13398</v>
      </c>
      <c r="AA12" s="33">
        <v>845</v>
      </c>
      <c r="AB12" s="33">
        <v>6117.41</v>
      </c>
      <c r="AC12" s="12">
        <v>7.2395384615384613</v>
      </c>
      <c r="AD12" s="33">
        <v>103</v>
      </c>
      <c r="AE12" s="34">
        <v>0.12189349112426036</v>
      </c>
      <c r="AF12" s="33">
        <v>53381</v>
      </c>
      <c r="AG12" s="33">
        <v>271</v>
      </c>
      <c r="AH12" s="33">
        <v>1531.15</v>
      </c>
      <c r="AI12" s="12">
        <v>5.65</v>
      </c>
      <c r="AJ12" s="33">
        <v>16</v>
      </c>
      <c r="AK12" s="34">
        <v>5.9040590405904057E-2</v>
      </c>
      <c r="AL12" s="33">
        <v>10013</v>
      </c>
      <c r="AM12" s="33">
        <v>574</v>
      </c>
      <c r="AN12" s="33">
        <v>4586.26</v>
      </c>
      <c r="AO12" s="12">
        <v>7.99</v>
      </c>
      <c r="AP12" s="33">
        <v>87</v>
      </c>
      <c r="AQ12" s="34">
        <v>0.15156794425087108</v>
      </c>
      <c r="AR12" s="33">
        <v>43368</v>
      </c>
      <c r="AS12" s="33">
        <v>689</v>
      </c>
      <c r="AT12" s="33">
        <v>5155.7700000000004</v>
      </c>
      <c r="AU12" s="12">
        <v>7.4829753265602328</v>
      </c>
      <c r="AV12" s="33">
        <v>86</v>
      </c>
      <c r="AW12" s="34">
        <v>0.12481857764876633</v>
      </c>
      <c r="AX12" s="33">
        <v>44118</v>
      </c>
      <c r="AY12" s="33">
        <v>29</v>
      </c>
      <c r="AZ12" s="33">
        <v>342.06</v>
      </c>
      <c r="BA12" s="12">
        <v>11.795172413793104</v>
      </c>
      <c r="BB12" s="33">
        <v>5</v>
      </c>
      <c r="BC12" s="34">
        <v>0.17241379310344829</v>
      </c>
      <c r="BD12" s="33">
        <v>3543</v>
      </c>
      <c r="BE12" s="33">
        <v>51</v>
      </c>
      <c r="BF12" s="33">
        <v>192.85</v>
      </c>
      <c r="BG12" s="12">
        <v>3.7813725490196077</v>
      </c>
      <c r="BH12" s="33">
        <v>4</v>
      </c>
      <c r="BI12" s="34">
        <v>7.8431372549019607E-2</v>
      </c>
      <c r="BJ12" s="33">
        <v>1070</v>
      </c>
      <c r="BK12" s="33">
        <v>9</v>
      </c>
      <c r="BL12" s="33">
        <v>46.980000000000004</v>
      </c>
      <c r="BM12" s="12">
        <v>5.2200000000000006</v>
      </c>
      <c r="BN12" s="33">
        <v>0</v>
      </c>
      <c r="BO12" s="34">
        <v>0</v>
      </c>
      <c r="BP12" s="33">
        <v>0</v>
      </c>
    </row>
    <row r="13" spans="2:68" x14ac:dyDescent="0.15">
      <c r="B13" s="19">
        <v>42346</v>
      </c>
      <c r="C13" s="33">
        <v>2898</v>
      </c>
      <c r="D13" s="33">
        <v>11559.189999999999</v>
      </c>
      <c r="E13" s="12">
        <v>3.9886783988957899</v>
      </c>
      <c r="F13" s="35">
        <v>143</v>
      </c>
      <c r="G13" s="34">
        <v>4.9344375431331952E-2</v>
      </c>
      <c r="H13" s="33">
        <v>79902</v>
      </c>
      <c r="I13" s="33">
        <v>2196</v>
      </c>
      <c r="J13" s="33">
        <v>6983.24</v>
      </c>
      <c r="K13" s="12">
        <v>3.1799817850637524</v>
      </c>
      <c r="L13" s="33">
        <v>59</v>
      </c>
      <c r="M13" s="34">
        <v>2.6867030965391621E-2</v>
      </c>
      <c r="N13" s="33">
        <v>25869</v>
      </c>
      <c r="O13" s="33">
        <v>1160</v>
      </c>
      <c r="P13" s="33">
        <v>2331.6</v>
      </c>
      <c r="Q13" s="12">
        <v>2.0099999999999998</v>
      </c>
      <c r="R13" s="33">
        <v>7</v>
      </c>
      <c r="S13" s="34">
        <v>6.0344827586206896E-3</v>
      </c>
      <c r="T13" s="33">
        <v>2029</v>
      </c>
      <c r="U13" s="33">
        <v>1036</v>
      </c>
      <c r="V13" s="33">
        <v>4651.6400000000003</v>
      </c>
      <c r="W13" s="12">
        <v>4.49</v>
      </c>
      <c r="X13" s="33">
        <v>52</v>
      </c>
      <c r="Y13" s="34">
        <v>5.019305019305019E-2</v>
      </c>
      <c r="Z13" s="33">
        <v>23840</v>
      </c>
      <c r="AA13" s="33">
        <v>702</v>
      </c>
      <c r="AB13" s="33">
        <v>4575.95</v>
      </c>
      <c r="AC13" s="12">
        <v>6.5184472934472932</v>
      </c>
      <c r="AD13" s="33">
        <v>84</v>
      </c>
      <c r="AE13" s="34">
        <v>0.11965811965811966</v>
      </c>
      <c r="AF13" s="33">
        <v>54033</v>
      </c>
      <c r="AG13" s="33">
        <v>257</v>
      </c>
      <c r="AH13" s="33">
        <v>1452.0500000000002</v>
      </c>
      <c r="AI13" s="12">
        <v>5.65</v>
      </c>
      <c r="AJ13" s="33">
        <v>20</v>
      </c>
      <c r="AK13" s="34">
        <v>7.7821011673151752E-2</v>
      </c>
      <c r="AL13" s="33">
        <v>19813</v>
      </c>
      <c r="AM13" s="33">
        <v>445</v>
      </c>
      <c r="AN13" s="33">
        <v>3123.8999999999996</v>
      </c>
      <c r="AO13" s="12">
        <v>7.02</v>
      </c>
      <c r="AP13" s="33">
        <v>64</v>
      </c>
      <c r="AQ13" s="34">
        <v>0.14382022471910114</v>
      </c>
      <c r="AR13" s="33">
        <v>34220</v>
      </c>
      <c r="AS13" s="33">
        <v>587</v>
      </c>
      <c r="AT13" s="33">
        <v>3866</v>
      </c>
      <c r="AU13" s="12">
        <v>6.5860306643952296</v>
      </c>
      <c r="AV13" s="33">
        <v>70</v>
      </c>
      <c r="AW13" s="34">
        <v>0.11925042589437819</v>
      </c>
      <c r="AX13" s="33">
        <v>44480</v>
      </c>
      <c r="AY13" s="33">
        <v>18</v>
      </c>
      <c r="AZ13" s="33">
        <v>150</v>
      </c>
      <c r="BA13" s="12">
        <v>8.3333333333333339</v>
      </c>
      <c r="BB13" s="33">
        <v>2</v>
      </c>
      <c r="BC13" s="34">
        <v>0.1111111111111111</v>
      </c>
      <c r="BD13" s="33">
        <v>4569</v>
      </c>
      <c r="BE13" s="33">
        <v>42</v>
      </c>
      <c r="BF13" s="33">
        <v>187</v>
      </c>
      <c r="BG13" s="12">
        <v>4.4523809523809526</v>
      </c>
      <c r="BH13" s="33">
        <v>3</v>
      </c>
      <c r="BI13" s="34">
        <v>7.1428571428571425E-2</v>
      </c>
      <c r="BJ13" s="33">
        <v>707</v>
      </c>
      <c r="BK13" s="33">
        <v>9</v>
      </c>
      <c r="BL13" s="33">
        <v>38</v>
      </c>
      <c r="BM13" s="12">
        <v>4.2222222222222223</v>
      </c>
      <c r="BN13" s="33">
        <v>1</v>
      </c>
      <c r="BO13" s="34">
        <v>0.1111111111111111</v>
      </c>
      <c r="BP13" s="33">
        <v>249</v>
      </c>
    </row>
    <row r="14" spans="2:68" x14ac:dyDescent="0.15">
      <c r="B14" s="19">
        <v>42347</v>
      </c>
      <c r="C14" s="33">
        <v>1280</v>
      </c>
      <c r="D14" s="33">
        <v>6110.27</v>
      </c>
      <c r="E14" s="12">
        <v>4.7736484375000003</v>
      </c>
      <c r="F14" s="35">
        <v>80</v>
      </c>
      <c r="G14" s="34">
        <v>6.25E-2</v>
      </c>
      <c r="H14" s="33">
        <v>36533</v>
      </c>
      <c r="I14" s="33">
        <v>908</v>
      </c>
      <c r="J14" s="33">
        <v>3137.94</v>
      </c>
      <c r="K14" s="12">
        <v>3.4558810572687224</v>
      </c>
      <c r="L14" s="33">
        <v>26</v>
      </c>
      <c r="M14" s="34">
        <v>2.8634361233480177E-2</v>
      </c>
      <c r="N14" s="33">
        <v>8846</v>
      </c>
      <c r="O14" s="33">
        <v>414</v>
      </c>
      <c r="P14" s="33">
        <v>914.93999999999994</v>
      </c>
      <c r="Q14" s="12">
        <v>2.21</v>
      </c>
      <c r="R14" s="33">
        <v>1</v>
      </c>
      <c r="S14" s="34">
        <v>2.4154589371980675E-3</v>
      </c>
      <c r="T14" s="33">
        <v>210</v>
      </c>
      <c r="U14" s="33">
        <v>494</v>
      </c>
      <c r="V14" s="33">
        <v>2223</v>
      </c>
      <c r="W14" s="12">
        <v>4.5</v>
      </c>
      <c r="X14" s="33">
        <v>25</v>
      </c>
      <c r="Y14" s="34">
        <v>5.0607287449392711E-2</v>
      </c>
      <c r="Z14" s="33">
        <v>8636</v>
      </c>
      <c r="AA14" s="33">
        <v>372</v>
      </c>
      <c r="AB14" s="33">
        <v>2972.33</v>
      </c>
      <c r="AC14" s="12">
        <v>7.9901344086021506</v>
      </c>
      <c r="AD14" s="33">
        <v>54</v>
      </c>
      <c r="AE14" s="34">
        <v>0.14516129032258066</v>
      </c>
      <c r="AF14" s="33">
        <v>27687</v>
      </c>
      <c r="AG14" s="33">
        <v>151</v>
      </c>
      <c r="AH14" s="33">
        <v>1087.2</v>
      </c>
      <c r="AI14" s="12">
        <v>7.2</v>
      </c>
      <c r="AJ14" s="33">
        <v>5</v>
      </c>
      <c r="AK14" s="34">
        <v>3.3112582781456956E-2</v>
      </c>
      <c r="AL14" s="33">
        <v>3558</v>
      </c>
      <c r="AM14" s="33">
        <v>221</v>
      </c>
      <c r="AN14" s="33">
        <v>1885.1299999999999</v>
      </c>
      <c r="AO14" s="12">
        <v>8.5299999999999994</v>
      </c>
      <c r="AP14" s="33">
        <v>49</v>
      </c>
      <c r="AQ14" s="34">
        <v>0.22171945701357465</v>
      </c>
      <c r="AR14" s="33">
        <v>24129</v>
      </c>
      <c r="AS14" s="33">
        <v>280</v>
      </c>
      <c r="AT14" s="33">
        <v>1955.03</v>
      </c>
      <c r="AU14" s="12">
        <v>6.9822499999999996</v>
      </c>
      <c r="AV14" s="33">
        <v>39</v>
      </c>
      <c r="AW14" s="34">
        <v>0.13928571428571429</v>
      </c>
      <c r="AX14" s="33">
        <v>18724</v>
      </c>
      <c r="AY14" s="33">
        <v>14</v>
      </c>
      <c r="AZ14" s="33">
        <v>136.04000000000002</v>
      </c>
      <c r="BA14" s="12">
        <v>9.7171428571428589</v>
      </c>
      <c r="BB14" s="33">
        <v>4</v>
      </c>
      <c r="BC14" s="34">
        <v>0.2857142857142857</v>
      </c>
      <c r="BD14" s="33">
        <v>3686</v>
      </c>
      <c r="BE14" s="33">
        <v>28</v>
      </c>
      <c r="BF14" s="33">
        <v>159.99</v>
      </c>
      <c r="BG14" s="12">
        <v>5.7139285714285721</v>
      </c>
      <c r="BH14" s="33">
        <v>4</v>
      </c>
      <c r="BI14" s="34">
        <v>0.14285714285714285</v>
      </c>
      <c r="BJ14" s="33">
        <v>1317</v>
      </c>
      <c r="BK14" s="33">
        <v>3</v>
      </c>
      <c r="BL14" s="33">
        <v>3</v>
      </c>
      <c r="BM14" s="12">
        <v>1</v>
      </c>
      <c r="BN14" s="33">
        <v>0</v>
      </c>
      <c r="BO14" s="34">
        <v>0</v>
      </c>
      <c r="BP14" s="33">
        <v>0</v>
      </c>
    </row>
    <row r="15" spans="2:68" x14ac:dyDescent="0.15">
      <c r="B15" s="19">
        <v>42348</v>
      </c>
      <c r="C15" s="33">
        <v>2355</v>
      </c>
      <c r="D15" s="33">
        <v>12284</v>
      </c>
      <c r="E15" s="12">
        <v>5.2161358811040337</v>
      </c>
      <c r="F15" s="35">
        <v>166</v>
      </c>
      <c r="G15" s="34">
        <v>7.0488322717622079E-2</v>
      </c>
      <c r="H15" s="33">
        <v>68430</v>
      </c>
      <c r="I15" s="33">
        <v>1654</v>
      </c>
      <c r="J15" s="33">
        <v>7583</v>
      </c>
      <c r="K15" s="12">
        <v>4.5846432889963724</v>
      </c>
      <c r="L15" s="33">
        <v>85</v>
      </c>
      <c r="M15" s="34">
        <v>5.1390568319226115E-2</v>
      </c>
      <c r="N15" s="33">
        <v>22232</v>
      </c>
      <c r="O15" s="33">
        <v>841</v>
      </c>
      <c r="P15" s="33">
        <v>2299</v>
      </c>
      <c r="Q15" s="12">
        <v>2.733650416171225</v>
      </c>
      <c r="R15" s="33">
        <v>4</v>
      </c>
      <c r="S15" s="34">
        <v>4.7562425683709865E-3</v>
      </c>
      <c r="T15" s="33">
        <v>785</v>
      </c>
      <c r="U15" s="33">
        <v>813</v>
      </c>
      <c r="V15" s="33">
        <v>5284</v>
      </c>
      <c r="W15" s="12">
        <v>6.4993849938499384</v>
      </c>
      <c r="X15" s="33">
        <v>81</v>
      </c>
      <c r="Y15" s="34">
        <v>9.9630996309963096E-2</v>
      </c>
      <c r="Z15" s="33">
        <v>21447</v>
      </c>
      <c r="AA15" s="33">
        <v>701</v>
      </c>
      <c r="AB15" s="33">
        <v>4701</v>
      </c>
      <c r="AC15" s="12">
        <v>6.7061340941512126</v>
      </c>
      <c r="AD15" s="33">
        <v>81</v>
      </c>
      <c r="AE15" s="34">
        <v>0.11554921540656206</v>
      </c>
      <c r="AF15" s="33">
        <v>46198</v>
      </c>
      <c r="AG15" s="33">
        <v>227</v>
      </c>
      <c r="AH15" s="33">
        <v>1142</v>
      </c>
      <c r="AI15" s="12">
        <v>5.0308370044052859</v>
      </c>
      <c r="AJ15" s="33">
        <v>11</v>
      </c>
      <c r="AK15" s="34">
        <v>4.8458149779735685E-2</v>
      </c>
      <c r="AL15" s="33">
        <v>5021</v>
      </c>
      <c r="AM15" s="33">
        <v>474</v>
      </c>
      <c r="AN15" s="33">
        <v>3559</v>
      </c>
      <c r="AO15" s="12">
        <v>7.5084388185654012</v>
      </c>
      <c r="AP15" s="33">
        <v>70</v>
      </c>
      <c r="AQ15" s="34">
        <v>0.14767932489451477</v>
      </c>
      <c r="AR15" s="33">
        <v>41177</v>
      </c>
      <c r="AS15" s="33">
        <v>562</v>
      </c>
      <c r="AT15" s="33">
        <v>3946</v>
      </c>
      <c r="AU15" s="12">
        <v>7.0213523131672595</v>
      </c>
      <c r="AV15" s="33">
        <v>69</v>
      </c>
      <c r="AW15" s="34">
        <v>0.12277580071174377</v>
      </c>
      <c r="AX15" s="33">
        <v>40292</v>
      </c>
      <c r="AY15" s="33">
        <v>26</v>
      </c>
      <c r="AZ15" s="33">
        <v>203</v>
      </c>
      <c r="BA15" s="12">
        <v>7.8076923076923075</v>
      </c>
      <c r="BB15" s="33">
        <v>4</v>
      </c>
      <c r="BC15" s="34">
        <v>0.15384615384615385</v>
      </c>
      <c r="BD15" s="33">
        <v>4008</v>
      </c>
      <c r="BE15" s="33">
        <v>41</v>
      </c>
      <c r="BF15" s="33">
        <v>261</v>
      </c>
      <c r="BG15" s="12">
        <v>6.3658536585365857</v>
      </c>
      <c r="BH15" s="33">
        <v>6</v>
      </c>
      <c r="BI15" s="34">
        <v>0.14634146341463414</v>
      </c>
      <c r="BJ15" s="33">
        <v>1280</v>
      </c>
      <c r="BK15" s="33">
        <v>11</v>
      </c>
      <c r="BL15" s="33">
        <v>30</v>
      </c>
      <c r="BM15" s="12">
        <v>2.7272727272727271</v>
      </c>
      <c r="BN15" s="33">
        <v>0</v>
      </c>
      <c r="BO15" s="34">
        <v>0</v>
      </c>
      <c r="BP15" s="33">
        <v>0</v>
      </c>
    </row>
    <row r="16" spans="2:68" x14ac:dyDescent="0.2">
      <c r="B16" s="19">
        <v>42349</v>
      </c>
      <c r="C16" s="33">
        <v>2246</v>
      </c>
      <c r="D16" s="33">
        <v>12819</v>
      </c>
      <c r="E16" s="12">
        <v>5.7074799643811218</v>
      </c>
      <c r="F16" s="35">
        <v>219</v>
      </c>
      <c r="G16" s="34">
        <v>9.7506678539625996E-2</v>
      </c>
      <c r="H16" s="33">
        <v>99784</v>
      </c>
      <c r="I16" s="33">
        <v>1587</v>
      </c>
      <c r="J16" s="33">
        <v>7807</v>
      </c>
      <c r="K16" s="12">
        <v>4.9193446754883432</v>
      </c>
      <c r="L16" s="33">
        <v>113</v>
      </c>
      <c r="M16" s="34">
        <v>7.120352867044738E-2</v>
      </c>
      <c r="N16" s="33">
        <v>44016</v>
      </c>
      <c r="O16" s="33">
        <v>762</v>
      </c>
      <c r="P16" s="33">
        <v>2154</v>
      </c>
      <c r="Q16" s="12">
        <v>2.826771653543307</v>
      </c>
      <c r="R16" s="33">
        <v>14</v>
      </c>
      <c r="S16" s="34">
        <v>1.8372703412073491E-2</v>
      </c>
      <c r="T16" s="33">
        <v>5279</v>
      </c>
      <c r="U16" s="33">
        <v>825</v>
      </c>
      <c r="V16" s="33">
        <v>5653</v>
      </c>
      <c r="W16" s="12">
        <v>6.8521212121212125</v>
      </c>
      <c r="X16" s="33">
        <v>99</v>
      </c>
      <c r="Y16" s="11">
        <v>0.12</v>
      </c>
      <c r="Z16" s="33">
        <v>38737</v>
      </c>
      <c r="AA16" s="33">
        <v>659</v>
      </c>
      <c r="AB16" s="33">
        <v>5012</v>
      </c>
      <c r="AC16" s="12">
        <v>7.6054628224582705</v>
      </c>
      <c r="AD16" s="33">
        <v>106</v>
      </c>
      <c r="AE16" s="34">
        <v>0.16084977238239756</v>
      </c>
      <c r="AF16" s="33">
        <v>55768</v>
      </c>
      <c r="AG16" s="33">
        <v>243</v>
      </c>
      <c r="AH16" s="33">
        <v>1094</v>
      </c>
      <c r="AI16" s="12">
        <v>4.5020576131687244</v>
      </c>
      <c r="AJ16" s="33">
        <v>15</v>
      </c>
      <c r="AK16" s="34">
        <v>6.1728395061728392E-2</v>
      </c>
      <c r="AL16" s="33">
        <v>5285</v>
      </c>
      <c r="AM16" s="33">
        <v>416</v>
      </c>
      <c r="AN16" s="33">
        <v>3917.9999999999995</v>
      </c>
      <c r="AO16" s="12">
        <v>9.4182692307692299</v>
      </c>
      <c r="AP16" s="33">
        <v>91</v>
      </c>
      <c r="AQ16" s="34">
        <v>0.21875</v>
      </c>
      <c r="AR16" s="33">
        <v>50483</v>
      </c>
      <c r="AS16" s="33">
        <v>513</v>
      </c>
      <c r="AT16" s="33">
        <v>4136</v>
      </c>
      <c r="AU16" s="12">
        <v>8.0623781676413255</v>
      </c>
      <c r="AV16" s="33">
        <v>89</v>
      </c>
      <c r="AW16" s="34">
        <v>0.17348927875243664</v>
      </c>
      <c r="AX16" s="33">
        <v>45418</v>
      </c>
      <c r="AY16" s="33">
        <v>29</v>
      </c>
      <c r="AZ16" s="33">
        <v>256</v>
      </c>
      <c r="BA16" s="12">
        <v>8.8275862068965516</v>
      </c>
      <c r="BB16" s="33">
        <v>5</v>
      </c>
      <c r="BC16" s="34">
        <v>0.17241379310344829</v>
      </c>
      <c r="BD16" s="33">
        <v>3376</v>
      </c>
      <c r="BE16" s="33">
        <v>44</v>
      </c>
      <c r="BF16" s="33">
        <v>140</v>
      </c>
      <c r="BG16" s="12">
        <v>3.1818181818181817</v>
      </c>
      <c r="BH16" s="33">
        <v>2</v>
      </c>
      <c r="BI16" s="34">
        <v>4.5454545454545456E-2</v>
      </c>
      <c r="BJ16" s="33">
        <v>593</v>
      </c>
      <c r="BK16" s="33">
        <v>13</v>
      </c>
      <c r="BL16" s="33">
        <v>139</v>
      </c>
      <c r="BM16" s="12">
        <v>10.692307692307692</v>
      </c>
      <c r="BN16" s="33">
        <v>1</v>
      </c>
      <c r="BO16" s="34">
        <v>7.6923076923076927E-2</v>
      </c>
      <c r="BP16" s="33">
        <v>393</v>
      </c>
    </row>
    <row r="17" spans="2:68" x14ac:dyDescent="0.2">
      <c r="B17" s="19">
        <v>42350</v>
      </c>
      <c r="C17" s="33">
        <v>1528</v>
      </c>
      <c r="D17" s="33">
        <v>8103</v>
      </c>
      <c r="E17" s="12">
        <v>5.3030104712041881</v>
      </c>
      <c r="F17" s="35">
        <v>132</v>
      </c>
      <c r="G17" s="34">
        <v>8.6387434554973816E-2</v>
      </c>
      <c r="H17" s="33">
        <v>59932</v>
      </c>
      <c r="I17" s="33">
        <v>1014</v>
      </c>
      <c r="J17" s="33">
        <v>3856</v>
      </c>
      <c r="K17" s="12">
        <v>3.8027613412228796</v>
      </c>
      <c r="L17" s="33">
        <v>46</v>
      </c>
      <c r="M17" s="34">
        <v>4.5364891518737675E-2</v>
      </c>
      <c r="N17" s="33">
        <v>15897</v>
      </c>
      <c r="O17" s="33">
        <v>577</v>
      </c>
      <c r="P17" s="33">
        <v>1720</v>
      </c>
      <c r="Q17" s="12">
        <v>2.9809358752166379</v>
      </c>
      <c r="R17" s="33">
        <v>12</v>
      </c>
      <c r="S17" s="11">
        <v>2.0797227036395149E-2</v>
      </c>
      <c r="T17" s="33">
        <v>3163</v>
      </c>
      <c r="U17" s="33">
        <v>437</v>
      </c>
      <c r="V17" s="33">
        <v>2136</v>
      </c>
      <c r="W17" s="12">
        <v>4.887871853546911</v>
      </c>
      <c r="X17" s="33">
        <v>34</v>
      </c>
      <c r="Y17" s="34">
        <v>7.780320366132723E-2</v>
      </c>
      <c r="Z17" s="33">
        <v>12734</v>
      </c>
      <c r="AA17" s="33">
        <v>514</v>
      </c>
      <c r="AB17" s="33">
        <v>4247</v>
      </c>
      <c r="AC17" s="12">
        <v>8.262645914396888</v>
      </c>
      <c r="AD17" s="33">
        <v>86</v>
      </c>
      <c r="AE17" s="34">
        <v>0.16731517509727625</v>
      </c>
      <c r="AF17" s="33">
        <v>44035</v>
      </c>
      <c r="AG17" s="33">
        <v>202</v>
      </c>
      <c r="AH17" s="33">
        <v>1199</v>
      </c>
      <c r="AI17" s="12">
        <v>5.935643564356436</v>
      </c>
      <c r="AJ17" s="33">
        <v>12</v>
      </c>
      <c r="AK17" s="34">
        <v>5.9405940594059403E-2</v>
      </c>
      <c r="AL17" s="33">
        <v>5703</v>
      </c>
      <c r="AM17" s="33">
        <v>312</v>
      </c>
      <c r="AN17" s="33">
        <v>3048.0000000000005</v>
      </c>
      <c r="AO17" s="12">
        <v>9.7692307692307701</v>
      </c>
      <c r="AP17" s="33">
        <v>74</v>
      </c>
      <c r="AQ17" s="34">
        <v>0.23717948717948717</v>
      </c>
      <c r="AR17" s="33">
        <v>38332</v>
      </c>
      <c r="AS17" s="33">
        <v>419</v>
      </c>
      <c r="AT17" s="33">
        <v>3561.53</v>
      </c>
      <c r="AU17" s="12">
        <v>8.5000715990453468</v>
      </c>
      <c r="AV17" s="33">
        <v>74</v>
      </c>
      <c r="AW17" s="34">
        <v>0.1766109785202864</v>
      </c>
      <c r="AX17" s="33">
        <v>37640</v>
      </c>
      <c r="AY17" s="33">
        <v>22</v>
      </c>
      <c r="AZ17" s="33">
        <v>212</v>
      </c>
      <c r="BA17" s="12">
        <v>9.6363636363636367</v>
      </c>
      <c r="BB17" s="33">
        <v>3</v>
      </c>
      <c r="BC17" s="34">
        <v>0.13636363636363635</v>
      </c>
      <c r="BD17" s="33">
        <v>2383</v>
      </c>
      <c r="BE17" s="33">
        <v>53</v>
      </c>
      <c r="BF17" s="33">
        <v>290.14</v>
      </c>
      <c r="BG17" s="12">
        <v>5.4743396226415095</v>
      </c>
      <c r="BH17" s="33">
        <v>5</v>
      </c>
      <c r="BI17" s="34">
        <v>9.4339622641509441E-2</v>
      </c>
      <c r="BJ17" s="33">
        <v>1553</v>
      </c>
      <c r="BK17" s="33">
        <v>3</v>
      </c>
      <c r="BL17" s="33">
        <v>21</v>
      </c>
      <c r="BM17" s="12">
        <v>7</v>
      </c>
      <c r="BN17" s="33">
        <v>0</v>
      </c>
      <c r="BO17" s="34">
        <v>0</v>
      </c>
      <c r="BP17" s="33">
        <v>0</v>
      </c>
    </row>
    <row r="18" spans="2:68" x14ac:dyDescent="0.2">
      <c r="B18" s="19">
        <v>42351</v>
      </c>
      <c r="C18" s="33">
        <v>1790</v>
      </c>
      <c r="D18" s="33">
        <v>9454</v>
      </c>
      <c r="E18" s="12">
        <v>5.2815642458100562</v>
      </c>
      <c r="F18" s="35">
        <v>158</v>
      </c>
      <c r="G18" s="34">
        <v>8.826815642458101E-2</v>
      </c>
      <c r="H18" s="33">
        <v>59985</v>
      </c>
      <c r="I18" s="33">
        <v>1210</v>
      </c>
      <c r="J18" s="33">
        <v>4746</v>
      </c>
      <c r="K18" s="12">
        <v>3.922314049586777</v>
      </c>
      <c r="L18" s="33">
        <v>60</v>
      </c>
      <c r="M18" s="34">
        <v>4.9586776859504134E-2</v>
      </c>
      <c r="N18" s="33">
        <v>15095</v>
      </c>
      <c r="O18" s="33">
        <v>689</v>
      </c>
      <c r="P18" s="33">
        <v>1742</v>
      </c>
      <c r="Q18" s="12">
        <v>2.5283018867924527</v>
      </c>
      <c r="R18" s="33">
        <v>11</v>
      </c>
      <c r="S18" s="34">
        <v>1.5965166908563134E-2</v>
      </c>
      <c r="T18" s="33">
        <v>2244</v>
      </c>
      <c r="U18" s="33">
        <v>521</v>
      </c>
      <c r="V18" s="33">
        <v>3004</v>
      </c>
      <c r="W18" s="12">
        <v>5.7658349328214973</v>
      </c>
      <c r="X18" s="33">
        <v>49</v>
      </c>
      <c r="Y18" s="11">
        <v>9.4049904030710174E-2</v>
      </c>
      <c r="Z18" s="33">
        <v>12851</v>
      </c>
      <c r="AA18" s="33">
        <v>580</v>
      </c>
      <c r="AB18" s="33">
        <v>4708</v>
      </c>
      <c r="AC18" s="12">
        <v>8.1172413793103448</v>
      </c>
      <c r="AD18" s="33">
        <v>98</v>
      </c>
      <c r="AE18" s="34">
        <v>0.16896551724137931</v>
      </c>
      <c r="AF18" s="33">
        <v>44890</v>
      </c>
      <c r="AG18" s="33">
        <v>199</v>
      </c>
      <c r="AH18" s="6">
        <v>1236</v>
      </c>
      <c r="AI18" s="12">
        <v>6.2110552763819094</v>
      </c>
      <c r="AJ18" s="33">
        <v>13</v>
      </c>
      <c r="AK18" s="34">
        <v>6.5326633165829151E-2</v>
      </c>
      <c r="AL18" s="33">
        <v>6623</v>
      </c>
      <c r="AM18" s="33">
        <v>381</v>
      </c>
      <c r="AN18" s="33">
        <v>3471.9999999999995</v>
      </c>
      <c r="AO18" s="12">
        <v>9.1128608923884507</v>
      </c>
      <c r="AP18" s="33">
        <v>85</v>
      </c>
      <c r="AQ18" s="34">
        <v>0.2230971128608924</v>
      </c>
      <c r="AR18" s="33">
        <v>38267</v>
      </c>
      <c r="AS18" s="33">
        <v>482</v>
      </c>
      <c r="AT18" s="33">
        <v>3912.4900000000002</v>
      </c>
      <c r="AU18" s="12">
        <v>8.117199170124481</v>
      </c>
      <c r="AV18" s="33">
        <v>83</v>
      </c>
      <c r="AW18" s="34">
        <v>0.17219917012448133</v>
      </c>
      <c r="AX18" s="33">
        <v>36885</v>
      </c>
      <c r="AY18" s="33">
        <v>23</v>
      </c>
      <c r="AZ18" s="33">
        <v>211</v>
      </c>
      <c r="BA18" s="33">
        <v>9.1739130434782616</v>
      </c>
      <c r="BB18" s="33">
        <v>6</v>
      </c>
      <c r="BC18" s="34">
        <v>0.2608695652173913</v>
      </c>
      <c r="BD18" s="33">
        <v>4246</v>
      </c>
      <c r="BE18" s="33">
        <v>42</v>
      </c>
      <c r="BF18" s="33">
        <v>379.04</v>
      </c>
      <c r="BG18" s="12">
        <v>9.0247619047619061</v>
      </c>
      <c r="BH18" s="33">
        <v>5</v>
      </c>
      <c r="BI18" s="34">
        <v>0.11904761904761904</v>
      </c>
      <c r="BJ18" s="33">
        <v>1377</v>
      </c>
      <c r="BK18" s="33">
        <v>2</v>
      </c>
      <c r="BL18" s="33">
        <v>7</v>
      </c>
      <c r="BM18" s="12">
        <v>3.5</v>
      </c>
      <c r="BN18" s="33">
        <v>0</v>
      </c>
      <c r="BO18" s="34">
        <v>0</v>
      </c>
      <c r="BP18" s="33">
        <v>0</v>
      </c>
    </row>
    <row r="19" spans="2:68" x14ac:dyDescent="0.2">
      <c r="B19" s="19">
        <v>42352</v>
      </c>
      <c r="C19" s="33">
        <v>2826</v>
      </c>
      <c r="D19" s="6">
        <v>13804</v>
      </c>
      <c r="E19" s="12">
        <v>4.8846426043878273</v>
      </c>
      <c r="F19" s="35">
        <v>202</v>
      </c>
      <c r="G19" s="34">
        <v>7.1479122434536441E-2</v>
      </c>
      <c r="H19" s="33">
        <v>81228</v>
      </c>
      <c r="I19" s="33">
        <v>1926</v>
      </c>
      <c r="J19" s="33">
        <v>7977</v>
      </c>
      <c r="K19" s="12">
        <v>4.1417445482866047</v>
      </c>
      <c r="L19" s="33">
        <v>90</v>
      </c>
      <c r="M19" s="34">
        <v>4.6728971962616821E-2</v>
      </c>
      <c r="N19" s="33">
        <v>31708</v>
      </c>
      <c r="O19" s="33">
        <v>865</v>
      </c>
      <c r="P19" s="33">
        <v>2376</v>
      </c>
      <c r="Q19" s="12">
        <v>2.7468208092485549</v>
      </c>
      <c r="R19" s="33">
        <v>6</v>
      </c>
      <c r="S19" s="34">
        <v>6.9364161849710983E-3</v>
      </c>
      <c r="T19" s="33">
        <v>1449</v>
      </c>
      <c r="U19" s="6">
        <v>1061</v>
      </c>
      <c r="V19" s="33">
        <v>5601</v>
      </c>
      <c r="W19" s="12">
        <v>5.2789820923656929</v>
      </c>
      <c r="X19" s="33">
        <v>84</v>
      </c>
      <c r="Y19" s="11">
        <v>7.9170593779453347E-2</v>
      </c>
      <c r="Z19" s="6">
        <v>30259</v>
      </c>
      <c r="AA19" s="33">
        <v>900</v>
      </c>
      <c r="AB19" s="33">
        <v>5827</v>
      </c>
      <c r="AC19" s="12">
        <v>6.474444444444444</v>
      </c>
      <c r="AD19" s="33">
        <v>112</v>
      </c>
      <c r="AE19" s="34">
        <v>0.12444444444444444</v>
      </c>
      <c r="AF19" s="33">
        <v>49520</v>
      </c>
      <c r="AG19" s="33">
        <v>311</v>
      </c>
      <c r="AH19" s="33">
        <v>1459.0000000000002</v>
      </c>
      <c r="AI19" s="12">
        <v>4.6913183279742769</v>
      </c>
      <c r="AJ19" s="33">
        <v>15</v>
      </c>
      <c r="AK19" s="34">
        <v>4.8231511254019289E-2</v>
      </c>
      <c r="AL19" s="33">
        <v>6487</v>
      </c>
      <c r="AM19" s="33">
        <v>589</v>
      </c>
      <c r="AN19" s="6">
        <v>4368</v>
      </c>
      <c r="AO19" s="12">
        <v>7.4159592529711373</v>
      </c>
      <c r="AP19" s="33">
        <v>97</v>
      </c>
      <c r="AQ19" s="34">
        <v>0.16468590831918506</v>
      </c>
      <c r="AR19" s="33">
        <v>43033</v>
      </c>
      <c r="AS19" s="33">
        <v>780</v>
      </c>
      <c r="AT19" s="36">
        <v>5232.2099999999991</v>
      </c>
      <c r="AU19" s="12">
        <v>6.7079615384615376</v>
      </c>
      <c r="AV19" s="33">
        <v>104</v>
      </c>
      <c r="AW19" s="34">
        <v>0.13333333333333333</v>
      </c>
      <c r="AX19" s="33">
        <v>47313</v>
      </c>
      <c r="AY19" s="33">
        <v>23</v>
      </c>
      <c r="AZ19" s="33">
        <v>126</v>
      </c>
      <c r="BA19" s="12">
        <v>5.4782608695652177</v>
      </c>
      <c r="BB19" s="33">
        <v>1</v>
      </c>
      <c r="BC19" s="34">
        <v>4.3478260869565216E-2</v>
      </c>
      <c r="BD19" s="33">
        <v>551</v>
      </c>
      <c r="BE19" s="33">
        <v>45</v>
      </c>
      <c r="BF19" s="33">
        <v>192.9</v>
      </c>
      <c r="BG19" s="12">
        <v>4.2866666666666671</v>
      </c>
      <c r="BH19" s="33">
        <v>4</v>
      </c>
      <c r="BI19" s="34">
        <v>8.8888888888888892E-2</v>
      </c>
      <c r="BJ19" s="33">
        <v>942</v>
      </c>
      <c r="BK19" s="33">
        <v>11</v>
      </c>
      <c r="BL19" s="33">
        <v>92</v>
      </c>
      <c r="BM19" s="12">
        <v>8.3636363636363633</v>
      </c>
      <c r="BN19" s="36">
        <v>2</v>
      </c>
      <c r="BO19" s="34">
        <v>0.18181818181818182</v>
      </c>
      <c r="BP19" s="33">
        <v>476</v>
      </c>
    </row>
    <row r="20" spans="2:68" x14ac:dyDescent="0.2">
      <c r="B20" s="19">
        <v>42353</v>
      </c>
      <c r="C20" s="33">
        <v>2380</v>
      </c>
      <c r="D20" s="6">
        <v>13891</v>
      </c>
      <c r="E20" s="12">
        <v>5.8365546218487392</v>
      </c>
      <c r="F20" s="35">
        <v>189</v>
      </c>
      <c r="G20" s="34">
        <v>7.9411764705882348E-2</v>
      </c>
      <c r="H20" s="33">
        <v>82022</v>
      </c>
      <c r="I20" s="33">
        <v>1634</v>
      </c>
      <c r="J20" s="33">
        <v>8399</v>
      </c>
      <c r="K20" s="12">
        <v>5.1401468788249698</v>
      </c>
      <c r="L20" s="33">
        <v>87</v>
      </c>
      <c r="M20" s="34">
        <v>5.3243574051407588E-2</v>
      </c>
      <c r="N20" s="33">
        <v>35402</v>
      </c>
      <c r="O20" s="6">
        <v>688</v>
      </c>
      <c r="P20" s="33">
        <v>2476</v>
      </c>
      <c r="Q20" s="12">
        <v>3.5988372093023258</v>
      </c>
      <c r="R20" s="33">
        <v>12</v>
      </c>
      <c r="S20" s="11">
        <v>1.7441860465116279E-2</v>
      </c>
      <c r="T20" s="6">
        <v>4716</v>
      </c>
      <c r="U20" s="33">
        <v>946</v>
      </c>
      <c r="V20" s="33">
        <v>5923</v>
      </c>
      <c r="W20" s="12">
        <v>6.2610993657505283</v>
      </c>
      <c r="X20" s="33">
        <v>75</v>
      </c>
      <c r="Y20" s="34">
        <v>7.9281183932346719E-2</v>
      </c>
      <c r="Z20" s="33">
        <v>30686</v>
      </c>
      <c r="AA20" s="33">
        <v>746</v>
      </c>
      <c r="AB20" s="33">
        <v>5492</v>
      </c>
      <c r="AC20" s="12">
        <v>7.3619302949061662</v>
      </c>
      <c r="AD20" s="33">
        <v>102</v>
      </c>
      <c r="AE20" s="34">
        <v>0.13672922252010725</v>
      </c>
      <c r="AF20" s="33">
        <v>46620</v>
      </c>
      <c r="AG20" s="6">
        <v>255</v>
      </c>
      <c r="AH20" s="6">
        <v>1335</v>
      </c>
      <c r="AI20" s="12">
        <v>5.2352941176470589</v>
      </c>
      <c r="AJ20" s="33">
        <v>14</v>
      </c>
      <c r="AK20" s="34">
        <v>5.4901960784313725E-2</v>
      </c>
      <c r="AL20" s="33">
        <v>6286</v>
      </c>
      <c r="AM20" s="33">
        <v>491</v>
      </c>
      <c r="AN20" s="33">
        <v>4157</v>
      </c>
      <c r="AO20" s="12">
        <v>8.4663951120162935</v>
      </c>
      <c r="AP20" s="33">
        <v>88</v>
      </c>
      <c r="AQ20" s="34">
        <v>0.17922606924643583</v>
      </c>
      <c r="AR20" s="33">
        <v>40334</v>
      </c>
      <c r="AS20" s="33">
        <v>629</v>
      </c>
      <c r="AT20" s="33">
        <v>4644</v>
      </c>
      <c r="AU20" s="12">
        <v>7.3831478537360891</v>
      </c>
      <c r="AV20" s="33">
        <v>89</v>
      </c>
      <c r="AW20" s="34">
        <v>0.14149443561208266</v>
      </c>
      <c r="AX20" s="33">
        <v>41839</v>
      </c>
      <c r="AY20" s="33">
        <v>21</v>
      </c>
      <c r="AZ20" s="33">
        <v>132</v>
      </c>
      <c r="BA20" s="12">
        <v>6.2857142857142856</v>
      </c>
      <c r="BB20" s="33">
        <v>2</v>
      </c>
      <c r="BC20" s="34">
        <v>9.5238095238095233E-2</v>
      </c>
      <c r="BD20" s="33">
        <v>664</v>
      </c>
      <c r="BE20" s="33">
        <v>57</v>
      </c>
      <c r="BF20" s="33">
        <v>516</v>
      </c>
      <c r="BG20" s="12">
        <v>9.0526315789473681</v>
      </c>
      <c r="BH20" s="33">
        <v>7</v>
      </c>
      <c r="BI20" s="34">
        <v>0.12280701754385964</v>
      </c>
      <c r="BJ20" s="33">
        <v>2306</v>
      </c>
      <c r="BK20" s="33">
        <v>10</v>
      </c>
      <c r="BL20" s="33">
        <v>95</v>
      </c>
      <c r="BM20" s="12">
        <v>9.5</v>
      </c>
      <c r="BN20" s="33">
        <v>1</v>
      </c>
      <c r="BO20" s="34">
        <v>0.1</v>
      </c>
      <c r="BP20" s="33">
        <v>500</v>
      </c>
    </row>
    <row r="21" spans="2:68" x14ac:dyDescent="0.2">
      <c r="B21" s="19">
        <v>42354</v>
      </c>
      <c r="C21" s="33">
        <v>2104</v>
      </c>
      <c r="D21" s="6">
        <v>11135</v>
      </c>
      <c r="E21" s="12">
        <v>5.292300380228137</v>
      </c>
      <c r="F21" s="35">
        <v>128</v>
      </c>
      <c r="G21" s="34">
        <v>6.0836501901140684E-2</v>
      </c>
      <c r="H21" s="33">
        <v>61936</v>
      </c>
      <c r="I21" s="33">
        <v>538</v>
      </c>
      <c r="J21" s="33">
        <v>3621</v>
      </c>
      <c r="K21" s="12">
        <v>6.7304832713754648</v>
      </c>
      <c r="L21" s="33">
        <v>58</v>
      </c>
      <c r="M21" s="34">
        <v>0.10780669144981413</v>
      </c>
      <c r="N21" s="6">
        <v>36282</v>
      </c>
      <c r="O21" s="6">
        <v>184</v>
      </c>
      <c r="P21" s="33">
        <v>870.00000000000011</v>
      </c>
      <c r="Q21" s="12">
        <v>4.7282608695652177</v>
      </c>
      <c r="R21" s="33">
        <v>7</v>
      </c>
      <c r="S21" s="11">
        <v>3.8043478260869568E-2</v>
      </c>
      <c r="T21" s="6">
        <v>5338</v>
      </c>
      <c r="U21" s="33">
        <v>354</v>
      </c>
      <c r="V21" s="33">
        <v>2751</v>
      </c>
      <c r="W21" s="12">
        <v>7.7711864406779663</v>
      </c>
      <c r="X21" s="33">
        <v>51</v>
      </c>
      <c r="Y21" s="34">
        <v>0.1440677966101695</v>
      </c>
      <c r="Z21" s="33">
        <v>30944</v>
      </c>
      <c r="AA21" s="33">
        <v>1566</v>
      </c>
      <c r="AB21" s="33">
        <v>7514</v>
      </c>
      <c r="AC21" s="12">
        <v>4.7982120051085566</v>
      </c>
      <c r="AD21" s="33">
        <v>70</v>
      </c>
      <c r="AE21" s="11">
        <v>4.4699872286079183E-2</v>
      </c>
      <c r="AF21" s="33">
        <v>25654</v>
      </c>
      <c r="AG21" s="6">
        <v>679</v>
      </c>
      <c r="AH21" s="6">
        <v>1935</v>
      </c>
      <c r="AI21" s="12">
        <v>2.849779086892489</v>
      </c>
      <c r="AJ21" s="33">
        <v>4</v>
      </c>
      <c r="AK21" s="34">
        <v>5.8910162002945507E-3</v>
      </c>
      <c r="AL21" s="33">
        <v>1783</v>
      </c>
      <c r="AM21" s="33">
        <v>887</v>
      </c>
      <c r="AN21" s="33">
        <v>5579</v>
      </c>
      <c r="AO21" s="12">
        <v>6.2897406989853435</v>
      </c>
      <c r="AP21" s="6">
        <v>66</v>
      </c>
      <c r="AQ21" s="11">
        <v>7.4408117249154457E-2</v>
      </c>
      <c r="AR21" s="33">
        <v>23871</v>
      </c>
      <c r="AS21" s="33">
        <v>538</v>
      </c>
      <c r="AT21" s="33">
        <v>3619.84</v>
      </c>
      <c r="AU21" s="12">
        <v>6.7283271375464686</v>
      </c>
      <c r="AV21" s="33">
        <v>58</v>
      </c>
      <c r="AW21" s="34">
        <v>0.10780669144981413</v>
      </c>
      <c r="AX21" s="33">
        <v>36282</v>
      </c>
      <c r="AY21" s="33">
        <v>23</v>
      </c>
      <c r="AZ21" s="33">
        <v>218.07999999999998</v>
      </c>
      <c r="BA21" s="12">
        <v>9.4817391304347822</v>
      </c>
      <c r="BB21" s="33">
        <v>4</v>
      </c>
      <c r="BC21" s="34">
        <v>0.17391304347826086</v>
      </c>
      <c r="BD21" s="33">
        <v>3752</v>
      </c>
      <c r="BE21" s="33">
        <v>42</v>
      </c>
      <c r="BF21" s="33">
        <v>313.02</v>
      </c>
      <c r="BG21" s="12">
        <v>7.4528571428571428</v>
      </c>
      <c r="BH21" s="33">
        <v>5</v>
      </c>
      <c r="BI21" s="34">
        <v>0.11904761904761904</v>
      </c>
      <c r="BJ21" s="33">
        <v>1311</v>
      </c>
      <c r="BK21" s="33">
        <v>6</v>
      </c>
      <c r="BL21" s="33">
        <v>66</v>
      </c>
      <c r="BM21" s="12">
        <v>11</v>
      </c>
      <c r="BN21" s="33">
        <v>1</v>
      </c>
      <c r="BO21" s="34">
        <v>0.16666666666666666</v>
      </c>
      <c r="BP21" s="33">
        <v>205</v>
      </c>
    </row>
    <row r="22" spans="2:68" x14ac:dyDescent="0.2">
      <c r="B22" s="19">
        <v>42355</v>
      </c>
      <c r="C22" s="33"/>
      <c r="D22" s="6"/>
      <c r="E22" s="12"/>
      <c r="F22" s="6"/>
      <c r="G22" s="34"/>
      <c r="H22" s="33"/>
      <c r="I22" s="33"/>
      <c r="J22" s="33"/>
      <c r="K22" s="12"/>
      <c r="L22" s="33"/>
      <c r="M22" s="28"/>
      <c r="N22" s="6"/>
      <c r="O22" s="33"/>
      <c r="P22" s="6"/>
      <c r="Q22" s="12"/>
      <c r="R22" s="33"/>
      <c r="S22" s="34"/>
      <c r="T22" s="33"/>
      <c r="U22" s="6"/>
      <c r="V22" s="33"/>
      <c r="W22" s="12"/>
      <c r="X22" s="33"/>
      <c r="Y22" s="11"/>
      <c r="Z22" s="6"/>
      <c r="AA22" s="33"/>
      <c r="AB22" s="33"/>
      <c r="AC22" s="12"/>
      <c r="AD22" s="33"/>
      <c r="AE22" s="11"/>
      <c r="AF22" s="33"/>
      <c r="AG22" s="33"/>
      <c r="AH22" s="33"/>
      <c r="AI22" s="12"/>
      <c r="AJ22" s="6"/>
      <c r="AK22" s="11"/>
      <c r="AL22" s="33"/>
      <c r="AM22" s="6"/>
      <c r="AN22" s="6"/>
      <c r="AO22" s="12"/>
      <c r="AP22" s="33"/>
      <c r="AQ22" s="34"/>
      <c r="AR22" s="33"/>
      <c r="AS22" s="33"/>
      <c r="AT22" s="33"/>
      <c r="AU22" s="12"/>
      <c r="AV22" s="33"/>
      <c r="AW22" s="34"/>
      <c r="AX22" s="33"/>
      <c r="AY22" s="33"/>
      <c r="AZ22" s="33"/>
      <c r="BA22" s="12"/>
      <c r="BB22" s="33"/>
      <c r="BC22" s="34"/>
      <c r="BD22" s="33"/>
      <c r="BE22" s="33"/>
      <c r="BF22" s="33"/>
      <c r="BG22" s="12"/>
      <c r="BH22" s="33"/>
      <c r="BI22" s="34"/>
      <c r="BJ22" s="33"/>
      <c r="BK22" s="33"/>
      <c r="BL22" s="33"/>
      <c r="BM22" s="12"/>
      <c r="BN22" s="33"/>
      <c r="BO22" s="34"/>
      <c r="BP22" s="33"/>
    </row>
    <row r="23" spans="2:68" x14ac:dyDescent="0.2">
      <c r="B23" s="19">
        <v>42356</v>
      </c>
      <c r="C23" s="33"/>
      <c r="D23" s="6"/>
      <c r="E23" s="12"/>
      <c r="F23" s="35"/>
      <c r="G23" s="34"/>
      <c r="H23" s="33"/>
      <c r="I23" s="33"/>
      <c r="J23" s="33"/>
      <c r="K23" s="12"/>
      <c r="L23" s="33"/>
      <c r="M23" s="34"/>
      <c r="N23" s="6"/>
      <c r="O23" s="6"/>
      <c r="P23" s="33"/>
      <c r="Q23" s="12"/>
      <c r="R23" s="33"/>
      <c r="S23" s="11"/>
      <c r="T23" s="6"/>
      <c r="U23" s="33"/>
      <c r="V23" s="33"/>
      <c r="W23" s="12"/>
      <c r="X23" s="33"/>
      <c r="Y23" s="34"/>
      <c r="Z23" s="33"/>
      <c r="AA23" s="33"/>
      <c r="AB23" s="33"/>
      <c r="AC23" s="12"/>
      <c r="AD23" s="33"/>
      <c r="AE23" s="11"/>
      <c r="AF23" s="33"/>
      <c r="AG23" s="6"/>
      <c r="AH23" s="6"/>
      <c r="AI23" s="12"/>
      <c r="AJ23" s="33"/>
      <c r="AK23" s="34"/>
      <c r="AL23" s="33"/>
      <c r="AM23" s="33"/>
      <c r="AN23" s="33"/>
      <c r="AO23" s="12"/>
      <c r="AP23" s="6"/>
      <c r="AQ23" s="11"/>
      <c r="AR23" s="33"/>
      <c r="AS23" s="33"/>
      <c r="AT23" s="33"/>
      <c r="AU23" s="12"/>
      <c r="AV23" s="33"/>
      <c r="AW23" s="34"/>
      <c r="AX23" s="33"/>
      <c r="AY23" s="33"/>
      <c r="AZ23" s="33"/>
      <c r="BA23" s="12"/>
      <c r="BB23" s="33"/>
      <c r="BC23" s="34"/>
      <c r="BD23" s="33"/>
      <c r="BE23" s="33"/>
      <c r="BF23" s="33"/>
      <c r="BG23" s="12"/>
      <c r="BH23" s="33"/>
      <c r="BI23" s="34"/>
      <c r="BJ23" s="33"/>
      <c r="BK23" s="33"/>
      <c r="BL23" s="33"/>
      <c r="BM23" s="12"/>
      <c r="BN23" s="33"/>
      <c r="BO23" s="34"/>
      <c r="BP23" s="33"/>
    </row>
    <row r="24" spans="2:68" x14ac:dyDescent="0.2">
      <c r="B24" s="19">
        <v>42357</v>
      </c>
      <c r="C24" s="33"/>
      <c r="D24" s="6"/>
      <c r="E24" s="12"/>
      <c r="F24" s="6"/>
      <c r="G24" s="34"/>
      <c r="H24" s="33"/>
      <c r="I24" s="6"/>
      <c r="J24" s="6"/>
      <c r="K24" s="12"/>
      <c r="L24" s="6"/>
      <c r="M24" s="28"/>
      <c r="N24" s="6"/>
      <c r="O24" s="6"/>
      <c r="P24" s="33"/>
      <c r="Q24" s="12"/>
      <c r="R24" s="6"/>
      <c r="S24" s="11"/>
      <c r="T24" s="6"/>
      <c r="U24" s="33"/>
      <c r="V24" s="6"/>
      <c r="W24" s="12"/>
      <c r="X24" s="6"/>
      <c r="Y24" s="11"/>
      <c r="Z24" s="33"/>
      <c r="AA24" s="6"/>
      <c r="AB24" s="6"/>
      <c r="AC24" s="12"/>
      <c r="AD24" s="33"/>
      <c r="AE24" s="11"/>
      <c r="AF24" s="6"/>
      <c r="AG24" s="6"/>
      <c r="AH24" s="6"/>
      <c r="AI24" s="12"/>
      <c r="AJ24" s="6"/>
      <c r="AK24" s="11"/>
      <c r="AL24" s="33"/>
      <c r="AM24" s="33"/>
      <c r="AN24" s="33"/>
      <c r="AO24" s="12"/>
      <c r="AP24" s="6"/>
      <c r="AQ24" s="34"/>
      <c r="AR24" s="33"/>
      <c r="AS24" s="33"/>
      <c r="AT24" s="33"/>
      <c r="AU24" s="12"/>
      <c r="AV24" s="33"/>
      <c r="AW24" s="34"/>
      <c r="AX24" s="33"/>
      <c r="AY24" s="33"/>
      <c r="AZ24" s="6"/>
      <c r="BA24" s="12"/>
      <c r="BB24" s="33"/>
      <c r="BC24" s="34"/>
      <c r="BD24" s="33"/>
      <c r="BE24" s="33"/>
      <c r="BF24" s="33"/>
      <c r="BG24" s="12"/>
      <c r="BH24" s="33"/>
      <c r="BI24" s="34"/>
      <c r="BJ24" s="33"/>
      <c r="BK24" s="33"/>
      <c r="BL24" s="33"/>
      <c r="BM24" s="12"/>
      <c r="BN24" s="6"/>
      <c r="BO24" s="34"/>
      <c r="BP24" s="6"/>
    </row>
    <row r="25" spans="2:68" x14ac:dyDescent="0.2">
      <c r="B25" s="19">
        <v>42358</v>
      </c>
      <c r="C25" s="33"/>
      <c r="D25" s="6"/>
      <c r="E25" s="12"/>
      <c r="F25" s="6"/>
      <c r="G25" s="34"/>
      <c r="H25" s="33"/>
      <c r="I25" s="6"/>
      <c r="J25" s="6"/>
      <c r="K25" s="12"/>
      <c r="L25" s="6"/>
      <c r="M25" s="28"/>
      <c r="N25" s="6"/>
      <c r="O25" s="6"/>
      <c r="P25" s="6"/>
      <c r="Q25" s="12"/>
      <c r="R25" s="6"/>
      <c r="S25" s="11"/>
      <c r="T25" s="6"/>
      <c r="U25" s="6"/>
      <c r="V25" s="6"/>
      <c r="W25" s="12"/>
      <c r="X25" s="6"/>
      <c r="Y25" s="11"/>
      <c r="Z25" s="6"/>
      <c r="AA25" s="6"/>
      <c r="AB25" s="6"/>
      <c r="AC25" s="12"/>
      <c r="AD25" s="33"/>
      <c r="AE25" s="11"/>
      <c r="AF25" s="6"/>
      <c r="AG25" s="6"/>
      <c r="AH25" s="6"/>
      <c r="AI25" s="12"/>
      <c r="AJ25" s="6"/>
      <c r="AK25" s="11"/>
      <c r="AL25" s="33"/>
      <c r="AM25" s="33"/>
      <c r="AN25" s="33"/>
      <c r="AO25" s="12"/>
      <c r="AP25" s="6"/>
      <c r="AQ25" s="34"/>
      <c r="AR25" s="33"/>
      <c r="AS25" s="6"/>
      <c r="AT25" s="6"/>
      <c r="AU25" s="12"/>
      <c r="AV25" s="6"/>
      <c r="AW25" s="11"/>
      <c r="AX25" s="33"/>
      <c r="AY25" s="6"/>
      <c r="AZ25" s="6"/>
      <c r="BA25" s="12"/>
      <c r="BB25" s="6"/>
      <c r="BC25" s="11"/>
      <c r="BD25" s="33"/>
      <c r="BE25" s="6"/>
      <c r="BF25" s="6"/>
      <c r="BG25" s="12"/>
      <c r="BH25" s="33"/>
      <c r="BI25" s="11"/>
      <c r="BJ25" s="33"/>
      <c r="BK25" s="6"/>
      <c r="BL25" s="6"/>
      <c r="BM25" s="12"/>
      <c r="BN25" s="6"/>
      <c r="BO25" s="34"/>
      <c r="BP25" s="6"/>
    </row>
    <row r="26" spans="2:68" x14ac:dyDescent="0.2">
      <c r="B26" s="19">
        <v>42359</v>
      </c>
      <c r="C26" s="33"/>
      <c r="D26" s="6"/>
      <c r="E26" s="12"/>
      <c r="F26" s="6"/>
      <c r="G26" s="34"/>
      <c r="H26" s="33"/>
      <c r="I26" s="6"/>
      <c r="J26" s="6"/>
      <c r="K26" s="12"/>
      <c r="L26" s="6"/>
      <c r="M26" s="28"/>
      <c r="N26" s="6"/>
      <c r="O26" s="6"/>
      <c r="P26" s="6"/>
      <c r="Q26" s="12"/>
      <c r="R26" s="6"/>
      <c r="S26" s="11"/>
      <c r="T26" s="6"/>
      <c r="U26" s="6"/>
      <c r="V26" s="6"/>
      <c r="W26" s="12"/>
      <c r="X26" s="6"/>
      <c r="Y26" s="11"/>
      <c r="Z26" s="6"/>
      <c r="AA26" s="6"/>
      <c r="AB26" s="6"/>
      <c r="AC26" s="12"/>
      <c r="AD26" s="33"/>
      <c r="AE26" s="11"/>
      <c r="AF26" s="6"/>
      <c r="AG26" s="6"/>
      <c r="AH26" s="6"/>
      <c r="AI26" s="12"/>
      <c r="AJ26" s="6"/>
      <c r="AK26" s="11"/>
      <c r="AL26" s="33"/>
      <c r="AM26" s="33"/>
      <c r="AN26" s="33"/>
      <c r="AO26" s="12"/>
      <c r="AP26" s="6"/>
      <c r="AQ26" s="34"/>
      <c r="AR26" s="33"/>
      <c r="AS26" s="6"/>
      <c r="AT26" s="6"/>
      <c r="AU26" s="12"/>
      <c r="AV26" s="6"/>
      <c r="AW26" s="34"/>
      <c r="AX26" s="33"/>
      <c r="AY26" s="6"/>
      <c r="AZ26" s="6"/>
      <c r="BA26" s="12"/>
      <c r="BB26" s="6"/>
      <c r="BC26" s="34"/>
      <c r="BD26" s="33"/>
      <c r="BE26" s="6"/>
      <c r="BF26" s="6"/>
      <c r="BG26" s="12"/>
      <c r="BH26" s="6"/>
      <c r="BI26" s="11"/>
      <c r="BJ26" s="6"/>
      <c r="BK26" s="6"/>
      <c r="BL26" s="33"/>
      <c r="BM26" s="12"/>
      <c r="BN26" s="6"/>
      <c r="BO26" s="34"/>
      <c r="BP26" s="6"/>
    </row>
    <row r="27" spans="2:68" x14ac:dyDescent="0.2">
      <c r="B27" s="19">
        <v>42360</v>
      </c>
      <c r="C27" s="33"/>
      <c r="D27" s="6"/>
      <c r="E27" s="12"/>
      <c r="F27" s="6"/>
      <c r="G27" s="34"/>
      <c r="H27" s="33"/>
      <c r="I27" s="6"/>
      <c r="J27" s="6"/>
      <c r="K27" s="12"/>
      <c r="L27" s="6"/>
      <c r="M27" s="28"/>
      <c r="N27" s="6"/>
      <c r="O27" s="6"/>
      <c r="P27" s="6"/>
      <c r="Q27" s="12"/>
      <c r="R27" s="6"/>
      <c r="S27" s="11"/>
      <c r="T27" s="6"/>
      <c r="U27" s="6"/>
      <c r="V27" s="6"/>
      <c r="W27" s="12"/>
      <c r="X27" s="6"/>
      <c r="Y27" s="11"/>
      <c r="Z27" s="6"/>
      <c r="AA27" s="6"/>
      <c r="AB27" s="6"/>
      <c r="AC27" s="12"/>
      <c r="AD27" s="33"/>
      <c r="AE27" s="11"/>
      <c r="AF27" s="6"/>
      <c r="AG27" s="6"/>
      <c r="AH27" s="6"/>
      <c r="AI27" s="12"/>
      <c r="AJ27" s="6"/>
      <c r="AK27" s="11"/>
      <c r="AL27" s="33"/>
      <c r="AM27" s="33"/>
      <c r="AN27" s="33"/>
      <c r="AO27" s="12"/>
      <c r="AP27" s="6"/>
      <c r="AQ27" s="34"/>
      <c r="AR27" s="33"/>
      <c r="AS27" s="33"/>
      <c r="AT27" s="33"/>
      <c r="AU27" s="12"/>
      <c r="AV27" s="33"/>
      <c r="AW27" s="34"/>
      <c r="AX27" s="33"/>
      <c r="AY27" s="33"/>
      <c r="AZ27" s="6"/>
      <c r="BA27" s="12"/>
      <c r="BB27" s="33"/>
      <c r="BC27" s="34"/>
      <c r="BD27" s="33"/>
      <c r="BE27" s="33"/>
      <c r="BF27" s="33"/>
      <c r="BG27" s="12"/>
      <c r="BH27" s="33"/>
      <c r="BI27" s="34"/>
      <c r="BJ27" s="33"/>
      <c r="BK27" s="33"/>
      <c r="BL27" s="33"/>
      <c r="BM27" s="12"/>
      <c r="BN27" s="6"/>
      <c r="BO27" s="34"/>
      <c r="BP27" s="6"/>
    </row>
    <row r="28" spans="2:68" x14ac:dyDescent="0.2">
      <c r="B28" s="19">
        <v>42361</v>
      </c>
      <c r="C28" s="33"/>
      <c r="D28" s="6"/>
      <c r="E28" s="12"/>
      <c r="F28" s="6"/>
      <c r="G28" s="34"/>
      <c r="H28" s="33"/>
      <c r="I28" s="6"/>
      <c r="J28" s="6"/>
      <c r="K28" s="12"/>
      <c r="L28" s="6"/>
      <c r="M28" s="28"/>
      <c r="N28" s="6"/>
      <c r="O28" s="6"/>
      <c r="P28" s="6"/>
      <c r="Q28" s="6"/>
      <c r="R28" s="6"/>
      <c r="S28" s="11"/>
      <c r="T28" s="6"/>
      <c r="U28" s="6"/>
      <c r="V28" s="6"/>
      <c r="W28" s="12"/>
      <c r="X28" s="6"/>
      <c r="Y28" s="11"/>
      <c r="Z28" s="6"/>
      <c r="AA28" s="6"/>
      <c r="AB28" s="6"/>
      <c r="AC28" s="12"/>
      <c r="AD28" s="6"/>
      <c r="AE28" s="11"/>
      <c r="AF28" s="6"/>
      <c r="AG28" s="6"/>
      <c r="AH28" s="6"/>
      <c r="AI28" s="12"/>
      <c r="AJ28" s="6"/>
      <c r="AK28" s="11"/>
      <c r="AL28" s="6"/>
      <c r="AM28" s="6"/>
      <c r="AN28" s="6"/>
      <c r="AO28" s="12"/>
      <c r="AP28" s="6"/>
      <c r="AQ28" s="34"/>
      <c r="AR28" s="6"/>
      <c r="AS28" s="6"/>
      <c r="AT28" s="6"/>
      <c r="AU28" s="12"/>
      <c r="AV28" s="6"/>
      <c r="AW28" s="34"/>
      <c r="AX28" s="33"/>
      <c r="AY28" s="6"/>
      <c r="AZ28" s="6"/>
      <c r="BA28" s="12"/>
      <c r="BB28" s="6"/>
      <c r="BC28" s="34"/>
      <c r="BD28" s="33"/>
      <c r="BE28" s="6"/>
      <c r="BF28" s="6"/>
      <c r="BG28" s="12"/>
      <c r="BH28" s="6"/>
      <c r="BI28" s="11"/>
      <c r="BJ28" s="6"/>
      <c r="BK28" s="6"/>
      <c r="BL28" s="33"/>
      <c r="BM28" s="12"/>
      <c r="BN28" s="6"/>
      <c r="BO28" s="34"/>
      <c r="BP28" s="6"/>
    </row>
    <row r="29" spans="2:68" x14ac:dyDescent="0.2">
      <c r="B29" s="19">
        <v>42362</v>
      </c>
      <c r="C29" s="33"/>
      <c r="D29" s="6"/>
      <c r="E29" s="12"/>
      <c r="F29" s="6"/>
      <c r="G29" s="34"/>
      <c r="H29" s="33"/>
      <c r="I29" s="6"/>
      <c r="J29" s="6"/>
      <c r="K29" s="12"/>
      <c r="L29" s="6"/>
      <c r="M29" s="28"/>
      <c r="N29" s="6"/>
      <c r="O29" s="6"/>
      <c r="P29" s="6"/>
      <c r="Q29" s="12"/>
      <c r="R29" s="6"/>
      <c r="S29" s="11"/>
      <c r="T29" s="6"/>
      <c r="U29" s="6"/>
      <c r="V29" s="6"/>
      <c r="W29" s="12"/>
      <c r="X29" s="6"/>
      <c r="Y29" s="11"/>
      <c r="Z29" s="6"/>
      <c r="AA29" s="6"/>
      <c r="AB29" s="6"/>
      <c r="AC29" s="12"/>
      <c r="AD29" s="6"/>
      <c r="AE29" s="11"/>
      <c r="AF29" s="6"/>
      <c r="AG29" s="6"/>
      <c r="AH29" s="6"/>
      <c r="AI29" s="12"/>
      <c r="AJ29" s="6"/>
      <c r="AK29" s="11"/>
      <c r="AL29" s="6"/>
      <c r="AM29" s="6"/>
      <c r="AN29" s="6"/>
      <c r="AO29" s="12"/>
      <c r="AP29" s="6"/>
      <c r="AQ29" s="34"/>
      <c r="AR29" s="6"/>
      <c r="AS29" s="6"/>
      <c r="AT29" s="6"/>
      <c r="AU29" s="12"/>
      <c r="AV29" s="6"/>
      <c r="AW29" s="34"/>
      <c r="AX29" s="33"/>
      <c r="AY29" s="6"/>
      <c r="AZ29" s="6"/>
      <c r="BA29" s="12"/>
      <c r="BB29" s="6"/>
      <c r="BC29" s="34"/>
      <c r="BD29" s="33"/>
      <c r="BE29" s="6"/>
      <c r="BF29" s="6"/>
      <c r="BG29" s="12"/>
      <c r="BH29" s="6"/>
      <c r="BI29" s="11"/>
      <c r="BJ29" s="6"/>
      <c r="BK29" s="6"/>
      <c r="BL29" s="33"/>
      <c r="BM29" s="12"/>
      <c r="BN29" s="6"/>
      <c r="BO29" s="34"/>
      <c r="BP29" s="6"/>
    </row>
    <row r="30" spans="2:68" x14ac:dyDescent="0.2">
      <c r="B30" s="19">
        <v>42363</v>
      </c>
      <c r="C30" s="33"/>
      <c r="D30" s="6"/>
      <c r="E30" s="12"/>
      <c r="F30" s="6"/>
      <c r="G30" s="34"/>
      <c r="H30" s="33"/>
      <c r="I30" s="6"/>
      <c r="J30" s="6"/>
      <c r="K30" s="12"/>
      <c r="L30" s="6"/>
      <c r="M30" s="28"/>
      <c r="N30" s="6"/>
      <c r="O30" s="6"/>
      <c r="P30" s="6"/>
      <c r="Q30" s="12"/>
      <c r="R30" s="6"/>
      <c r="S30" s="11"/>
      <c r="T30" s="6"/>
      <c r="U30" s="6"/>
      <c r="V30" s="6"/>
      <c r="W30" s="12"/>
      <c r="X30" s="6"/>
      <c r="Y30" s="11"/>
      <c r="Z30" s="6"/>
      <c r="AA30" s="6"/>
      <c r="AB30" s="6"/>
      <c r="AC30" s="12"/>
      <c r="AD30" s="6"/>
      <c r="AE30" s="11"/>
      <c r="AF30" s="6"/>
      <c r="AG30" s="6"/>
      <c r="AH30" s="6"/>
      <c r="AI30" s="12"/>
      <c r="AJ30" s="6"/>
      <c r="AK30" s="11"/>
      <c r="AL30" s="6"/>
      <c r="AM30" s="6"/>
      <c r="AN30" s="6"/>
      <c r="AO30" s="12"/>
      <c r="AP30" s="6"/>
      <c r="AQ30" s="34"/>
      <c r="AR30" s="6"/>
      <c r="AS30" s="6"/>
      <c r="AT30" s="6"/>
      <c r="AU30" s="12"/>
      <c r="AV30" s="6"/>
      <c r="AW30" s="34"/>
      <c r="AX30" s="33"/>
      <c r="AY30" s="6"/>
      <c r="AZ30" s="6"/>
      <c r="BA30" s="12"/>
      <c r="BB30" s="6"/>
      <c r="BC30" s="34"/>
      <c r="BD30" s="33"/>
      <c r="BE30" s="6"/>
      <c r="BF30" s="6"/>
      <c r="BG30" s="12"/>
      <c r="BH30" s="6"/>
      <c r="BI30" s="11"/>
      <c r="BJ30" s="6"/>
      <c r="BK30" s="6"/>
      <c r="BL30" s="33"/>
      <c r="BM30" s="12"/>
      <c r="BN30" s="6"/>
      <c r="BO30" s="34"/>
      <c r="BP30" s="6"/>
    </row>
    <row r="31" spans="2:68" x14ac:dyDescent="0.2">
      <c r="B31" s="19">
        <v>42364</v>
      </c>
      <c r="C31" s="33"/>
      <c r="D31" s="6"/>
      <c r="E31" s="12"/>
      <c r="F31" s="6"/>
      <c r="G31" s="34"/>
      <c r="H31" s="33"/>
      <c r="I31" s="6"/>
      <c r="J31" s="6"/>
      <c r="K31" s="12"/>
      <c r="L31" s="6"/>
      <c r="M31" s="28"/>
      <c r="N31" s="6"/>
      <c r="O31" s="6"/>
      <c r="P31" s="6"/>
      <c r="Q31" s="12"/>
      <c r="R31" s="6"/>
      <c r="S31" s="11"/>
      <c r="T31" s="6"/>
      <c r="U31" s="6"/>
      <c r="V31" s="6"/>
      <c r="W31" s="12"/>
      <c r="X31" s="6"/>
      <c r="Y31" s="11"/>
      <c r="Z31" s="6"/>
      <c r="AA31" s="6"/>
      <c r="AB31" s="6"/>
      <c r="AC31" s="12"/>
      <c r="AD31" s="6"/>
      <c r="AE31" s="11"/>
      <c r="AF31" s="6"/>
      <c r="AG31" s="6"/>
      <c r="AH31" s="6"/>
      <c r="AI31" s="12"/>
      <c r="AJ31" s="6"/>
      <c r="AK31" s="11"/>
      <c r="AL31" s="6"/>
      <c r="AM31" s="6"/>
      <c r="AN31" s="6"/>
      <c r="AO31" s="12"/>
      <c r="AP31" s="6"/>
      <c r="AQ31" s="34"/>
      <c r="AR31" s="6"/>
      <c r="AS31" s="6"/>
      <c r="AT31" s="6"/>
      <c r="AU31" s="12"/>
      <c r="AV31" s="6"/>
      <c r="AW31" s="34"/>
      <c r="AX31" s="33"/>
      <c r="AY31" s="6"/>
      <c r="AZ31" s="6"/>
      <c r="BA31" s="12"/>
      <c r="BB31" s="6"/>
      <c r="BC31" s="34"/>
      <c r="BD31" s="33"/>
      <c r="BE31" s="6"/>
      <c r="BF31" s="6"/>
      <c r="BG31" s="12"/>
      <c r="BH31" s="6"/>
      <c r="BI31" s="11"/>
      <c r="BJ31" s="6"/>
      <c r="BK31" s="6"/>
      <c r="BL31" s="33"/>
      <c r="BM31" s="12"/>
      <c r="BN31" s="6"/>
      <c r="BO31" s="34"/>
      <c r="BP31" s="6"/>
    </row>
    <row r="32" spans="2:68" x14ac:dyDescent="0.2">
      <c r="B32" s="19">
        <v>42365</v>
      </c>
      <c r="C32" s="33"/>
      <c r="D32" s="6"/>
      <c r="E32" s="12"/>
      <c r="F32" s="6"/>
      <c r="G32" s="34"/>
      <c r="H32" s="33"/>
      <c r="I32" s="6"/>
      <c r="J32" s="6"/>
      <c r="K32" s="12"/>
      <c r="L32" s="6"/>
      <c r="M32" s="28"/>
      <c r="N32" s="6"/>
      <c r="O32" s="6"/>
      <c r="P32" s="6"/>
      <c r="Q32" s="12"/>
      <c r="R32" s="6"/>
      <c r="S32" s="11"/>
      <c r="T32" s="6"/>
      <c r="U32" s="6"/>
      <c r="V32" s="6"/>
      <c r="W32" s="12"/>
      <c r="X32" s="6"/>
      <c r="Y32" s="11"/>
      <c r="Z32" s="6"/>
      <c r="AA32" s="6"/>
      <c r="AB32" s="6"/>
      <c r="AC32" s="12"/>
      <c r="AD32" s="6"/>
      <c r="AE32" s="11"/>
      <c r="AF32" s="6"/>
      <c r="AG32" s="6"/>
      <c r="AH32" s="6"/>
      <c r="AI32" s="12"/>
      <c r="AJ32" s="6"/>
      <c r="AK32" s="11"/>
      <c r="AL32" s="6"/>
      <c r="AM32" s="6"/>
      <c r="AN32" s="6"/>
      <c r="AO32" s="12"/>
      <c r="AP32" s="6"/>
      <c r="AQ32" s="34"/>
      <c r="AR32" s="6"/>
      <c r="AS32" s="6"/>
      <c r="AT32" s="6"/>
      <c r="AU32" s="12"/>
      <c r="AV32" s="6"/>
      <c r="AW32" s="34"/>
      <c r="AX32" s="33"/>
      <c r="AY32" s="6"/>
      <c r="AZ32" s="6"/>
      <c r="BA32" s="12"/>
      <c r="BB32" s="6"/>
      <c r="BC32" s="34"/>
      <c r="BD32" s="33"/>
      <c r="BE32" s="6"/>
      <c r="BF32" s="6"/>
      <c r="BG32" s="12"/>
      <c r="BH32" s="6"/>
      <c r="BI32" s="11"/>
      <c r="BJ32" s="6"/>
      <c r="BK32" s="6"/>
      <c r="BL32" s="33"/>
      <c r="BM32" s="12"/>
      <c r="BN32" s="6"/>
      <c r="BO32" s="34"/>
      <c r="BP32" s="6"/>
    </row>
    <row r="33" spans="2:68" x14ac:dyDescent="0.2">
      <c r="B33" s="19">
        <v>42366</v>
      </c>
      <c r="C33" s="33"/>
      <c r="D33" s="6"/>
      <c r="E33" s="12"/>
      <c r="F33" s="6"/>
      <c r="G33" s="34"/>
      <c r="H33" s="33"/>
      <c r="I33" s="6"/>
      <c r="J33" s="6"/>
      <c r="K33" s="12"/>
      <c r="L33" s="6"/>
      <c r="M33" s="28"/>
      <c r="N33" s="6"/>
      <c r="O33" s="6"/>
      <c r="P33" s="6"/>
      <c r="Q33" s="12"/>
      <c r="R33" s="6"/>
      <c r="S33" s="11"/>
      <c r="T33" s="6"/>
      <c r="U33" s="6"/>
      <c r="V33" s="6"/>
      <c r="W33" s="12"/>
      <c r="X33" s="6"/>
      <c r="Y33" s="11"/>
      <c r="Z33" s="6"/>
      <c r="AA33" s="6"/>
      <c r="AB33" s="6"/>
      <c r="AC33" s="12"/>
      <c r="AD33" s="6"/>
      <c r="AE33" s="11"/>
      <c r="AF33" s="6"/>
      <c r="AG33" s="6"/>
      <c r="AH33" s="6"/>
      <c r="AI33" s="12"/>
      <c r="AJ33" s="6"/>
      <c r="AK33" s="11"/>
      <c r="AL33" s="6"/>
      <c r="AM33" s="6"/>
      <c r="AN33" s="6"/>
      <c r="AO33" s="12"/>
      <c r="AP33" s="6"/>
      <c r="AQ33" s="34"/>
      <c r="AR33" s="6"/>
      <c r="AS33" s="6"/>
      <c r="AT33" s="6"/>
      <c r="AU33" s="12"/>
      <c r="AV33" s="6"/>
      <c r="AW33" s="34"/>
      <c r="AX33" s="33"/>
      <c r="AY33" s="6"/>
      <c r="AZ33" s="6"/>
      <c r="BA33" s="12"/>
      <c r="BB33" s="6"/>
      <c r="BC33" s="34"/>
      <c r="BD33" s="33"/>
      <c r="BE33" s="6"/>
      <c r="BF33" s="6"/>
      <c r="BG33" s="12"/>
      <c r="BH33" s="6"/>
      <c r="BI33" s="11"/>
      <c r="BJ33" s="6"/>
      <c r="BK33" s="6"/>
      <c r="BL33" s="33"/>
      <c r="BM33" s="12"/>
      <c r="BN33" s="6"/>
      <c r="BO33" s="34"/>
      <c r="BP33" s="6"/>
    </row>
    <row r="34" spans="2:68" x14ac:dyDescent="0.2">
      <c r="B34" s="19">
        <v>42367</v>
      </c>
      <c r="C34" s="33"/>
      <c r="D34" s="6"/>
      <c r="E34" s="12"/>
      <c r="F34" s="6"/>
      <c r="G34" s="34"/>
      <c r="H34" s="33"/>
      <c r="I34" s="6"/>
      <c r="J34" s="6"/>
      <c r="K34" s="12"/>
      <c r="L34" s="6"/>
      <c r="M34" s="28"/>
      <c r="N34" s="6"/>
      <c r="O34" s="6"/>
      <c r="P34" s="6"/>
      <c r="Q34" s="12"/>
      <c r="R34" s="6"/>
      <c r="S34" s="11"/>
      <c r="T34" s="6"/>
      <c r="U34" s="6"/>
      <c r="V34" s="6"/>
      <c r="W34" s="12"/>
      <c r="X34" s="6"/>
      <c r="Y34" s="11"/>
      <c r="Z34" s="6"/>
      <c r="AA34" s="6"/>
      <c r="AB34" s="6"/>
      <c r="AC34" s="12"/>
      <c r="AD34" s="6"/>
      <c r="AE34" s="11"/>
      <c r="AF34" s="6"/>
      <c r="AG34" s="6"/>
      <c r="AH34" s="6"/>
      <c r="AI34" s="12"/>
      <c r="AJ34" s="6"/>
      <c r="AK34" s="11"/>
      <c r="AL34" s="6"/>
      <c r="AM34" s="6"/>
      <c r="AN34" s="6"/>
      <c r="AO34" s="12"/>
      <c r="AP34" s="6"/>
      <c r="AQ34" s="34"/>
      <c r="AR34" s="6"/>
      <c r="AS34" s="6"/>
      <c r="AT34" s="6"/>
      <c r="AU34" s="12"/>
      <c r="AV34" s="6"/>
      <c r="AW34" s="34"/>
      <c r="AX34" s="33"/>
      <c r="AY34" s="6"/>
      <c r="AZ34" s="6"/>
      <c r="BA34" s="12"/>
      <c r="BB34" s="6"/>
      <c r="BC34" s="34"/>
      <c r="BD34" s="33"/>
      <c r="BE34" s="6"/>
      <c r="BF34" s="6"/>
      <c r="BG34" s="12"/>
      <c r="BH34" s="6"/>
      <c r="BI34" s="11"/>
      <c r="BJ34" s="6"/>
      <c r="BK34" s="6"/>
      <c r="BL34" s="33"/>
      <c r="BM34" s="12"/>
      <c r="BN34" s="6"/>
      <c r="BO34" s="34"/>
      <c r="BP34" s="6"/>
    </row>
    <row r="35" spans="2:68" x14ac:dyDescent="0.2">
      <c r="B35" s="19">
        <v>42368</v>
      </c>
      <c r="C35" s="33"/>
      <c r="D35" s="6"/>
      <c r="E35" s="12"/>
      <c r="F35" s="6"/>
      <c r="G35" s="34"/>
      <c r="H35" s="33"/>
      <c r="I35" s="6"/>
      <c r="J35" s="6"/>
      <c r="K35" s="12"/>
      <c r="L35" s="6"/>
      <c r="M35" s="28"/>
      <c r="N35" s="6"/>
      <c r="O35" s="6"/>
      <c r="P35" s="6"/>
      <c r="Q35" s="12"/>
      <c r="R35" s="6"/>
      <c r="S35" s="11"/>
      <c r="T35" s="6"/>
      <c r="U35" s="6"/>
      <c r="V35" s="6"/>
      <c r="W35" s="12"/>
      <c r="X35" s="6"/>
      <c r="Y35" s="11"/>
      <c r="Z35" s="6"/>
      <c r="AA35" s="6"/>
      <c r="AB35" s="6"/>
      <c r="AC35" s="12"/>
      <c r="AD35" s="6"/>
      <c r="AE35" s="11"/>
      <c r="AF35" s="6"/>
      <c r="AG35" s="6"/>
      <c r="AH35" s="6"/>
      <c r="AI35" s="12"/>
      <c r="AJ35" s="6"/>
      <c r="AK35" s="11"/>
      <c r="AL35" s="6"/>
      <c r="AM35" s="6"/>
      <c r="AN35" s="6"/>
      <c r="AO35" s="12"/>
      <c r="AP35" s="6"/>
      <c r="AQ35" s="34"/>
      <c r="AR35" s="6"/>
      <c r="AS35" s="6"/>
      <c r="AT35" s="6"/>
      <c r="AU35" s="12"/>
      <c r="AV35" s="6"/>
      <c r="AW35" s="34"/>
      <c r="AX35" s="33"/>
      <c r="AY35" s="6"/>
      <c r="AZ35" s="6"/>
      <c r="BA35" s="12"/>
      <c r="BB35" s="6"/>
      <c r="BC35" s="34"/>
      <c r="BD35" s="33"/>
      <c r="BE35" s="6"/>
      <c r="BF35" s="6"/>
      <c r="BG35" s="12"/>
      <c r="BH35" s="6"/>
      <c r="BI35" s="11"/>
      <c r="BJ35" s="6"/>
      <c r="BK35" s="6"/>
      <c r="BL35" s="6"/>
      <c r="BM35" s="12"/>
      <c r="BN35" s="6"/>
      <c r="BO35" s="34"/>
      <c r="BP35" s="6"/>
    </row>
    <row r="36" spans="2:68" x14ac:dyDescent="0.15">
      <c r="B36" s="19">
        <v>42369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45"/>
      <c r="AD36" s="36"/>
      <c r="AE36" s="4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</row>
    <row r="42" spans="2:68" x14ac:dyDescent="0.15">
      <c r="S42" s="16"/>
      <c r="T42" s="16"/>
    </row>
    <row r="43" spans="2:68" x14ac:dyDescent="0.15">
      <c r="W43" s="16"/>
      <c r="X43" s="16"/>
    </row>
    <row r="45" spans="2:68" x14ac:dyDescent="0.15">
      <c r="X45" s="16"/>
      <c r="Y45" s="16"/>
    </row>
  </sheetData>
  <mergeCells count="14">
    <mergeCell ref="B2:B4"/>
    <mergeCell ref="C2:H3"/>
    <mergeCell ref="I2:Z2"/>
    <mergeCell ref="AA2:AR2"/>
    <mergeCell ref="AS2:AX2"/>
    <mergeCell ref="BE2:BJ2"/>
    <mergeCell ref="BK2:BP2"/>
    <mergeCell ref="I3:N3"/>
    <mergeCell ref="O3:T3"/>
    <mergeCell ref="U3:Z3"/>
    <mergeCell ref="AA3:AF3"/>
    <mergeCell ref="AG3:AL3"/>
    <mergeCell ref="AM3:AR3"/>
    <mergeCell ref="AY2:BD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abSelected="1" workbookViewId="0">
      <selection activeCell="R19" sqref="R19"/>
    </sheetView>
  </sheetViews>
  <sheetFormatPr defaultRowHeight="12.75" x14ac:dyDescent="0.15"/>
  <cols>
    <col min="1" max="1" width="1.625" style="10" customWidth="1"/>
    <col min="2" max="2" width="9" style="17"/>
    <col min="3" max="3" width="7.75" style="16" bestFit="1" customWidth="1"/>
    <col min="4" max="4" width="9.25" style="16" bestFit="1" customWidth="1"/>
    <col min="5" max="5" width="6.875" style="10" customWidth="1"/>
    <col min="6" max="6" width="7" style="10" bestFit="1" customWidth="1"/>
    <col min="7" max="7" width="12" style="10" customWidth="1"/>
    <col min="8" max="8" width="9.375" style="16" bestFit="1" customWidth="1"/>
    <col min="9" max="9" width="6.375" style="16" bestFit="1" customWidth="1"/>
    <col min="10" max="10" width="7.75" style="16" bestFit="1" customWidth="1"/>
    <col min="11" max="11" width="6.875" style="10" customWidth="1"/>
    <col min="12" max="12" width="7" style="10" bestFit="1" customWidth="1"/>
    <col min="13" max="13" width="15.5" style="10" bestFit="1" customWidth="1"/>
    <col min="14" max="14" width="9.25" style="16" bestFit="1" customWidth="1"/>
    <col min="15" max="16" width="7.75" style="16" bestFit="1" customWidth="1"/>
    <col min="17" max="17" width="6.875" style="10" customWidth="1"/>
    <col min="18" max="18" width="7" style="10" bestFit="1" customWidth="1"/>
    <col min="19" max="19" width="15.5" style="10" customWidth="1"/>
    <col min="20" max="20" width="8.75" style="16" bestFit="1" customWidth="1"/>
    <col min="21" max="16384" width="9" style="10"/>
  </cols>
  <sheetData>
    <row r="1" spans="2:20" x14ac:dyDescent="0.15">
      <c r="B1" s="17" t="s">
        <v>7</v>
      </c>
    </row>
    <row r="2" spans="2:20" x14ac:dyDescent="0.15">
      <c r="B2" s="47" t="s">
        <v>0</v>
      </c>
      <c r="C2" s="49" t="s">
        <v>23</v>
      </c>
      <c r="D2" s="50"/>
      <c r="E2" s="50"/>
      <c r="F2" s="50"/>
      <c r="G2" s="50"/>
      <c r="H2" s="51"/>
      <c r="I2" s="49" t="s">
        <v>24</v>
      </c>
      <c r="J2" s="50"/>
      <c r="K2" s="50"/>
      <c r="L2" s="50"/>
      <c r="M2" s="50"/>
      <c r="N2" s="51"/>
      <c r="O2" s="49" t="s">
        <v>1</v>
      </c>
      <c r="P2" s="50"/>
      <c r="Q2" s="50"/>
      <c r="R2" s="50"/>
      <c r="S2" s="50"/>
      <c r="T2" s="51"/>
    </row>
    <row r="3" spans="2:20" x14ac:dyDescent="0.15">
      <c r="B3" s="48"/>
      <c r="C3" s="7" t="s">
        <v>2</v>
      </c>
      <c r="D3" s="7" t="s">
        <v>3</v>
      </c>
      <c r="E3" s="3" t="s">
        <v>13</v>
      </c>
      <c r="F3" s="2" t="s">
        <v>4</v>
      </c>
      <c r="G3" s="4" t="s">
        <v>25</v>
      </c>
      <c r="H3" s="7" t="s">
        <v>6</v>
      </c>
      <c r="I3" s="7" t="s">
        <v>2</v>
      </c>
      <c r="J3" s="7" t="s">
        <v>3</v>
      </c>
      <c r="K3" s="3" t="s">
        <v>13</v>
      </c>
      <c r="L3" s="2" t="s">
        <v>4</v>
      </c>
      <c r="M3" s="4" t="s">
        <v>5</v>
      </c>
      <c r="N3" s="7" t="s">
        <v>6</v>
      </c>
      <c r="O3" s="7" t="s">
        <v>2</v>
      </c>
      <c r="P3" s="7" t="s">
        <v>3</v>
      </c>
      <c r="Q3" s="3" t="s">
        <v>13</v>
      </c>
      <c r="R3" s="2" t="s">
        <v>4</v>
      </c>
      <c r="S3" s="4" t="s">
        <v>5</v>
      </c>
      <c r="T3" s="7" t="s">
        <v>6</v>
      </c>
    </row>
    <row r="4" spans="2:20" x14ac:dyDescent="0.15">
      <c r="B4" s="41" t="s">
        <v>10</v>
      </c>
      <c r="C4" s="7">
        <f>SUM(C5:C80)</f>
        <v>462</v>
      </c>
      <c r="D4" s="7">
        <f>SUM(D5:D80)</f>
        <v>1898.13</v>
      </c>
      <c r="E4" s="9">
        <f>D4/C4</f>
        <v>4.1085064935064937</v>
      </c>
      <c r="F4" s="7">
        <f>SUM(F5:F80)</f>
        <v>3</v>
      </c>
      <c r="G4" s="8">
        <f>F4/C4</f>
        <v>6.4935064935064939E-3</v>
      </c>
      <c r="H4" s="7">
        <f>SUM(H5:H80)</f>
        <v>179</v>
      </c>
      <c r="I4" s="7">
        <f>SUM(I5:I80)</f>
        <v>332</v>
      </c>
      <c r="J4" s="7">
        <f>SUM(J5:J80)</f>
        <v>1933.01</v>
      </c>
      <c r="K4" s="9">
        <f>J4/I4</f>
        <v>5.8223192771084333</v>
      </c>
      <c r="L4" s="7">
        <f>SUM(L5:L80)</f>
        <v>5</v>
      </c>
      <c r="M4" s="8">
        <f>L4/I4</f>
        <v>1.5060240963855422E-2</v>
      </c>
      <c r="N4" s="7">
        <f>SUM(N5:N80)</f>
        <v>878</v>
      </c>
      <c r="O4" s="7">
        <f>SUM(O5:O80)</f>
        <v>14839</v>
      </c>
      <c r="P4" s="7">
        <f>SUM(P5:P80)</f>
        <v>75663.75</v>
      </c>
      <c r="Q4" s="9">
        <f>P4/O4</f>
        <v>5.0989790417144016</v>
      </c>
      <c r="R4" s="7">
        <f>SUM(R5:R80)</f>
        <v>131</v>
      </c>
      <c r="S4" s="8">
        <f>R4/O4</f>
        <v>8.8280881461014898E-3</v>
      </c>
      <c r="T4" s="7">
        <f>SUM(T5:T80)</f>
        <v>44459</v>
      </c>
    </row>
    <row r="5" spans="2:20" x14ac:dyDescent="0.15">
      <c r="B5" s="19">
        <v>42339</v>
      </c>
      <c r="C5" s="33">
        <v>14</v>
      </c>
      <c r="D5" s="33">
        <v>20</v>
      </c>
      <c r="E5" s="12">
        <v>1.4285714285714286</v>
      </c>
      <c r="F5" s="33">
        <v>0</v>
      </c>
      <c r="G5" s="34">
        <v>0</v>
      </c>
      <c r="H5" s="33">
        <v>0</v>
      </c>
      <c r="I5" s="33">
        <v>22</v>
      </c>
      <c r="J5" s="33">
        <v>183</v>
      </c>
      <c r="K5" s="12">
        <v>8.3181818181818183</v>
      </c>
      <c r="L5" s="33">
        <v>0</v>
      </c>
      <c r="M5" s="34">
        <v>0</v>
      </c>
      <c r="N5" s="33">
        <v>0</v>
      </c>
      <c r="O5" s="33">
        <v>726</v>
      </c>
      <c r="P5" s="33">
        <v>3641.0000000000005</v>
      </c>
      <c r="Q5" s="12">
        <v>5.0151515151515156</v>
      </c>
      <c r="R5" s="33">
        <v>7</v>
      </c>
      <c r="S5" s="34">
        <v>9.6418732782369149E-3</v>
      </c>
      <c r="T5" s="33">
        <v>2409</v>
      </c>
    </row>
    <row r="6" spans="2:20" x14ac:dyDescent="0.15">
      <c r="B6" s="19">
        <v>42340</v>
      </c>
      <c r="C6" s="33">
        <v>34</v>
      </c>
      <c r="D6" s="33">
        <v>67</v>
      </c>
      <c r="E6" s="12">
        <v>1.9705882352941178</v>
      </c>
      <c r="F6" s="33">
        <v>0</v>
      </c>
      <c r="G6" s="34">
        <v>0</v>
      </c>
      <c r="H6" s="33">
        <v>0</v>
      </c>
      <c r="I6" s="33">
        <v>18</v>
      </c>
      <c r="J6" s="33">
        <v>124</v>
      </c>
      <c r="K6" s="12">
        <v>6.8888888888888893</v>
      </c>
      <c r="L6" s="33">
        <v>0</v>
      </c>
      <c r="M6" s="34">
        <v>0</v>
      </c>
      <c r="N6" s="33">
        <v>0</v>
      </c>
      <c r="O6" s="33">
        <v>763</v>
      </c>
      <c r="P6" s="33">
        <v>4110</v>
      </c>
      <c r="Q6" s="12">
        <v>5.3866317169069466</v>
      </c>
      <c r="R6" s="33">
        <v>8</v>
      </c>
      <c r="S6" s="34">
        <v>1.0484927916120577E-2</v>
      </c>
      <c r="T6" s="33">
        <v>1633</v>
      </c>
    </row>
    <row r="7" spans="2:20" x14ac:dyDescent="0.15">
      <c r="B7" s="19">
        <v>42341</v>
      </c>
      <c r="C7" s="33">
        <v>32</v>
      </c>
      <c r="D7" s="33">
        <v>67</v>
      </c>
      <c r="E7" s="12">
        <v>2.09375</v>
      </c>
      <c r="F7" s="33">
        <v>0</v>
      </c>
      <c r="G7" s="34">
        <v>0</v>
      </c>
      <c r="H7" s="33">
        <v>0</v>
      </c>
      <c r="I7" s="33">
        <v>6</v>
      </c>
      <c r="J7" s="33">
        <v>26</v>
      </c>
      <c r="K7" s="12">
        <v>4.333333333333333</v>
      </c>
      <c r="L7" s="33">
        <v>0</v>
      </c>
      <c r="M7" s="34">
        <v>0</v>
      </c>
      <c r="N7" s="33">
        <v>0</v>
      </c>
      <c r="O7" s="33">
        <v>589</v>
      </c>
      <c r="P7" s="33">
        <v>3219</v>
      </c>
      <c r="Q7" s="12">
        <v>5.4651952461799658</v>
      </c>
      <c r="R7" s="33">
        <v>3</v>
      </c>
      <c r="S7" s="34">
        <v>5.0933786078098476E-3</v>
      </c>
      <c r="T7" s="33">
        <v>1224</v>
      </c>
    </row>
    <row r="8" spans="2:20" x14ac:dyDescent="0.15">
      <c r="B8" s="19">
        <v>42342</v>
      </c>
      <c r="C8" s="33">
        <v>17</v>
      </c>
      <c r="D8" s="33">
        <v>72.930000000000007</v>
      </c>
      <c r="E8" s="12">
        <v>4.29</v>
      </c>
      <c r="F8" s="33">
        <v>0</v>
      </c>
      <c r="G8" s="34">
        <v>0</v>
      </c>
      <c r="H8" s="33">
        <v>0</v>
      </c>
      <c r="I8" s="33">
        <v>13</v>
      </c>
      <c r="J8" s="33">
        <v>37.050000000000004</v>
      </c>
      <c r="K8" s="12">
        <v>2.8500000000000005</v>
      </c>
      <c r="L8" s="33">
        <v>0</v>
      </c>
      <c r="M8" s="34">
        <v>0</v>
      </c>
      <c r="N8" s="33">
        <v>0</v>
      </c>
      <c r="O8" s="33">
        <v>551</v>
      </c>
      <c r="P8" s="33">
        <v>3609.0499999999997</v>
      </c>
      <c r="Q8" s="12">
        <v>6.55</v>
      </c>
      <c r="R8" s="33">
        <v>9</v>
      </c>
      <c r="S8" s="34">
        <v>1.6333938294010888E-2</v>
      </c>
      <c r="T8" s="33">
        <v>2232</v>
      </c>
    </row>
    <row r="9" spans="2:20" x14ac:dyDescent="0.15">
      <c r="B9" s="19">
        <v>42343</v>
      </c>
      <c r="C9" s="33">
        <v>11</v>
      </c>
      <c r="D9" s="33">
        <v>22</v>
      </c>
      <c r="E9" s="12">
        <v>2</v>
      </c>
      <c r="F9" s="33">
        <v>0</v>
      </c>
      <c r="G9" s="34">
        <v>0</v>
      </c>
      <c r="H9" s="33">
        <v>0</v>
      </c>
      <c r="I9" s="33">
        <v>25</v>
      </c>
      <c r="J9" s="33">
        <v>118</v>
      </c>
      <c r="K9" s="12">
        <v>4.72</v>
      </c>
      <c r="L9" s="33">
        <v>0</v>
      </c>
      <c r="M9" s="34">
        <v>0</v>
      </c>
      <c r="N9" s="33">
        <v>0</v>
      </c>
      <c r="O9" s="33">
        <v>1240</v>
      </c>
      <c r="P9" s="33">
        <v>7911.2</v>
      </c>
      <c r="Q9" s="12">
        <v>6.38</v>
      </c>
      <c r="R9" s="33">
        <v>8</v>
      </c>
      <c r="S9" s="34">
        <v>6.4516129032258064E-3</v>
      </c>
      <c r="T9" s="33">
        <v>3721</v>
      </c>
    </row>
    <row r="10" spans="2:20" x14ac:dyDescent="0.15">
      <c r="B10" s="19">
        <v>42344</v>
      </c>
      <c r="C10" s="33">
        <v>26</v>
      </c>
      <c r="D10" s="33">
        <v>59</v>
      </c>
      <c r="E10" s="12">
        <v>2.2692307692307692</v>
      </c>
      <c r="F10" s="33">
        <v>0</v>
      </c>
      <c r="G10" s="34">
        <v>0</v>
      </c>
      <c r="H10" s="33">
        <v>0</v>
      </c>
      <c r="I10" s="33">
        <v>24</v>
      </c>
      <c r="J10" s="33">
        <v>107</v>
      </c>
      <c r="K10" s="12">
        <v>4.458333333333333</v>
      </c>
      <c r="L10" s="33">
        <v>0</v>
      </c>
      <c r="M10" s="34">
        <v>0</v>
      </c>
      <c r="N10" s="33">
        <v>0</v>
      </c>
      <c r="O10" s="33">
        <v>763</v>
      </c>
      <c r="P10" s="33">
        <v>4686</v>
      </c>
      <c r="Q10" s="12">
        <v>6.1415465268676277</v>
      </c>
      <c r="R10" s="33">
        <v>5</v>
      </c>
      <c r="S10" s="34">
        <v>6.55307994757536E-3</v>
      </c>
      <c r="T10" s="33">
        <v>1200</v>
      </c>
    </row>
    <row r="11" spans="2:20" x14ac:dyDescent="0.15">
      <c r="B11" s="19">
        <v>42345</v>
      </c>
      <c r="C11" s="33">
        <v>34</v>
      </c>
      <c r="D11" s="33">
        <v>95</v>
      </c>
      <c r="E11" s="12">
        <v>2.7941176470588234</v>
      </c>
      <c r="F11" s="33">
        <v>0</v>
      </c>
      <c r="G11" s="34">
        <v>0</v>
      </c>
      <c r="H11" s="33">
        <v>0</v>
      </c>
      <c r="I11" s="33">
        <v>11</v>
      </c>
      <c r="J11" s="33">
        <v>42</v>
      </c>
      <c r="K11" s="12">
        <v>3.8181818181818183</v>
      </c>
      <c r="L11" s="33">
        <v>0</v>
      </c>
      <c r="M11" s="34">
        <v>0</v>
      </c>
      <c r="N11" s="33">
        <v>0</v>
      </c>
      <c r="O11" s="33">
        <v>695</v>
      </c>
      <c r="P11" s="33">
        <v>3312.0000000000005</v>
      </c>
      <c r="Q11" s="12">
        <v>4.765467625899281</v>
      </c>
      <c r="R11" s="33">
        <v>4</v>
      </c>
      <c r="S11" s="34">
        <v>5.7553956834532375E-3</v>
      </c>
      <c r="T11" s="33">
        <v>2711</v>
      </c>
    </row>
    <row r="12" spans="2:20" x14ac:dyDescent="0.15">
      <c r="B12" s="19">
        <v>42346</v>
      </c>
      <c r="C12" s="33">
        <v>24</v>
      </c>
      <c r="D12" s="33">
        <v>61</v>
      </c>
      <c r="E12" s="12">
        <v>2.5416666666666665</v>
      </c>
      <c r="F12" s="33">
        <v>0</v>
      </c>
      <c r="G12" s="34">
        <v>0</v>
      </c>
      <c r="H12" s="33">
        <v>0</v>
      </c>
      <c r="I12" s="33">
        <v>16</v>
      </c>
      <c r="J12" s="33">
        <v>51</v>
      </c>
      <c r="K12" s="12">
        <v>3.1875</v>
      </c>
      <c r="L12" s="33">
        <v>0</v>
      </c>
      <c r="M12" s="34">
        <v>0</v>
      </c>
      <c r="N12" s="33">
        <v>0</v>
      </c>
      <c r="O12" s="33">
        <v>1222</v>
      </c>
      <c r="P12" s="33">
        <v>4139</v>
      </c>
      <c r="Q12" s="12">
        <v>3.3870703764320784</v>
      </c>
      <c r="R12" s="33">
        <v>5</v>
      </c>
      <c r="S12" s="34">
        <v>4.0916530278232409E-3</v>
      </c>
      <c r="T12" s="33">
        <v>2745</v>
      </c>
    </row>
    <row r="13" spans="2:20" x14ac:dyDescent="0.15">
      <c r="B13" s="19">
        <v>42347</v>
      </c>
      <c r="C13" s="33">
        <v>33</v>
      </c>
      <c r="D13" s="33">
        <v>50</v>
      </c>
      <c r="E13" s="12">
        <v>1.5151515151515151</v>
      </c>
      <c r="F13" s="33">
        <v>0</v>
      </c>
      <c r="G13" s="34">
        <v>0</v>
      </c>
      <c r="H13" s="33">
        <v>0</v>
      </c>
      <c r="I13" s="33">
        <v>18</v>
      </c>
      <c r="J13" s="33">
        <v>202</v>
      </c>
      <c r="K13" s="12">
        <v>11.222222222222221</v>
      </c>
      <c r="L13" s="33">
        <v>1</v>
      </c>
      <c r="M13" s="34">
        <v>5.5555555555555552E-2</v>
      </c>
      <c r="N13" s="33">
        <v>239</v>
      </c>
      <c r="O13" s="33">
        <v>870</v>
      </c>
      <c r="P13" s="33">
        <v>4041</v>
      </c>
      <c r="Q13" s="12">
        <v>4.6448275862068966</v>
      </c>
      <c r="R13" s="33">
        <v>7</v>
      </c>
      <c r="S13" s="34">
        <v>8.0459770114942528E-3</v>
      </c>
      <c r="T13" s="33">
        <v>1850</v>
      </c>
    </row>
    <row r="14" spans="2:20" x14ac:dyDescent="0.15">
      <c r="B14" s="19">
        <v>42348</v>
      </c>
      <c r="C14" s="33">
        <v>39</v>
      </c>
      <c r="D14" s="33">
        <v>79</v>
      </c>
      <c r="E14" s="12">
        <v>2.0256410256410255</v>
      </c>
      <c r="F14" s="33">
        <v>0</v>
      </c>
      <c r="G14" s="34">
        <v>0</v>
      </c>
      <c r="H14" s="33">
        <v>0</v>
      </c>
      <c r="I14" s="33">
        <v>28</v>
      </c>
      <c r="J14" s="33">
        <v>97</v>
      </c>
      <c r="K14" s="12">
        <v>3.4642857142857144</v>
      </c>
      <c r="L14" s="33">
        <v>1</v>
      </c>
      <c r="M14" s="34">
        <v>3.5714285714285712E-2</v>
      </c>
      <c r="N14" s="33">
        <v>135</v>
      </c>
      <c r="O14" s="33">
        <v>1162</v>
      </c>
      <c r="P14" s="33">
        <v>4939</v>
      </c>
      <c r="Q14" s="12">
        <v>4.250430292598967</v>
      </c>
      <c r="R14" s="33">
        <v>6</v>
      </c>
      <c r="S14" s="34">
        <v>5.1635111876075735E-3</v>
      </c>
      <c r="T14" s="33">
        <v>4830</v>
      </c>
    </row>
    <row r="15" spans="2:20" x14ac:dyDescent="0.15">
      <c r="B15" s="19">
        <v>42349</v>
      </c>
      <c r="C15" s="33">
        <v>59</v>
      </c>
      <c r="D15" s="33">
        <v>77</v>
      </c>
      <c r="E15" s="12">
        <v>1.3050847457627119</v>
      </c>
      <c r="F15" s="33">
        <v>0</v>
      </c>
      <c r="G15" s="34">
        <v>0</v>
      </c>
      <c r="H15" s="33">
        <v>0</v>
      </c>
      <c r="I15" s="33">
        <v>26</v>
      </c>
      <c r="J15" s="33">
        <v>212.99999999999997</v>
      </c>
      <c r="K15" s="12">
        <v>8.1923076923076916</v>
      </c>
      <c r="L15" s="33">
        <v>1</v>
      </c>
      <c r="M15" s="34">
        <v>3.8461538461538464E-2</v>
      </c>
      <c r="N15" s="33">
        <v>200</v>
      </c>
      <c r="O15" s="33">
        <v>1071</v>
      </c>
      <c r="P15" s="33">
        <v>5166</v>
      </c>
      <c r="Q15" s="12">
        <v>4.8235294117647056</v>
      </c>
      <c r="R15" s="33">
        <v>9</v>
      </c>
      <c r="S15" s="34">
        <v>8.4033613445378148E-3</v>
      </c>
      <c r="T15" s="33">
        <v>2038</v>
      </c>
    </row>
    <row r="16" spans="2:20" x14ac:dyDescent="0.15">
      <c r="B16" s="19">
        <v>42350</v>
      </c>
      <c r="C16" s="33">
        <v>27</v>
      </c>
      <c r="D16" s="33">
        <v>153</v>
      </c>
      <c r="E16" s="12">
        <v>5.666666666666667</v>
      </c>
      <c r="F16" s="33">
        <v>2</v>
      </c>
      <c r="G16" s="34">
        <v>7.407407407407407E-2</v>
      </c>
      <c r="H16" s="33">
        <v>113</v>
      </c>
      <c r="I16" s="33">
        <v>38</v>
      </c>
      <c r="J16" s="33">
        <v>248</v>
      </c>
      <c r="K16" s="12">
        <v>6.5263157894736841</v>
      </c>
      <c r="L16" s="33">
        <v>1</v>
      </c>
      <c r="M16" s="34">
        <v>2.6315789473684209E-2</v>
      </c>
      <c r="N16" s="33">
        <v>81</v>
      </c>
      <c r="O16" s="33">
        <v>1440</v>
      </c>
      <c r="P16" s="33">
        <v>7412</v>
      </c>
      <c r="Q16" s="12">
        <v>5.1472222222222221</v>
      </c>
      <c r="R16" s="33">
        <v>15</v>
      </c>
      <c r="S16" s="34">
        <v>1.0416666666666666E-2</v>
      </c>
      <c r="T16" s="33">
        <v>5004</v>
      </c>
    </row>
    <row r="17" spans="2:20" ht="15" x14ac:dyDescent="0.15">
      <c r="B17" s="19">
        <v>42351</v>
      </c>
      <c r="C17" s="33">
        <v>15</v>
      </c>
      <c r="D17" s="33">
        <v>23</v>
      </c>
      <c r="E17" s="12">
        <v>1.5333333333333334</v>
      </c>
      <c r="F17" s="33">
        <v>0</v>
      </c>
      <c r="G17" s="34">
        <v>0</v>
      </c>
      <c r="H17" s="33">
        <v>0</v>
      </c>
      <c r="I17" s="29">
        <v>18</v>
      </c>
      <c r="J17" s="32">
        <v>44</v>
      </c>
      <c r="K17" s="12">
        <v>2.4444444444444446</v>
      </c>
      <c r="L17" s="33">
        <v>0</v>
      </c>
      <c r="M17" s="34">
        <v>0</v>
      </c>
      <c r="N17" s="33">
        <v>0</v>
      </c>
      <c r="O17" s="33">
        <v>1107</v>
      </c>
      <c r="P17" s="33">
        <v>6313</v>
      </c>
      <c r="Q17" s="12">
        <v>5.7028003613369469</v>
      </c>
      <c r="R17" s="33">
        <v>20</v>
      </c>
      <c r="S17" s="34">
        <v>1.8066847335140017E-2</v>
      </c>
      <c r="T17" s="33">
        <v>5195</v>
      </c>
    </row>
    <row r="18" spans="2:20" ht="15" x14ac:dyDescent="0.15">
      <c r="B18" s="19">
        <v>42352</v>
      </c>
      <c r="C18" s="33">
        <v>40</v>
      </c>
      <c r="D18" s="33">
        <v>273.2</v>
      </c>
      <c r="E18" s="12">
        <v>6.83</v>
      </c>
      <c r="F18" s="33">
        <v>0</v>
      </c>
      <c r="G18" s="34">
        <v>0</v>
      </c>
      <c r="H18" s="33">
        <v>0</v>
      </c>
      <c r="I18" s="29">
        <v>26</v>
      </c>
      <c r="J18" s="32">
        <v>284.96000000000004</v>
      </c>
      <c r="K18" s="12">
        <v>10.96</v>
      </c>
      <c r="L18" s="33">
        <v>0</v>
      </c>
      <c r="M18" s="34">
        <v>0</v>
      </c>
      <c r="N18" s="33">
        <v>0</v>
      </c>
      <c r="O18" s="33">
        <v>855</v>
      </c>
      <c r="P18" s="33">
        <v>4018.5</v>
      </c>
      <c r="Q18" s="12">
        <v>4.7</v>
      </c>
      <c r="R18" s="33">
        <v>9</v>
      </c>
      <c r="S18" s="34">
        <v>1.0526315789473684E-2</v>
      </c>
      <c r="T18" s="33">
        <v>2246</v>
      </c>
    </row>
    <row r="19" spans="2:20" ht="15" x14ac:dyDescent="0.15">
      <c r="B19" s="19">
        <v>42353</v>
      </c>
      <c r="C19" s="33">
        <v>33</v>
      </c>
      <c r="D19" s="33">
        <v>491</v>
      </c>
      <c r="E19" s="12">
        <v>14.878787878787879</v>
      </c>
      <c r="F19" s="33">
        <v>1</v>
      </c>
      <c r="G19" s="34">
        <v>3.0303030303030304E-2</v>
      </c>
      <c r="H19" s="33">
        <v>66</v>
      </c>
      <c r="I19" s="29">
        <v>18</v>
      </c>
      <c r="J19" s="32">
        <v>23</v>
      </c>
      <c r="K19" s="12">
        <v>1.2777777777777777</v>
      </c>
      <c r="L19" s="33">
        <v>0</v>
      </c>
      <c r="M19" s="34">
        <v>0</v>
      </c>
      <c r="N19" s="33">
        <v>0</v>
      </c>
      <c r="O19" s="33">
        <v>905</v>
      </c>
      <c r="P19" s="33">
        <v>4043</v>
      </c>
      <c r="Q19" s="12">
        <v>4.4674033149171271</v>
      </c>
      <c r="R19" s="33">
        <v>9</v>
      </c>
      <c r="S19" s="34">
        <v>9.9447513812154689E-3</v>
      </c>
      <c r="T19" s="33">
        <v>2630</v>
      </c>
    </row>
    <row r="20" spans="2:20" ht="15" x14ac:dyDescent="0.15">
      <c r="B20" s="19">
        <v>42354</v>
      </c>
      <c r="C20" s="33">
        <v>24</v>
      </c>
      <c r="D20" s="33">
        <v>288</v>
      </c>
      <c r="E20" s="12">
        <v>12</v>
      </c>
      <c r="F20" s="33">
        <v>0</v>
      </c>
      <c r="G20" s="34">
        <v>0</v>
      </c>
      <c r="H20" s="33">
        <v>0</v>
      </c>
      <c r="I20" s="29">
        <v>25</v>
      </c>
      <c r="J20" s="32">
        <v>133</v>
      </c>
      <c r="K20" s="12">
        <v>5.32</v>
      </c>
      <c r="L20" s="33">
        <v>1</v>
      </c>
      <c r="M20" s="34">
        <v>0.04</v>
      </c>
      <c r="N20" s="33">
        <v>223</v>
      </c>
      <c r="O20" s="33">
        <v>880</v>
      </c>
      <c r="P20" s="33">
        <v>5104</v>
      </c>
      <c r="Q20" s="12">
        <v>5.8</v>
      </c>
      <c r="R20" s="33">
        <v>7</v>
      </c>
      <c r="S20" s="34">
        <v>7.9545454545454537E-3</v>
      </c>
      <c r="T20" s="33">
        <v>2791</v>
      </c>
    </row>
    <row r="21" spans="2:20" ht="15" x14ac:dyDescent="0.15">
      <c r="B21" s="19">
        <v>42355</v>
      </c>
      <c r="C21" s="33"/>
      <c r="D21" s="33"/>
      <c r="E21" s="12"/>
      <c r="F21" s="33"/>
      <c r="G21" s="34"/>
      <c r="H21" s="33"/>
      <c r="I21" s="29"/>
      <c r="J21" s="32"/>
      <c r="K21" s="12"/>
      <c r="L21" s="33"/>
      <c r="M21" s="31"/>
      <c r="N21" s="33"/>
      <c r="O21" s="33"/>
      <c r="P21" s="33"/>
      <c r="Q21" s="12"/>
      <c r="R21" s="33"/>
      <c r="S21" s="34"/>
      <c r="T21" s="5"/>
    </row>
    <row r="22" spans="2:20" ht="15" x14ac:dyDescent="0.15">
      <c r="B22" s="19">
        <v>42356</v>
      </c>
      <c r="C22" s="33"/>
      <c r="D22" s="33"/>
      <c r="E22" s="12"/>
      <c r="F22" s="33"/>
      <c r="G22" s="31"/>
      <c r="H22" s="33"/>
      <c r="I22" s="29"/>
      <c r="J22" s="32"/>
      <c r="K22" s="12"/>
      <c r="L22" s="29"/>
      <c r="M22" s="31"/>
      <c r="N22" s="33"/>
      <c r="O22" s="33"/>
      <c r="P22" s="33"/>
      <c r="Q22" s="12"/>
      <c r="R22" s="33"/>
      <c r="S22" s="34"/>
      <c r="T22" s="5"/>
    </row>
    <row r="23" spans="2:20" ht="15" x14ac:dyDescent="0.15">
      <c r="B23" s="19">
        <v>42357</v>
      </c>
      <c r="C23" s="33"/>
      <c r="D23" s="33"/>
      <c r="E23" s="30"/>
      <c r="F23" s="33"/>
      <c r="G23" s="31"/>
      <c r="H23" s="33"/>
      <c r="I23" s="29"/>
      <c r="J23" s="32"/>
      <c r="K23" s="12"/>
      <c r="L23" s="29"/>
      <c r="M23" s="31"/>
      <c r="N23" s="5"/>
      <c r="O23" s="33"/>
      <c r="P23" s="33"/>
      <c r="Q23" s="12"/>
      <c r="R23" s="33"/>
      <c r="S23" s="31"/>
      <c r="T23" s="5"/>
    </row>
    <row r="24" spans="2:20" ht="15" x14ac:dyDescent="0.15">
      <c r="B24" s="19">
        <v>42358</v>
      </c>
      <c r="C24" s="33"/>
      <c r="D24" s="5"/>
      <c r="E24" s="30"/>
      <c r="F24" s="33"/>
      <c r="G24" s="31"/>
      <c r="H24" s="33"/>
      <c r="I24" s="29"/>
      <c r="J24" s="32"/>
      <c r="K24" s="12"/>
      <c r="L24" s="29"/>
      <c r="M24" s="31"/>
      <c r="N24" s="5"/>
      <c r="O24" s="5"/>
      <c r="P24" s="5"/>
      <c r="Q24" s="30"/>
      <c r="R24" s="33"/>
      <c r="S24" s="31"/>
      <c r="T24" s="5"/>
    </row>
    <row r="25" spans="2:20" ht="15" x14ac:dyDescent="0.15">
      <c r="B25" s="19">
        <v>42359</v>
      </c>
      <c r="C25" s="5"/>
      <c r="D25" s="5"/>
      <c r="E25" s="30"/>
      <c r="F25" s="33"/>
      <c r="G25" s="31"/>
      <c r="H25" s="33"/>
      <c r="I25" s="29"/>
      <c r="J25" s="32"/>
      <c r="K25" s="12"/>
      <c r="L25" s="29"/>
      <c r="M25" s="31"/>
      <c r="N25" s="5"/>
      <c r="O25" s="5"/>
      <c r="P25" s="5"/>
      <c r="Q25" s="30"/>
      <c r="R25" s="33"/>
      <c r="S25" s="31"/>
      <c r="T25" s="5"/>
    </row>
    <row r="26" spans="2:20" ht="15" x14ac:dyDescent="0.15">
      <c r="B26" s="19">
        <v>42360</v>
      </c>
      <c r="C26" s="5"/>
      <c r="D26" s="5"/>
      <c r="E26" s="30"/>
      <c r="F26" s="29"/>
      <c r="G26" s="31"/>
      <c r="H26" s="33"/>
      <c r="I26" s="29"/>
      <c r="J26" s="32"/>
      <c r="K26" s="12"/>
      <c r="L26" s="29"/>
      <c r="M26" s="31"/>
      <c r="N26" s="5"/>
      <c r="O26" s="5"/>
      <c r="P26" s="5"/>
      <c r="Q26" s="30"/>
      <c r="R26" s="29"/>
      <c r="S26" s="31"/>
      <c r="T26" s="5"/>
    </row>
    <row r="27" spans="2:20" ht="15" x14ac:dyDescent="0.15">
      <c r="B27" s="19">
        <v>42361</v>
      </c>
      <c r="C27" s="5"/>
      <c r="D27" s="5"/>
      <c r="E27" s="30"/>
      <c r="F27" s="29"/>
      <c r="G27" s="31"/>
      <c r="H27" s="33"/>
      <c r="I27" s="29"/>
      <c r="J27" s="32"/>
      <c r="K27" s="12"/>
      <c r="L27" s="29"/>
      <c r="M27" s="31"/>
      <c r="N27" s="5"/>
      <c r="O27" s="5"/>
      <c r="P27" s="5"/>
      <c r="Q27" s="30"/>
      <c r="R27" s="29"/>
      <c r="S27" s="31"/>
      <c r="T27" s="5"/>
    </row>
    <row r="28" spans="2:20" ht="15" x14ac:dyDescent="0.15">
      <c r="B28" s="19">
        <v>42362</v>
      </c>
      <c r="C28" s="5"/>
      <c r="D28" s="5"/>
      <c r="E28" s="30"/>
      <c r="F28" s="29"/>
      <c r="G28" s="31"/>
      <c r="H28" s="33"/>
      <c r="I28" s="5"/>
      <c r="J28" s="5"/>
      <c r="K28" s="12"/>
      <c r="L28" s="29"/>
      <c r="M28" s="31"/>
      <c r="N28" s="5"/>
      <c r="O28" s="5"/>
      <c r="P28" s="5"/>
      <c r="Q28" s="30"/>
      <c r="R28" s="29"/>
      <c r="S28" s="31"/>
      <c r="T28" s="5"/>
    </row>
    <row r="29" spans="2:20" ht="15" x14ac:dyDescent="0.15">
      <c r="B29" s="19">
        <v>42363</v>
      </c>
      <c r="C29" s="5"/>
      <c r="D29" s="5"/>
      <c r="E29" s="30"/>
      <c r="F29" s="29"/>
      <c r="G29" s="31"/>
      <c r="H29" s="33"/>
      <c r="I29" s="29"/>
      <c r="J29" s="32"/>
      <c r="K29" s="12"/>
      <c r="L29" s="29"/>
      <c r="M29" s="31"/>
      <c r="N29" s="5"/>
      <c r="O29" s="5"/>
      <c r="P29" s="5"/>
      <c r="Q29" s="30"/>
      <c r="R29" s="29"/>
      <c r="S29" s="31"/>
      <c r="T29" s="5"/>
    </row>
    <row r="30" spans="2:20" ht="15" x14ac:dyDescent="0.15">
      <c r="B30" s="19">
        <v>42364</v>
      </c>
      <c r="C30" s="5"/>
      <c r="D30" s="5"/>
      <c r="E30" s="30"/>
      <c r="F30" s="29"/>
      <c r="G30" s="31"/>
      <c r="H30" s="33"/>
      <c r="I30" s="29"/>
      <c r="J30" s="32"/>
      <c r="K30" s="12"/>
      <c r="L30" s="29"/>
      <c r="M30" s="31"/>
      <c r="N30" s="5"/>
      <c r="O30" s="5"/>
      <c r="P30" s="5"/>
      <c r="Q30" s="30"/>
      <c r="R30" s="29"/>
      <c r="S30" s="31"/>
      <c r="T30" s="5"/>
    </row>
    <row r="31" spans="2:20" ht="15" x14ac:dyDescent="0.15">
      <c r="B31" s="19">
        <v>42365</v>
      </c>
      <c r="C31" s="5"/>
      <c r="D31" s="5"/>
      <c r="E31" s="30"/>
      <c r="F31" s="29"/>
      <c r="G31" s="31"/>
      <c r="H31" s="33"/>
      <c r="I31" s="29"/>
      <c r="J31" s="32"/>
      <c r="K31" s="12"/>
      <c r="L31" s="29"/>
      <c r="M31" s="31"/>
      <c r="N31" s="5"/>
      <c r="O31" s="5"/>
      <c r="P31" s="5"/>
      <c r="Q31" s="30"/>
      <c r="R31" s="29"/>
      <c r="S31" s="31"/>
      <c r="T31" s="5"/>
    </row>
    <row r="32" spans="2:20" ht="15" x14ac:dyDescent="0.15">
      <c r="B32" s="19">
        <v>42366</v>
      </c>
      <c r="C32" s="5"/>
      <c r="D32" s="5"/>
      <c r="E32" s="30"/>
      <c r="F32" s="29"/>
      <c r="G32" s="31"/>
      <c r="H32" s="33"/>
      <c r="I32" s="5"/>
      <c r="J32" s="5"/>
      <c r="K32" s="12"/>
      <c r="L32" s="29"/>
      <c r="M32" s="31"/>
      <c r="N32" s="5"/>
      <c r="O32" s="5"/>
      <c r="P32" s="5"/>
      <c r="Q32" s="30"/>
      <c r="R32" s="29"/>
      <c r="S32" s="31"/>
      <c r="T32" s="5"/>
    </row>
    <row r="33" spans="2:20" ht="15" x14ac:dyDescent="0.2">
      <c r="B33" s="19">
        <v>42367</v>
      </c>
      <c r="C33" s="5"/>
      <c r="D33" s="5"/>
      <c r="E33" s="30"/>
      <c r="F33" s="29"/>
      <c r="G33" s="31"/>
      <c r="H33" s="32"/>
      <c r="I33" s="5"/>
      <c r="J33" s="6"/>
      <c r="K33" s="12"/>
      <c r="L33" s="6"/>
      <c r="M33" s="31"/>
      <c r="N33" s="5"/>
      <c r="O33" s="5"/>
      <c r="P33" s="5"/>
      <c r="Q33" s="30"/>
      <c r="R33" s="29"/>
      <c r="S33" s="31"/>
      <c r="T33" s="5"/>
    </row>
    <row r="34" spans="2:20" ht="15" x14ac:dyDescent="0.15">
      <c r="B34" s="19">
        <v>42368</v>
      </c>
      <c r="C34" s="5"/>
      <c r="D34" s="5"/>
      <c r="E34" s="30"/>
      <c r="F34" s="29"/>
      <c r="G34" s="31"/>
      <c r="H34" s="32"/>
      <c r="I34" s="29"/>
      <c r="J34" s="32"/>
      <c r="K34" s="12"/>
      <c r="L34" s="29"/>
      <c r="M34" s="31"/>
      <c r="N34" s="5"/>
      <c r="O34" s="5"/>
      <c r="P34" s="5"/>
      <c r="Q34" s="30"/>
      <c r="R34" s="29"/>
      <c r="S34" s="31"/>
      <c r="T34" s="5"/>
    </row>
    <row r="35" spans="2:20" x14ac:dyDescent="0.15">
      <c r="B35" s="19">
        <v>42369</v>
      </c>
      <c r="C35" s="5"/>
      <c r="D35" s="36"/>
      <c r="E35" s="36"/>
      <c r="F35" s="36"/>
      <c r="G35" s="36"/>
      <c r="H35" s="5"/>
      <c r="I35" s="5"/>
      <c r="J35" s="5"/>
      <c r="K35" s="36"/>
      <c r="L35" s="36"/>
      <c r="M35" s="36"/>
      <c r="N35" s="5"/>
      <c r="O35" s="5"/>
      <c r="P35" s="5"/>
      <c r="Q35" s="36"/>
      <c r="R35" s="36"/>
      <c r="S35" s="36"/>
      <c r="T35" s="5"/>
    </row>
    <row r="36" spans="2:20" x14ac:dyDescent="0.15">
      <c r="C36" s="10"/>
      <c r="D36" s="10"/>
    </row>
  </sheetData>
  <mergeCells count="4">
    <mergeCell ref="B2:B3"/>
    <mergeCell ref="C2:H2"/>
    <mergeCell ref="I2:N2"/>
    <mergeCell ref="O2:T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5"/>
  <sheetViews>
    <sheetView workbookViewId="0">
      <selection activeCell="BM25" sqref="BM25"/>
    </sheetView>
  </sheetViews>
  <sheetFormatPr defaultRowHeight="12.75" x14ac:dyDescent="0.15"/>
  <cols>
    <col min="1" max="1" width="1.625" style="10" customWidth="1"/>
    <col min="2" max="2" width="9" style="17"/>
    <col min="3" max="3" width="6.875" style="10" bestFit="1" customWidth="1"/>
    <col min="4" max="4" width="10" style="10" bestFit="1" customWidth="1"/>
    <col min="5" max="5" width="6.875" style="10" customWidth="1"/>
    <col min="6" max="6" width="6.75" style="10" bestFit="1" customWidth="1"/>
    <col min="7" max="7" width="15.25" style="10" bestFit="1" customWidth="1"/>
    <col min="8" max="8" width="9" style="10"/>
    <col min="9" max="13" width="7.125" style="10" customWidth="1"/>
    <col min="14" max="14" width="9.125" style="10" bestFit="1" customWidth="1"/>
    <col min="15" max="19" width="7.125" style="10" customWidth="1"/>
    <col min="20" max="20" width="8.5" style="10" bestFit="1" customWidth="1"/>
    <col min="21" max="28" width="7.125" style="10" customWidth="1"/>
    <col min="29" max="29" width="7.125" style="20" customWidth="1"/>
    <col min="30" max="30" width="7.125" style="10" customWidth="1"/>
    <col min="31" max="31" width="7.125" style="21" customWidth="1"/>
    <col min="32" max="32" width="9.125" style="10" bestFit="1" customWidth="1"/>
    <col min="33" max="37" width="7.125" style="10" customWidth="1"/>
    <col min="38" max="38" width="9.125" style="10" bestFit="1" customWidth="1"/>
    <col min="39" max="43" width="7.125" style="10" customWidth="1"/>
    <col min="44" max="44" width="9.125" style="10" bestFit="1" customWidth="1"/>
    <col min="45" max="49" width="7.125" style="10" customWidth="1"/>
    <col min="50" max="50" width="9.125" style="10" bestFit="1" customWidth="1"/>
    <col min="51" max="68" width="7.125" style="10" customWidth="1"/>
    <col min="69" max="16384" width="9" style="10"/>
  </cols>
  <sheetData>
    <row r="2" spans="2:68" x14ac:dyDescent="0.15">
      <c r="B2" s="47" t="s">
        <v>0</v>
      </c>
      <c r="C2" s="53" t="s">
        <v>10</v>
      </c>
      <c r="D2" s="54"/>
      <c r="E2" s="54"/>
      <c r="F2" s="54"/>
      <c r="G2" s="54"/>
      <c r="H2" s="55"/>
      <c r="I2" s="49" t="s">
        <v>19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  <c r="AA2" s="49" t="s">
        <v>14</v>
      </c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1"/>
      <c r="AS2" s="49" t="s">
        <v>8</v>
      </c>
      <c r="AT2" s="50"/>
      <c r="AU2" s="50"/>
      <c r="AV2" s="50"/>
      <c r="AW2" s="50"/>
      <c r="AX2" s="51"/>
      <c r="AY2" s="49" t="s">
        <v>9</v>
      </c>
      <c r="AZ2" s="50"/>
      <c r="BA2" s="50"/>
      <c r="BB2" s="50"/>
      <c r="BC2" s="50"/>
      <c r="BD2" s="51"/>
      <c r="BE2" s="49" t="s">
        <v>11</v>
      </c>
      <c r="BF2" s="50"/>
      <c r="BG2" s="50"/>
      <c r="BH2" s="50"/>
      <c r="BI2" s="50"/>
      <c r="BJ2" s="51"/>
      <c r="BK2" s="49" t="s">
        <v>12</v>
      </c>
      <c r="BL2" s="50"/>
      <c r="BM2" s="50"/>
      <c r="BN2" s="50"/>
      <c r="BO2" s="50"/>
      <c r="BP2" s="51"/>
    </row>
    <row r="3" spans="2:68" x14ac:dyDescent="0.15">
      <c r="B3" s="52"/>
      <c r="C3" s="56"/>
      <c r="D3" s="57"/>
      <c r="E3" s="57"/>
      <c r="F3" s="57"/>
      <c r="G3" s="57"/>
      <c r="H3" s="58"/>
      <c r="I3" s="49" t="s">
        <v>16</v>
      </c>
      <c r="J3" s="50"/>
      <c r="K3" s="50"/>
      <c r="L3" s="50"/>
      <c r="M3" s="50"/>
      <c r="N3" s="51"/>
      <c r="O3" s="49" t="s">
        <v>17</v>
      </c>
      <c r="P3" s="50"/>
      <c r="Q3" s="50"/>
      <c r="R3" s="50"/>
      <c r="S3" s="50"/>
      <c r="T3" s="51"/>
      <c r="U3" s="49" t="s">
        <v>18</v>
      </c>
      <c r="V3" s="50"/>
      <c r="W3" s="50"/>
      <c r="X3" s="50"/>
      <c r="Y3" s="50"/>
      <c r="Z3" s="51"/>
      <c r="AA3" s="49" t="s">
        <v>15</v>
      </c>
      <c r="AB3" s="50"/>
      <c r="AC3" s="50"/>
      <c r="AD3" s="50"/>
      <c r="AE3" s="50"/>
      <c r="AF3" s="51"/>
      <c r="AG3" s="49" t="s">
        <v>21</v>
      </c>
      <c r="AH3" s="50"/>
      <c r="AI3" s="50"/>
      <c r="AJ3" s="50"/>
      <c r="AK3" s="50"/>
      <c r="AL3" s="51"/>
      <c r="AM3" s="49" t="s">
        <v>22</v>
      </c>
      <c r="AN3" s="50"/>
      <c r="AO3" s="50"/>
      <c r="AP3" s="50"/>
      <c r="AQ3" s="50"/>
      <c r="AR3" s="51"/>
      <c r="AS3" s="42"/>
      <c r="AT3" s="43"/>
      <c r="AU3" s="43"/>
      <c r="AV3" s="43"/>
      <c r="AW3" s="43"/>
      <c r="AX3" s="44"/>
      <c r="AY3" s="42"/>
      <c r="AZ3" s="43"/>
      <c r="BA3" s="43"/>
      <c r="BB3" s="43"/>
      <c r="BC3" s="43"/>
      <c r="BD3" s="44"/>
      <c r="BE3" s="42"/>
      <c r="BF3" s="43"/>
      <c r="BG3" s="43"/>
      <c r="BH3" s="43"/>
      <c r="BI3" s="43"/>
      <c r="BJ3" s="44"/>
      <c r="BK3" s="42"/>
      <c r="BL3" s="43"/>
      <c r="BM3" s="43"/>
      <c r="BN3" s="43"/>
      <c r="BO3" s="43"/>
      <c r="BP3" s="44"/>
    </row>
    <row r="4" spans="2:68" s="22" customFormat="1" ht="24" customHeight="1" x14ac:dyDescent="0.15">
      <c r="B4" s="48"/>
      <c r="C4" s="23" t="s">
        <v>2</v>
      </c>
      <c r="D4" s="23" t="s">
        <v>3</v>
      </c>
      <c r="E4" s="24" t="s">
        <v>13</v>
      </c>
      <c r="F4" s="23" t="s">
        <v>4</v>
      </c>
      <c r="G4" s="23" t="s">
        <v>5</v>
      </c>
      <c r="H4" s="23" t="s">
        <v>20</v>
      </c>
      <c r="I4" s="23" t="s">
        <v>2</v>
      </c>
      <c r="J4" s="23" t="s">
        <v>3</v>
      </c>
      <c r="K4" s="24" t="s">
        <v>13</v>
      </c>
      <c r="L4" s="23" t="s">
        <v>4</v>
      </c>
      <c r="M4" s="23" t="s">
        <v>5</v>
      </c>
      <c r="N4" s="23" t="s">
        <v>20</v>
      </c>
      <c r="O4" s="23" t="s">
        <v>2</v>
      </c>
      <c r="P4" s="23" t="s">
        <v>3</v>
      </c>
      <c r="Q4" s="24" t="s">
        <v>13</v>
      </c>
      <c r="R4" s="23" t="s">
        <v>4</v>
      </c>
      <c r="S4" s="23" t="s">
        <v>5</v>
      </c>
      <c r="T4" s="23" t="s">
        <v>20</v>
      </c>
      <c r="U4" s="23" t="s">
        <v>2</v>
      </c>
      <c r="V4" s="23" t="s">
        <v>3</v>
      </c>
      <c r="W4" s="24" t="s">
        <v>13</v>
      </c>
      <c r="X4" s="23" t="s">
        <v>4</v>
      </c>
      <c r="Y4" s="23" t="s">
        <v>5</v>
      </c>
      <c r="Z4" s="23" t="s">
        <v>20</v>
      </c>
      <c r="AA4" s="23" t="s">
        <v>2</v>
      </c>
      <c r="AB4" s="23" t="s">
        <v>3</v>
      </c>
      <c r="AC4" s="25" t="s">
        <v>13</v>
      </c>
      <c r="AD4" s="23" t="s">
        <v>4</v>
      </c>
      <c r="AE4" s="26" t="s">
        <v>5</v>
      </c>
      <c r="AF4" s="23" t="s">
        <v>20</v>
      </c>
      <c r="AG4" s="23" t="s">
        <v>2</v>
      </c>
      <c r="AH4" s="23" t="s">
        <v>3</v>
      </c>
      <c r="AI4" s="25" t="s">
        <v>13</v>
      </c>
      <c r="AJ4" s="23" t="s">
        <v>4</v>
      </c>
      <c r="AK4" s="26" t="s">
        <v>5</v>
      </c>
      <c r="AL4" s="23" t="s">
        <v>20</v>
      </c>
      <c r="AM4" s="23" t="s">
        <v>2</v>
      </c>
      <c r="AN4" s="23" t="s">
        <v>3</v>
      </c>
      <c r="AO4" s="25" t="s">
        <v>13</v>
      </c>
      <c r="AP4" s="23" t="s">
        <v>4</v>
      </c>
      <c r="AQ4" s="26" t="s">
        <v>5</v>
      </c>
      <c r="AR4" s="23" t="s">
        <v>20</v>
      </c>
      <c r="AS4" s="23" t="s">
        <v>2</v>
      </c>
      <c r="AT4" s="23" t="s">
        <v>3</v>
      </c>
      <c r="AU4" s="24" t="s">
        <v>13</v>
      </c>
      <c r="AV4" s="23" t="s">
        <v>4</v>
      </c>
      <c r="AW4" s="27" t="s">
        <v>5</v>
      </c>
      <c r="AX4" s="23" t="s">
        <v>20</v>
      </c>
      <c r="AY4" s="23" t="s">
        <v>2</v>
      </c>
      <c r="AZ4" s="23" t="s">
        <v>3</v>
      </c>
      <c r="BA4" s="24" t="s">
        <v>13</v>
      </c>
      <c r="BB4" s="23" t="s">
        <v>4</v>
      </c>
      <c r="BC4" s="23" t="s">
        <v>5</v>
      </c>
      <c r="BD4" s="23" t="s">
        <v>20</v>
      </c>
      <c r="BE4" s="23" t="s">
        <v>2</v>
      </c>
      <c r="BF4" s="23" t="s">
        <v>3</v>
      </c>
      <c r="BG4" s="24" t="s">
        <v>13</v>
      </c>
      <c r="BH4" s="23" t="s">
        <v>4</v>
      </c>
      <c r="BI4" s="23" t="s">
        <v>5</v>
      </c>
      <c r="BJ4" s="23" t="s">
        <v>20</v>
      </c>
      <c r="BK4" s="23" t="s">
        <v>2</v>
      </c>
      <c r="BL4" s="23" t="s">
        <v>3</v>
      </c>
      <c r="BM4" s="24" t="s">
        <v>13</v>
      </c>
      <c r="BN4" s="23" t="s">
        <v>4</v>
      </c>
      <c r="BO4" s="23" t="s">
        <v>5</v>
      </c>
      <c r="BP4" s="23" t="s">
        <v>20</v>
      </c>
    </row>
    <row r="5" spans="2:68" x14ac:dyDescent="0.15">
      <c r="B5" s="41" t="s">
        <v>10</v>
      </c>
      <c r="C5" s="7">
        <f>SUM(C6:C38)</f>
        <v>14215</v>
      </c>
      <c r="D5" s="7">
        <f>SUM(D6:D38)</f>
        <v>74027</v>
      </c>
      <c r="E5" s="9">
        <f>D5/C5</f>
        <v>5.2076679563841015</v>
      </c>
      <c r="F5" s="23">
        <f>SUM(F6:F38)</f>
        <v>130</v>
      </c>
      <c r="G5" s="8">
        <f>F5/C5</f>
        <v>9.1452690819556811E-3</v>
      </c>
      <c r="H5" s="7">
        <f>SUM(H6:H38)</f>
        <v>43067</v>
      </c>
      <c r="I5" s="7">
        <f>SUM(I6:I38)</f>
        <v>9665</v>
      </c>
      <c r="J5" s="7">
        <f>SUM(J6:J38)</f>
        <v>51785</v>
      </c>
      <c r="K5" s="9">
        <f>J5/I5</f>
        <v>5.357992757371961</v>
      </c>
      <c r="L5" s="7">
        <f>SUM(L6:L38)</f>
        <v>69</v>
      </c>
      <c r="M5" s="8">
        <f>L5/I5</f>
        <v>7.1391619244697358E-3</v>
      </c>
      <c r="N5" s="7">
        <f>SUM(N6:N38)</f>
        <v>18251</v>
      </c>
      <c r="O5" s="7">
        <f>SUM(O6:O38)</f>
        <v>5027</v>
      </c>
      <c r="P5" s="7">
        <f>SUM(P6:P38)</f>
        <v>22574</v>
      </c>
      <c r="Q5" s="9">
        <f>P5/O5</f>
        <v>4.4905510244678739</v>
      </c>
      <c r="R5" s="7">
        <f>SUM(R6:R38)</f>
        <v>26</v>
      </c>
      <c r="S5" s="8">
        <f>R5/O5</f>
        <v>5.1720708175850404E-3</v>
      </c>
      <c r="T5" s="7">
        <f>SUM(T6:T38)</f>
        <v>8358</v>
      </c>
      <c r="U5" s="7">
        <f>SUM(U6:U38)</f>
        <v>4838</v>
      </c>
      <c r="V5" s="7">
        <f>SUM(V6:V38)</f>
        <v>29633</v>
      </c>
      <c r="W5" s="9">
        <f>V5/U5</f>
        <v>6.1250516742455563</v>
      </c>
      <c r="X5" s="7">
        <f>SUM(X6:X38)</f>
        <v>42</v>
      </c>
      <c r="Y5" s="8">
        <f>X5/U5</f>
        <v>8.6812732534105007E-3</v>
      </c>
      <c r="Z5" s="7">
        <f>SUM(Z6:Z38)</f>
        <v>9707</v>
      </c>
      <c r="AA5" s="7">
        <f>SUM(AA6:AA38)</f>
        <v>4550</v>
      </c>
      <c r="AB5" s="7">
        <f>SUM(AB6:AB38)</f>
        <v>22242</v>
      </c>
      <c r="AC5" s="9">
        <f>AB5/AA5</f>
        <v>4.888351648351648</v>
      </c>
      <c r="AD5" s="7">
        <f>SUM(AD6:AD38)</f>
        <v>61</v>
      </c>
      <c r="AE5" s="8">
        <f>AD5/AA5</f>
        <v>1.3406593406593406E-2</v>
      </c>
      <c r="AF5" s="7">
        <f>SUM(AF6:AF38)</f>
        <v>24816</v>
      </c>
      <c r="AG5" s="7">
        <f>SUM(AG6:AG38)</f>
        <v>2618</v>
      </c>
      <c r="AH5" s="7">
        <f>SUM(AH6:AH38)</f>
        <v>10267</v>
      </c>
      <c r="AI5" s="9">
        <f>AH5/AG5</f>
        <v>3.9216959511077158</v>
      </c>
      <c r="AJ5" s="7">
        <f>SUM(AJ6:AJ38)</f>
        <v>15</v>
      </c>
      <c r="AK5" s="8">
        <f>AJ5/AG5</f>
        <v>5.7295645530939651E-3</v>
      </c>
      <c r="AL5" s="7">
        <f>SUM(AL6:AL38)</f>
        <v>5872</v>
      </c>
      <c r="AM5" s="7">
        <f>SUM(AM6:AM38)</f>
        <v>1932</v>
      </c>
      <c r="AN5" s="7">
        <f>SUM(AN6:AN38)</f>
        <v>11975</v>
      </c>
      <c r="AO5" s="9">
        <f>AN5/AM5</f>
        <v>6.1982401656314696</v>
      </c>
      <c r="AP5" s="7">
        <f>SUM(AP6:AP38)</f>
        <v>46</v>
      </c>
      <c r="AQ5" s="8">
        <f>AP5/AM5</f>
        <v>2.3809523809523808E-2</v>
      </c>
      <c r="AR5" s="7">
        <f>SUM(AR6:AR38)</f>
        <v>18944</v>
      </c>
      <c r="AS5" s="7">
        <f>SUM(AS6:AS38)</f>
        <v>3142</v>
      </c>
      <c r="AT5" s="7">
        <f>SUM(AT6:AT38)</f>
        <v>15438.73</v>
      </c>
      <c r="AU5" s="9">
        <f>AT5/AS5</f>
        <v>4.9136632718014006</v>
      </c>
      <c r="AV5" s="7">
        <f>SUM(AV6:AV38)</f>
        <v>49</v>
      </c>
      <c r="AW5" s="8">
        <f>AV5/AS5</f>
        <v>1.5595162316995544E-2</v>
      </c>
      <c r="AX5" s="7">
        <f>SUM(AX6:AX38)</f>
        <v>20285</v>
      </c>
      <c r="AY5" s="7">
        <f>SUM(AY6:AY38)</f>
        <v>102</v>
      </c>
      <c r="AZ5" s="7">
        <f>SUM(AZ6:AZ38)</f>
        <v>358.01</v>
      </c>
      <c r="BA5" s="9">
        <f>AZ5/AY5</f>
        <v>3.5099019607843136</v>
      </c>
      <c r="BB5" s="7">
        <f>SUM(BB6:BB38)</f>
        <v>0</v>
      </c>
      <c r="BC5" s="8">
        <f>BB5/AY5</f>
        <v>0</v>
      </c>
      <c r="BD5" s="7">
        <f>SUM(BD6:BD38)</f>
        <v>0</v>
      </c>
      <c r="BE5" s="7">
        <f>SUM(BE6:BE38)</f>
        <v>511</v>
      </c>
      <c r="BF5" s="7">
        <f>SUM(BF6:BF38)</f>
        <v>2255.02</v>
      </c>
      <c r="BG5" s="9">
        <f>BF5/BE5</f>
        <v>4.4129549902152645</v>
      </c>
      <c r="BH5" s="7">
        <f>SUM(BH6:BH38)</f>
        <v>4</v>
      </c>
      <c r="BI5" s="8">
        <f>BH5/BE5</f>
        <v>7.8277886497064575E-3</v>
      </c>
      <c r="BJ5" s="7">
        <f>SUM(BJ6:BJ38)</f>
        <v>894</v>
      </c>
      <c r="BK5" s="7">
        <f>SUM(BK6:BK38)</f>
        <v>89</v>
      </c>
      <c r="BL5" s="7">
        <f>SUM(BL6:BL38)</f>
        <v>717.04</v>
      </c>
      <c r="BM5" s="9">
        <f>BL5/BK5</f>
        <v>8.056629213483145</v>
      </c>
      <c r="BN5" s="7">
        <f>SUM(BN6:BN38)</f>
        <v>3</v>
      </c>
      <c r="BO5" s="8">
        <f>BN5/BK5</f>
        <v>3.3707865168539325E-2</v>
      </c>
      <c r="BP5" s="7">
        <f>SUM(BP6:BP38)</f>
        <v>1882</v>
      </c>
    </row>
    <row r="6" spans="2:68" x14ac:dyDescent="0.15">
      <c r="B6" s="19">
        <v>42339</v>
      </c>
      <c r="C6" s="33">
        <v>717</v>
      </c>
      <c r="D6" s="33">
        <v>3543</v>
      </c>
      <c r="E6" s="12">
        <v>4.9414225941422592</v>
      </c>
      <c r="F6" s="35">
        <v>6</v>
      </c>
      <c r="G6" s="34">
        <v>8.368200836820083E-3</v>
      </c>
      <c r="H6" s="33">
        <v>2198</v>
      </c>
      <c r="I6" s="33">
        <v>452</v>
      </c>
      <c r="J6" s="33">
        <v>2211</v>
      </c>
      <c r="K6" s="12">
        <v>4.8915929203539825</v>
      </c>
      <c r="L6" s="33">
        <v>1</v>
      </c>
      <c r="M6" s="34">
        <v>2.2123893805309734E-3</v>
      </c>
      <c r="N6" s="33">
        <v>142</v>
      </c>
      <c r="O6" s="33">
        <v>262</v>
      </c>
      <c r="P6" s="33">
        <v>1068</v>
      </c>
      <c r="Q6" s="12">
        <v>4.0763358778625953</v>
      </c>
      <c r="R6" s="33">
        <v>0</v>
      </c>
      <c r="S6" s="34">
        <v>0</v>
      </c>
      <c r="T6" s="33">
        <v>0</v>
      </c>
      <c r="U6" s="33">
        <v>190</v>
      </c>
      <c r="V6" s="33">
        <v>1143</v>
      </c>
      <c r="W6" s="12">
        <v>6.0157894736842108</v>
      </c>
      <c r="X6" s="33">
        <v>1</v>
      </c>
      <c r="Y6" s="34">
        <v>5.263157894736842E-3</v>
      </c>
      <c r="Z6" s="33">
        <v>142</v>
      </c>
      <c r="AA6" s="33">
        <v>265</v>
      </c>
      <c r="AB6" s="33">
        <v>1332</v>
      </c>
      <c r="AC6" s="12">
        <v>5.0264150943396224</v>
      </c>
      <c r="AD6" s="33">
        <v>5</v>
      </c>
      <c r="AE6" s="34">
        <v>1.8867924528301886E-2</v>
      </c>
      <c r="AF6" s="33">
        <v>2056</v>
      </c>
      <c r="AG6" s="33">
        <v>161</v>
      </c>
      <c r="AH6" s="33">
        <v>607</v>
      </c>
      <c r="AI6" s="12">
        <v>3.7701863354037268</v>
      </c>
      <c r="AJ6" s="33">
        <v>2</v>
      </c>
      <c r="AK6" s="34">
        <v>1.2422360248447204E-2</v>
      </c>
      <c r="AL6" s="33">
        <v>1003</v>
      </c>
      <c r="AM6" s="33">
        <v>104</v>
      </c>
      <c r="AN6" s="33">
        <v>725</v>
      </c>
      <c r="AO6" s="12">
        <v>6.9711538461538458</v>
      </c>
      <c r="AP6" s="33">
        <v>3</v>
      </c>
      <c r="AQ6" s="34">
        <v>2.8846153846153848E-2</v>
      </c>
      <c r="AR6" s="33">
        <v>1053</v>
      </c>
      <c r="AS6" s="33">
        <v>209</v>
      </c>
      <c r="AT6" s="33">
        <v>937.00000000000011</v>
      </c>
      <c r="AU6" s="12">
        <v>4.4832535885167468</v>
      </c>
      <c r="AV6" s="33">
        <v>4</v>
      </c>
      <c r="AW6" s="34">
        <v>1.9138755980861243E-2</v>
      </c>
      <c r="AX6" s="33">
        <v>1841</v>
      </c>
      <c r="AY6" s="33">
        <v>6</v>
      </c>
      <c r="AZ6" s="33">
        <v>9</v>
      </c>
      <c r="BA6" s="12">
        <v>1.5</v>
      </c>
      <c r="BB6" s="33">
        <v>0</v>
      </c>
      <c r="BC6" s="34">
        <v>0</v>
      </c>
      <c r="BD6" s="33">
        <v>0</v>
      </c>
      <c r="BE6" s="33">
        <v>39</v>
      </c>
      <c r="BF6" s="33">
        <v>375</v>
      </c>
      <c r="BG6" s="12">
        <v>9.615384615384615</v>
      </c>
      <c r="BH6" s="33">
        <v>1</v>
      </c>
      <c r="BI6" s="34">
        <v>2.564102564102564E-2</v>
      </c>
      <c r="BJ6" s="33">
        <v>215</v>
      </c>
      <c r="BK6" s="33">
        <v>4</v>
      </c>
      <c r="BL6" s="33">
        <v>7</v>
      </c>
      <c r="BM6" s="12">
        <v>1.75</v>
      </c>
      <c r="BN6" s="33">
        <v>0</v>
      </c>
      <c r="BO6" s="34">
        <v>0</v>
      </c>
      <c r="BP6" s="33">
        <v>0</v>
      </c>
    </row>
    <row r="7" spans="2:68" x14ac:dyDescent="0.15">
      <c r="B7" s="19">
        <v>42340</v>
      </c>
      <c r="C7" s="33">
        <v>767</v>
      </c>
      <c r="D7" s="33">
        <v>4013</v>
      </c>
      <c r="E7" s="12">
        <v>5.2320730117340286</v>
      </c>
      <c r="F7" s="35">
        <v>8</v>
      </c>
      <c r="G7" s="34">
        <v>1.0430247718383311E-2</v>
      </c>
      <c r="H7" s="33">
        <v>1633</v>
      </c>
      <c r="I7" s="33">
        <v>454</v>
      </c>
      <c r="J7" s="33">
        <v>2747</v>
      </c>
      <c r="K7" s="12">
        <v>6.0506607929515415</v>
      </c>
      <c r="L7" s="33">
        <v>3</v>
      </c>
      <c r="M7" s="34">
        <v>6.6079295154185024E-3</v>
      </c>
      <c r="N7" s="33">
        <v>417</v>
      </c>
      <c r="O7" s="33">
        <v>259</v>
      </c>
      <c r="P7" s="33">
        <v>1278</v>
      </c>
      <c r="Q7" s="12">
        <v>4.9343629343629347</v>
      </c>
      <c r="R7" s="33">
        <v>0</v>
      </c>
      <c r="S7" s="34">
        <v>0</v>
      </c>
      <c r="T7" s="33">
        <v>0</v>
      </c>
      <c r="U7" s="33">
        <v>195</v>
      </c>
      <c r="V7" s="33">
        <v>1469</v>
      </c>
      <c r="W7" s="12">
        <v>7.5333333333333332</v>
      </c>
      <c r="X7" s="33">
        <v>3</v>
      </c>
      <c r="Y7" s="34">
        <v>1.5384615384615385E-2</v>
      </c>
      <c r="Z7" s="33">
        <v>417</v>
      </c>
      <c r="AA7" s="33">
        <v>313</v>
      </c>
      <c r="AB7" s="33">
        <v>1266</v>
      </c>
      <c r="AC7" s="12">
        <v>4.0447284345047922</v>
      </c>
      <c r="AD7" s="33">
        <v>5</v>
      </c>
      <c r="AE7" s="34">
        <v>1.5974440894568689E-2</v>
      </c>
      <c r="AF7" s="33">
        <v>1216</v>
      </c>
      <c r="AG7" s="33">
        <v>232</v>
      </c>
      <c r="AH7" s="33">
        <v>563</v>
      </c>
      <c r="AI7" s="12">
        <v>2.4267241379310347</v>
      </c>
      <c r="AJ7" s="33">
        <v>0</v>
      </c>
      <c r="AK7" s="34">
        <v>0</v>
      </c>
      <c r="AL7" s="33">
        <v>0</v>
      </c>
      <c r="AM7" s="33">
        <v>81</v>
      </c>
      <c r="AN7" s="33">
        <v>703</v>
      </c>
      <c r="AO7" s="12">
        <v>8.6790123456790127</v>
      </c>
      <c r="AP7" s="33">
        <v>5</v>
      </c>
      <c r="AQ7" s="34">
        <v>6.1728395061728392E-2</v>
      </c>
      <c r="AR7" s="33">
        <v>1216</v>
      </c>
      <c r="AS7" s="33">
        <v>258</v>
      </c>
      <c r="AT7" s="33">
        <v>820</v>
      </c>
      <c r="AU7" s="12">
        <v>3.1782945736434107</v>
      </c>
      <c r="AV7" s="33">
        <v>2</v>
      </c>
      <c r="AW7" s="34">
        <v>7.7519379844961239E-3</v>
      </c>
      <c r="AX7" s="33">
        <v>525</v>
      </c>
      <c r="AY7" s="33">
        <v>5</v>
      </c>
      <c r="AZ7" s="33">
        <v>7</v>
      </c>
      <c r="BA7" s="12">
        <v>1.4</v>
      </c>
      <c r="BB7" s="33">
        <v>0</v>
      </c>
      <c r="BC7" s="34">
        <v>0</v>
      </c>
      <c r="BD7" s="33">
        <v>0</v>
      </c>
      <c r="BE7" s="33">
        <v>36</v>
      </c>
      <c r="BF7" s="33">
        <v>283</v>
      </c>
      <c r="BG7" s="12">
        <v>7.8611111111111107</v>
      </c>
      <c r="BH7" s="33">
        <v>2</v>
      </c>
      <c r="BI7" s="34">
        <v>5.5555555555555552E-2</v>
      </c>
      <c r="BJ7" s="33">
        <v>469</v>
      </c>
      <c r="BK7" s="33">
        <v>6</v>
      </c>
      <c r="BL7" s="33">
        <v>136</v>
      </c>
      <c r="BM7" s="12">
        <v>22.666666666666668</v>
      </c>
      <c r="BN7" s="33">
        <v>1</v>
      </c>
      <c r="BO7" s="34">
        <v>0.16666666666666666</v>
      </c>
      <c r="BP7" s="33">
        <v>222</v>
      </c>
    </row>
    <row r="8" spans="2:68" x14ac:dyDescent="0.15">
      <c r="B8" s="19">
        <v>42341</v>
      </c>
      <c r="C8" s="33">
        <v>573</v>
      </c>
      <c r="D8" s="33">
        <v>3111</v>
      </c>
      <c r="E8" s="12">
        <v>5.4293193717277486</v>
      </c>
      <c r="F8" s="35">
        <v>3</v>
      </c>
      <c r="G8" s="34">
        <v>5.235602094240838E-3</v>
      </c>
      <c r="H8" s="33">
        <v>1224</v>
      </c>
      <c r="I8" s="33">
        <v>368</v>
      </c>
      <c r="J8" s="33">
        <v>2094</v>
      </c>
      <c r="K8" s="12">
        <v>5.6902173913043477</v>
      </c>
      <c r="L8" s="33">
        <v>1</v>
      </c>
      <c r="M8" s="34">
        <v>2.717391304347826E-3</v>
      </c>
      <c r="N8" s="33">
        <v>670</v>
      </c>
      <c r="O8" s="33">
        <v>207</v>
      </c>
      <c r="P8" s="33">
        <v>1098</v>
      </c>
      <c r="Q8" s="12">
        <v>5.3043478260869561</v>
      </c>
      <c r="R8" s="33">
        <v>0</v>
      </c>
      <c r="S8" s="34">
        <v>0</v>
      </c>
      <c r="T8" s="33">
        <v>0</v>
      </c>
      <c r="U8" s="33">
        <v>161</v>
      </c>
      <c r="V8" s="33">
        <v>996</v>
      </c>
      <c r="W8" s="12">
        <v>6.1863354037267078</v>
      </c>
      <c r="X8" s="33">
        <v>1</v>
      </c>
      <c r="Y8" s="34">
        <v>6.2111801242236021E-3</v>
      </c>
      <c r="Z8" s="33">
        <v>670</v>
      </c>
      <c r="AA8" s="33">
        <v>205</v>
      </c>
      <c r="AB8" s="33">
        <v>1017</v>
      </c>
      <c r="AC8" s="12">
        <v>4.9609756097560975</v>
      </c>
      <c r="AD8" s="33">
        <v>2</v>
      </c>
      <c r="AE8" s="34">
        <v>9.7560975609756097E-3</v>
      </c>
      <c r="AF8" s="33">
        <v>554</v>
      </c>
      <c r="AG8" s="33">
        <v>135</v>
      </c>
      <c r="AH8" s="33">
        <v>620</v>
      </c>
      <c r="AI8" s="12">
        <v>4.5925925925925926</v>
      </c>
      <c r="AJ8" s="33">
        <v>1</v>
      </c>
      <c r="AK8" s="34">
        <v>7.4074074074074077E-3</v>
      </c>
      <c r="AL8" s="33">
        <v>280</v>
      </c>
      <c r="AM8" s="33">
        <v>70</v>
      </c>
      <c r="AN8" s="33">
        <v>397</v>
      </c>
      <c r="AO8" s="12">
        <v>5.6714285714285717</v>
      </c>
      <c r="AP8" s="33">
        <v>1</v>
      </c>
      <c r="AQ8" s="34">
        <v>1.4285714285714285E-2</v>
      </c>
      <c r="AR8" s="33">
        <v>274</v>
      </c>
      <c r="AS8" s="33">
        <v>147</v>
      </c>
      <c r="AT8" s="33">
        <v>771</v>
      </c>
      <c r="AU8" s="12">
        <v>5.2448979591836737</v>
      </c>
      <c r="AV8" s="33">
        <v>2</v>
      </c>
      <c r="AW8" s="34">
        <v>1.3605442176870748E-2</v>
      </c>
      <c r="AX8" s="33">
        <v>554</v>
      </c>
      <c r="AY8" s="33">
        <v>7</v>
      </c>
      <c r="AZ8" s="33">
        <v>32</v>
      </c>
      <c r="BA8" s="12">
        <v>4.5714285714285712</v>
      </c>
      <c r="BB8" s="33">
        <v>0</v>
      </c>
      <c r="BC8" s="34">
        <v>0</v>
      </c>
      <c r="BD8" s="33">
        <v>0</v>
      </c>
      <c r="BE8" s="33">
        <v>33</v>
      </c>
      <c r="BF8" s="33">
        <v>144</v>
      </c>
      <c r="BG8" s="12">
        <v>4.3636363636363633</v>
      </c>
      <c r="BH8" s="33">
        <v>0</v>
      </c>
      <c r="BI8" s="34">
        <v>0</v>
      </c>
      <c r="BJ8" s="33">
        <v>0</v>
      </c>
      <c r="BK8" s="33">
        <v>4</v>
      </c>
      <c r="BL8" s="33">
        <v>32</v>
      </c>
      <c r="BM8" s="12">
        <v>8</v>
      </c>
      <c r="BN8" s="33">
        <v>0</v>
      </c>
      <c r="BO8" s="34">
        <v>0</v>
      </c>
      <c r="BP8" s="33">
        <v>0</v>
      </c>
    </row>
    <row r="9" spans="2:68" x14ac:dyDescent="0.15">
      <c r="B9" s="19">
        <v>42342</v>
      </c>
      <c r="C9" s="33">
        <v>545</v>
      </c>
      <c r="D9" s="33">
        <v>3529</v>
      </c>
      <c r="E9" s="12">
        <v>6.475229357798165</v>
      </c>
      <c r="F9" s="35">
        <v>8</v>
      </c>
      <c r="G9" s="34">
        <v>1.4678899082568808E-2</v>
      </c>
      <c r="H9" s="33">
        <v>1946</v>
      </c>
      <c r="I9" s="33">
        <v>357</v>
      </c>
      <c r="J9" s="33">
        <v>2784</v>
      </c>
      <c r="K9" s="12">
        <v>7.7983193277310923</v>
      </c>
      <c r="L9" s="33">
        <v>6</v>
      </c>
      <c r="M9" s="34">
        <v>1.680672268907563E-2</v>
      </c>
      <c r="N9" s="33">
        <v>1558</v>
      </c>
      <c r="O9" s="33">
        <v>172</v>
      </c>
      <c r="P9" s="33">
        <v>866</v>
      </c>
      <c r="Q9" s="12">
        <v>5.0348837209302326</v>
      </c>
      <c r="R9" s="33">
        <v>1</v>
      </c>
      <c r="S9" s="34">
        <v>5.8139534883720929E-3</v>
      </c>
      <c r="T9" s="33">
        <v>226</v>
      </c>
      <c r="U9" s="33">
        <v>185</v>
      </c>
      <c r="V9" s="33">
        <v>1918</v>
      </c>
      <c r="W9" s="12">
        <v>10.367567567567567</v>
      </c>
      <c r="X9" s="33">
        <v>5</v>
      </c>
      <c r="Y9" s="34">
        <v>2.7027027027027029E-2</v>
      </c>
      <c r="Z9" s="33">
        <v>1332</v>
      </c>
      <c r="AA9" s="33">
        <v>188</v>
      </c>
      <c r="AB9" s="33">
        <v>745</v>
      </c>
      <c r="AC9" s="12">
        <v>3.9627659574468086</v>
      </c>
      <c r="AD9" s="33">
        <v>2</v>
      </c>
      <c r="AE9" s="34">
        <v>1.0638297872340425E-2</v>
      </c>
      <c r="AF9" s="33">
        <v>388</v>
      </c>
      <c r="AG9" s="33">
        <v>117</v>
      </c>
      <c r="AH9" s="33">
        <v>325</v>
      </c>
      <c r="AI9" s="12">
        <v>2.7777777777777777</v>
      </c>
      <c r="AJ9" s="33">
        <v>1</v>
      </c>
      <c r="AK9" s="34">
        <v>8.5470085470085479E-3</v>
      </c>
      <c r="AL9" s="33">
        <v>179</v>
      </c>
      <c r="AM9" s="33">
        <v>71</v>
      </c>
      <c r="AN9" s="33">
        <v>420</v>
      </c>
      <c r="AO9" s="12">
        <v>5.915492957746479</v>
      </c>
      <c r="AP9" s="33">
        <v>1</v>
      </c>
      <c r="AQ9" s="34">
        <v>1.4084507042253521E-2</v>
      </c>
      <c r="AR9" s="33">
        <v>209</v>
      </c>
      <c r="AS9" s="33">
        <v>133</v>
      </c>
      <c r="AT9" s="33">
        <v>516.43000000000006</v>
      </c>
      <c r="AU9" s="12">
        <v>3.8829323308270682</v>
      </c>
      <c r="AV9" s="33">
        <v>2</v>
      </c>
      <c r="AW9" s="34">
        <v>1.5037593984962405E-2</v>
      </c>
      <c r="AX9" s="33">
        <v>388</v>
      </c>
      <c r="AY9" s="33">
        <v>3</v>
      </c>
      <c r="AZ9" s="33">
        <v>9</v>
      </c>
      <c r="BA9" s="12">
        <v>3</v>
      </c>
      <c r="BB9" s="33">
        <v>0</v>
      </c>
      <c r="BC9" s="34">
        <v>0</v>
      </c>
      <c r="BD9" s="33">
        <v>0</v>
      </c>
      <c r="BE9" s="33">
        <v>39</v>
      </c>
      <c r="BF9" s="33">
        <v>120.1</v>
      </c>
      <c r="BG9" s="12">
        <v>3.0794871794871792</v>
      </c>
      <c r="BH9" s="33">
        <v>0</v>
      </c>
      <c r="BI9" s="34">
        <v>0</v>
      </c>
      <c r="BJ9" s="33">
        <v>0</v>
      </c>
      <c r="BK9" s="33">
        <v>6</v>
      </c>
      <c r="BL9" s="33">
        <v>78</v>
      </c>
      <c r="BM9" s="12">
        <v>13</v>
      </c>
      <c r="BN9" s="33">
        <v>0</v>
      </c>
      <c r="BO9" s="34">
        <v>0</v>
      </c>
      <c r="BP9" s="33">
        <v>0</v>
      </c>
    </row>
    <row r="10" spans="2:68" x14ac:dyDescent="0.15">
      <c r="B10" s="19">
        <v>42343</v>
      </c>
      <c r="C10" s="33">
        <v>1190</v>
      </c>
      <c r="D10" s="33">
        <v>7544</v>
      </c>
      <c r="E10" s="12">
        <v>6.3394957983193274</v>
      </c>
      <c r="F10" s="35">
        <v>8</v>
      </c>
      <c r="G10" s="34">
        <v>6.7226890756302525E-3</v>
      </c>
      <c r="H10" s="33">
        <v>3721</v>
      </c>
      <c r="I10" s="33">
        <v>923</v>
      </c>
      <c r="J10" s="33">
        <v>6035</v>
      </c>
      <c r="K10" s="12">
        <v>6.5384615384615383</v>
      </c>
      <c r="L10" s="33">
        <v>4</v>
      </c>
      <c r="M10" s="34">
        <v>4.3336944745395447E-3</v>
      </c>
      <c r="N10" s="33">
        <v>1782</v>
      </c>
      <c r="O10" s="33">
        <v>401</v>
      </c>
      <c r="P10" s="33">
        <v>2673</v>
      </c>
      <c r="Q10" s="12">
        <v>6.6658354114713214</v>
      </c>
      <c r="R10" s="33">
        <v>2</v>
      </c>
      <c r="S10" s="34">
        <v>4.9875311720698253E-3</v>
      </c>
      <c r="T10" s="33">
        <v>1342</v>
      </c>
      <c r="U10" s="33">
        <v>522</v>
      </c>
      <c r="V10" s="33">
        <v>3362</v>
      </c>
      <c r="W10" s="12">
        <v>6.4406130268199231</v>
      </c>
      <c r="X10" s="33">
        <v>2</v>
      </c>
      <c r="Y10" s="34">
        <v>3.8314176245210726E-3</v>
      </c>
      <c r="Z10" s="33">
        <v>440</v>
      </c>
      <c r="AA10" s="33">
        <v>267</v>
      </c>
      <c r="AB10" s="33">
        <v>1509</v>
      </c>
      <c r="AC10" s="12">
        <v>5.6516853932584272</v>
      </c>
      <c r="AD10" s="33">
        <v>4</v>
      </c>
      <c r="AE10" s="34">
        <v>1.4981273408239701E-2</v>
      </c>
      <c r="AF10" s="33">
        <v>1939</v>
      </c>
      <c r="AG10" s="33">
        <v>143</v>
      </c>
      <c r="AH10" s="33">
        <v>726</v>
      </c>
      <c r="AI10" s="12">
        <v>5.0769230769230766</v>
      </c>
      <c r="AJ10" s="33">
        <v>2</v>
      </c>
      <c r="AK10" s="34">
        <v>1.3986013986013986E-2</v>
      </c>
      <c r="AL10" s="33">
        <v>823</v>
      </c>
      <c r="AM10" s="33">
        <v>124</v>
      </c>
      <c r="AN10" s="33">
        <v>783</v>
      </c>
      <c r="AO10" s="12">
        <v>6.314516129032258</v>
      </c>
      <c r="AP10" s="33">
        <v>2</v>
      </c>
      <c r="AQ10" s="34">
        <v>1.6129032258064516E-2</v>
      </c>
      <c r="AR10" s="33">
        <v>1116</v>
      </c>
      <c r="AS10" s="33">
        <v>216</v>
      </c>
      <c r="AT10" s="33">
        <v>1251</v>
      </c>
      <c r="AU10" s="12">
        <v>5.791666666666667</v>
      </c>
      <c r="AV10" s="33">
        <v>3</v>
      </c>
      <c r="AW10" s="34">
        <v>1.3888888888888888E-2</v>
      </c>
      <c r="AX10" s="33">
        <v>1496</v>
      </c>
      <c r="AY10" s="33">
        <v>10</v>
      </c>
      <c r="AZ10" s="33">
        <v>18</v>
      </c>
      <c r="BA10" s="12">
        <v>1.8</v>
      </c>
      <c r="BB10" s="33">
        <v>0</v>
      </c>
      <c r="BC10" s="34">
        <v>0</v>
      </c>
      <c r="BD10" s="33">
        <v>0</v>
      </c>
      <c r="BE10" s="33">
        <v>25</v>
      </c>
      <c r="BF10" s="33">
        <v>96</v>
      </c>
      <c r="BG10" s="12">
        <v>3.84</v>
      </c>
      <c r="BH10" s="33">
        <v>0</v>
      </c>
      <c r="BI10" s="34">
        <v>0</v>
      </c>
      <c r="BJ10" s="33">
        <v>0</v>
      </c>
      <c r="BK10" s="33">
        <v>6</v>
      </c>
      <c r="BL10" s="33">
        <v>43</v>
      </c>
      <c r="BM10" s="12">
        <v>7.166666666666667</v>
      </c>
      <c r="BN10" s="33">
        <v>0</v>
      </c>
      <c r="BO10" s="34">
        <v>0</v>
      </c>
      <c r="BP10" s="33">
        <v>0</v>
      </c>
    </row>
    <row r="11" spans="2:68" x14ac:dyDescent="0.15">
      <c r="B11" s="19">
        <v>42344</v>
      </c>
      <c r="C11" s="33">
        <v>764</v>
      </c>
      <c r="D11" s="33">
        <v>4454</v>
      </c>
      <c r="E11" s="12">
        <v>5.829842931937173</v>
      </c>
      <c r="F11" s="35">
        <v>5</v>
      </c>
      <c r="G11" s="34">
        <v>6.5445026178010471E-3</v>
      </c>
      <c r="H11" s="33">
        <v>1200</v>
      </c>
      <c r="I11" s="33">
        <v>546</v>
      </c>
      <c r="J11" s="33">
        <v>3352</v>
      </c>
      <c r="K11" s="12">
        <v>6.1391941391941396</v>
      </c>
      <c r="L11" s="33">
        <v>2</v>
      </c>
      <c r="M11" s="34">
        <v>3.663003663003663E-3</v>
      </c>
      <c r="N11" s="33">
        <v>558</v>
      </c>
      <c r="O11" s="33">
        <v>293</v>
      </c>
      <c r="P11" s="33">
        <v>1691</v>
      </c>
      <c r="Q11" s="12">
        <v>5.7713310580204782</v>
      </c>
      <c r="R11" s="33">
        <v>1</v>
      </c>
      <c r="S11" s="34">
        <v>3.4129692832764505E-3</v>
      </c>
      <c r="T11" s="33">
        <v>208</v>
      </c>
      <c r="U11" s="33">
        <v>253</v>
      </c>
      <c r="V11" s="33">
        <v>1661</v>
      </c>
      <c r="W11" s="12">
        <v>6.5652173913043477</v>
      </c>
      <c r="X11" s="33">
        <v>1</v>
      </c>
      <c r="Y11" s="34">
        <v>3.952569169960474E-3</v>
      </c>
      <c r="Z11" s="33">
        <v>350</v>
      </c>
      <c r="AA11" s="33">
        <v>218</v>
      </c>
      <c r="AB11" s="33">
        <v>1102</v>
      </c>
      <c r="AC11" s="12">
        <v>5.0550458715596331</v>
      </c>
      <c r="AD11" s="33">
        <v>3</v>
      </c>
      <c r="AE11" s="34">
        <v>1.3761467889908258E-2</v>
      </c>
      <c r="AF11" s="33">
        <v>642</v>
      </c>
      <c r="AG11" s="33">
        <v>142</v>
      </c>
      <c r="AH11" s="33">
        <v>609</v>
      </c>
      <c r="AI11" s="12">
        <v>4.288732394366197</v>
      </c>
      <c r="AJ11" s="33">
        <v>1</v>
      </c>
      <c r="AK11" s="34">
        <v>7.0422535211267607E-3</v>
      </c>
      <c r="AL11" s="33">
        <v>381</v>
      </c>
      <c r="AM11" s="33">
        <v>76</v>
      </c>
      <c r="AN11" s="33">
        <v>493</v>
      </c>
      <c r="AO11" s="12">
        <v>6.4868421052631575</v>
      </c>
      <c r="AP11" s="33">
        <v>2</v>
      </c>
      <c r="AQ11" s="34">
        <v>2.6315789473684209E-2</v>
      </c>
      <c r="AR11" s="33">
        <v>261</v>
      </c>
      <c r="AS11" s="33">
        <v>156</v>
      </c>
      <c r="AT11" s="33">
        <v>877.30000000000007</v>
      </c>
      <c r="AU11" s="12">
        <v>5.6237179487179487</v>
      </c>
      <c r="AV11" s="33">
        <v>3</v>
      </c>
      <c r="AW11" s="34">
        <v>1.9230769230769232E-2</v>
      </c>
      <c r="AX11" s="33">
        <v>642</v>
      </c>
      <c r="AY11" s="33">
        <v>5</v>
      </c>
      <c r="AZ11" s="33">
        <v>16.009999999999998</v>
      </c>
      <c r="BA11" s="12">
        <v>3.2019999999999995</v>
      </c>
      <c r="BB11" s="33">
        <v>0</v>
      </c>
      <c r="BC11" s="34">
        <v>0</v>
      </c>
      <c r="BD11" s="33">
        <v>0</v>
      </c>
      <c r="BE11" s="33">
        <v>33</v>
      </c>
      <c r="BF11" s="33">
        <v>107.92</v>
      </c>
      <c r="BG11" s="12">
        <v>3.2703030303030305</v>
      </c>
      <c r="BH11" s="33">
        <v>0</v>
      </c>
      <c r="BI11" s="34">
        <v>0</v>
      </c>
      <c r="BJ11" s="33">
        <v>0</v>
      </c>
      <c r="BK11" s="33">
        <v>12</v>
      </c>
      <c r="BL11" s="33">
        <v>77.039999999999992</v>
      </c>
      <c r="BM11" s="12">
        <v>6.419999999999999</v>
      </c>
      <c r="BN11" s="33">
        <v>0</v>
      </c>
      <c r="BO11" s="34">
        <v>0</v>
      </c>
      <c r="BP11" s="33">
        <v>0</v>
      </c>
    </row>
    <row r="12" spans="2:68" x14ac:dyDescent="0.15">
      <c r="B12" s="19">
        <v>42345</v>
      </c>
      <c r="C12" s="33">
        <v>699</v>
      </c>
      <c r="D12" s="33">
        <v>3192</v>
      </c>
      <c r="E12" s="12">
        <v>4.5665236051502145</v>
      </c>
      <c r="F12" s="35">
        <v>3</v>
      </c>
      <c r="G12" s="34">
        <v>4.2918454935622317E-3</v>
      </c>
      <c r="H12" s="33">
        <v>2484</v>
      </c>
      <c r="I12" s="33">
        <v>430</v>
      </c>
      <c r="J12" s="33">
        <v>2043</v>
      </c>
      <c r="K12" s="12">
        <v>4.7511627906976743</v>
      </c>
      <c r="L12" s="33">
        <v>1</v>
      </c>
      <c r="M12" s="34">
        <v>2.3255813953488372E-3</v>
      </c>
      <c r="N12" s="33">
        <v>469</v>
      </c>
      <c r="O12" s="33">
        <v>273</v>
      </c>
      <c r="P12" s="33">
        <v>1051</v>
      </c>
      <c r="Q12" s="12">
        <v>3.8498168498168499</v>
      </c>
      <c r="R12" s="33">
        <v>0</v>
      </c>
      <c r="S12" s="34">
        <v>0</v>
      </c>
      <c r="T12" s="33">
        <v>0</v>
      </c>
      <c r="U12" s="33">
        <v>157</v>
      </c>
      <c r="V12" s="33">
        <v>992.00000000000011</v>
      </c>
      <c r="W12" s="12">
        <v>6.3184713375796182</v>
      </c>
      <c r="X12" s="33">
        <v>1</v>
      </c>
      <c r="Y12" s="34">
        <v>6.369426751592357E-3</v>
      </c>
      <c r="Z12" s="33">
        <v>469</v>
      </c>
      <c r="AA12" s="33">
        <v>269</v>
      </c>
      <c r="AB12" s="33">
        <v>1149</v>
      </c>
      <c r="AC12" s="12">
        <v>4.2713754646840147</v>
      </c>
      <c r="AD12" s="33">
        <v>2</v>
      </c>
      <c r="AE12" s="34">
        <v>7.4349442379182153E-3</v>
      </c>
      <c r="AF12" s="33">
        <v>2015</v>
      </c>
      <c r="AG12" s="33">
        <v>163</v>
      </c>
      <c r="AH12" s="33">
        <v>441</v>
      </c>
      <c r="AI12" s="12">
        <v>2.705521472392638</v>
      </c>
      <c r="AJ12" s="33">
        <v>1</v>
      </c>
      <c r="AK12" s="34">
        <v>6.1349693251533744E-3</v>
      </c>
      <c r="AL12" s="33">
        <v>587</v>
      </c>
      <c r="AM12" s="33">
        <v>106</v>
      </c>
      <c r="AN12" s="33">
        <v>708</v>
      </c>
      <c r="AO12" s="12">
        <v>6.6792452830188678</v>
      </c>
      <c r="AP12" s="33">
        <v>1</v>
      </c>
      <c r="AQ12" s="34">
        <v>9.433962264150943E-3</v>
      </c>
      <c r="AR12" s="33">
        <v>1428</v>
      </c>
      <c r="AS12" s="33">
        <v>204</v>
      </c>
      <c r="AT12" s="33">
        <v>910</v>
      </c>
      <c r="AU12" s="12">
        <v>4.4607843137254903</v>
      </c>
      <c r="AV12" s="33">
        <v>1</v>
      </c>
      <c r="AW12" s="34">
        <v>4.9019607843137254E-3</v>
      </c>
      <c r="AX12" s="33">
        <v>587</v>
      </c>
      <c r="AY12" s="33">
        <v>2</v>
      </c>
      <c r="AZ12" s="33">
        <v>4</v>
      </c>
      <c r="BA12" s="12">
        <v>2</v>
      </c>
      <c r="BB12" s="33">
        <v>0</v>
      </c>
      <c r="BC12" s="34">
        <v>0</v>
      </c>
      <c r="BD12" s="33">
        <v>0</v>
      </c>
      <c r="BE12" s="33">
        <v>36</v>
      </c>
      <c r="BF12" s="33">
        <v>113</v>
      </c>
      <c r="BG12" s="12">
        <v>3.1388888888888888</v>
      </c>
      <c r="BH12" s="33">
        <v>0</v>
      </c>
      <c r="BI12" s="34">
        <v>0</v>
      </c>
      <c r="BJ12" s="33">
        <v>0</v>
      </c>
      <c r="BK12" s="33">
        <v>7</v>
      </c>
      <c r="BL12" s="33">
        <v>94</v>
      </c>
      <c r="BM12" s="12">
        <v>13.428571428571429</v>
      </c>
      <c r="BN12" s="33">
        <v>1</v>
      </c>
      <c r="BO12" s="34">
        <v>0.14285714285714285</v>
      </c>
      <c r="BP12" s="33">
        <v>1428</v>
      </c>
    </row>
    <row r="13" spans="2:68" x14ac:dyDescent="0.15">
      <c r="B13" s="19">
        <v>42346</v>
      </c>
      <c r="C13" s="33">
        <v>701</v>
      </c>
      <c r="D13" s="33">
        <v>3455</v>
      </c>
      <c r="E13" s="12">
        <v>4.9286733238231095</v>
      </c>
      <c r="F13" s="35">
        <v>5</v>
      </c>
      <c r="G13" s="34">
        <v>7.1326676176890159E-3</v>
      </c>
      <c r="H13" s="33">
        <v>2745</v>
      </c>
      <c r="I13" s="33">
        <v>469</v>
      </c>
      <c r="J13" s="33">
        <v>2323</v>
      </c>
      <c r="K13" s="12">
        <v>4.9530916844349679</v>
      </c>
      <c r="L13" s="33">
        <v>2</v>
      </c>
      <c r="M13" s="34">
        <v>4.2643923240938165E-3</v>
      </c>
      <c r="N13" s="33">
        <v>551</v>
      </c>
      <c r="O13" s="33">
        <v>272</v>
      </c>
      <c r="P13" s="33">
        <v>895</v>
      </c>
      <c r="Q13" s="12">
        <v>3.2904411764705883</v>
      </c>
      <c r="R13" s="33">
        <v>0</v>
      </c>
      <c r="S13" s="34">
        <v>0</v>
      </c>
      <c r="T13" s="33">
        <v>0</v>
      </c>
      <c r="U13" s="33">
        <v>197</v>
      </c>
      <c r="V13" s="33">
        <v>1428</v>
      </c>
      <c r="W13" s="12">
        <v>7.248730964467005</v>
      </c>
      <c r="X13" s="33">
        <v>2</v>
      </c>
      <c r="Y13" s="34">
        <v>1.015228426395939E-2</v>
      </c>
      <c r="Z13" s="33">
        <v>551</v>
      </c>
      <c r="AA13" s="33">
        <v>232</v>
      </c>
      <c r="AB13" s="33">
        <v>1132.0000000000002</v>
      </c>
      <c r="AC13" s="12">
        <v>4.8793103448275872</v>
      </c>
      <c r="AD13" s="33">
        <v>3</v>
      </c>
      <c r="AE13" s="34">
        <v>1.2931034482758621E-2</v>
      </c>
      <c r="AF13" s="33">
        <v>2194</v>
      </c>
      <c r="AG13" s="33">
        <v>159</v>
      </c>
      <c r="AH13" s="33">
        <v>686.00000000000011</v>
      </c>
      <c r="AI13" s="12">
        <v>4.3144654088050318</v>
      </c>
      <c r="AJ13" s="33">
        <v>1</v>
      </c>
      <c r="AK13" s="34">
        <v>6.2893081761006293E-3</v>
      </c>
      <c r="AL13" s="33">
        <v>671</v>
      </c>
      <c r="AM13" s="33">
        <v>73</v>
      </c>
      <c r="AN13" s="33">
        <v>446.00000000000006</v>
      </c>
      <c r="AO13" s="12">
        <v>6.1095890410958908</v>
      </c>
      <c r="AP13" s="33">
        <v>2</v>
      </c>
      <c r="AQ13" s="34">
        <v>2.7397260273972601E-2</v>
      </c>
      <c r="AR13" s="33">
        <v>1523</v>
      </c>
      <c r="AS13" s="33">
        <v>177</v>
      </c>
      <c r="AT13" s="33">
        <v>914</v>
      </c>
      <c r="AU13" s="12">
        <v>5.1638418079096047</v>
      </c>
      <c r="AV13" s="33">
        <v>3</v>
      </c>
      <c r="AW13" s="34">
        <v>1.6949152542372881E-2</v>
      </c>
      <c r="AX13" s="33">
        <v>2194</v>
      </c>
      <c r="AY13" s="33">
        <v>2</v>
      </c>
      <c r="AZ13" s="33">
        <v>7</v>
      </c>
      <c r="BA13" s="12">
        <v>3.5</v>
      </c>
      <c r="BB13" s="33">
        <v>0</v>
      </c>
      <c r="BC13" s="34">
        <v>0</v>
      </c>
      <c r="BD13" s="33">
        <v>0</v>
      </c>
      <c r="BE13" s="33">
        <v>34</v>
      </c>
      <c r="BF13" s="33">
        <v>133</v>
      </c>
      <c r="BG13" s="12">
        <v>3.9117647058823528</v>
      </c>
      <c r="BH13" s="33">
        <v>0</v>
      </c>
      <c r="BI13" s="34">
        <v>0</v>
      </c>
      <c r="BJ13" s="33">
        <v>0</v>
      </c>
      <c r="BK13" s="33">
        <v>5</v>
      </c>
      <c r="BL13" s="33">
        <v>38</v>
      </c>
      <c r="BM13" s="12">
        <v>7.6</v>
      </c>
      <c r="BN13" s="33">
        <v>0</v>
      </c>
      <c r="BO13" s="34">
        <v>0</v>
      </c>
      <c r="BP13" s="33">
        <v>0</v>
      </c>
    </row>
    <row r="14" spans="2:68" x14ac:dyDescent="0.15">
      <c r="B14" s="19">
        <v>42347</v>
      </c>
      <c r="C14" s="33">
        <v>870</v>
      </c>
      <c r="D14" s="33">
        <v>4054</v>
      </c>
      <c r="E14" s="12">
        <v>4.6597701149425284</v>
      </c>
      <c r="F14" s="35">
        <v>7</v>
      </c>
      <c r="G14" s="34">
        <v>8.0459770114942528E-3</v>
      </c>
      <c r="H14" s="33">
        <v>1950</v>
      </c>
      <c r="I14" s="33">
        <v>628</v>
      </c>
      <c r="J14" s="33">
        <v>3020</v>
      </c>
      <c r="K14" s="12">
        <v>4.8089171974522289</v>
      </c>
      <c r="L14" s="33">
        <v>3</v>
      </c>
      <c r="M14" s="34">
        <v>4.7770700636942673E-3</v>
      </c>
      <c r="N14" s="33">
        <v>726</v>
      </c>
      <c r="O14" s="33">
        <v>414</v>
      </c>
      <c r="P14" s="33">
        <v>1721</v>
      </c>
      <c r="Q14" s="12">
        <v>4.1570048309178746</v>
      </c>
      <c r="R14" s="33">
        <v>1</v>
      </c>
      <c r="S14" s="34">
        <v>2.4154589371980675E-3</v>
      </c>
      <c r="T14" s="33">
        <v>270</v>
      </c>
      <c r="U14" s="33">
        <v>414</v>
      </c>
      <c r="V14" s="33">
        <v>1721</v>
      </c>
      <c r="W14" s="12">
        <v>4.1570048309178746</v>
      </c>
      <c r="X14" s="33">
        <v>1</v>
      </c>
      <c r="Y14" s="34">
        <v>2.4154589371980675E-3</v>
      </c>
      <c r="Z14" s="33">
        <v>270</v>
      </c>
      <c r="AA14" s="33">
        <v>242</v>
      </c>
      <c r="AB14" s="33">
        <v>1034</v>
      </c>
      <c r="AC14" s="12">
        <v>4.2727272727272725</v>
      </c>
      <c r="AD14" s="33">
        <v>4</v>
      </c>
      <c r="AE14" s="34">
        <v>1.6528925619834711E-2</v>
      </c>
      <c r="AF14" s="33">
        <v>1224</v>
      </c>
      <c r="AG14" s="33">
        <v>153</v>
      </c>
      <c r="AH14" s="33">
        <v>389</v>
      </c>
      <c r="AI14" s="12">
        <v>2.5424836601307188</v>
      </c>
      <c r="AJ14" s="33">
        <v>0</v>
      </c>
      <c r="AK14" s="34">
        <v>0</v>
      </c>
      <c r="AL14" s="33">
        <v>0</v>
      </c>
      <c r="AM14" s="33">
        <v>89</v>
      </c>
      <c r="AN14" s="33">
        <v>645</v>
      </c>
      <c r="AO14" s="12">
        <v>7.2471910112359552</v>
      </c>
      <c r="AP14" s="33">
        <v>4</v>
      </c>
      <c r="AQ14" s="34">
        <v>4.49438202247191E-2</v>
      </c>
      <c r="AR14" s="33">
        <v>1224</v>
      </c>
      <c r="AS14" s="33">
        <v>181</v>
      </c>
      <c r="AT14" s="33">
        <v>767</v>
      </c>
      <c r="AU14" s="12">
        <v>4.2375690607734811</v>
      </c>
      <c r="AV14" s="33">
        <v>2</v>
      </c>
      <c r="AW14" s="34">
        <v>1.1049723756906077E-2</v>
      </c>
      <c r="AX14" s="33">
        <v>588</v>
      </c>
      <c r="AY14" s="33">
        <v>6</v>
      </c>
      <c r="AZ14" s="33">
        <v>41</v>
      </c>
      <c r="BA14" s="12">
        <v>6.833333333333333</v>
      </c>
      <c r="BB14" s="33">
        <v>0</v>
      </c>
      <c r="BC14" s="34">
        <v>0</v>
      </c>
      <c r="BD14" s="33">
        <v>0</v>
      </c>
      <c r="BE14" s="33">
        <v>28</v>
      </c>
      <c r="BF14" s="33">
        <v>152</v>
      </c>
      <c r="BG14" s="12">
        <v>5.4285714285714288</v>
      </c>
      <c r="BH14" s="33">
        <v>0</v>
      </c>
      <c r="BI14" s="34">
        <v>0</v>
      </c>
      <c r="BJ14" s="33">
        <v>0</v>
      </c>
      <c r="BK14" s="33">
        <v>10</v>
      </c>
      <c r="BL14" s="33">
        <v>86</v>
      </c>
      <c r="BM14" s="12">
        <v>8.6</v>
      </c>
      <c r="BN14" s="33">
        <v>1</v>
      </c>
      <c r="BO14" s="34">
        <v>0.1</v>
      </c>
      <c r="BP14" s="33">
        <v>232</v>
      </c>
    </row>
    <row r="15" spans="2:68" x14ac:dyDescent="0.15">
      <c r="B15" s="19">
        <v>42348</v>
      </c>
      <c r="C15" s="33">
        <v>1187</v>
      </c>
      <c r="D15" s="33">
        <v>4842</v>
      </c>
      <c r="E15" s="12">
        <v>4.0791912384161755</v>
      </c>
      <c r="F15" s="35">
        <v>7</v>
      </c>
      <c r="G15" s="34">
        <v>5.8972198820556026E-3</v>
      </c>
      <c r="H15" s="33">
        <v>4965</v>
      </c>
      <c r="I15" s="33">
        <v>875</v>
      </c>
      <c r="J15" s="33">
        <v>3655</v>
      </c>
      <c r="K15" s="12">
        <v>4.177142857142857</v>
      </c>
      <c r="L15" s="33">
        <v>3</v>
      </c>
      <c r="M15" s="34">
        <v>3.4285714285714284E-3</v>
      </c>
      <c r="N15" s="33">
        <v>944</v>
      </c>
      <c r="O15" s="33">
        <v>530</v>
      </c>
      <c r="P15" s="33">
        <v>1876</v>
      </c>
      <c r="Q15" s="12">
        <v>3.5396226415094341</v>
      </c>
      <c r="R15" s="33">
        <v>1</v>
      </c>
      <c r="S15" s="34">
        <v>1.8867924528301887E-3</v>
      </c>
      <c r="T15" s="33">
        <v>544</v>
      </c>
      <c r="U15" s="33">
        <v>345</v>
      </c>
      <c r="V15" s="33">
        <v>1779</v>
      </c>
      <c r="W15" s="12">
        <v>5.1565217391304348</v>
      </c>
      <c r="X15" s="33">
        <v>2</v>
      </c>
      <c r="Y15" s="34">
        <v>5.7971014492753624E-3</v>
      </c>
      <c r="Z15" s="33">
        <v>400</v>
      </c>
      <c r="AA15" s="33">
        <v>312</v>
      </c>
      <c r="AB15" s="33">
        <v>1187.0000000000002</v>
      </c>
      <c r="AC15" s="12">
        <v>3.8044871794871802</v>
      </c>
      <c r="AD15" s="33">
        <v>4</v>
      </c>
      <c r="AE15" s="34">
        <v>1.282051282051282E-2</v>
      </c>
      <c r="AF15" s="33">
        <v>4021</v>
      </c>
      <c r="AG15" s="33">
        <v>170</v>
      </c>
      <c r="AH15" s="33">
        <v>500.00000000000006</v>
      </c>
      <c r="AI15" s="12">
        <v>2.9411764705882355</v>
      </c>
      <c r="AJ15" s="33">
        <v>1</v>
      </c>
      <c r="AK15" s="34">
        <v>5.8823529411764705E-3</v>
      </c>
      <c r="AL15" s="33">
        <v>202</v>
      </c>
      <c r="AM15" s="33">
        <v>142</v>
      </c>
      <c r="AN15" s="33">
        <v>687.00000000000011</v>
      </c>
      <c r="AO15" s="12">
        <v>4.8380281690140849</v>
      </c>
      <c r="AP15" s="33">
        <v>3</v>
      </c>
      <c r="AQ15" s="34">
        <v>2.1126760563380281E-2</v>
      </c>
      <c r="AR15" s="33">
        <v>3819</v>
      </c>
      <c r="AS15" s="33">
        <v>232</v>
      </c>
      <c r="AT15" s="33">
        <v>933.99999999999989</v>
      </c>
      <c r="AU15" s="12">
        <v>4.0258620689655169</v>
      </c>
      <c r="AV15" s="33">
        <v>4</v>
      </c>
      <c r="AW15" s="34">
        <v>1.7241379310344827E-2</v>
      </c>
      <c r="AX15" s="33">
        <v>4021</v>
      </c>
      <c r="AY15" s="33">
        <v>20</v>
      </c>
      <c r="AZ15" s="33">
        <v>53</v>
      </c>
      <c r="BA15" s="12">
        <v>2.65</v>
      </c>
      <c r="BB15" s="33">
        <v>0</v>
      </c>
      <c r="BC15" s="34">
        <v>0</v>
      </c>
      <c r="BD15" s="33">
        <v>0</v>
      </c>
      <c r="BE15" s="33">
        <v>28</v>
      </c>
      <c r="BF15" s="33">
        <v>67</v>
      </c>
      <c r="BG15" s="12">
        <v>2.3928571428571428</v>
      </c>
      <c r="BH15" s="33">
        <v>0</v>
      </c>
      <c r="BI15" s="34">
        <v>0</v>
      </c>
      <c r="BJ15" s="33">
        <v>0</v>
      </c>
      <c r="BK15" s="33">
        <v>6</v>
      </c>
      <c r="BL15" s="33">
        <v>37</v>
      </c>
      <c r="BM15" s="12">
        <v>6.166666666666667</v>
      </c>
      <c r="BN15" s="33">
        <v>0</v>
      </c>
      <c r="BO15" s="34">
        <v>0</v>
      </c>
      <c r="BP15" s="33">
        <v>0</v>
      </c>
    </row>
    <row r="16" spans="2:68" x14ac:dyDescent="0.2">
      <c r="B16" s="19">
        <v>42349</v>
      </c>
      <c r="C16" s="33">
        <v>1096</v>
      </c>
      <c r="D16" s="33">
        <v>5184</v>
      </c>
      <c r="E16" s="12">
        <v>4.7299270072992705</v>
      </c>
      <c r="F16" s="35">
        <v>8</v>
      </c>
      <c r="G16" s="34">
        <v>7.2992700729927005E-3</v>
      </c>
      <c r="H16" s="33">
        <v>1792</v>
      </c>
      <c r="I16" s="33">
        <v>826</v>
      </c>
      <c r="J16" s="33">
        <v>3970</v>
      </c>
      <c r="K16" s="12">
        <v>4.8062953995157383</v>
      </c>
      <c r="L16" s="33">
        <v>5</v>
      </c>
      <c r="M16" s="34">
        <v>6.0532687651331718E-3</v>
      </c>
      <c r="N16" s="33">
        <v>1030</v>
      </c>
      <c r="O16" s="33">
        <v>432</v>
      </c>
      <c r="P16" s="33">
        <v>1579</v>
      </c>
      <c r="Q16" s="12">
        <v>3.6550925925925926</v>
      </c>
      <c r="R16" s="33">
        <v>4</v>
      </c>
      <c r="S16" s="34">
        <v>9.2592592592592587E-3</v>
      </c>
      <c r="T16" s="33">
        <v>830</v>
      </c>
      <c r="U16" s="33">
        <v>394</v>
      </c>
      <c r="V16" s="33">
        <v>2391</v>
      </c>
      <c r="W16" s="12">
        <v>6.0685279187817258</v>
      </c>
      <c r="X16" s="33">
        <v>1</v>
      </c>
      <c r="Y16" s="11">
        <v>2.5380710659898475E-3</v>
      </c>
      <c r="Z16" s="33">
        <v>200</v>
      </c>
      <c r="AA16" s="33">
        <v>270</v>
      </c>
      <c r="AB16" s="33">
        <v>1214</v>
      </c>
      <c r="AC16" s="12">
        <v>4.496296296296296</v>
      </c>
      <c r="AD16" s="33">
        <v>3</v>
      </c>
      <c r="AE16" s="34">
        <v>1.1111111111111112E-2</v>
      </c>
      <c r="AF16" s="33">
        <v>762</v>
      </c>
      <c r="AG16" s="33">
        <v>135</v>
      </c>
      <c r="AH16" s="33">
        <v>549</v>
      </c>
      <c r="AI16" s="12">
        <v>4.0666666666666664</v>
      </c>
      <c r="AJ16" s="33">
        <v>1</v>
      </c>
      <c r="AK16" s="34">
        <v>7.4074074074074077E-3</v>
      </c>
      <c r="AL16" s="33">
        <v>210</v>
      </c>
      <c r="AM16" s="33">
        <v>135</v>
      </c>
      <c r="AN16" s="33">
        <v>665</v>
      </c>
      <c r="AO16" s="12">
        <v>4.9259259259259256</v>
      </c>
      <c r="AP16" s="33">
        <v>2</v>
      </c>
      <c r="AQ16" s="34">
        <v>1.4814814814814815E-2</v>
      </c>
      <c r="AR16" s="33">
        <v>552</v>
      </c>
      <c r="AS16" s="33">
        <v>212</v>
      </c>
      <c r="AT16" s="33">
        <v>983.00000000000011</v>
      </c>
      <c r="AU16" s="12">
        <v>4.6367924528301891</v>
      </c>
      <c r="AV16" s="33">
        <v>2</v>
      </c>
      <c r="AW16" s="34">
        <v>9.433962264150943E-3</v>
      </c>
      <c r="AX16" s="33">
        <v>552</v>
      </c>
      <c r="AY16" s="33">
        <v>12</v>
      </c>
      <c r="AZ16" s="33">
        <v>72</v>
      </c>
      <c r="BA16" s="12">
        <v>6</v>
      </c>
      <c r="BB16" s="33">
        <v>0</v>
      </c>
      <c r="BC16" s="34">
        <v>0</v>
      </c>
      <c r="BD16" s="33">
        <v>0</v>
      </c>
      <c r="BE16" s="33">
        <v>36</v>
      </c>
      <c r="BF16" s="33">
        <v>148</v>
      </c>
      <c r="BG16" s="12">
        <v>4.1111111111111107</v>
      </c>
      <c r="BH16" s="33">
        <v>1</v>
      </c>
      <c r="BI16" s="34">
        <v>2.7777777777777776E-2</v>
      </c>
      <c r="BJ16" s="33">
        <v>210</v>
      </c>
      <c r="BK16" s="33">
        <v>5</v>
      </c>
      <c r="BL16" s="33">
        <v>9</v>
      </c>
      <c r="BM16" s="12">
        <v>1.8</v>
      </c>
      <c r="BN16" s="33">
        <v>0</v>
      </c>
      <c r="BO16" s="34">
        <v>0</v>
      </c>
      <c r="BP16" s="33">
        <v>0</v>
      </c>
    </row>
    <row r="17" spans="2:68" x14ac:dyDescent="0.2">
      <c r="B17" s="19">
        <v>42350</v>
      </c>
      <c r="C17" s="33">
        <v>1376</v>
      </c>
      <c r="D17" s="33">
        <v>6998</v>
      </c>
      <c r="E17" s="12">
        <v>5.0857558139534884</v>
      </c>
      <c r="F17" s="35">
        <v>17</v>
      </c>
      <c r="G17" s="34">
        <v>1.2354651162790697E-2</v>
      </c>
      <c r="H17" s="33">
        <v>4946</v>
      </c>
      <c r="I17" s="33">
        <v>1103</v>
      </c>
      <c r="J17" s="33">
        <v>5476</v>
      </c>
      <c r="K17" s="12">
        <v>4.9646418857660928</v>
      </c>
      <c r="L17" s="33">
        <v>11</v>
      </c>
      <c r="M17" s="34">
        <v>9.9728014505893019E-3</v>
      </c>
      <c r="N17" s="33">
        <v>2694</v>
      </c>
      <c r="O17" s="33">
        <v>451</v>
      </c>
      <c r="P17" s="33">
        <v>2002.0000000000002</v>
      </c>
      <c r="Q17" s="12">
        <v>4.4390243902439028</v>
      </c>
      <c r="R17" s="33">
        <v>4</v>
      </c>
      <c r="S17" s="11">
        <v>8.869179600886918E-3</v>
      </c>
      <c r="T17" s="33">
        <v>1645</v>
      </c>
      <c r="U17" s="33">
        <v>652</v>
      </c>
      <c r="V17" s="33">
        <v>3474</v>
      </c>
      <c r="W17" s="12">
        <v>5.3282208588957056</v>
      </c>
      <c r="X17" s="33">
        <v>7</v>
      </c>
      <c r="Y17" s="34">
        <v>1.0736196319018405E-2</v>
      </c>
      <c r="Z17" s="33">
        <v>1049</v>
      </c>
      <c r="AA17" s="33">
        <v>273</v>
      </c>
      <c r="AB17" s="33">
        <v>1522</v>
      </c>
      <c r="AC17" s="12">
        <v>5.5750915750915748</v>
      </c>
      <c r="AD17" s="33">
        <v>6</v>
      </c>
      <c r="AE17" s="34">
        <v>2.197802197802198E-2</v>
      </c>
      <c r="AF17" s="33">
        <v>2252</v>
      </c>
      <c r="AG17" s="33">
        <v>120</v>
      </c>
      <c r="AH17" s="33">
        <v>632</v>
      </c>
      <c r="AI17" s="12">
        <v>5.2666666666666666</v>
      </c>
      <c r="AJ17" s="33">
        <v>2</v>
      </c>
      <c r="AK17" s="34">
        <v>1.6666666666666666E-2</v>
      </c>
      <c r="AL17" s="33">
        <v>456</v>
      </c>
      <c r="AM17" s="33">
        <v>153</v>
      </c>
      <c r="AN17" s="33">
        <v>890</v>
      </c>
      <c r="AO17" s="12">
        <v>5.8169934640522873</v>
      </c>
      <c r="AP17" s="33">
        <v>4</v>
      </c>
      <c r="AQ17" s="34">
        <v>2.6143790849673203E-2</v>
      </c>
      <c r="AR17" s="33">
        <v>1796</v>
      </c>
      <c r="AS17" s="33">
        <v>242</v>
      </c>
      <c r="AT17" s="33">
        <v>1436</v>
      </c>
      <c r="AU17" s="12">
        <v>5.9338842975206614</v>
      </c>
      <c r="AV17" s="33">
        <v>6</v>
      </c>
      <c r="AW17" s="34">
        <v>2.4793388429752067E-2</v>
      </c>
      <c r="AX17" s="33">
        <v>2252</v>
      </c>
      <c r="AY17" s="33">
        <v>2</v>
      </c>
      <c r="AZ17" s="33">
        <v>2</v>
      </c>
      <c r="BA17" s="12">
        <v>1</v>
      </c>
      <c r="BB17" s="33">
        <v>0</v>
      </c>
      <c r="BC17" s="34">
        <v>0</v>
      </c>
      <c r="BD17" s="33">
        <v>0</v>
      </c>
      <c r="BE17" s="33">
        <v>18</v>
      </c>
      <c r="BF17" s="33">
        <v>55</v>
      </c>
      <c r="BG17" s="12">
        <v>3.0555555555555554</v>
      </c>
      <c r="BH17" s="33">
        <v>0</v>
      </c>
      <c r="BI17" s="34">
        <v>0</v>
      </c>
      <c r="BJ17" s="33">
        <v>0</v>
      </c>
      <c r="BK17" s="33">
        <v>3</v>
      </c>
      <c r="BL17" s="33">
        <v>32</v>
      </c>
      <c r="BM17" s="12">
        <v>10.666666666666666</v>
      </c>
      <c r="BN17" s="33">
        <v>0</v>
      </c>
      <c r="BO17" s="34">
        <v>0</v>
      </c>
      <c r="BP17" s="33">
        <v>0</v>
      </c>
    </row>
    <row r="18" spans="2:68" x14ac:dyDescent="0.2">
      <c r="B18" s="19">
        <v>42351</v>
      </c>
      <c r="C18" s="33">
        <v>1080</v>
      </c>
      <c r="D18" s="33">
        <v>6106</v>
      </c>
      <c r="E18" s="12">
        <v>5.6537037037037035</v>
      </c>
      <c r="F18" s="35">
        <v>18</v>
      </c>
      <c r="G18" s="34">
        <v>1.6666666666666666E-2</v>
      </c>
      <c r="H18" s="33">
        <v>4307</v>
      </c>
      <c r="I18" s="33">
        <v>835</v>
      </c>
      <c r="J18" s="33">
        <v>4644</v>
      </c>
      <c r="K18" s="12">
        <v>5.5616766467065872</v>
      </c>
      <c r="L18" s="33">
        <v>12</v>
      </c>
      <c r="M18" s="34">
        <v>1.437125748502994E-2</v>
      </c>
      <c r="N18" s="33">
        <v>2618</v>
      </c>
      <c r="O18" s="33">
        <v>378</v>
      </c>
      <c r="P18" s="33">
        <v>1587</v>
      </c>
      <c r="Q18" s="12">
        <v>4.1984126984126986</v>
      </c>
      <c r="R18" s="33">
        <v>4</v>
      </c>
      <c r="S18" s="34">
        <v>1.0582010582010581E-2</v>
      </c>
      <c r="T18" s="33">
        <v>681</v>
      </c>
      <c r="U18" s="33">
        <v>457</v>
      </c>
      <c r="V18" s="33">
        <v>3057</v>
      </c>
      <c r="W18" s="12">
        <v>6.6892778993435451</v>
      </c>
      <c r="X18" s="33">
        <v>8</v>
      </c>
      <c r="Y18" s="11">
        <v>1.7505470459518599E-2</v>
      </c>
      <c r="Z18" s="33">
        <v>1937</v>
      </c>
      <c r="AA18" s="33">
        <v>245</v>
      </c>
      <c r="AB18" s="33">
        <v>1462</v>
      </c>
      <c r="AC18" s="12">
        <v>5.9673469387755098</v>
      </c>
      <c r="AD18" s="33">
        <v>6</v>
      </c>
      <c r="AE18" s="34">
        <v>2.4489795918367346E-2</v>
      </c>
      <c r="AF18" s="33">
        <v>1689</v>
      </c>
      <c r="AG18" s="33">
        <v>126</v>
      </c>
      <c r="AH18" s="6">
        <v>560</v>
      </c>
      <c r="AI18" s="12">
        <v>4.4444444444444446</v>
      </c>
      <c r="AJ18" s="33">
        <v>1</v>
      </c>
      <c r="AK18" s="34">
        <v>7.9365079365079361E-3</v>
      </c>
      <c r="AL18" s="33">
        <v>851</v>
      </c>
      <c r="AM18" s="33">
        <v>119</v>
      </c>
      <c r="AN18" s="33">
        <v>902</v>
      </c>
      <c r="AO18" s="12">
        <v>7.579831932773109</v>
      </c>
      <c r="AP18" s="33">
        <v>5</v>
      </c>
      <c r="AQ18" s="34">
        <v>4.2016806722689079E-2</v>
      </c>
      <c r="AR18" s="33">
        <v>838</v>
      </c>
      <c r="AS18" s="33">
        <v>200</v>
      </c>
      <c r="AT18" s="33">
        <v>1276</v>
      </c>
      <c r="AU18" s="12">
        <v>6.38</v>
      </c>
      <c r="AV18" s="33">
        <v>6</v>
      </c>
      <c r="AW18" s="34">
        <v>0.03</v>
      </c>
      <c r="AX18" s="33">
        <v>1689</v>
      </c>
      <c r="AY18" s="33">
        <v>6</v>
      </c>
      <c r="AZ18" s="33">
        <v>8</v>
      </c>
      <c r="BA18" s="33">
        <v>1.3333333333333333</v>
      </c>
      <c r="BB18" s="33">
        <v>0</v>
      </c>
      <c r="BC18" s="34">
        <v>0</v>
      </c>
      <c r="BD18" s="33">
        <v>0</v>
      </c>
      <c r="BE18" s="33">
        <v>27</v>
      </c>
      <c r="BF18" s="33">
        <v>153</v>
      </c>
      <c r="BG18" s="12">
        <v>5.666666666666667</v>
      </c>
      <c r="BH18" s="33">
        <v>0</v>
      </c>
      <c r="BI18" s="34">
        <v>0</v>
      </c>
      <c r="BJ18" s="33">
        <v>0</v>
      </c>
      <c r="BK18" s="33">
        <v>4</v>
      </c>
      <c r="BL18" s="33">
        <v>16</v>
      </c>
      <c r="BM18" s="12">
        <v>4</v>
      </c>
      <c r="BN18" s="33">
        <v>0</v>
      </c>
      <c r="BO18" s="34">
        <v>0</v>
      </c>
      <c r="BP18" s="33">
        <v>0</v>
      </c>
    </row>
    <row r="19" spans="2:68" x14ac:dyDescent="0.2">
      <c r="B19" s="19">
        <v>42352</v>
      </c>
      <c r="C19" s="33">
        <v>872</v>
      </c>
      <c r="D19" s="6">
        <v>4355</v>
      </c>
      <c r="E19" s="12">
        <v>4.9942660550458715</v>
      </c>
      <c r="F19" s="35">
        <v>9</v>
      </c>
      <c r="G19" s="34">
        <v>1.0321100917431193E-2</v>
      </c>
      <c r="H19" s="33">
        <v>2246</v>
      </c>
      <c r="I19" s="33">
        <v>601</v>
      </c>
      <c r="J19" s="33">
        <v>3036</v>
      </c>
      <c r="K19" s="12">
        <v>5.0515806988352745</v>
      </c>
      <c r="L19" s="33">
        <v>5</v>
      </c>
      <c r="M19" s="34">
        <v>8.3194675540765387E-3</v>
      </c>
      <c r="N19" s="33">
        <v>1278</v>
      </c>
      <c r="O19" s="33">
        <v>282</v>
      </c>
      <c r="P19" s="33">
        <v>1345</v>
      </c>
      <c r="Q19" s="12">
        <v>4.7695035460992905</v>
      </c>
      <c r="R19" s="33">
        <v>3</v>
      </c>
      <c r="S19" s="34">
        <v>1.0638297872340425E-2</v>
      </c>
      <c r="T19" s="33">
        <v>886</v>
      </c>
      <c r="U19" s="6">
        <v>319</v>
      </c>
      <c r="V19" s="33">
        <v>1691</v>
      </c>
      <c r="W19" s="12">
        <v>5.3009404388714731</v>
      </c>
      <c r="X19" s="33">
        <v>2</v>
      </c>
      <c r="Y19" s="11">
        <v>6.269592476489028E-3</v>
      </c>
      <c r="Z19" s="6">
        <v>392</v>
      </c>
      <c r="AA19" s="33">
        <v>271</v>
      </c>
      <c r="AB19" s="33">
        <v>1319</v>
      </c>
      <c r="AC19" s="12">
        <v>4.8671586715867159</v>
      </c>
      <c r="AD19" s="33">
        <v>4</v>
      </c>
      <c r="AE19" s="34">
        <v>1.4760147601476014E-2</v>
      </c>
      <c r="AF19" s="33">
        <v>968</v>
      </c>
      <c r="AG19" s="33">
        <v>159</v>
      </c>
      <c r="AH19" s="33">
        <v>576</v>
      </c>
      <c r="AI19" s="12">
        <v>3.6226415094339623</v>
      </c>
      <c r="AJ19" s="33">
        <v>0</v>
      </c>
      <c r="AK19" s="34">
        <v>0</v>
      </c>
      <c r="AL19" s="33">
        <v>0</v>
      </c>
      <c r="AM19" s="33">
        <v>112</v>
      </c>
      <c r="AN19" s="6">
        <v>743</v>
      </c>
      <c r="AO19" s="12">
        <v>6.6339285714285712</v>
      </c>
      <c r="AP19" s="33">
        <v>4</v>
      </c>
      <c r="AQ19" s="34">
        <v>3.5714285714285712E-2</v>
      </c>
      <c r="AR19" s="33">
        <v>968</v>
      </c>
      <c r="AS19" s="33">
        <v>205</v>
      </c>
      <c r="AT19" s="36">
        <v>1088</v>
      </c>
      <c r="AU19" s="12">
        <v>5.307317073170732</v>
      </c>
      <c r="AV19" s="33">
        <v>3</v>
      </c>
      <c r="AW19" s="34">
        <v>1.4634146341463415E-2</v>
      </c>
      <c r="AX19" s="33">
        <v>604</v>
      </c>
      <c r="AY19" s="33">
        <v>9</v>
      </c>
      <c r="AZ19" s="33">
        <v>52</v>
      </c>
      <c r="BA19" s="12">
        <v>5.7777777777777777</v>
      </c>
      <c r="BB19" s="33">
        <v>0</v>
      </c>
      <c r="BC19" s="34">
        <v>0</v>
      </c>
      <c r="BD19" s="33">
        <v>0</v>
      </c>
      <c r="BE19" s="33">
        <v>33</v>
      </c>
      <c r="BF19" s="33">
        <v>96</v>
      </c>
      <c r="BG19" s="12">
        <v>2.9090909090909092</v>
      </c>
      <c r="BH19" s="33">
        <v>0</v>
      </c>
      <c r="BI19" s="34">
        <v>0</v>
      </c>
      <c r="BJ19" s="33">
        <v>0</v>
      </c>
      <c r="BK19" s="33">
        <v>5</v>
      </c>
      <c r="BL19" s="33">
        <v>9</v>
      </c>
      <c r="BM19" s="12">
        <v>1.8</v>
      </c>
      <c r="BN19" s="36">
        <v>0</v>
      </c>
      <c r="BO19" s="34">
        <v>0</v>
      </c>
      <c r="BP19" s="33">
        <v>0</v>
      </c>
    </row>
    <row r="20" spans="2:68" x14ac:dyDescent="0.2">
      <c r="B20" s="19">
        <v>42353</v>
      </c>
      <c r="C20" s="33">
        <v>910</v>
      </c>
      <c r="D20" s="6">
        <v>4344</v>
      </c>
      <c r="E20" s="12">
        <v>4.7736263736263735</v>
      </c>
      <c r="F20" s="35">
        <v>10</v>
      </c>
      <c r="G20" s="34">
        <v>1.098901098901099E-2</v>
      </c>
      <c r="H20" s="33">
        <v>2696</v>
      </c>
      <c r="I20" s="33">
        <v>636</v>
      </c>
      <c r="J20" s="33">
        <v>3285</v>
      </c>
      <c r="K20" s="12">
        <v>5.1650943396226419</v>
      </c>
      <c r="L20" s="33">
        <v>7</v>
      </c>
      <c r="M20" s="34">
        <v>1.10062893081761E-2</v>
      </c>
      <c r="N20" s="33">
        <v>1579</v>
      </c>
      <c r="O20" s="6">
        <v>322</v>
      </c>
      <c r="P20" s="33">
        <v>1426</v>
      </c>
      <c r="Q20" s="12">
        <v>4.4285714285714288</v>
      </c>
      <c r="R20" s="33">
        <v>4</v>
      </c>
      <c r="S20" s="11">
        <v>1.2422360248447204E-2</v>
      </c>
      <c r="T20" s="6">
        <v>1012</v>
      </c>
      <c r="U20" s="33">
        <v>314</v>
      </c>
      <c r="V20" s="33">
        <v>1859</v>
      </c>
      <c r="W20" s="12">
        <v>5.9203821656050959</v>
      </c>
      <c r="X20" s="33">
        <v>3</v>
      </c>
      <c r="Y20" s="34">
        <v>9.5541401273885346E-3</v>
      </c>
      <c r="Z20" s="33">
        <v>567</v>
      </c>
      <c r="AA20" s="33">
        <v>274</v>
      </c>
      <c r="AB20" s="33">
        <v>1059</v>
      </c>
      <c r="AC20" s="12">
        <v>3.8649635036496353</v>
      </c>
      <c r="AD20" s="33">
        <v>3</v>
      </c>
      <c r="AE20" s="34">
        <v>1.0948905109489052E-2</v>
      </c>
      <c r="AF20" s="33">
        <v>1117</v>
      </c>
      <c r="AG20" s="6">
        <v>143</v>
      </c>
      <c r="AH20" s="6">
        <v>454</v>
      </c>
      <c r="AI20" s="12">
        <v>3.174825174825175</v>
      </c>
      <c r="AJ20" s="33">
        <v>1</v>
      </c>
      <c r="AK20" s="34">
        <v>6.993006993006993E-3</v>
      </c>
      <c r="AL20" s="33">
        <v>229</v>
      </c>
      <c r="AM20" s="33">
        <v>131</v>
      </c>
      <c r="AN20" s="33">
        <v>605</v>
      </c>
      <c r="AO20" s="12">
        <v>4.6183206106870225</v>
      </c>
      <c r="AP20" s="33">
        <v>2</v>
      </c>
      <c r="AQ20" s="34">
        <v>1.5267175572519083E-2</v>
      </c>
      <c r="AR20" s="33">
        <v>888</v>
      </c>
      <c r="AS20" s="33">
        <v>208</v>
      </c>
      <c r="AT20" s="33">
        <v>848</v>
      </c>
      <c r="AU20" s="12">
        <v>4.0769230769230766</v>
      </c>
      <c r="AV20" s="33">
        <v>3</v>
      </c>
      <c r="AW20" s="34">
        <v>1.4423076923076924E-2</v>
      </c>
      <c r="AX20" s="33">
        <v>1117</v>
      </c>
      <c r="AY20" s="33">
        <v>5</v>
      </c>
      <c r="AZ20" s="33">
        <v>22</v>
      </c>
      <c r="BA20" s="12">
        <v>4.4000000000000004</v>
      </c>
      <c r="BB20" s="33">
        <v>0</v>
      </c>
      <c r="BC20" s="34">
        <v>0</v>
      </c>
      <c r="BD20" s="33">
        <v>0</v>
      </c>
      <c r="BE20" s="33">
        <v>42</v>
      </c>
      <c r="BF20" s="33">
        <v>137</v>
      </c>
      <c r="BG20" s="12">
        <v>3.2619047619047619</v>
      </c>
      <c r="BH20" s="33">
        <v>0</v>
      </c>
      <c r="BI20" s="34">
        <v>0</v>
      </c>
      <c r="BJ20" s="33">
        <v>0</v>
      </c>
      <c r="BK20" s="33">
        <v>4</v>
      </c>
      <c r="BL20" s="33">
        <v>21</v>
      </c>
      <c r="BM20" s="12">
        <v>5.25</v>
      </c>
      <c r="BN20" s="33">
        <v>0</v>
      </c>
      <c r="BO20" s="34">
        <v>0</v>
      </c>
      <c r="BP20" s="33">
        <v>0</v>
      </c>
    </row>
    <row r="21" spans="2:68" x14ac:dyDescent="0.2">
      <c r="B21" s="19">
        <v>42354</v>
      </c>
      <c r="C21" s="33">
        <v>868</v>
      </c>
      <c r="D21" s="6">
        <v>5303</v>
      </c>
      <c r="E21" s="12">
        <v>6.1094470046082954</v>
      </c>
      <c r="F21" s="35">
        <v>8</v>
      </c>
      <c r="G21" s="34">
        <v>9.2165898617511521E-3</v>
      </c>
      <c r="H21" s="33">
        <v>3014</v>
      </c>
      <c r="I21" s="33">
        <v>162</v>
      </c>
      <c r="J21" s="33">
        <v>1110</v>
      </c>
      <c r="K21" s="12">
        <v>6.8518518518518521</v>
      </c>
      <c r="L21" s="33">
        <v>3</v>
      </c>
      <c r="M21" s="34">
        <v>1.8518518518518517E-2</v>
      </c>
      <c r="N21" s="6">
        <v>1235</v>
      </c>
      <c r="O21" s="6">
        <v>79</v>
      </c>
      <c r="P21" s="33">
        <v>418</v>
      </c>
      <c r="Q21" s="12">
        <v>5.2911392405063289</v>
      </c>
      <c r="R21" s="33">
        <v>1</v>
      </c>
      <c r="S21" s="11">
        <v>1.2658227848101266E-2</v>
      </c>
      <c r="T21" s="6">
        <v>714</v>
      </c>
      <c r="U21" s="33">
        <v>83</v>
      </c>
      <c r="V21" s="33">
        <v>692</v>
      </c>
      <c r="W21" s="12">
        <v>8.3373493975903621</v>
      </c>
      <c r="X21" s="33">
        <v>2</v>
      </c>
      <c r="Y21" s="34">
        <v>2.4096385542168676E-2</v>
      </c>
      <c r="Z21" s="33">
        <v>521</v>
      </c>
      <c r="AA21" s="33">
        <v>706</v>
      </c>
      <c r="AB21" s="33">
        <v>4193</v>
      </c>
      <c r="AC21" s="12">
        <v>5.9390934844192635</v>
      </c>
      <c r="AD21" s="33">
        <v>5</v>
      </c>
      <c r="AE21" s="11">
        <v>7.0821529745042494E-3</v>
      </c>
      <c r="AF21" s="33">
        <v>1779</v>
      </c>
      <c r="AG21" s="6">
        <v>360</v>
      </c>
      <c r="AH21" s="6">
        <v>2030.0000000000002</v>
      </c>
      <c r="AI21" s="12">
        <v>5.6388888888888893</v>
      </c>
      <c r="AJ21" s="33">
        <v>0</v>
      </c>
      <c r="AK21" s="34">
        <v>0</v>
      </c>
      <c r="AL21" s="33">
        <v>0</v>
      </c>
      <c r="AM21" s="33">
        <v>346</v>
      </c>
      <c r="AN21" s="33">
        <v>2163</v>
      </c>
      <c r="AO21" s="12">
        <v>6.2514450867052025</v>
      </c>
      <c r="AP21" s="6">
        <v>5</v>
      </c>
      <c r="AQ21" s="11">
        <v>1.4450867052023121E-2</v>
      </c>
      <c r="AR21" s="33">
        <v>1779</v>
      </c>
      <c r="AS21" s="33">
        <v>162</v>
      </c>
      <c r="AT21" s="33">
        <v>1110</v>
      </c>
      <c r="AU21" s="12">
        <v>6.8518518518518521</v>
      </c>
      <c r="AV21" s="33">
        <v>3</v>
      </c>
      <c r="AW21" s="34">
        <v>1.8518518518518517E-2</v>
      </c>
      <c r="AX21" s="33">
        <v>1235</v>
      </c>
      <c r="AY21" s="33">
        <v>2</v>
      </c>
      <c r="AZ21" s="33">
        <v>6</v>
      </c>
      <c r="BA21" s="12">
        <v>3</v>
      </c>
      <c r="BB21" s="33">
        <v>0</v>
      </c>
      <c r="BC21" s="34">
        <v>0</v>
      </c>
      <c r="BD21" s="33">
        <v>0</v>
      </c>
      <c r="BE21" s="33">
        <v>24</v>
      </c>
      <c r="BF21" s="33">
        <v>75</v>
      </c>
      <c r="BG21" s="12">
        <v>3.125</v>
      </c>
      <c r="BH21" s="33">
        <v>0</v>
      </c>
      <c r="BI21" s="34">
        <v>0</v>
      </c>
      <c r="BJ21" s="33">
        <v>0</v>
      </c>
      <c r="BK21" s="33">
        <v>2</v>
      </c>
      <c r="BL21" s="33">
        <v>2</v>
      </c>
      <c r="BM21" s="12">
        <v>1</v>
      </c>
      <c r="BN21" s="33">
        <v>0</v>
      </c>
      <c r="BO21" s="34">
        <v>0</v>
      </c>
      <c r="BP21" s="33">
        <v>0</v>
      </c>
    </row>
    <row r="22" spans="2:68" x14ac:dyDescent="0.2">
      <c r="B22" s="19">
        <v>42355</v>
      </c>
      <c r="C22" s="33"/>
      <c r="D22" s="6"/>
      <c r="E22" s="12"/>
      <c r="F22" s="6"/>
      <c r="G22" s="34"/>
      <c r="H22" s="33"/>
      <c r="I22" s="33"/>
      <c r="J22" s="33"/>
      <c r="K22" s="12"/>
      <c r="L22" s="33"/>
      <c r="M22" s="28"/>
      <c r="N22" s="6"/>
      <c r="O22" s="33"/>
      <c r="P22" s="6"/>
      <c r="Q22" s="12"/>
      <c r="R22" s="33"/>
      <c r="S22" s="34"/>
      <c r="T22" s="33"/>
      <c r="U22" s="6"/>
      <c r="V22" s="33"/>
      <c r="W22" s="12"/>
      <c r="X22" s="33"/>
      <c r="Y22" s="11"/>
      <c r="Z22" s="6"/>
      <c r="AA22" s="33"/>
      <c r="AB22" s="33"/>
      <c r="AC22" s="12"/>
      <c r="AD22" s="33"/>
      <c r="AE22" s="11"/>
      <c r="AF22" s="33"/>
      <c r="AG22" s="33"/>
      <c r="AH22" s="33"/>
      <c r="AI22" s="12"/>
      <c r="AJ22" s="6"/>
      <c r="AK22" s="11"/>
      <c r="AL22" s="33"/>
      <c r="AM22" s="6"/>
      <c r="AN22" s="6"/>
      <c r="AO22" s="12"/>
      <c r="AP22" s="33"/>
      <c r="AQ22" s="34"/>
      <c r="AR22" s="33"/>
      <c r="AS22" s="33"/>
      <c r="AT22" s="33"/>
      <c r="AU22" s="12"/>
      <c r="AV22" s="33"/>
      <c r="AW22" s="34"/>
      <c r="AX22" s="33"/>
      <c r="AY22" s="33"/>
      <c r="AZ22" s="33"/>
      <c r="BA22" s="12"/>
      <c r="BB22" s="33"/>
      <c r="BC22" s="34"/>
      <c r="BD22" s="33"/>
      <c r="BE22" s="33"/>
      <c r="BF22" s="33"/>
      <c r="BG22" s="12"/>
      <c r="BH22" s="33"/>
      <c r="BI22" s="34"/>
      <c r="BJ22" s="33"/>
      <c r="BK22" s="33"/>
      <c r="BL22" s="33"/>
      <c r="BM22" s="12"/>
      <c r="BN22" s="33"/>
      <c r="BO22" s="34"/>
      <c r="BP22" s="33"/>
    </row>
    <row r="23" spans="2:68" x14ac:dyDescent="0.2">
      <c r="B23" s="19">
        <v>42356</v>
      </c>
      <c r="C23" s="33"/>
      <c r="D23" s="6"/>
      <c r="E23" s="12"/>
      <c r="F23" s="35"/>
      <c r="G23" s="34"/>
      <c r="H23" s="33"/>
      <c r="I23" s="33"/>
      <c r="J23" s="33"/>
      <c r="K23" s="12"/>
      <c r="L23" s="33"/>
      <c r="M23" s="34"/>
      <c r="N23" s="6"/>
      <c r="O23" s="6"/>
      <c r="P23" s="33"/>
      <c r="Q23" s="12"/>
      <c r="R23" s="33"/>
      <c r="S23" s="11"/>
      <c r="T23" s="6"/>
      <c r="U23" s="33"/>
      <c r="V23" s="33"/>
      <c r="W23" s="12"/>
      <c r="X23" s="33"/>
      <c r="Y23" s="34"/>
      <c r="Z23" s="33"/>
      <c r="AA23" s="33"/>
      <c r="AB23" s="33"/>
      <c r="AC23" s="12"/>
      <c r="AD23" s="33"/>
      <c r="AE23" s="11"/>
      <c r="AF23" s="33"/>
      <c r="AG23" s="6"/>
      <c r="AH23" s="6"/>
      <c r="AI23" s="12"/>
      <c r="AJ23" s="33"/>
      <c r="AK23" s="34"/>
      <c r="AL23" s="33"/>
      <c r="AM23" s="33"/>
      <c r="AN23" s="33"/>
      <c r="AO23" s="12"/>
      <c r="AP23" s="6"/>
      <c r="AQ23" s="11"/>
      <c r="AR23" s="33"/>
      <c r="AS23" s="33"/>
      <c r="AT23" s="33"/>
      <c r="AU23" s="12"/>
      <c r="AV23" s="33"/>
      <c r="AW23" s="34"/>
      <c r="AX23" s="33"/>
      <c r="AY23" s="33"/>
      <c r="AZ23" s="33"/>
      <c r="BA23" s="12"/>
      <c r="BB23" s="33"/>
      <c r="BC23" s="34"/>
      <c r="BD23" s="33"/>
      <c r="BE23" s="33"/>
      <c r="BF23" s="33"/>
      <c r="BG23" s="12"/>
      <c r="BH23" s="33"/>
      <c r="BI23" s="34"/>
      <c r="BJ23" s="33"/>
      <c r="BK23" s="33"/>
      <c r="BL23" s="33"/>
      <c r="BM23" s="12"/>
      <c r="BN23" s="33"/>
      <c r="BO23" s="34"/>
      <c r="BP23" s="33"/>
    </row>
    <row r="24" spans="2:68" x14ac:dyDescent="0.2">
      <c r="B24" s="19">
        <v>42357</v>
      </c>
      <c r="C24" s="33"/>
      <c r="D24" s="6"/>
      <c r="E24" s="12"/>
      <c r="F24" s="6"/>
      <c r="G24" s="34"/>
      <c r="H24" s="33"/>
      <c r="I24" s="6"/>
      <c r="J24" s="6"/>
      <c r="K24" s="12"/>
      <c r="L24" s="6"/>
      <c r="M24" s="28"/>
      <c r="N24" s="6"/>
      <c r="O24" s="6"/>
      <c r="P24" s="33"/>
      <c r="Q24" s="12"/>
      <c r="R24" s="6"/>
      <c r="S24" s="11"/>
      <c r="T24" s="6"/>
      <c r="U24" s="33"/>
      <c r="V24" s="6"/>
      <c r="W24" s="12"/>
      <c r="X24" s="6"/>
      <c r="Y24" s="11"/>
      <c r="Z24" s="33"/>
      <c r="AA24" s="6"/>
      <c r="AB24" s="6"/>
      <c r="AC24" s="12"/>
      <c r="AD24" s="33"/>
      <c r="AE24" s="11"/>
      <c r="AF24" s="6"/>
      <c r="AG24" s="6"/>
      <c r="AH24" s="6"/>
      <c r="AI24" s="12"/>
      <c r="AJ24" s="6"/>
      <c r="AK24" s="11"/>
      <c r="AL24" s="33"/>
      <c r="AM24" s="33"/>
      <c r="AN24" s="33"/>
      <c r="AO24" s="12"/>
      <c r="AP24" s="6"/>
      <c r="AQ24" s="34"/>
      <c r="AR24" s="33"/>
      <c r="AS24" s="33"/>
      <c r="AT24" s="33"/>
      <c r="AU24" s="12"/>
      <c r="AV24" s="33"/>
      <c r="AW24" s="34"/>
      <c r="AX24" s="33"/>
      <c r="AY24" s="33"/>
      <c r="AZ24" s="6"/>
      <c r="BA24" s="12"/>
      <c r="BB24" s="33"/>
      <c r="BC24" s="34"/>
      <c r="BD24" s="33"/>
      <c r="BE24" s="33"/>
      <c r="BF24" s="33"/>
      <c r="BG24" s="12"/>
      <c r="BH24" s="33"/>
      <c r="BI24" s="34"/>
      <c r="BJ24" s="33"/>
      <c r="BK24" s="33"/>
      <c r="BL24" s="33"/>
      <c r="BM24" s="12"/>
      <c r="BN24" s="6"/>
      <c r="BO24" s="34"/>
      <c r="BP24" s="6"/>
    </row>
    <row r="25" spans="2:68" x14ac:dyDescent="0.2">
      <c r="B25" s="19">
        <v>42358</v>
      </c>
      <c r="C25" s="33"/>
      <c r="D25" s="6"/>
      <c r="E25" s="12"/>
      <c r="F25" s="6"/>
      <c r="G25" s="34"/>
      <c r="H25" s="33"/>
      <c r="I25" s="6"/>
      <c r="J25" s="6"/>
      <c r="K25" s="12"/>
      <c r="L25" s="6"/>
      <c r="M25" s="28"/>
      <c r="N25" s="6"/>
      <c r="O25" s="6"/>
      <c r="P25" s="6"/>
      <c r="Q25" s="12"/>
      <c r="R25" s="6"/>
      <c r="S25" s="11"/>
      <c r="T25" s="6"/>
      <c r="U25" s="6"/>
      <c r="V25" s="6"/>
      <c r="W25" s="12"/>
      <c r="X25" s="6"/>
      <c r="Y25" s="11"/>
      <c r="Z25" s="6"/>
      <c r="AA25" s="6"/>
      <c r="AB25" s="6"/>
      <c r="AC25" s="12"/>
      <c r="AD25" s="33"/>
      <c r="AE25" s="11"/>
      <c r="AF25" s="6"/>
      <c r="AG25" s="6"/>
      <c r="AH25" s="6"/>
      <c r="AI25" s="12"/>
      <c r="AJ25" s="6"/>
      <c r="AK25" s="11"/>
      <c r="AL25" s="33"/>
      <c r="AM25" s="33"/>
      <c r="AN25" s="33"/>
      <c r="AO25" s="12"/>
      <c r="AP25" s="6"/>
      <c r="AQ25" s="34"/>
      <c r="AR25" s="33"/>
      <c r="AS25" s="6"/>
      <c r="AT25" s="6"/>
      <c r="AU25" s="12"/>
      <c r="AV25" s="6"/>
      <c r="AW25" s="11"/>
      <c r="AX25" s="33"/>
      <c r="AY25" s="6"/>
      <c r="AZ25" s="6"/>
      <c r="BA25" s="12"/>
      <c r="BB25" s="6"/>
      <c r="BC25" s="11"/>
      <c r="BD25" s="33"/>
      <c r="BE25" s="6"/>
      <c r="BF25" s="6"/>
      <c r="BG25" s="12"/>
      <c r="BH25" s="33"/>
      <c r="BI25" s="11"/>
      <c r="BJ25" s="33"/>
      <c r="BK25" s="6"/>
      <c r="BL25" s="6"/>
      <c r="BM25" s="12"/>
      <c r="BN25" s="6"/>
      <c r="BO25" s="34"/>
      <c r="BP25" s="6"/>
    </row>
    <row r="26" spans="2:68" x14ac:dyDescent="0.2">
      <c r="B26" s="19">
        <v>42359</v>
      </c>
      <c r="C26" s="33"/>
      <c r="D26" s="6"/>
      <c r="E26" s="12"/>
      <c r="F26" s="6"/>
      <c r="G26" s="34"/>
      <c r="H26" s="33"/>
      <c r="I26" s="6"/>
      <c r="J26" s="6"/>
      <c r="K26" s="12"/>
      <c r="L26" s="6"/>
      <c r="M26" s="28"/>
      <c r="N26" s="6"/>
      <c r="O26" s="6"/>
      <c r="P26" s="6"/>
      <c r="Q26" s="12"/>
      <c r="R26" s="6"/>
      <c r="S26" s="11"/>
      <c r="T26" s="6"/>
      <c r="U26" s="6"/>
      <c r="V26" s="6"/>
      <c r="W26" s="12"/>
      <c r="X26" s="6"/>
      <c r="Y26" s="11"/>
      <c r="Z26" s="6"/>
      <c r="AA26" s="6"/>
      <c r="AB26" s="6"/>
      <c r="AC26" s="12"/>
      <c r="AD26" s="33"/>
      <c r="AE26" s="11"/>
      <c r="AF26" s="6"/>
      <c r="AG26" s="6"/>
      <c r="AH26" s="6"/>
      <c r="AI26" s="12"/>
      <c r="AJ26" s="6"/>
      <c r="AK26" s="11"/>
      <c r="AL26" s="33"/>
      <c r="AM26" s="33"/>
      <c r="AN26" s="33"/>
      <c r="AO26" s="12"/>
      <c r="AP26" s="6"/>
      <c r="AQ26" s="34"/>
      <c r="AR26" s="33"/>
      <c r="AS26" s="6"/>
      <c r="AT26" s="6"/>
      <c r="AU26" s="12"/>
      <c r="AV26" s="6"/>
      <c r="AW26" s="34"/>
      <c r="AX26" s="33"/>
      <c r="AY26" s="6"/>
      <c r="AZ26" s="6"/>
      <c r="BA26" s="12"/>
      <c r="BB26" s="6"/>
      <c r="BC26" s="34"/>
      <c r="BD26" s="33"/>
      <c r="BE26" s="6"/>
      <c r="BF26" s="6"/>
      <c r="BG26" s="12"/>
      <c r="BH26" s="6"/>
      <c r="BI26" s="11"/>
      <c r="BJ26" s="6"/>
      <c r="BK26" s="6"/>
      <c r="BL26" s="33"/>
      <c r="BM26" s="12"/>
      <c r="BN26" s="6"/>
      <c r="BO26" s="34"/>
      <c r="BP26" s="6"/>
    </row>
    <row r="27" spans="2:68" x14ac:dyDescent="0.2">
      <c r="B27" s="19">
        <v>42360</v>
      </c>
      <c r="C27" s="33"/>
      <c r="D27" s="6"/>
      <c r="E27" s="12"/>
      <c r="F27" s="6"/>
      <c r="G27" s="34"/>
      <c r="H27" s="33"/>
      <c r="I27" s="6"/>
      <c r="J27" s="6"/>
      <c r="K27" s="12"/>
      <c r="L27" s="6"/>
      <c r="M27" s="28"/>
      <c r="N27" s="6"/>
      <c r="O27" s="6"/>
      <c r="P27" s="6"/>
      <c r="Q27" s="12"/>
      <c r="R27" s="6"/>
      <c r="S27" s="11"/>
      <c r="T27" s="6"/>
      <c r="U27" s="6"/>
      <c r="V27" s="6"/>
      <c r="W27" s="12"/>
      <c r="X27" s="6"/>
      <c r="Y27" s="11"/>
      <c r="Z27" s="6"/>
      <c r="AA27" s="6"/>
      <c r="AB27" s="6"/>
      <c r="AC27" s="12"/>
      <c r="AD27" s="33"/>
      <c r="AE27" s="11"/>
      <c r="AF27" s="6"/>
      <c r="AG27" s="6"/>
      <c r="AH27" s="6"/>
      <c r="AI27" s="12"/>
      <c r="AJ27" s="6"/>
      <c r="AK27" s="11"/>
      <c r="AL27" s="33"/>
      <c r="AM27" s="33"/>
      <c r="AN27" s="33"/>
      <c r="AO27" s="12"/>
      <c r="AP27" s="6"/>
      <c r="AQ27" s="34"/>
      <c r="AR27" s="33"/>
      <c r="AS27" s="33"/>
      <c r="AT27" s="33"/>
      <c r="AU27" s="12"/>
      <c r="AV27" s="33"/>
      <c r="AW27" s="34"/>
      <c r="AX27" s="33"/>
      <c r="AY27" s="33"/>
      <c r="AZ27" s="6"/>
      <c r="BA27" s="12"/>
      <c r="BB27" s="33"/>
      <c r="BC27" s="34"/>
      <c r="BD27" s="33"/>
      <c r="BE27" s="33"/>
      <c r="BF27" s="33"/>
      <c r="BG27" s="12"/>
      <c r="BH27" s="33"/>
      <c r="BI27" s="34"/>
      <c r="BJ27" s="33"/>
      <c r="BK27" s="33"/>
      <c r="BL27" s="33"/>
      <c r="BM27" s="12"/>
      <c r="BN27" s="6"/>
      <c r="BO27" s="34"/>
      <c r="BP27" s="6"/>
    </row>
    <row r="28" spans="2:68" x14ac:dyDescent="0.2">
      <c r="B28" s="19">
        <v>42361</v>
      </c>
      <c r="C28" s="33"/>
      <c r="D28" s="6"/>
      <c r="E28" s="12"/>
      <c r="F28" s="6"/>
      <c r="G28" s="34"/>
      <c r="H28" s="33"/>
      <c r="I28" s="6"/>
      <c r="J28" s="6"/>
      <c r="K28" s="12"/>
      <c r="L28" s="6"/>
      <c r="M28" s="28"/>
      <c r="N28" s="6"/>
      <c r="O28" s="6"/>
      <c r="P28" s="6"/>
      <c r="Q28" s="6"/>
      <c r="R28" s="6"/>
      <c r="S28" s="11"/>
      <c r="T28" s="6"/>
      <c r="U28" s="6"/>
      <c r="V28" s="6"/>
      <c r="W28" s="12"/>
      <c r="X28" s="6"/>
      <c r="Y28" s="11"/>
      <c r="Z28" s="6"/>
      <c r="AA28" s="6"/>
      <c r="AB28" s="6"/>
      <c r="AC28" s="12"/>
      <c r="AD28" s="6"/>
      <c r="AE28" s="11"/>
      <c r="AF28" s="6"/>
      <c r="AG28" s="6"/>
      <c r="AH28" s="6"/>
      <c r="AI28" s="12"/>
      <c r="AJ28" s="6"/>
      <c r="AK28" s="11"/>
      <c r="AL28" s="6"/>
      <c r="AM28" s="6"/>
      <c r="AN28" s="6"/>
      <c r="AO28" s="12"/>
      <c r="AP28" s="6"/>
      <c r="AQ28" s="34"/>
      <c r="AR28" s="6"/>
      <c r="AS28" s="6"/>
      <c r="AT28" s="6"/>
      <c r="AU28" s="12"/>
      <c r="AV28" s="6"/>
      <c r="AW28" s="34"/>
      <c r="AX28" s="33"/>
      <c r="AY28" s="6"/>
      <c r="AZ28" s="6"/>
      <c r="BA28" s="12"/>
      <c r="BB28" s="6"/>
      <c r="BC28" s="34"/>
      <c r="BD28" s="33"/>
      <c r="BE28" s="6"/>
      <c r="BF28" s="6"/>
      <c r="BG28" s="12"/>
      <c r="BH28" s="6"/>
      <c r="BI28" s="11"/>
      <c r="BJ28" s="6"/>
      <c r="BK28" s="6"/>
      <c r="BL28" s="33"/>
      <c r="BM28" s="12"/>
      <c r="BN28" s="6"/>
      <c r="BO28" s="34"/>
      <c r="BP28" s="6"/>
    </row>
    <row r="29" spans="2:68" x14ac:dyDescent="0.2">
      <c r="B29" s="19">
        <v>42362</v>
      </c>
      <c r="C29" s="33"/>
      <c r="D29" s="6"/>
      <c r="E29" s="12"/>
      <c r="F29" s="6"/>
      <c r="G29" s="34"/>
      <c r="H29" s="33"/>
      <c r="I29" s="6"/>
      <c r="J29" s="6"/>
      <c r="K29" s="12"/>
      <c r="L29" s="6"/>
      <c r="M29" s="28"/>
      <c r="N29" s="6"/>
      <c r="O29" s="6"/>
      <c r="P29" s="6"/>
      <c r="Q29" s="12"/>
      <c r="R29" s="6"/>
      <c r="S29" s="11"/>
      <c r="T29" s="6"/>
      <c r="U29" s="6"/>
      <c r="V29" s="6"/>
      <c r="W29" s="12"/>
      <c r="X29" s="6"/>
      <c r="Y29" s="11"/>
      <c r="Z29" s="6"/>
      <c r="AA29" s="6"/>
      <c r="AB29" s="6"/>
      <c r="AC29" s="12"/>
      <c r="AD29" s="6"/>
      <c r="AE29" s="11"/>
      <c r="AF29" s="6"/>
      <c r="AG29" s="6"/>
      <c r="AH29" s="6"/>
      <c r="AI29" s="12"/>
      <c r="AJ29" s="6"/>
      <c r="AK29" s="11"/>
      <c r="AL29" s="6"/>
      <c r="AM29" s="6"/>
      <c r="AN29" s="6"/>
      <c r="AO29" s="12"/>
      <c r="AP29" s="6"/>
      <c r="AQ29" s="34"/>
      <c r="AR29" s="6"/>
      <c r="AS29" s="6"/>
      <c r="AT29" s="6"/>
      <c r="AU29" s="12"/>
      <c r="AV29" s="6"/>
      <c r="AW29" s="34"/>
      <c r="AX29" s="33"/>
      <c r="AY29" s="6"/>
      <c r="AZ29" s="6"/>
      <c r="BA29" s="12"/>
      <c r="BB29" s="6"/>
      <c r="BC29" s="34"/>
      <c r="BD29" s="33"/>
      <c r="BE29" s="6"/>
      <c r="BF29" s="6"/>
      <c r="BG29" s="12"/>
      <c r="BH29" s="6"/>
      <c r="BI29" s="11"/>
      <c r="BJ29" s="6"/>
      <c r="BK29" s="6"/>
      <c r="BL29" s="33"/>
      <c r="BM29" s="12"/>
      <c r="BN29" s="6"/>
      <c r="BO29" s="34"/>
      <c r="BP29" s="6"/>
    </row>
    <row r="30" spans="2:68" x14ac:dyDescent="0.2">
      <c r="B30" s="19">
        <v>42363</v>
      </c>
      <c r="C30" s="33"/>
      <c r="D30" s="6"/>
      <c r="E30" s="12"/>
      <c r="F30" s="6"/>
      <c r="G30" s="34"/>
      <c r="H30" s="33"/>
      <c r="I30" s="6"/>
      <c r="J30" s="6"/>
      <c r="K30" s="12"/>
      <c r="L30" s="6"/>
      <c r="M30" s="28"/>
      <c r="N30" s="6"/>
      <c r="O30" s="6"/>
      <c r="P30" s="6"/>
      <c r="Q30" s="12"/>
      <c r="R30" s="6"/>
      <c r="S30" s="11"/>
      <c r="T30" s="6"/>
      <c r="U30" s="6"/>
      <c r="V30" s="6"/>
      <c r="W30" s="12"/>
      <c r="X30" s="6"/>
      <c r="Y30" s="11"/>
      <c r="Z30" s="6"/>
      <c r="AA30" s="6"/>
      <c r="AB30" s="6"/>
      <c r="AC30" s="12"/>
      <c r="AD30" s="6"/>
      <c r="AE30" s="11"/>
      <c r="AF30" s="6"/>
      <c r="AG30" s="6"/>
      <c r="AH30" s="6"/>
      <c r="AI30" s="12"/>
      <c r="AJ30" s="6"/>
      <c r="AK30" s="11"/>
      <c r="AL30" s="6"/>
      <c r="AM30" s="6"/>
      <c r="AN30" s="6"/>
      <c r="AO30" s="12"/>
      <c r="AP30" s="6"/>
      <c r="AQ30" s="34"/>
      <c r="AR30" s="6"/>
      <c r="AS30" s="6"/>
      <c r="AT30" s="6"/>
      <c r="AU30" s="12"/>
      <c r="AV30" s="6"/>
      <c r="AW30" s="34"/>
      <c r="AX30" s="33"/>
      <c r="AY30" s="6"/>
      <c r="AZ30" s="6"/>
      <c r="BA30" s="12"/>
      <c r="BB30" s="6"/>
      <c r="BC30" s="34"/>
      <c r="BD30" s="33"/>
      <c r="BE30" s="6"/>
      <c r="BF30" s="6"/>
      <c r="BG30" s="12"/>
      <c r="BH30" s="6"/>
      <c r="BI30" s="11"/>
      <c r="BJ30" s="6"/>
      <c r="BK30" s="6"/>
      <c r="BL30" s="33"/>
      <c r="BM30" s="12"/>
      <c r="BN30" s="6"/>
      <c r="BO30" s="34"/>
      <c r="BP30" s="6"/>
    </row>
    <row r="31" spans="2:68" x14ac:dyDescent="0.2">
      <c r="B31" s="19">
        <v>42364</v>
      </c>
      <c r="C31" s="33"/>
      <c r="D31" s="6"/>
      <c r="E31" s="12"/>
      <c r="F31" s="6"/>
      <c r="G31" s="34"/>
      <c r="H31" s="33"/>
      <c r="I31" s="6"/>
      <c r="J31" s="6"/>
      <c r="K31" s="12"/>
      <c r="L31" s="6"/>
      <c r="M31" s="28"/>
      <c r="N31" s="6"/>
      <c r="O31" s="6"/>
      <c r="P31" s="6"/>
      <c r="Q31" s="12"/>
      <c r="R31" s="6"/>
      <c r="S31" s="11"/>
      <c r="T31" s="6"/>
      <c r="U31" s="6"/>
      <c r="V31" s="6"/>
      <c r="W31" s="12"/>
      <c r="X31" s="6"/>
      <c r="Y31" s="11"/>
      <c r="Z31" s="6"/>
      <c r="AA31" s="6"/>
      <c r="AB31" s="6"/>
      <c r="AC31" s="12"/>
      <c r="AD31" s="6"/>
      <c r="AE31" s="11"/>
      <c r="AF31" s="6"/>
      <c r="AG31" s="6"/>
      <c r="AH31" s="6"/>
      <c r="AI31" s="12"/>
      <c r="AJ31" s="6"/>
      <c r="AK31" s="11"/>
      <c r="AL31" s="6"/>
      <c r="AM31" s="6"/>
      <c r="AN31" s="6"/>
      <c r="AO31" s="12"/>
      <c r="AP31" s="6"/>
      <c r="AQ31" s="34"/>
      <c r="AR31" s="6"/>
      <c r="AS31" s="6"/>
      <c r="AT31" s="6"/>
      <c r="AU31" s="12"/>
      <c r="AV31" s="6"/>
      <c r="AW31" s="34"/>
      <c r="AX31" s="33"/>
      <c r="AY31" s="6"/>
      <c r="AZ31" s="6"/>
      <c r="BA31" s="12"/>
      <c r="BB31" s="6"/>
      <c r="BC31" s="34"/>
      <c r="BD31" s="33"/>
      <c r="BE31" s="6"/>
      <c r="BF31" s="6"/>
      <c r="BG31" s="12"/>
      <c r="BH31" s="6"/>
      <c r="BI31" s="11"/>
      <c r="BJ31" s="6"/>
      <c r="BK31" s="6"/>
      <c r="BL31" s="33"/>
      <c r="BM31" s="12"/>
      <c r="BN31" s="6"/>
      <c r="BO31" s="34"/>
      <c r="BP31" s="6"/>
    </row>
    <row r="32" spans="2:68" x14ac:dyDescent="0.2">
      <c r="B32" s="19">
        <v>42365</v>
      </c>
      <c r="C32" s="33"/>
      <c r="D32" s="6"/>
      <c r="E32" s="12"/>
      <c r="F32" s="6"/>
      <c r="G32" s="34"/>
      <c r="H32" s="33"/>
      <c r="I32" s="6"/>
      <c r="J32" s="6"/>
      <c r="K32" s="12"/>
      <c r="L32" s="6"/>
      <c r="M32" s="28"/>
      <c r="N32" s="6"/>
      <c r="O32" s="6"/>
      <c r="P32" s="6"/>
      <c r="Q32" s="12"/>
      <c r="R32" s="6"/>
      <c r="S32" s="11"/>
      <c r="T32" s="6"/>
      <c r="U32" s="6"/>
      <c r="V32" s="6"/>
      <c r="W32" s="12"/>
      <c r="X32" s="6"/>
      <c r="Y32" s="11"/>
      <c r="Z32" s="6"/>
      <c r="AA32" s="6"/>
      <c r="AB32" s="6"/>
      <c r="AC32" s="12"/>
      <c r="AD32" s="6"/>
      <c r="AE32" s="11"/>
      <c r="AF32" s="6"/>
      <c r="AG32" s="6"/>
      <c r="AH32" s="6"/>
      <c r="AI32" s="12"/>
      <c r="AJ32" s="6"/>
      <c r="AK32" s="11"/>
      <c r="AL32" s="6"/>
      <c r="AM32" s="6"/>
      <c r="AN32" s="6"/>
      <c r="AO32" s="12"/>
      <c r="AP32" s="6"/>
      <c r="AQ32" s="34"/>
      <c r="AR32" s="6"/>
      <c r="AS32" s="6"/>
      <c r="AT32" s="6"/>
      <c r="AU32" s="12"/>
      <c r="AV32" s="6"/>
      <c r="AW32" s="34"/>
      <c r="AX32" s="33"/>
      <c r="AY32" s="6"/>
      <c r="AZ32" s="6"/>
      <c r="BA32" s="12"/>
      <c r="BB32" s="6"/>
      <c r="BC32" s="34"/>
      <c r="BD32" s="33"/>
      <c r="BE32" s="6"/>
      <c r="BF32" s="6"/>
      <c r="BG32" s="12"/>
      <c r="BH32" s="6"/>
      <c r="BI32" s="11"/>
      <c r="BJ32" s="6"/>
      <c r="BK32" s="6"/>
      <c r="BL32" s="33"/>
      <c r="BM32" s="12"/>
      <c r="BN32" s="6"/>
      <c r="BO32" s="34"/>
      <c r="BP32" s="6"/>
    </row>
    <row r="33" spans="2:68" x14ac:dyDescent="0.2">
      <c r="B33" s="19">
        <v>42366</v>
      </c>
      <c r="C33" s="33"/>
      <c r="D33" s="6"/>
      <c r="E33" s="12"/>
      <c r="F33" s="6"/>
      <c r="G33" s="34"/>
      <c r="H33" s="33"/>
      <c r="I33" s="6"/>
      <c r="J33" s="6"/>
      <c r="K33" s="12"/>
      <c r="L33" s="6"/>
      <c r="M33" s="28"/>
      <c r="N33" s="6"/>
      <c r="O33" s="6"/>
      <c r="P33" s="6"/>
      <c r="Q33" s="12"/>
      <c r="R33" s="6"/>
      <c r="S33" s="11"/>
      <c r="T33" s="6"/>
      <c r="U33" s="6"/>
      <c r="V33" s="6"/>
      <c r="W33" s="12"/>
      <c r="X33" s="6"/>
      <c r="Y33" s="11"/>
      <c r="Z33" s="6"/>
      <c r="AA33" s="6"/>
      <c r="AB33" s="6"/>
      <c r="AC33" s="12"/>
      <c r="AD33" s="6"/>
      <c r="AE33" s="11"/>
      <c r="AF33" s="6"/>
      <c r="AG33" s="6"/>
      <c r="AH33" s="6"/>
      <c r="AI33" s="12"/>
      <c r="AJ33" s="6"/>
      <c r="AK33" s="11"/>
      <c r="AL33" s="6"/>
      <c r="AM33" s="6"/>
      <c r="AN33" s="6"/>
      <c r="AO33" s="12"/>
      <c r="AP33" s="6"/>
      <c r="AQ33" s="34"/>
      <c r="AR33" s="6"/>
      <c r="AS33" s="6"/>
      <c r="AT33" s="6"/>
      <c r="AU33" s="12"/>
      <c r="AV33" s="6"/>
      <c r="AW33" s="34"/>
      <c r="AX33" s="33"/>
      <c r="AY33" s="6"/>
      <c r="AZ33" s="6"/>
      <c r="BA33" s="12"/>
      <c r="BB33" s="6"/>
      <c r="BC33" s="34"/>
      <c r="BD33" s="33"/>
      <c r="BE33" s="6"/>
      <c r="BF33" s="6"/>
      <c r="BG33" s="12"/>
      <c r="BH33" s="6"/>
      <c r="BI33" s="11"/>
      <c r="BJ33" s="6"/>
      <c r="BK33" s="6"/>
      <c r="BL33" s="33"/>
      <c r="BM33" s="12"/>
      <c r="BN33" s="6"/>
      <c r="BO33" s="34"/>
      <c r="BP33" s="6"/>
    </row>
    <row r="34" spans="2:68" x14ac:dyDescent="0.2">
      <c r="B34" s="19">
        <v>42367</v>
      </c>
      <c r="C34" s="33"/>
      <c r="D34" s="6"/>
      <c r="E34" s="12"/>
      <c r="F34" s="6"/>
      <c r="G34" s="34"/>
      <c r="H34" s="33"/>
      <c r="I34" s="6"/>
      <c r="J34" s="6"/>
      <c r="K34" s="12"/>
      <c r="L34" s="6"/>
      <c r="M34" s="28"/>
      <c r="N34" s="6"/>
      <c r="O34" s="6"/>
      <c r="P34" s="6"/>
      <c r="Q34" s="12"/>
      <c r="R34" s="6"/>
      <c r="S34" s="11"/>
      <c r="T34" s="6"/>
      <c r="U34" s="6"/>
      <c r="V34" s="6"/>
      <c r="W34" s="12"/>
      <c r="X34" s="6"/>
      <c r="Y34" s="11"/>
      <c r="Z34" s="6"/>
      <c r="AA34" s="6"/>
      <c r="AB34" s="6"/>
      <c r="AC34" s="12"/>
      <c r="AD34" s="6"/>
      <c r="AE34" s="11"/>
      <c r="AF34" s="6"/>
      <c r="AG34" s="6"/>
      <c r="AH34" s="6"/>
      <c r="AI34" s="12"/>
      <c r="AJ34" s="6"/>
      <c r="AK34" s="11"/>
      <c r="AL34" s="6"/>
      <c r="AM34" s="6"/>
      <c r="AN34" s="6"/>
      <c r="AO34" s="12"/>
      <c r="AP34" s="6"/>
      <c r="AQ34" s="34"/>
      <c r="AR34" s="6"/>
      <c r="AS34" s="6"/>
      <c r="AT34" s="6"/>
      <c r="AU34" s="12"/>
      <c r="AV34" s="6"/>
      <c r="AW34" s="34"/>
      <c r="AX34" s="33"/>
      <c r="AY34" s="6"/>
      <c r="AZ34" s="6"/>
      <c r="BA34" s="12"/>
      <c r="BB34" s="6"/>
      <c r="BC34" s="34"/>
      <c r="BD34" s="33"/>
      <c r="BE34" s="6"/>
      <c r="BF34" s="6"/>
      <c r="BG34" s="12"/>
      <c r="BH34" s="6"/>
      <c r="BI34" s="11"/>
      <c r="BJ34" s="6"/>
      <c r="BK34" s="6"/>
      <c r="BL34" s="33"/>
      <c r="BM34" s="12"/>
      <c r="BN34" s="6"/>
      <c r="BO34" s="34"/>
      <c r="BP34" s="6"/>
    </row>
    <row r="35" spans="2:68" x14ac:dyDescent="0.2">
      <c r="B35" s="19">
        <v>42368</v>
      </c>
      <c r="C35" s="33"/>
      <c r="D35" s="6"/>
      <c r="E35" s="12"/>
      <c r="F35" s="6"/>
      <c r="G35" s="34"/>
      <c r="H35" s="33"/>
      <c r="I35" s="6"/>
      <c r="J35" s="6"/>
      <c r="K35" s="12"/>
      <c r="L35" s="6"/>
      <c r="M35" s="28"/>
      <c r="N35" s="6"/>
      <c r="O35" s="6"/>
      <c r="P35" s="6"/>
      <c r="Q35" s="12"/>
      <c r="R35" s="6"/>
      <c r="S35" s="11"/>
      <c r="T35" s="6"/>
      <c r="U35" s="6"/>
      <c r="V35" s="6"/>
      <c r="W35" s="12"/>
      <c r="X35" s="6"/>
      <c r="Y35" s="11"/>
      <c r="Z35" s="6"/>
      <c r="AA35" s="6"/>
      <c r="AB35" s="6"/>
      <c r="AC35" s="12"/>
      <c r="AD35" s="6"/>
      <c r="AE35" s="11"/>
      <c r="AF35" s="6"/>
      <c r="AG35" s="6"/>
      <c r="AH35" s="6"/>
      <c r="AI35" s="12"/>
      <c r="AJ35" s="6"/>
      <c r="AK35" s="11"/>
      <c r="AL35" s="6"/>
      <c r="AM35" s="6"/>
      <c r="AN35" s="6"/>
      <c r="AO35" s="12"/>
      <c r="AP35" s="6"/>
      <c r="AQ35" s="34"/>
      <c r="AR35" s="6"/>
      <c r="AS35" s="6"/>
      <c r="AT35" s="6"/>
      <c r="AU35" s="12"/>
      <c r="AV35" s="6"/>
      <c r="AW35" s="34"/>
      <c r="AX35" s="33"/>
      <c r="AY35" s="6"/>
      <c r="AZ35" s="6"/>
      <c r="BA35" s="12"/>
      <c r="BB35" s="6"/>
      <c r="BC35" s="34"/>
      <c r="BD35" s="33"/>
      <c r="BE35" s="6"/>
      <c r="BF35" s="6"/>
      <c r="BG35" s="12"/>
      <c r="BH35" s="6"/>
      <c r="BI35" s="11"/>
      <c r="BJ35" s="6"/>
      <c r="BK35" s="6"/>
      <c r="BL35" s="6"/>
      <c r="BM35" s="12"/>
      <c r="BN35" s="6"/>
      <c r="BO35" s="34"/>
      <c r="BP35" s="6"/>
    </row>
    <row r="36" spans="2:68" x14ac:dyDescent="0.15">
      <c r="B36" s="19">
        <v>42369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45"/>
      <c r="AD36" s="36"/>
      <c r="AE36" s="4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</row>
    <row r="42" spans="2:68" x14ac:dyDescent="0.15">
      <c r="S42" s="16"/>
      <c r="T42" s="16"/>
    </row>
    <row r="43" spans="2:68" x14ac:dyDescent="0.15">
      <c r="W43" s="16"/>
      <c r="X43" s="16"/>
    </row>
    <row r="45" spans="2:68" x14ac:dyDescent="0.15">
      <c r="X45" s="16"/>
      <c r="Y45" s="16"/>
    </row>
  </sheetData>
  <mergeCells count="14">
    <mergeCell ref="BE2:BJ2"/>
    <mergeCell ref="BK2:BP2"/>
    <mergeCell ref="I3:N3"/>
    <mergeCell ref="O3:T3"/>
    <mergeCell ref="U3:Z3"/>
    <mergeCell ref="AA3:AF3"/>
    <mergeCell ref="AG3:AL3"/>
    <mergeCell ref="AM3:AR3"/>
    <mergeCell ref="AY2:BD2"/>
    <mergeCell ref="B2:B4"/>
    <mergeCell ref="C2:H3"/>
    <mergeCell ref="I2:Z2"/>
    <mergeCell ref="AA2:AR2"/>
    <mergeCell ref="AS2:AX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Device_ALL</vt:lpstr>
      <vt:lpstr>Language_ALL</vt:lpstr>
      <vt:lpstr> Device_WWW</vt:lpstr>
      <vt:lpstr>Language_WWW</vt:lpstr>
      <vt:lpstr>Device_M</vt:lpstr>
      <vt:lpstr>Language_M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Administrator</cp:lastModifiedBy>
  <dcterms:created xsi:type="dcterms:W3CDTF">2015-03-19T05:59:56Z</dcterms:created>
  <dcterms:modified xsi:type="dcterms:W3CDTF">2015-12-17T03:36:36Z</dcterms:modified>
</cp:coreProperties>
</file>